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solomonb\Downloads\"/>
    </mc:Choice>
  </mc:AlternateContent>
  <bookViews>
    <workbookView xWindow="0" yWindow="0" windowWidth="15660" windowHeight="9060" tabRatio="875"/>
  </bookViews>
  <sheets>
    <sheet name="SupTab1_ACS_Progressors" sheetId="8" r:id="rId1"/>
    <sheet name="SupTab2_ACS_TimeToDiagnosis" sheetId="38" r:id="rId2"/>
    <sheet name="SupTab3_GC6Progressors" sheetId="25" r:id="rId3"/>
    <sheet name="SupTab4_GC6TimeToDiagnosis" sheetId="26" r:id="rId4"/>
    <sheet name="SupTab5_SampleNumbers" sheetId="18" r:id="rId5"/>
    <sheet name="SupTab6_RNASeqMetadata" sheetId="19" r:id="rId6"/>
    <sheet name="SupTab7_ReferenceJunctions" sheetId="22" r:id="rId7"/>
    <sheet name="SupTab8_Signature_Junctions" sheetId="10" r:id="rId8"/>
    <sheet name="SupTab9_SignatureJunctionPairs" sheetId="23" r:id="rId9"/>
    <sheet name="SupTab10_SignatureJunctionData" sheetId="32" r:id="rId10"/>
    <sheet name="SupTab11_TBRiskComputationSheet" sheetId="34" r:id="rId11"/>
    <sheet name="SupTab12_RefJunctionPrimers" sheetId="11" r:id="rId12"/>
    <sheet name="SupTab13_Signature_primers" sheetId="12" r:id="rId13"/>
    <sheet name="SupTab14_SignaturePrimerPairs" sheetId="2" r:id="rId14"/>
    <sheet name="SupTab15_BenchmarkRF" sheetId="30" r:id="rId15"/>
    <sheet name="SupTab16_SignatureScores" sheetId="33" r:id="rId16"/>
    <sheet name="SupTab17_MicroarrayAnalysis" sheetId="17" r:id="rId17"/>
    <sheet name="SupTab18_TBAssociations" sheetId="37" r:id="rId18"/>
    <sheet name="SupTab19_SignatureGeneMatrix" sheetId="35" r:id="rId19"/>
    <sheet name="SupTab20_SignatureSimilarity" sheetId="29" r:id="rId20"/>
    <sheet name="SupTab21_ModuleEnrichments" sheetId="36" r:id="rId21"/>
    <sheet name="SupTab22_CellTypes" sheetId="31" r:id="rId22"/>
  </sheets>
  <definedNames>
    <definedName name="_xlnm._FilterDatabase" localSheetId="0" hidden="1">SupTab1_ACS_Progressors!$C$4:$L$4</definedName>
    <definedName name="_xlnm._FilterDatabase" localSheetId="5" hidden="1">SupTab6_RNASeqMetadata!#REF!</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K5" i="38" l="1"/>
  <c r="K6" i="38"/>
  <c r="K7" i="38"/>
  <c r="K8" i="38"/>
  <c r="K9" i="38"/>
  <c r="K11" i="38"/>
  <c r="K15" i="38"/>
  <c r="K16" i="38"/>
  <c r="K17" i="38"/>
  <c r="K18" i="38"/>
  <c r="K19" i="38"/>
  <c r="K21" i="38"/>
  <c r="K22" i="38"/>
  <c r="K24" i="38"/>
  <c r="K31" i="38"/>
  <c r="K33" i="38"/>
  <c r="K34" i="38"/>
  <c r="K35" i="38"/>
  <c r="K36" i="38"/>
  <c r="K38" i="38"/>
  <c r="K39" i="38"/>
  <c r="K40" i="38"/>
  <c r="K41" i="38"/>
  <c r="K42" i="38"/>
  <c r="K44" i="38"/>
  <c r="K45" i="38"/>
  <c r="K46" i="38"/>
  <c r="K48" i="38"/>
  <c r="K49" i="38"/>
  <c r="K50" i="38"/>
  <c r="I6" i="34"/>
  <c r="I69" i="34"/>
  <c r="I70" i="34"/>
  <c r="I71" i="34"/>
  <c r="I72" i="34"/>
  <c r="I73" i="34"/>
  <c r="I74" i="34"/>
  <c r="I75" i="34"/>
  <c r="I76" i="34"/>
  <c r="I77" i="34"/>
  <c r="I78" i="34"/>
  <c r="I79" i="34"/>
  <c r="I80" i="34"/>
  <c r="I81" i="34"/>
  <c r="I82" i="34"/>
  <c r="I83" i="34"/>
  <c r="I84" i="34"/>
  <c r="I85" i="34"/>
  <c r="I86" i="34"/>
  <c r="I87" i="34"/>
  <c r="I88" i="34"/>
  <c r="J6" i="34"/>
  <c r="K6" i="34"/>
  <c r="N6" i="34"/>
  <c r="I52" i="34"/>
  <c r="K52" i="34"/>
  <c r="P6" i="34"/>
  <c r="V6" i="34"/>
  <c r="X6" i="34"/>
  <c r="I7" i="34"/>
  <c r="K7" i="34"/>
  <c r="N7" i="34"/>
  <c r="I37" i="34"/>
  <c r="K37" i="34"/>
  <c r="P7" i="34"/>
  <c r="V7" i="34"/>
  <c r="X7" i="34"/>
  <c r="N8" i="34"/>
  <c r="I41" i="34"/>
  <c r="K41" i="34"/>
  <c r="P8" i="34"/>
  <c r="V8" i="34"/>
  <c r="X8" i="34"/>
  <c r="I8" i="34"/>
  <c r="K8" i="34"/>
  <c r="N9" i="34"/>
  <c r="I9" i="34"/>
  <c r="K9" i="34"/>
  <c r="P9" i="34"/>
  <c r="V9" i="34"/>
  <c r="X9" i="34"/>
  <c r="N10" i="34"/>
  <c r="I14" i="34"/>
  <c r="K14" i="34"/>
  <c r="P10" i="34"/>
  <c r="V10" i="34"/>
  <c r="X10" i="34"/>
  <c r="N11" i="34"/>
  <c r="I16" i="34"/>
  <c r="K16" i="34"/>
  <c r="P11" i="34"/>
  <c r="V11" i="34"/>
  <c r="X11" i="34"/>
  <c r="N12" i="34"/>
  <c r="I17" i="34"/>
  <c r="K17" i="34"/>
  <c r="P12" i="34"/>
  <c r="V12" i="34"/>
  <c r="X12" i="34"/>
  <c r="N13" i="34"/>
  <c r="I22" i="34"/>
  <c r="K22" i="34"/>
  <c r="P13" i="34"/>
  <c r="V13" i="34"/>
  <c r="X13" i="34"/>
  <c r="N14" i="34"/>
  <c r="I23" i="34"/>
  <c r="K23" i="34"/>
  <c r="P14" i="34"/>
  <c r="V14" i="34"/>
  <c r="X14" i="34"/>
  <c r="N15" i="34"/>
  <c r="I24" i="34"/>
  <c r="K24" i="34"/>
  <c r="P15" i="34"/>
  <c r="V15" i="34"/>
  <c r="X15" i="34"/>
  <c r="N16" i="34"/>
  <c r="I25" i="34"/>
  <c r="K25" i="34"/>
  <c r="P16" i="34"/>
  <c r="V16" i="34"/>
  <c r="X16" i="34"/>
  <c r="N17" i="34"/>
  <c r="I26" i="34"/>
  <c r="K26" i="34"/>
  <c r="P17" i="34"/>
  <c r="V17" i="34"/>
  <c r="X17" i="34"/>
  <c r="N18" i="34"/>
  <c r="I31" i="34"/>
  <c r="K31" i="34"/>
  <c r="P18" i="34"/>
  <c r="V18" i="34"/>
  <c r="X18" i="34"/>
  <c r="N19" i="34"/>
  <c r="I34" i="34"/>
  <c r="K34" i="34"/>
  <c r="P19" i="34"/>
  <c r="V19" i="34"/>
  <c r="X19" i="34"/>
  <c r="N20" i="34"/>
  <c r="I39" i="34"/>
  <c r="K39" i="34"/>
  <c r="P20" i="34"/>
  <c r="V20" i="34"/>
  <c r="X20" i="34"/>
  <c r="N21" i="34"/>
  <c r="P21" i="34"/>
  <c r="V21" i="34"/>
  <c r="X21" i="34"/>
  <c r="N22" i="34"/>
  <c r="I42" i="34"/>
  <c r="K42" i="34"/>
  <c r="P22" i="34"/>
  <c r="V22" i="34"/>
  <c r="X22" i="34"/>
  <c r="N23" i="34"/>
  <c r="I43" i="34"/>
  <c r="K43" i="34"/>
  <c r="P23" i="34"/>
  <c r="V23" i="34"/>
  <c r="X23" i="34"/>
  <c r="N24" i="34"/>
  <c r="I54" i="34"/>
  <c r="K54" i="34"/>
  <c r="P24" i="34"/>
  <c r="V24" i="34"/>
  <c r="X24" i="34"/>
  <c r="N25" i="34"/>
  <c r="I11" i="34"/>
  <c r="K11" i="34"/>
  <c r="P25" i="34"/>
  <c r="V25" i="34"/>
  <c r="X25" i="34"/>
  <c r="N26" i="34"/>
  <c r="I12" i="34"/>
  <c r="K12" i="34"/>
  <c r="P26" i="34"/>
  <c r="V26" i="34"/>
  <c r="X26" i="34"/>
  <c r="N27" i="34"/>
  <c r="I13" i="34"/>
  <c r="K13" i="34"/>
  <c r="P27" i="34"/>
  <c r="V27" i="34"/>
  <c r="X27" i="34"/>
  <c r="N28" i="34"/>
  <c r="I15" i="34"/>
  <c r="K15" i="34"/>
  <c r="P28" i="34"/>
  <c r="V28" i="34"/>
  <c r="X28" i="34"/>
  <c r="N29" i="34"/>
  <c r="P29" i="34"/>
  <c r="V29" i="34"/>
  <c r="X29" i="34"/>
  <c r="N30" i="34"/>
  <c r="I21" i="34"/>
  <c r="K21" i="34"/>
  <c r="P30" i="34"/>
  <c r="V30" i="34"/>
  <c r="X30" i="34"/>
  <c r="N31" i="34"/>
  <c r="P31" i="34"/>
  <c r="V31" i="34"/>
  <c r="X31" i="34"/>
  <c r="N32" i="34"/>
  <c r="P32" i="34"/>
  <c r="V32" i="34"/>
  <c r="X32" i="34"/>
  <c r="N33" i="34"/>
  <c r="P33" i="34"/>
  <c r="V33" i="34"/>
  <c r="X33" i="34"/>
  <c r="N34" i="34"/>
  <c r="P34" i="34"/>
  <c r="V34" i="34"/>
  <c r="X34" i="34"/>
  <c r="N35" i="34"/>
  <c r="I29" i="34"/>
  <c r="K29" i="34"/>
  <c r="P35" i="34"/>
  <c r="V35" i="34"/>
  <c r="X35" i="34"/>
  <c r="N36" i="34"/>
  <c r="P36" i="34"/>
  <c r="V36" i="34"/>
  <c r="X36" i="34"/>
  <c r="N37" i="34"/>
  <c r="I32" i="34"/>
  <c r="K32" i="34"/>
  <c r="P37" i="34"/>
  <c r="V37" i="34"/>
  <c r="X37" i="34"/>
  <c r="N38" i="34"/>
  <c r="P38" i="34"/>
  <c r="V38" i="34"/>
  <c r="X38" i="34"/>
  <c r="N39" i="34"/>
  <c r="I35" i="34"/>
  <c r="K35" i="34"/>
  <c r="P39" i="34"/>
  <c r="V39" i="34"/>
  <c r="X39" i="34"/>
  <c r="N40" i="34"/>
  <c r="I36" i="34"/>
  <c r="K36" i="34"/>
  <c r="P40" i="34"/>
  <c r="V40" i="34"/>
  <c r="X40" i="34"/>
  <c r="N41" i="34"/>
  <c r="I55" i="34"/>
  <c r="K55" i="34"/>
  <c r="P41" i="34"/>
  <c r="V41" i="34"/>
  <c r="X41" i="34"/>
  <c r="N42" i="34"/>
  <c r="P42" i="34"/>
  <c r="V42" i="34"/>
  <c r="X42" i="34"/>
  <c r="N43" i="34"/>
  <c r="I38" i="34"/>
  <c r="K38" i="34"/>
  <c r="P43" i="34"/>
  <c r="V43" i="34"/>
  <c r="X43" i="34"/>
  <c r="N44" i="34"/>
  <c r="I40" i="34"/>
  <c r="K40" i="34"/>
  <c r="P44" i="34"/>
  <c r="V44" i="34"/>
  <c r="X44" i="34"/>
  <c r="N45" i="34"/>
  <c r="P45" i="34"/>
  <c r="V45" i="34"/>
  <c r="X45" i="34"/>
  <c r="N46" i="34"/>
  <c r="P46" i="34"/>
  <c r="V46" i="34"/>
  <c r="X46" i="34"/>
  <c r="N47" i="34"/>
  <c r="I44" i="34"/>
  <c r="K44" i="34"/>
  <c r="P47" i="34"/>
  <c r="V47" i="34"/>
  <c r="X47" i="34"/>
  <c r="N48" i="34"/>
  <c r="I56" i="34"/>
  <c r="K56" i="34"/>
  <c r="P48" i="34"/>
  <c r="V48" i="34"/>
  <c r="X48" i="34"/>
  <c r="N49" i="34"/>
  <c r="I45" i="34"/>
  <c r="K45" i="34"/>
  <c r="P49" i="34"/>
  <c r="V49" i="34"/>
  <c r="X49" i="34"/>
  <c r="N50" i="34"/>
  <c r="I57" i="34"/>
  <c r="K57" i="34"/>
  <c r="P50" i="34"/>
  <c r="V50" i="34"/>
  <c r="X50" i="34"/>
  <c r="N51" i="34"/>
  <c r="I46" i="34"/>
  <c r="K46" i="34"/>
  <c r="P51" i="34"/>
  <c r="V51" i="34"/>
  <c r="X51" i="34"/>
  <c r="N52" i="34"/>
  <c r="I50" i="34"/>
  <c r="K50" i="34"/>
  <c r="P52" i="34"/>
  <c r="V52" i="34"/>
  <c r="X52" i="34"/>
  <c r="N53" i="34"/>
  <c r="I51" i="34"/>
  <c r="K51" i="34"/>
  <c r="P53" i="34"/>
  <c r="V53" i="34"/>
  <c r="X53" i="34"/>
  <c r="N54" i="34"/>
  <c r="I58" i="34"/>
  <c r="K58" i="34"/>
  <c r="P54" i="34"/>
  <c r="V54" i="34"/>
  <c r="X54" i="34"/>
  <c r="N55" i="34"/>
  <c r="P55" i="34"/>
  <c r="V55" i="34"/>
  <c r="X55" i="34"/>
  <c r="N56" i="34"/>
  <c r="I53" i="34"/>
  <c r="K53" i="34"/>
  <c r="P56" i="34"/>
  <c r="V56" i="34"/>
  <c r="X56" i="34"/>
  <c r="I10" i="34"/>
  <c r="K10" i="34"/>
  <c r="N57" i="34"/>
  <c r="P57" i="34"/>
  <c r="V57" i="34"/>
  <c r="X57" i="34"/>
  <c r="N58" i="34"/>
  <c r="P58" i="34"/>
  <c r="V58" i="34"/>
  <c r="X58" i="34"/>
  <c r="N59" i="34"/>
  <c r="P59" i="34"/>
  <c r="V59" i="34"/>
  <c r="X59" i="34"/>
  <c r="N60" i="34"/>
  <c r="P60" i="34"/>
  <c r="V60" i="34"/>
  <c r="X60" i="34"/>
  <c r="N61" i="34"/>
  <c r="P61" i="34"/>
  <c r="V61" i="34"/>
  <c r="X61" i="34"/>
  <c r="N62" i="34"/>
  <c r="P62" i="34"/>
  <c r="V62" i="34"/>
  <c r="X62" i="34"/>
  <c r="N63" i="34"/>
  <c r="P63" i="34"/>
  <c r="V63" i="34"/>
  <c r="X63" i="34"/>
  <c r="N64" i="34"/>
  <c r="P64" i="34"/>
  <c r="V64" i="34"/>
  <c r="X64" i="34"/>
  <c r="N65" i="34"/>
  <c r="P65" i="34"/>
  <c r="V65" i="34"/>
  <c r="X65" i="34"/>
  <c r="N66" i="34"/>
  <c r="P66" i="34"/>
  <c r="V66" i="34"/>
  <c r="X66" i="34"/>
  <c r="N67" i="34"/>
  <c r="P67" i="34"/>
  <c r="V67" i="34"/>
  <c r="X67" i="34"/>
  <c r="N68" i="34"/>
  <c r="P68" i="34"/>
  <c r="V68" i="34"/>
  <c r="X68" i="34"/>
  <c r="N69" i="34"/>
  <c r="P69" i="34"/>
  <c r="V69" i="34"/>
  <c r="X69" i="34"/>
  <c r="N70" i="34"/>
  <c r="P70" i="34"/>
  <c r="V70" i="34"/>
  <c r="X70" i="34"/>
  <c r="N71" i="34"/>
  <c r="P71" i="34"/>
  <c r="V71" i="34"/>
  <c r="X71" i="34"/>
  <c r="N72" i="34"/>
  <c r="P72" i="34"/>
  <c r="V72" i="34"/>
  <c r="X72" i="34"/>
  <c r="N73" i="34"/>
  <c r="P73" i="34"/>
  <c r="V73" i="34"/>
  <c r="X73" i="34"/>
  <c r="N74" i="34"/>
  <c r="P74" i="34"/>
  <c r="V74" i="34"/>
  <c r="X74" i="34"/>
  <c r="N75" i="34"/>
  <c r="P75" i="34"/>
  <c r="V75" i="34"/>
  <c r="X75" i="34"/>
  <c r="N76" i="34"/>
  <c r="P76" i="34"/>
  <c r="V76" i="34"/>
  <c r="X76" i="34"/>
  <c r="N77" i="34"/>
  <c r="P77" i="34"/>
  <c r="V77" i="34"/>
  <c r="X77" i="34"/>
  <c r="N78" i="34"/>
  <c r="P78" i="34"/>
  <c r="V78" i="34"/>
  <c r="X78" i="34"/>
  <c r="N79" i="34"/>
  <c r="P79" i="34"/>
  <c r="V79" i="34"/>
  <c r="X79" i="34"/>
  <c r="N80" i="34"/>
  <c r="P80" i="34"/>
  <c r="V80" i="34"/>
  <c r="X80" i="34"/>
  <c r="N81" i="34"/>
  <c r="P81" i="34"/>
  <c r="V81" i="34"/>
  <c r="X81" i="34"/>
  <c r="N82" i="34"/>
  <c r="I20" i="34"/>
  <c r="K20" i="34"/>
  <c r="P82" i="34"/>
  <c r="V82" i="34"/>
  <c r="X82" i="34"/>
  <c r="N83" i="34"/>
  <c r="P83" i="34"/>
  <c r="V83" i="34"/>
  <c r="X83" i="34"/>
  <c r="N84" i="34"/>
  <c r="P84" i="34"/>
  <c r="V84" i="34"/>
  <c r="X84" i="34"/>
  <c r="N85" i="34"/>
  <c r="P85" i="34"/>
  <c r="V85" i="34"/>
  <c r="X85" i="34"/>
  <c r="N86" i="34"/>
  <c r="P86" i="34"/>
  <c r="V86" i="34"/>
  <c r="X86" i="34"/>
  <c r="N87" i="34"/>
  <c r="P87" i="34"/>
  <c r="V87" i="34"/>
  <c r="X87" i="34"/>
  <c r="N88" i="34"/>
  <c r="P88" i="34"/>
  <c r="V88" i="34"/>
  <c r="X88" i="34"/>
  <c r="N89" i="34"/>
  <c r="P89" i="34"/>
  <c r="V89" i="34"/>
  <c r="X89" i="34"/>
  <c r="N90" i="34"/>
  <c r="P90" i="34"/>
  <c r="V90" i="34"/>
  <c r="X90" i="34"/>
  <c r="N91" i="34"/>
  <c r="I48" i="34"/>
  <c r="K48" i="34"/>
  <c r="P91" i="34"/>
  <c r="V91" i="34"/>
  <c r="X91" i="34"/>
  <c r="N92" i="34"/>
  <c r="P92" i="34"/>
  <c r="V92" i="34"/>
  <c r="X92" i="34"/>
  <c r="N93" i="34"/>
  <c r="P93" i="34"/>
  <c r="V93" i="34"/>
  <c r="X93" i="34"/>
  <c r="N94" i="34"/>
  <c r="P94" i="34"/>
  <c r="V94" i="34"/>
  <c r="X94" i="34"/>
  <c r="N95" i="34"/>
  <c r="P95" i="34"/>
  <c r="V95" i="34"/>
  <c r="X95" i="34"/>
  <c r="N96" i="34"/>
  <c r="P96" i="34"/>
  <c r="V96" i="34"/>
  <c r="X96" i="34"/>
  <c r="N97" i="34"/>
  <c r="P97" i="34"/>
  <c r="V97" i="34"/>
  <c r="X97" i="34"/>
  <c r="N98" i="34"/>
  <c r="P98" i="34"/>
  <c r="V98" i="34"/>
  <c r="X98" i="34"/>
  <c r="N99" i="34"/>
  <c r="I59" i="34"/>
  <c r="K59" i="34"/>
  <c r="P99" i="34"/>
  <c r="V99" i="34"/>
  <c r="X99" i="34"/>
  <c r="N100" i="34"/>
  <c r="P100" i="34"/>
  <c r="V100" i="34"/>
  <c r="X100" i="34"/>
  <c r="N101" i="34"/>
  <c r="P101" i="34"/>
  <c r="V101" i="34"/>
  <c r="X101" i="34"/>
  <c r="N102" i="34"/>
  <c r="P102" i="34"/>
  <c r="V102" i="34"/>
  <c r="X102" i="34"/>
  <c r="N103" i="34"/>
  <c r="P103" i="34"/>
  <c r="V103" i="34"/>
  <c r="X103" i="34"/>
  <c r="N104" i="34"/>
  <c r="P104" i="34"/>
  <c r="V104" i="34"/>
  <c r="X104" i="34"/>
  <c r="N105" i="34"/>
  <c r="P105" i="34"/>
  <c r="V105" i="34"/>
  <c r="X105" i="34"/>
  <c r="N106" i="34"/>
  <c r="P106" i="34"/>
  <c r="V106" i="34"/>
  <c r="X106" i="34"/>
  <c r="N107" i="34"/>
  <c r="P107" i="34"/>
  <c r="V107" i="34"/>
  <c r="X107" i="34"/>
  <c r="I18" i="34"/>
  <c r="K18" i="34"/>
  <c r="N108" i="34"/>
  <c r="P108" i="34"/>
  <c r="V108" i="34"/>
  <c r="X108" i="34"/>
  <c r="I19" i="34"/>
  <c r="K19" i="34"/>
  <c r="N109" i="34"/>
  <c r="P109" i="34"/>
  <c r="V109" i="34"/>
  <c r="X109" i="34"/>
  <c r="N110" i="34"/>
  <c r="P110" i="34"/>
  <c r="V110" i="34"/>
  <c r="X110" i="34"/>
  <c r="N111" i="34"/>
  <c r="P111" i="34"/>
  <c r="V111" i="34"/>
  <c r="X111" i="34"/>
  <c r="N112" i="34"/>
  <c r="P112" i="34"/>
  <c r="V112" i="34"/>
  <c r="X112" i="34"/>
  <c r="N113" i="34"/>
  <c r="P113" i="34"/>
  <c r="V113" i="34"/>
  <c r="X113" i="34"/>
  <c r="N114" i="34"/>
  <c r="P114" i="34"/>
  <c r="V114" i="34"/>
  <c r="X114" i="34"/>
  <c r="N115" i="34"/>
  <c r="I60" i="34"/>
  <c r="K60" i="34"/>
  <c r="P115" i="34"/>
  <c r="V115" i="34"/>
  <c r="X115" i="34"/>
  <c r="N116" i="34"/>
  <c r="I49" i="34"/>
  <c r="K49" i="34"/>
  <c r="P116" i="34"/>
  <c r="V116" i="34"/>
  <c r="X116" i="34"/>
  <c r="N117" i="34"/>
  <c r="P117" i="34"/>
  <c r="V117" i="34"/>
  <c r="X117" i="34"/>
  <c r="N118" i="34"/>
  <c r="P118" i="34"/>
  <c r="V118" i="34"/>
  <c r="X118" i="34"/>
  <c r="N119" i="34"/>
  <c r="P119" i="34"/>
  <c r="V119" i="34"/>
  <c r="X119" i="34"/>
  <c r="N120" i="34"/>
  <c r="P120" i="34"/>
  <c r="V120" i="34"/>
  <c r="X120" i="34"/>
  <c r="N121" i="34"/>
  <c r="P121" i="34"/>
  <c r="V121" i="34"/>
  <c r="X121" i="34"/>
  <c r="N122" i="34"/>
  <c r="P122" i="34"/>
  <c r="V122" i="34"/>
  <c r="X122" i="34"/>
  <c r="N123" i="34"/>
  <c r="P123" i="34"/>
  <c r="V123" i="34"/>
  <c r="X123" i="34"/>
  <c r="N124" i="34"/>
  <c r="P124" i="34"/>
  <c r="V124" i="34"/>
  <c r="X124" i="34"/>
  <c r="N125" i="34"/>
  <c r="P125" i="34"/>
  <c r="V125" i="34"/>
  <c r="X125" i="34"/>
  <c r="N126" i="34"/>
  <c r="P126" i="34"/>
  <c r="V126" i="34"/>
  <c r="X126" i="34"/>
  <c r="N127" i="34"/>
  <c r="P127" i="34"/>
  <c r="V127" i="34"/>
  <c r="X127" i="34"/>
  <c r="N128" i="34"/>
  <c r="P128" i="34"/>
  <c r="V128" i="34"/>
  <c r="X128" i="34"/>
  <c r="N129" i="34"/>
  <c r="P129" i="34"/>
  <c r="V129" i="34"/>
  <c r="X129" i="34"/>
  <c r="N130" i="34"/>
  <c r="P130" i="34"/>
  <c r="V130" i="34"/>
  <c r="X130" i="34"/>
  <c r="N131" i="34"/>
  <c r="P131" i="34"/>
  <c r="V131" i="34"/>
  <c r="X131" i="34"/>
  <c r="N132" i="34"/>
  <c r="I61" i="34"/>
  <c r="K61" i="34"/>
  <c r="P132" i="34"/>
  <c r="V132" i="34"/>
  <c r="X132" i="34"/>
  <c r="N133" i="34"/>
  <c r="P133" i="34"/>
  <c r="V133" i="34"/>
  <c r="X133" i="34"/>
  <c r="N134" i="34"/>
  <c r="P134" i="34"/>
  <c r="V134" i="34"/>
  <c r="X134" i="34"/>
  <c r="N135" i="34"/>
  <c r="P135" i="34"/>
  <c r="V135" i="34"/>
  <c r="X135" i="34"/>
  <c r="N136" i="34"/>
  <c r="P136" i="34"/>
  <c r="V136" i="34"/>
  <c r="X136" i="34"/>
  <c r="N137" i="34"/>
  <c r="P137" i="34"/>
  <c r="V137" i="34"/>
  <c r="X137" i="34"/>
  <c r="N138" i="34"/>
  <c r="P138" i="34"/>
  <c r="V138" i="34"/>
  <c r="X138" i="34"/>
  <c r="N139" i="34"/>
  <c r="P139" i="34"/>
  <c r="V139" i="34"/>
  <c r="X139" i="34"/>
  <c r="N140" i="34"/>
  <c r="I62" i="34"/>
  <c r="K62" i="34"/>
  <c r="P140" i="34"/>
  <c r="V140" i="34"/>
  <c r="X140" i="34"/>
  <c r="N141" i="34"/>
  <c r="P141" i="34"/>
  <c r="V141" i="34"/>
  <c r="X141" i="34"/>
  <c r="N142" i="34"/>
  <c r="I63" i="34"/>
  <c r="K63" i="34"/>
  <c r="P142" i="34"/>
  <c r="V142" i="34"/>
  <c r="X142" i="34"/>
  <c r="N143" i="34"/>
  <c r="P143" i="34"/>
  <c r="V143" i="34"/>
  <c r="X143" i="34"/>
  <c r="N144" i="34"/>
  <c r="P144" i="34"/>
  <c r="V144" i="34"/>
  <c r="X144" i="34"/>
  <c r="N145" i="34"/>
  <c r="P145" i="34"/>
  <c r="V145" i="34"/>
  <c r="X145" i="34"/>
  <c r="N146" i="34"/>
  <c r="P146" i="34"/>
  <c r="V146" i="34"/>
  <c r="X146" i="34"/>
  <c r="N147" i="34"/>
  <c r="P147" i="34"/>
  <c r="V147" i="34"/>
  <c r="X147" i="34"/>
  <c r="N148" i="34"/>
  <c r="P148" i="34"/>
  <c r="V148" i="34"/>
  <c r="X148" i="34"/>
  <c r="N149" i="34"/>
  <c r="P149" i="34"/>
  <c r="V149" i="34"/>
  <c r="X149" i="34"/>
  <c r="N150" i="34"/>
  <c r="P150" i="34"/>
  <c r="V150" i="34"/>
  <c r="X150" i="34"/>
  <c r="N151" i="34"/>
  <c r="P151" i="34"/>
  <c r="V151" i="34"/>
  <c r="X151" i="34"/>
  <c r="N152" i="34"/>
  <c r="I64" i="34"/>
  <c r="K64" i="34"/>
  <c r="P152" i="34"/>
  <c r="V152" i="34"/>
  <c r="X152" i="34"/>
  <c r="N153" i="34"/>
  <c r="P153" i="34"/>
  <c r="V153" i="34"/>
  <c r="X153" i="34"/>
  <c r="N154" i="34"/>
  <c r="P154" i="34"/>
  <c r="V154" i="34"/>
  <c r="X154" i="34"/>
  <c r="N155" i="34"/>
  <c r="P155" i="34"/>
  <c r="V155" i="34"/>
  <c r="X155" i="34"/>
  <c r="N156" i="34"/>
  <c r="P156" i="34"/>
  <c r="V156" i="34"/>
  <c r="X156" i="34"/>
  <c r="N157" i="34"/>
  <c r="P157" i="34"/>
  <c r="V157" i="34"/>
  <c r="X157" i="34"/>
  <c r="N158" i="34"/>
  <c r="P158" i="34"/>
  <c r="V158" i="34"/>
  <c r="X158" i="34"/>
  <c r="N159" i="34"/>
  <c r="P159" i="34"/>
  <c r="V159" i="34"/>
  <c r="X159" i="34"/>
  <c r="N160" i="34"/>
  <c r="P160" i="34"/>
  <c r="V160" i="34"/>
  <c r="X160" i="34"/>
  <c r="N161" i="34"/>
  <c r="P161" i="34"/>
  <c r="V161" i="34"/>
  <c r="X161" i="34"/>
  <c r="N162" i="34"/>
  <c r="P162" i="34"/>
  <c r="V162" i="34"/>
  <c r="X162" i="34"/>
  <c r="N163" i="34"/>
  <c r="P163" i="34"/>
  <c r="V163" i="34"/>
  <c r="X163" i="34"/>
  <c r="N164" i="34"/>
  <c r="P164" i="34"/>
  <c r="V164" i="34"/>
  <c r="X164" i="34"/>
  <c r="N165" i="34"/>
  <c r="P165" i="34"/>
  <c r="V165" i="34"/>
  <c r="X165" i="34"/>
  <c r="N166" i="34"/>
  <c r="P166" i="34"/>
  <c r="V166" i="34"/>
  <c r="X166" i="34"/>
  <c r="N167" i="34"/>
  <c r="P167" i="34"/>
  <c r="V167" i="34"/>
  <c r="X167" i="34"/>
  <c r="N168" i="34"/>
  <c r="P168" i="34"/>
  <c r="V168" i="34"/>
  <c r="X168" i="34"/>
  <c r="N169" i="34"/>
  <c r="P169" i="34"/>
  <c r="V169" i="34"/>
  <c r="X169" i="34"/>
  <c r="N170" i="34"/>
  <c r="P170" i="34"/>
  <c r="V170" i="34"/>
  <c r="X170" i="34"/>
  <c r="I27" i="34"/>
  <c r="K27" i="34"/>
  <c r="N171" i="34"/>
  <c r="P171" i="34"/>
  <c r="V171" i="34"/>
  <c r="X171" i="34"/>
  <c r="N172" i="34"/>
  <c r="P172" i="34"/>
  <c r="V172" i="34"/>
  <c r="X172" i="34"/>
  <c r="I28" i="34"/>
  <c r="K28" i="34"/>
  <c r="N173" i="34"/>
  <c r="P173" i="34"/>
  <c r="V173" i="34"/>
  <c r="X173" i="34"/>
  <c r="N174" i="34"/>
  <c r="P174" i="34"/>
  <c r="V174" i="34"/>
  <c r="X174" i="34"/>
  <c r="N175" i="34"/>
  <c r="P175" i="34"/>
  <c r="V175" i="34"/>
  <c r="X175" i="34"/>
  <c r="N176" i="34"/>
  <c r="P176" i="34"/>
  <c r="V176" i="34"/>
  <c r="X176" i="34"/>
  <c r="I30" i="34"/>
  <c r="K30" i="34"/>
  <c r="N177" i="34"/>
  <c r="P177" i="34"/>
  <c r="V177" i="34"/>
  <c r="X177" i="34"/>
  <c r="N178" i="34"/>
  <c r="P178" i="34"/>
  <c r="V178" i="34"/>
  <c r="X178" i="34"/>
  <c r="N179" i="34"/>
  <c r="P179" i="34"/>
  <c r="V179" i="34"/>
  <c r="X179" i="34"/>
  <c r="N180" i="34"/>
  <c r="P180" i="34"/>
  <c r="V180" i="34"/>
  <c r="X180" i="34"/>
  <c r="N181" i="34"/>
  <c r="P181" i="34"/>
  <c r="V181" i="34"/>
  <c r="X181" i="34"/>
  <c r="N182" i="34"/>
  <c r="P182" i="34"/>
  <c r="V182" i="34"/>
  <c r="X182" i="34"/>
  <c r="N183" i="34"/>
  <c r="P183" i="34"/>
  <c r="V183" i="34"/>
  <c r="X183" i="34"/>
  <c r="N184" i="34"/>
  <c r="P184" i="34"/>
  <c r="V184" i="34"/>
  <c r="X184" i="34"/>
  <c r="I33" i="34"/>
  <c r="K33" i="34"/>
  <c r="N185" i="34"/>
  <c r="P185" i="34"/>
  <c r="V185" i="34"/>
  <c r="X185" i="34"/>
  <c r="N186" i="34"/>
  <c r="P186" i="34"/>
  <c r="V186" i="34"/>
  <c r="X186" i="34"/>
  <c r="N187" i="34"/>
  <c r="P187" i="34"/>
  <c r="V187" i="34"/>
  <c r="X187" i="34"/>
  <c r="N188" i="34"/>
  <c r="P188" i="34"/>
  <c r="V188" i="34"/>
  <c r="X188" i="34"/>
  <c r="N189" i="34"/>
  <c r="P189" i="34"/>
  <c r="V189" i="34"/>
  <c r="X189" i="34"/>
  <c r="N190" i="34"/>
  <c r="P190" i="34"/>
  <c r="V190" i="34"/>
  <c r="X190" i="34"/>
  <c r="N191" i="34"/>
  <c r="P191" i="34"/>
  <c r="V191" i="34"/>
  <c r="X191" i="34"/>
  <c r="N192" i="34"/>
  <c r="P192" i="34"/>
  <c r="V192" i="34"/>
  <c r="X192" i="34"/>
  <c r="N193" i="34"/>
  <c r="P193" i="34"/>
  <c r="V193" i="34"/>
  <c r="X193" i="34"/>
  <c r="N194" i="34"/>
  <c r="P194" i="34"/>
  <c r="V194" i="34"/>
  <c r="X194" i="34"/>
  <c r="N195" i="34"/>
  <c r="P195" i="34"/>
  <c r="V195" i="34"/>
  <c r="X195" i="34"/>
  <c r="N196" i="34"/>
  <c r="P196" i="34"/>
  <c r="V196" i="34"/>
  <c r="X196" i="34"/>
  <c r="N197" i="34"/>
  <c r="P197" i="34"/>
  <c r="V197" i="34"/>
  <c r="X197" i="34"/>
  <c r="N198" i="34"/>
  <c r="P198" i="34"/>
  <c r="V198" i="34"/>
  <c r="X198" i="34"/>
  <c r="N199" i="34"/>
  <c r="I65" i="34"/>
  <c r="K65" i="34"/>
  <c r="P199" i="34"/>
  <c r="V199" i="34"/>
  <c r="X199" i="34"/>
  <c r="N200" i="34"/>
  <c r="P200" i="34"/>
  <c r="V200" i="34"/>
  <c r="X200" i="34"/>
  <c r="N201" i="34"/>
  <c r="P201" i="34"/>
  <c r="V201" i="34"/>
  <c r="X201" i="34"/>
  <c r="N202" i="34"/>
  <c r="P202" i="34"/>
  <c r="V202" i="34"/>
  <c r="X202" i="34"/>
  <c r="N203" i="34"/>
  <c r="P203" i="34"/>
  <c r="V203" i="34"/>
  <c r="X203" i="34"/>
  <c r="N204" i="34"/>
  <c r="P204" i="34"/>
  <c r="V204" i="34"/>
  <c r="X204" i="34"/>
  <c r="N205" i="34"/>
  <c r="P205" i="34"/>
  <c r="V205" i="34"/>
  <c r="X205" i="34"/>
  <c r="N206" i="34"/>
  <c r="P206" i="34"/>
  <c r="V206" i="34"/>
  <c r="X206" i="34"/>
  <c r="N207" i="34"/>
  <c r="I66" i="34"/>
  <c r="K66" i="34"/>
  <c r="P207" i="34"/>
  <c r="V207" i="34"/>
  <c r="X207" i="34"/>
  <c r="N208" i="34"/>
  <c r="P208" i="34"/>
  <c r="V208" i="34"/>
  <c r="X208" i="34"/>
  <c r="N209" i="34"/>
  <c r="P209" i="34"/>
  <c r="V209" i="34"/>
  <c r="X209" i="34"/>
  <c r="N210" i="34"/>
  <c r="P210" i="34"/>
  <c r="V210" i="34"/>
  <c r="X210" i="34"/>
  <c r="N211" i="34"/>
  <c r="P211" i="34"/>
  <c r="V211" i="34"/>
  <c r="X211" i="34"/>
  <c r="N212" i="34"/>
  <c r="P212" i="34"/>
  <c r="V212" i="34"/>
  <c r="X212" i="34"/>
  <c r="N213" i="34"/>
  <c r="P213" i="34"/>
  <c r="V213" i="34"/>
  <c r="X213" i="34"/>
  <c r="N214" i="34"/>
  <c r="P214" i="34"/>
  <c r="V214" i="34"/>
  <c r="X214" i="34"/>
  <c r="N215" i="34"/>
  <c r="P215" i="34"/>
  <c r="V215" i="34"/>
  <c r="X215" i="34"/>
  <c r="N216" i="34"/>
  <c r="P216" i="34"/>
  <c r="V216" i="34"/>
  <c r="X216" i="34"/>
  <c r="N217" i="34"/>
  <c r="I47" i="34"/>
  <c r="K47" i="34"/>
  <c r="P217" i="34"/>
  <c r="V217" i="34"/>
  <c r="X217" i="34"/>
  <c r="N218" i="34"/>
  <c r="P218" i="34"/>
  <c r="V218" i="34"/>
  <c r="X218" i="34"/>
  <c r="N219" i="34"/>
  <c r="P219" i="34"/>
  <c r="V219" i="34"/>
  <c r="X219" i="34"/>
  <c r="N220" i="34"/>
  <c r="P220" i="34"/>
  <c r="V220" i="34"/>
  <c r="X220" i="34"/>
  <c r="N221" i="34"/>
  <c r="P221" i="34"/>
  <c r="V221" i="34"/>
  <c r="X221" i="34"/>
  <c r="N222" i="34"/>
  <c r="P222" i="34"/>
  <c r="V222" i="34"/>
  <c r="X222" i="34"/>
  <c r="N223" i="34"/>
  <c r="P223" i="34"/>
  <c r="V223" i="34"/>
  <c r="X223" i="34"/>
  <c r="N224" i="34"/>
  <c r="P224" i="34"/>
  <c r="V224" i="34"/>
  <c r="X224" i="34"/>
  <c r="N225" i="34"/>
  <c r="P225" i="34"/>
  <c r="V225" i="34"/>
  <c r="X225" i="34"/>
  <c r="N226" i="34"/>
  <c r="P226" i="34"/>
  <c r="V226" i="34"/>
  <c r="X226" i="34"/>
  <c r="N227" i="34"/>
  <c r="P227" i="34"/>
  <c r="V227" i="34"/>
  <c r="X227" i="34"/>
  <c r="N228" i="34"/>
  <c r="P228" i="34"/>
  <c r="V228" i="34"/>
  <c r="X228" i="34"/>
  <c r="N229" i="34"/>
  <c r="I67" i="34"/>
  <c r="K67" i="34"/>
  <c r="P229" i="34"/>
  <c r="V229" i="34"/>
  <c r="X229" i="34"/>
  <c r="N230" i="34"/>
  <c r="P230" i="34"/>
  <c r="V230" i="34"/>
  <c r="X230" i="34"/>
  <c r="N231" i="34"/>
  <c r="P231" i="34"/>
  <c r="V231" i="34"/>
  <c r="X231" i="34"/>
  <c r="N232" i="34"/>
  <c r="P232" i="34"/>
  <c r="V232" i="34"/>
  <c r="X232" i="34"/>
  <c r="N233" i="34"/>
  <c r="P233" i="34"/>
  <c r="V233" i="34"/>
  <c r="X233" i="34"/>
  <c r="N234" i="34"/>
  <c r="P234" i="34"/>
  <c r="V234" i="34"/>
  <c r="X234" i="34"/>
  <c r="N235" i="34"/>
  <c r="I68" i="34"/>
  <c r="K68" i="34"/>
  <c r="P235" i="34"/>
  <c r="V235" i="34"/>
  <c r="X235" i="34"/>
  <c r="N236" i="34"/>
  <c r="P236" i="34"/>
  <c r="V236" i="34"/>
  <c r="X236" i="34"/>
  <c r="N237" i="34"/>
  <c r="P237" i="34"/>
  <c r="V237" i="34"/>
  <c r="X237" i="34"/>
  <c r="N238" i="34"/>
  <c r="P238" i="34"/>
  <c r="V238" i="34"/>
  <c r="X238" i="34"/>
  <c r="N239" i="34"/>
  <c r="P239" i="34"/>
  <c r="V239" i="34"/>
  <c r="X239" i="34"/>
  <c r="N240" i="34"/>
  <c r="P240" i="34"/>
  <c r="V240" i="34"/>
  <c r="X240" i="34"/>
  <c r="N241" i="34"/>
  <c r="P241" i="34"/>
  <c r="V241" i="34"/>
  <c r="X241" i="34"/>
  <c r="N242" i="34"/>
  <c r="P242" i="34"/>
  <c r="V242" i="34"/>
  <c r="X242" i="34"/>
  <c r="N243" i="34"/>
  <c r="P243" i="34"/>
  <c r="V243" i="34"/>
  <c r="X243" i="34"/>
  <c r="N244" i="34"/>
  <c r="P244" i="34"/>
  <c r="V244" i="34"/>
  <c r="X244" i="34"/>
  <c r="N245" i="34"/>
  <c r="P245" i="34"/>
  <c r="V245" i="34"/>
  <c r="X245" i="34"/>
  <c r="N246" i="34"/>
  <c r="P246" i="34"/>
  <c r="V246" i="34"/>
  <c r="X246" i="34"/>
  <c r="N247" i="34"/>
  <c r="P247" i="34"/>
  <c r="V247" i="34"/>
  <c r="X247" i="34"/>
  <c r="N248" i="34"/>
  <c r="P248" i="34"/>
  <c r="V248" i="34"/>
  <c r="X248" i="34"/>
  <c r="N249" i="34"/>
  <c r="P249" i="34"/>
  <c r="V249" i="34"/>
  <c r="X249" i="34"/>
  <c r="N250" i="34"/>
  <c r="P250" i="34"/>
  <c r="V250" i="34"/>
  <c r="X250" i="34"/>
  <c r="N251" i="34"/>
  <c r="P251" i="34"/>
  <c r="V251" i="34"/>
  <c r="X251" i="34"/>
  <c r="N252" i="34"/>
  <c r="P252" i="34"/>
  <c r="V252" i="34"/>
  <c r="X252" i="34"/>
  <c r="N253" i="34"/>
  <c r="P253" i="34"/>
  <c r="V253" i="34"/>
  <c r="X253" i="34"/>
  <c r="N254" i="34"/>
  <c r="P254" i="34"/>
  <c r="V254" i="34"/>
  <c r="X254" i="34"/>
  <c r="N255" i="34"/>
  <c r="P255" i="34"/>
  <c r="V255" i="34"/>
  <c r="X255" i="34"/>
  <c r="N256" i="34"/>
  <c r="P256" i="34"/>
  <c r="V256" i="34"/>
  <c r="X256" i="34"/>
  <c r="N257" i="34"/>
  <c r="P257" i="34"/>
  <c r="V257" i="34"/>
  <c r="X257" i="34"/>
  <c r="N258" i="34"/>
  <c r="P258" i="34"/>
  <c r="V258" i="34"/>
  <c r="X258" i="34"/>
  <c r="N259" i="34"/>
  <c r="P259" i="34"/>
  <c r="V259" i="34"/>
  <c r="X259" i="34"/>
  <c r="N260" i="34"/>
  <c r="P260" i="34"/>
  <c r="V260" i="34"/>
  <c r="X260" i="34"/>
  <c r="N261" i="34"/>
  <c r="P261" i="34"/>
  <c r="V261" i="34"/>
  <c r="X261" i="34"/>
  <c r="N262" i="34"/>
  <c r="P262" i="34"/>
  <c r="V262" i="34"/>
  <c r="X262" i="34"/>
  <c r="N263" i="34"/>
  <c r="P263" i="34"/>
  <c r="V263" i="34"/>
  <c r="X263" i="34"/>
  <c r="Y6" i="34"/>
  <c r="G5" i="34"/>
  <c r="K69" i="34"/>
  <c r="K70" i="34"/>
  <c r="K71" i="34"/>
  <c r="K72" i="34"/>
  <c r="K73" i="34"/>
  <c r="K74" i="34"/>
  <c r="K75" i="34"/>
  <c r="K76" i="34"/>
  <c r="K77" i="34"/>
  <c r="K78" i="34"/>
  <c r="K79" i="34"/>
  <c r="K80" i="34"/>
  <c r="K81" i="34"/>
  <c r="K82" i="34"/>
  <c r="K83" i="34"/>
  <c r="K84" i="34"/>
  <c r="K85" i="34"/>
  <c r="K86" i="34"/>
  <c r="K87" i="34"/>
  <c r="K88" i="34"/>
</calcChain>
</file>

<file path=xl/sharedStrings.xml><?xml version="1.0" encoding="utf-8"?>
<sst xmlns="http://schemas.openxmlformats.org/spreadsheetml/2006/main" count="9349" uniqueCount="2266">
  <si>
    <t>ROC AUC (95% CI)</t>
  </si>
  <si>
    <t>Days before TB</t>
  </si>
  <si>
    <t>1-180</t>
  </si>
  <si>
    <t>181-360</t>
  </si>
  <si>
    <t>361-540</t>
  </si>
  <si>
    <t>541-720</t>
  </si>
  <si>
    <t>&gt; 720</t>
  </si>
  <si>
    <t>ROC p-value</t>
  </si>
  <si>
    <t>Comparison</t>
  </si>
  <si>
    <t>0.909 (0.801, 1.000)</t>
  </si>
  <si>
    <t>0.985 (0.962, 1.000)</t>
  </si>
  <si>
    <t>0.862 (0.742, 0.983)</t>
  </si>
  <si>
    <t>0.843 (0.765, 0.921)</t>
  </si>
  <si>
    <t>0.911 (0.849, 0.974)</t>
  </si>
  <si>
    <t>0.945 (0.891, 0.999)</t>
  </si>
  <si>
    <t>0.846 (0.765, 0.927)</t>
  </si>
  <si>
    <t>0.878 (0.809, 0.947)</t>
  </si>
  <si>
    <t>0.743 (0.623, 0.864)</t>
  </si>
  <si>
    <t>0.830 (0.741, 0.918)</t>
  </si>
  <si>
    <t>0.855 (0.775, 0.934)</t>
  </si>
  <si>
    <t>0.852 (0.780, 0.924)</t>
  </si>
  <si>
    <t>0.926 (0.864, 0.988)</t>
  </si>
  <si>
    <t>0.792 (0.674, 0.909)</t>
  </si>
  <si>
    <t>0.522 (0.371, 0.672)</t>
  </si>
  <si>
    <t>0.502 (0.360, 0.644)</t>
  </si>
  <si>
    <t>0.825 (0.713, 0.937)</t>
  </si>
  <si>
    <t>0.997 (0.994, 1.000)</t>
  </si>
  <si>
    <t>0.972 (0.927, 1.000)</t>
  </si>
  <si>
    <t>0.931 (0.814, 1.000)</t>
  </si>
  <si>
    <t>0.991 (0.977, 1.000)</t>
  </si>
  <si>
    <t>TB vs. Uninf (UK)</t>
  </si>
  <si>
    <t>TB vs. Uninf</t>
  </si>
  <si>
    <t>TB vs. Lung Cancer</t>
  </si>
  <si>
    <t>TB vs. Pneumonia</t>
  </si>
  <si>
    <t>TB vs. Sarcoidosis</t>
  </si>
  <si>
    <t>TB vs. 2wks Rx</t>
  </si>
  <si>
    <t>2mos Rx vs. Latent TB</t>
  </si>
  <si>
    <t>TB vs. Latent TB, HIV- (Malawi)</t>
  </si>
  <si>
    <t>TB vs. Latent TB, HIV- (SA)</t>
  </si>
  <si>
    <t>TB vs. Latent TB, HIV+ (Malawi)</t>
  </si>
  <si>
    <t>TB vs. Latent TB, HIV+ (SA)</t>
  </si>
  <si>
    <t>TB vs. Latent TB</t>
  </si>
  <si>
    <t>2wks Rx vs. Latent TB</t>
  </si>
  <si>
    <t>6mos Rx vs. Latent TB</t>
  </si>
  <si>
    <t>6mos Rx + 6mos vs. Latent TB</t>
  </si>
  <si>
    <t>TB vs. other disease, HIV- (Malawi)</t>
  </si>
  <si>
    <t>TB vs. other disease, HIV- (SA)</t>
  </si>
  <si>
    <t>TB vs. other disease, HIV+ (Malawi)</t>
  </si>
  <si>
    <t>TB vs. other disease, HIV+ (SA)</t>
  </si>
  <si>
    <t>Fig 5A</t>
  </si>
  <si>
    <t>Fig 5B</t>
  </si>
  <si>
    <t>Fig 5C</t>
  </si>
  <si>
    <t>Fig 5D</t>
  </si>
  <si>
    <t>Fig 5E</t>
  </si>
  <si>
    <t>Fig 5F</t>
  </si>
  <si>
    <t>Fig 5G</t>
  </si>
  <si>
    <t>TB vs. Latent TB (UK)</t>
  </si>
  <si>
    <t>TB vs. Latent TB (SA)</t>
  </si>
  <si>
    <t>Demographics</t>
  </si>
  <si>
    <t>TB diagnosis</t>
  </si>
  <si>
    <t>Age at enrolment</t>
  </si>
  <si>
    <t>Gender</t>
  </si>
  <si>
    <t>Ethnicity</t>
  </si>
  <si>
    <t>Years since previous TB</t>
  </si>
  <si>
    <t>MGIT culture</t>
  </si>
  <si>
    <t>Chest X-Ray*</t>
  </si>
  <si>
    <t>QFT+ Study Day</t>
  </si>
  <si>
    <t>TST+ Study Day</t>
  </si>
  <si>
    <t>TRAINING</t>
  </si>
  <si>
    <t>04-0718</t>
  </si>
  <si>
    <t>F</t>
  </si>
  <si>
    <t>C</t>
  </si>
  <si>
    <t>-</t>
  </si>
  <si>
    <t>+</t>
  </si>
  <si>
    <t>Previous TB</t>
  </si>
  <si>
    <t>Day 0</t>
  </si>
  <si>
    <t>01-0524</t>
  </si>
  <si>
    <t>Abnormal, not active TB</t>
  </si>
  <si>
    <t>04-0238</t>
  </si>
  <si>
    <t>Active TB</t>
  </si>
  <si>
    <t>04-0910</t>
  </si>
  <si>
    <t>Day 180</t>
  </si>
  <si>
    <t>Not tested</t>
  </si>
  <si>
    <t>01-0782</t>
  </si>
  <si>
    <t>ND</t>
  </si>
  <si>
    <t>01-0993</t>
  </si>
  <si>
    <t>04-0511</t>
  </si>
  <si>
    <t>07-0692</t>
  </si>
  <si>
    <t>Normal</t>
  </si>
  <si>
    <t>07-1104</t>
  </si>
  <si>
    <t>No CXR</t>
  </si>
  <si>
    <t>07-1153</t>
  </si>
  <si>
    <t>04-0695</t>
  </si>
  <si>
    <t>M</t>
  </si>
  <si>
    <t>Day 360</t>
  </si>
  <si>
    <t>09-0453</t>
  </si>
  <si>
    <t>04-1056</t>
  </si>
  <si>
    <t>07-0259</t>
  </si>
  <si>
    <t>04-0779</t>
  </si>
  <si>
    <t>07-0663</t>
  </si>
  <si>
    <t>03-0545</t>
  </si>
  <si>
    <t>B</t>
  </si>
  <si>
    <t>01-0757</t>
  </si>
  <si>
    <t>Day 720</t>
  </si>
  <si>
    <t>09-0278</t>
  </si>
  <si>
    <t>04-0152</t>
  </si>
  <si>
    <t>04-0859</t>
  </si>
  <si>
    <t>07-0257</t>
  </si>
  <si>
    <t>07-0390</t>
  </si>
  <si>
    <t>07-0414</t>
  </si>
  <si>
    <t>07-0425</t>
  </si>
  <si>
    <t>07-0630</t>
  </si>
  <si>
    <t>01-0673</t>
  </si>
  <si>
    <t>09-0507</t>
  </si>
  <si>
    <t>07-1003</t>
  </si>
  <si>
    <t>Pleural effusion - Active TB</t>
  </si>
  <si>
    <t>07-0386</t>
  </si>
  <si>
    <t>04-0030</t>
  </si>
  <si>
    <t>09-0624</t>
  </si>
  <si>
    <t>09-0789</t>
  </si>
  <si>
    <t>06-0127</t>
  </si>
  <si>
    <t>07-0060</t>
  </si>
  <si>
    <t>07-0135</t>
  </si>
  <si>
    <t>TEST</t>
  </si>
  <si>
    <t>07-0561</t>
  </si>
  <si>
    <t>02-0185</t>
  </si>
  <si>
    <t>Never</t>
  </si>
  <si>
    <t>03-0442</t>
  </si>
  <si>
    <t>09-0314</t>
  </si>
  <si>
    <t>07-0150</t>
  </si>
  <si>
    <t>07-0262</t>
  </si>
  <si>
    <t>04-1241</t>
  </si>
  <si>
    <t>09-0569</t>
  </si>
  <si>
    <t>03-0448</t>
  </si>
  <si>
    <t>F - Female; M - Male</t>
  </si>
  <si>
    <t>B - Black;   C- Coloured</t>
  </si>
  <si>
    <t>09-0644#</t>
  </si>
  <si>
    <t>Control matching</t>
  </si>
  <si>
    <t>&gt;720 days</t>
  </si>
  <si>
    <t>Bin #</t>
  </si>
  <si>
    <t>No. of Progressors/ Controls</t>
  </si>
  <si>
    <t>Progressor Participant ID</t>
  </si>
  <si>
    <t>Junction Number</t>
  </si>
  <si>
    <t>Gene</t>
  </si>
  <si>
    <t>Window</t>
  </si>
  <si>
    <t>Strand</t>
  </si>
  <si>
    <t>ANKRD22</t>
  </si>
  <si>
    <t>J3</t>
  </si>
  <si>
    <t>chr10:90588423-90591591</t>
  </si>
  <si>
    <t>J4</t>
  </si>
  <si>
    <t>APOL1</t>
  </si>
  <si>
    <t>chr22:36657768-36661196</t>
  </si>
  <si>
    <t>J5</t>
  </si>
  <si>
    <t>BATF2</t>
  </si>
  <si>
    <t>chr11:64762021-64764347</t>
  </si>
  <si>
    <t>CEACAM1</t>
  </si>
  <si>
    <t>DHRS9</t>
  </si>
  <si>
    <t>EPSTI1</t>
  </si>
  <si>
    <t>J17</t>
  </si>
  <si>
    <t>ETV7</t>
  </si>
  <si>
    <t>chr6:36322464-36334651</t>
  </si>
  <si>
    <t>J18</t>
  </si>
  <si>
    <t>chr6:36334539-36334651</t>
  </si>
  <si>
    <t>J19</t>
  </si>
  <si>
    <t>chr6:36336848-36339106</t>
  </si>
  <si>
    <t>J20</t>
  </si>
  <si>
    <t>FCGR1A</t>
  </si>
  <si>
    <t>chr1:149754330-149754725</t>
  </si>
  <si>
    <t>J21</t>
  </si>
  <si>
    <t>chr1:149760173-149761609</t>
  </si>
  <si>
    <t>J22</t>
  </si>
  <si>
    <t>FCGR1B</t>
  </si>
  <si>
    <t>chr1:120928615-120930038</t>
  </si>
  <si>
    <t>J23</t>
  </si>
  <si>
    <t>chr1:120930293-120934380</t>
  </si>
  <si>
    <t>J24</t>
  </si>
  <si>
    <t>chr1:120935468-120935863</t>
  </si>
  <si>
    <t>J25</t>
  </si>
  <si>
    <t>GBP1</t>
  </si>
  <si>
    <t>chr1:89519151-89520364</t>
  </si>
  <si>
    <t>J26</t>
  </si>
  <si>
    <t>chr1:89520558-89520795</t>
  </si>
  <si>
    <t>J27</t>
  </si>
  <si>
    <t>chr1:89520898-89521698</t>
  </si>
  <si>
    <t>J28</t>
  </si>
  <si>
    <t>chr1:89521911-89522536</t>
  </si>
  <si>
    <t>J29</t>
  </si>
  <si>
    <t>chr1:89522817-89523674</t>
  </si>
  <si>
    <t>J30</t>
  </si>
  <si>
    <t>chr1:89523917-89524523</t>
  </si>
  <si>
    <t>J31</t>
  </si>
  <si>
    <t>chr1:89524726-89524999</t>
  </si>
  <si>
    <t>J32</t>
  </si>
  <si>
    <t>chr1:89525109-89525879</t>
  </si>
  <si>
    <t>J33</t>
  </si>
  <si>
    <t>chr1:89526007-89528727</t>
  </si>
  <si>
    <t>J34</t>
  </si>
  <si>
    <t>chr1:89528936-89530842</t>
  </si>
  <si>
    <t>J35</t>
  </si>
  <si>
    <t>GBP2</t>
  </si>
  <si>
    <t>chr1:89573974-89575359</t>
  </si>
  <si>
    <t>J36</t>
  </si>
  <si>
    <t>chr1:89575553-89575846</t>
  </si>
  <si>
    <t>J37</t>
  </si>
  <si>
    <t>chr1:89575949-89578142</t>
  </si>
  <si>
    <t>J38</t>
  </si>
  <si>
    <t>chr1:89575949-89578154</t>
  </si>
  <si>
    <t>J39</t>
  </si>
  <si>
    <t>chr1:89578367-89579698</t>
  </si>
  <si>
    <t>J40</t>
  </si>
  <si>
    <t>chr1:89579979-89582674</t>
  </si>
  <si>
    <t>J41</t>
  </si>
  <si>
    <t>chr1:89585971-89586825</t>
  </si>
  <si>
    <t>J42</t>
  </si>
  <si>
    <t>chr1:89586953-89587459</t>
  </si>
  <si>
    <t>J43</t>
  </si>
  <si>
    <t>GBP4</t>
  </si>
  <si>
    <t>chr1:89654477-89655720</t>
  </si>
  <si>
    <t>J44</t>
  </si>
  <si>
    <t>GBP5</t>
  </si>
  <si>
    <t>chr1:89726500-89727902</t>
  </si>
  <si>
    <t>J46</t>
  </si>
  <si>
    <t>chr1:89728468-89729418</t>
  </si>
  <si>
    <t>PARP9</t>
  </si>
  <si>
    <t>SCARF1</t>
  </si>
  <si>
    <t>J55</t>
  </si>
  <si>
    <t>chr17:1540149-1540234</t>
  </si>
  <si>
    <t>J56</t>
  </si>
  <si>
    <t>chr17:1540356-1542099</t>
  </si>
  <si>
    <t>J57</t>
  </si>
  <si>
    <t>chr17:1542220-1542932</t>
  </si>
  <si>
    <t>J58</t>
  </si>
  <si>
    <t>chr17:1543036-1543205</t>
  </si>
  <si>
    <t>J60</t>
  </si>
  <si>
    <t>chr17:1543960-1546735</t>
  </si>
  <si>
    <t>J61</t>
  </si>
  <si>
    <t>SEPT4</t>
  </si>
  <si>
    <t>chr17:56598521-56598614</t>
  </si>
  <si>
    <t>J62</t>
  </si>
  <si>
    <t>SERPING1</t>
  </si>
  <si>
    <t>chr11:57365794-57367351</t>
  </si>
  <si>
    <t>J63</t>
  </si>
  <si>
    <t>chr11:57367850-57369507</t>
  </si>
  <si>
    <t>chr11:57369642-57373482</t>
  </si>
  <si>
    <t>chr11:57373686-57373880</t>
  </si>
  <si>
    <t>chr11:57374020-57379189</t>
  </si>
  <si>
    <t>chr11:57374020-57379300</t>
  </si>
  <si>
    <t>chr11:57379409-57381800</t>
  </si>
  <si>
    <t>STAT1</t>
  </si>
  <si>
    <t>chr2:191840613-191841565</t>
  </si>
  <si>
    <t>chr2:191841751-191843581</t>
  </si>
  <si>
    <t>chr2:191843727-191844497</t>
  </si>
  <si>
    <t>chr2:191844592-191845345</t>
  </si>
  <si>
    <t>chr2:191845395-191847108</t>
  </si>
  <si>
    <t>chr2:191847244-191848367</t>
  </si>
  <si>
    <t>chr2:191848466-191849035</t>
  </si>
  <si>
    <t>chr2:191849119-191850344</t>
  </si>
  <si>
    <t>chr2:191850386-191851579</t>
  </si>
  <si>
    <t>chr2:191851673-191851764</t>
  </si>
  <si>
    <t>chr2:191851794-191854340</t>
  </si>
  <si>
    <t>chr2:191854400-191855953</t>
  </si>
  <si>
    <t>chr2:191856046-191859786</t>
  </si>
  <si>
    <t>chr2:191864430-191865799</t>
  </si>
  <si>
    <t>chr2:191872387-191873688</t>
  </si>
  <si>
    <t>TAP1</t>
  </si>
  <si>
    <t>chr6:32818926-32819885</t>
  </si>
  <si>
    <t>chr6:32820016-32820164</t>
  </si>
  <si>
    <t>TMC6</t>
  </si>
  <si>
    <t>TRAFD1</t>
  </si>
  <si>
    <t>chr12:112587675-112589604</t>
  </si>
  <si>
    <t>Junction</t>
  </si>
  <si>
    <t>ABI primer</t>
  </si>
  <si>
    <t>Used in qRT-PCR</t>
  </si>
  <si>
    <t>chr2:114713283-114714936</t>
  </si>
  <si>
    <t>ACTR3</t>
  </si>
  <si>
    <t>Hs01029159_g1</t>
  </si>
  <si>
    <t>YES</t>
  </si>
  <si>
    <t>chr1:22413359-22417920</t>
  </si>
  <si>
    <t>CDC42</t>
  </si>
  <si>
    <t>Hs03044122_g1</t>
  </si>
  <si>
    <t>chr2:158272655-158275034</t>
  </si>
  <si>
    <t>CYTIP</t>
  </si>
  <si>
    <t>Hs00188734_m1</t>
  </si>
  <si>
    <t>chr5:176765606-176778173</t>
  </si>
  <si>
    <t>LMAN2</t>
  </si>
  <si>
    <t>Hs00199103_m1</t>
  </si>
  <si>
    <t>NO</t>
  </si>
  <si>
    <t>chr5:176764786-176765488</t>
  </si>
  <si>
    <t>Hs01063440_m1</t>
  </si>
  <si>
    <t>TMBIM6</t>
  </si>
  <si>
    <t>Hs00162661_m1</t>
  </si>
  <si>
    <t>chr12:50149538-50152009</t>
  </si>
  <si>
    <t>Hs01012081_m1</t>
  </si>
  <si>
    <t>chr12:50152058-50152165</t>
  </si>
  <si>
    <t>Hs01012082_g1</t>
  </si>
  <si>
    <t>Actual junction assayed</t>
  </si>
  <si>
    <t>ANKRD22-j2</t>
  </si>
  <si>
    <t>Hs00358603_g1</t>
  </si>
  <si>
    <t>chr22:36653182-36653364</t>
  </si>
  <si>
    <t>Hs00912736_m1</t>
  </si>
  <si>
    <t>Hs00903230_g1</t>
  </si>
  <si>
    <t>ETV7-j2</t>
  </si>
  <si>
    <t>Hs00903228_m1</t>
  </si>
  <si>
    <t>Hs02340030_m1</t>
  </si>
  <si>
    <t>Hs00417598_m1</t>
  </si>
  <si>
    <t>chr1:120934635-120935447</t>
  </si>
  <si>
    <t>GBP1-j1</t>
  </si>
  <si>
    <t>Hs00977005_m1</t>
  </si>
  <si>
    <t>Hs00266717_m1</t>
  </si>
  <si>
    <t>GBP2-j1</t>
  </si>
  <si>
    <t>Hs00894837_m1</t>
  </si>
  <si>
    <t>Hs00894846_g1</t>
  </si>
  <si>
    <t>Hs00894840_mH</t>
  </si>
  <si>
    <t>Hs00894842_g1</t>
  </si>
  <si>
    <t>chr1:89582917-89583259</t>
  </si>
  <si>
    <t>Hs00925073_m1</t>
  </si>
  <si>
    <t>Hs00369472_m1</t>
  </si>
  <si>
    <t>GBP5-j4</t>
  </si>
  <si>
    <t>Hs01092485_g1</t>
  </si>
  <si>
    <t>Hs00186503_m1</t>
  </si>
  <si>
    <t>Hs01092483_m1</t>
  </si>
  <si>
    <t>Hs01092480_m1</t>
  </si>
  <si>
    <t>Hs01092482_g1</t>
  </si>
  <si>
    <t>Hs00910208_g1</t>
  </si>
  <si>
    <t>Hs00934328_g1</t>
  </si>
  <si>
    <t>Hs00935959_m1</t>
  </si>
  <si>
    <t>Hs00163781_m1</t>
  </si>
  <si>
    <t>Hs00934329_m1</t>
  </si>
  <si>
    <t>Hs00934330_m1</t>
  </si>
  <si>
    <t>Hs01014006_m1</t>
  </si>
  <si>
    <t>Hs01013997_m1</t>
  </si>
  <si>
    <t>Hs01013994_m1</t>
  </si>
  <si>
    <t>Hs01013993_m1</t>
  </si>
  <si>
    <t>Hs01014008_m1</t>
  </si>
  <si>
    <t>Hs01013992_g1</t>
  </si>
  <si>
    <t>Hs01013996_m1</t>
  </si>
  <si>
    <t>Hs01014002_m1</t>
  </si>
  <si>
    <t>Hs01013995_g1</t>
  </si>
  <si>
    <t>Hs01013990_m1</t>
  </si>
  <si>
    <t>Hs01013991_m1</t>
  </si>
  <si>
    <t>Hs01014000_m1</t>
  </si>
  <si>
    <t>Hs01013989_m1</t>
  </si>
  <si>
    <t>Hs01013998_m1</t>
  </si>
  <si>
    <t>Hs01014001_m1</t>
  </si>
  <si>
    <t>Hs00897093_g1</t>
  </si>
  <si>
    <t>Hs00388675_m1</t>
  </si>
  <si>
    <t>Hs00938765_m1</t>
  </si>
  <si>
    <t>AIM2</t>
  </si>
  <si>
    <t>Primer1</t>
  </si>
  <si>
    <t>Primer2</t>
  </si>
  <si>
    <t>FCGR1C.Hs00417598_m1</t>
  </si>
  <si>
    <t>GBP2.Hs00894846_g1</t>
  </si>
  <si>
    <t>STAT1.Hs01014006_m1</t>
  </si>
  <si>
    <t>SCARF1.Hs01092483_m1</t>
  </si>
  <si>
    <t>STAT1.Hs01013997_m1</t>
  </si>
  <si>
    <t>SCARF1.Hs01092485_g1</t>
  </si>
  <si>
    <t>STAT1.Hs01013994_m1</t>
  </si>
  <si>
    <t>SERPING1.Hs00935959_m1</t>
  </si>
  <si>
    <t>GBP1.Hs00977005_m1</t>
  </si>
  <si>
    <t>TAP1.Hs00897093_g1</t>
  </si>
  <si>
    <t>STAT1.Hs01013993_m1</t>
  </si>
  <si>
    <t>SERPING1.Hs00163781_m1</t>
  </si>
  <si>
    <t>STAT1.Hs01013996_m1</t>
  </si>
  <si>
    <t>STAT1.Hs01014002_m1</t>
  </si>
  <si>
    <t>SERPING1.Hs00934329_m1</t>
  </si>
  <si>
    <t>SERPING1.Hs00934328_g1</t>
  </si>
  <si>
    <t>STAT1.Hs01013995_g1</t>
  </si>
  <si>
    <t>STAT1.Hs01013990_m1</t>
  </si>
  <si>
    <t>ETV7.Hs00903230_g1</t>
  </si>
  <si>
    <t>BATF2.Hs00912736_m1</t>
  </si>
  <si>
    <t>GBP2.Hs00894837_m1</t>
  </si>
  <si>
    <t>STAT1.Hs01013992_g1</t>
  </si>
  <si>
    <t>TRAFD1.Hs00938765_m1</t>
  </si>
  <si>
    <t>GBP1.Hs00266717_m1</t>
  </si>
  <si>
    <t>SCARF1.Hs01092480_m1</t>
  </si>
  <si>
    <t>GBP2.Hs00894842_g1</t>
  </si>
  <si>
    <t>STAT1.Hs01013998_m1</t>
  </si>
  <si>
    <t>SERPING1.Hs00934330_m1</t>
  </si>
  <si>
    <t>ETV7.Hs00903228_m1</t>
  </si>
  <si>
    <t>GBP5.Hs00369472_m1</t>
  </si>
  <si>
    <t>STAT1.Hs01013991_m1</t>
  </si>
  <si>
    <t>GBP2.Hs00894840_mH</t>
  </si>
  <si>
    <t>APOL1.Hs00358603_g1</t>
  </si>
  <si>
    <t>STAT1.Hs01014000_m1</t>
  </si>
  <si>
    <t>STAT1.Hs01013989_m1</t>
  </si>
  <si>
    <t>GBP4.Hs00925073_m1</t>
  </si>
  <si>
    <t>FCGR1A.Hs02340030_m1</t>
  </si>
  <si>
    <t>SCARF1.Hs01092482_g1</t>
  </si>
  <si>
    <t>SCARF1.Hs00186503_m1</t>
  </si>
  <si>
    <t>STAT1.Hs01014008_m1</t>
  </si>
  <si>
    <t>TAP1.Hs00388675_m1</t>
  </si>
  <si>
    <t>SEPT4.Hs00910208_g1</t>
  </si>
  <si>
    <t>STAT1.Hs01014001_m1</t>
  </si>
  <si>
    <t>PMID</t>
  </si>
  <si>
    <t>GEO</t>
  </si>
  <si>
    <t>GEO Platform</t>
  </si>
  <si>
    <t>GSE19439</t>
  </si>
  <si>
    <t>GPL6947</t>
  </si>
  <si>
    <t>Latent TB infection</t>
  </si>
  <si>
    <t>GSE19444</t>
  </si>
  <si>
    <t>Uninfected control</t>
  </si>
  <si>
    <t>GSE19442</t>
  </si>
  <si>
    <t>GSE42825/GSE42826/GSE42830</t>
  </si>
  <si>
    <t xml:space="preserve">GPL10558 </t>
  </si>
  <si>
    <t>Uninfected controls</t>
  </si>
  <si>
    <t>Lung Cancer</t>
  </si>
  <si>
    <t>Pneumonia</t>
  </si>
  <si>
    <t>Sarcoidosis</t>
  </si>
  <si>
    <t>GSE37250</t>
  </si>
  <si>
    <t>GPL10558</t>
  </si>
  <si>
    <t>Other diseases</t>
  </si>
  <si>
    <t>GSE40553</t>
  </si>
  <si>
    <t>Active TB (before treatment)</t>
  </si>
  <si>
    <t>2 weeks of TB treatment</t>
  </si>
  <si>
    <t>2 months of TB treatment</t>
  </si>
  <si>
    <t>6 months of TB treatment</t>
  </si>
  <si>
    <t>12 months after start of treatment</t>
  </si>
  <si>
    <t>N/A: Used for parameterization of the models</t>
  </si>
  <si>
    <t>Group A (n)</t>
  </si>
  <si>
    <t>Group B (n)</t>
  </si>
  <si>
    <t>Group B</t>
  </si>
  <si>
    <t>Group A</t>
  </si>
  <si>
    <t>Yes</t>
  </si>
  <si>
    <t>chr11:67050699-67051177</t>
  </si>
  <si>
    <t>ADRBK1</t>
  </si>
  <si>
    <t>Hs01056343_g1</t>
  </si>
  <si>
    <t>No</t>
  </si>
  <si>
    <t>chr11:67051844-67052317</t>
  </si>
  <si>
    <t>Hs01056345_g1</t>
  </si>
  <si>
    <t>chr1:115261366-115262199</t>
  </si>
  <si>
    <t>CSDE1</t>
  </si>
  <si>
    <t>Hs00918650_m1</t>
  </si>
  <si>
    <t>chr1:115262363-115263159</t>
  </si>
  <si>
    <t>chr1:115260837-115261233</t>
  </si>
  <si>
    <t>chr5:176859807-176860147</t>
  </si>
  <si>
    <t>GRK6</t>
  </si>
  <si>
    <t>Hs00357776_g1</t>
  </si>
  <si>
    <t>chr5:176778292-176778452</t>
  </si>
  <si>
    <t>Hs01063438_g1</t>
  </si>
  <si>
    <t>chr12:50152263-50152465</t>
  </si>
  <si>
    <t>Hs01012085_m1</t>
  </si>
  <si>
    <t>chr12:50152545-50153003</t>
  </si>
  <si>
    <t>chr12:50153104-50155486</t>
  </si>
  <si>
    <t>chr1:154130197-154142875</t>
  </si>
  <si>
    <t>TPM3</t>
  </si>
  <si>
    <t>Hs01900726_g1</t>
  </si>
  <si>
    <t>chr1:154142945-154143124</t>
  </si>
  <si>
    <t>chr19:35761500-35761620</t>
  </si>
  <si>
    <t>USF2</t>
  </si>
  <si>
    <t>Hs01100994_g1</t>
  </si>
  <si>
    <t>Pediatric: Culture+ vs. Latent TB</t>
  </si>
  <si>
    <t>Pediatric: Culture- vs. Latent TB</t>
  </si>
  <si>
    <t>Pediatric: Culture+ TB vs. other disease, HIV-</t>
  </si>
  <si>
    <t>Pediatric: Culture+ TB vs. other disease, HIV+</t>
  </si>
  <si>
    <t>0.857 (0.798, 0.915)</t>
  </si>
  <si>
    <t>0.464 (0.316, 0.612)</t>
  </si>
  <si>
    <t>0.841 (0.791, 0.891)</t>
  </si>
  <si>
    <t>0.788 (0.750, 0.870)</t>
  </si>
  <si>
    <t>GSE39941</t>
  </si>
  <si>
    <t>Latent TB infection, HIV-, all sites, IGRA+/-</t>
  </si>
  <si>
    <t>Culture+ active TB, HIV-, all sites</t>
  </si>
  <si>
    <t>Culture- active TB, HIV-, Kenyan site</t>
  </si>
  <si>
    <t>Other diseases, HIV-, all sites</t>
  </si>
  <si>
    <t>Other diseases, HIV+, all sites</t>
  </si>
  <si>
    <t>Culture+ active TB, HIV+, all sites</t>
  </si>
  <si>
    <t>&lt; 0 days (Post Rx)</t>
  </si>
  <si>
    <t># Samples</t>
  </si>
  <si>
    <t>Controls</t>
  </si>
  <si>
    <t>Progressors: All</t>
  </si>
  <si>
    <t>Progressors: 1 -180</t>
  </si>
  <si>
    <t>Progressors: 181 - 360</t>
  </si>
  <si>
    <t>Progressors: 361 - 540</t>
  </si>
  <si>
    <t>Progressors: 541 - 720</t>
  </si>
  <si>
    <t>Progressors: 721+</t>
  </si>
  <si>
    <t>ACS Test - PCR</t>
  </si>
  <si>
    <t>ACS Test - RNA-seq</t>
  </si>
  <si>
    <t>GC6 - Combined</t>
  </si>
  <si>
    <t>Progressors</t>
  </si>
  <si>
    <t>GC6 - 0 - 360 days</t>
  </si>
  <si>
    <t>GC6 - 361 - 720 days</t>
  </si>
  <si>
    <t>ACS Training Set (RNA-Seq)</t>
  </si>
  <si>
    <t>Progressors: IC*</t>
  </si>
  <si>
    <t>181-360 days</t>
  </si>
  <si>
    <t>361-540 days</t>
  </si>
  <si>
    <t>541-720 days</t>
  </si>
  <si>
    <t># Participants</t>
  </si>
  <si>
    <t># Samples PP</t>
  </si>
  <si>
    <t>Progressors: PostRx</t>
  </si>
  <si>
    <t>1-180 days</t>
  </si>
  <si>
    <t>Incident Cases</t>
  </si>
  <si>
    <t>-119</t>
  </si>
  <si>
    <t>-93</t>
  </si>
  <si>
    <t>-93, -251</t>
  </si>
  <si>
    <t>-151</t>
  </si>
  <si>
    <t>-164, -374</t>
  </si>
  <si>
    <t>-236</t>
  </si>
  <si>
    <t>-92</t>
  </si>
  <si>
    <t>-153</t>
  </si>
  <si>
    <t>-255</t>
  </si>
  <si>
    <t>-203, -355</t>
  </si>
  <si>
    <t>544*</t>
  </si>
  <si>
    <t>91*</t>
  </si>
  <si>
    <t>-109*</t>
  </si>
  <si>
    <t>-263*</t>
  </si>
  <si>
    <t>-105*</t>
  </si>
  <si>
    <t>-5*</t>
  </si>
  <si>
    <t>-29*</t>
  </si>
  <si>
    <t>-85*</t>
  </si>
  <si>
    <t>2*</t>
  </si>
  <si>
    <t>-31*</t>
  </si>
  <si>
    <t>-28*</t>
  </si>
  <si>
    <t>-6*</t>
  </si>
  <si>
    <t>-70*</t>
  </si>
  <si>
    <t>-17*</t>
  </si>
  <si>
    <t>-63*</t>
  </si>
  <si>
    <t>-90*</t>
  </si>
  <si>
    <t>-88*</t>
  </si>
  <si>
    <t>-257*</t>
  </si>
  <si>
    <t>-43*</t>
  </si>
  <si>
    <t>-342*</t>
  </si>
  <si>
    <t>-16*</t>
  </si>
  <si>
    <t>01_0524</t>
  </si>
  <si>
    <t>000D</t>
  </si>
  <si>
    <t>IC</t>
  </si>
  <si>
    <t>01_0673</t>
  </si>
  <si>
    <t>01_0757</t>
  </si>
  <si>
    <t>01_0934</t>
  </si>
  <si>
    <t>01_0940</t>
  </si>
  <si>
    <t>01_0993</t>
  </si>
  <si>
    <t>03_0697</t>
  </si>
  <si>
    <t>03_0711</t>
  </si>
  <si>
    <t>03_0714</t>
  </si>
  <si>
    <t>04_0152</t>
  </si>
  <si>
    <t>180D</t>
  </si>
  <si>
    <t>360D</t>
  </si>
  <si>
    <t>540D</t>
  </si>
  <si>
    <t>04_0238</t>
  </si>
  <si>
    <t>04_0511</t>
  </si>
  <si>
    <t>04_0695</t>
  </si>
  <si>
    <t>04_0699</t>
  </si>
  <si>
    <t>04_0718</t>
  </si>
  <si>
    <t>04_0779</t>
  </si>
  <si>
    <t>04_0811</t>
  </si>
  <si>
    <t>04_0843</t>
  </si>
  <si>
    <t>04_0859</t>
  </si>
  <si>
    <t>04_0886</t>
  </si>
  <si>
    <t>04_0910</t>
  </si>
  <si>
    <t>04_0979</t>
  </si>
  <si>
    <t>04_1003</t>
  </si>
  <si>
    <t>04_1020</t>
  </si>
  <si>
    <t>04_1056</t>
  </si>
  <si>
    <t>04_1058</t>
  </si>
  <si>
    <t>04_1067</t>
  </si>
  <si>
    <t>04_1104</t>
  </si>
  <si>
    <t>04_1119</t>
  </si>
  <si>
    <t>04_1120</t>
  </si>
  <si>
    <t>04_1125</t>
  </si>
  <si>
    <t>04_1140</t>
  </si>
  <si>
    <t>06_0127</t>
  </si>
  <si>
    <t>06_0129</t>
  </si>
  <si>
    <t>06_0231</t>
  </si>
  <si>
    <t>07_0056</t>
  </si>
  <si>
    <t>07_0060</t>
  </si>
  <si>
    <t>07_0074</t>
  </si>
  <si>
    <t>07_0135</t>
  </si>
  <si>
    <t>07_0140</t>
  </si>
  <si>
    <t>07_0143</t>
  </si>
  <si>
    <t>07_0157</t>
  </si>
  <si>
    <t>07_0177</t>
  </si>
  <si>
    <t>07_0180</t>
  </si>
  <si>
    <t>07_0200</t>
  </si>
  <si>
    <t>07_0208</t>
  </si>
  <si>
    <t>07_0218</t>
  </si>
  <si>
    <t>07_0229</t>
  </si>
  <si>
    <t>07_0236</t>
  </si>
  <si>
    <t>07_0257</t>
  </si>
  <si>
    <t>07_0259</t>
  </si>
  <si>
    <t>07_0282</t>
  </si>
  <si>
    <t>07_0290</t>
  </si>
  <si>
    <t>07_0293</t>
  </si>
  <si>
    <t>07_0308</t>
  </si>
  <si>
    <t>07_0355</t>
  </si>
  <si>
    <t>07_0360</t>
  </si>
  <si>
    <t>07_0361</t>
  </si>
  <si>
    <t>07_0369</t>
  </si>
  <si>
    <t>07_0386</t>
  </si>
  <si>
    <t>07_0390</t>
  </si>
  <si>
    <t>07_0391</t>
  </si>
  <si>
    <t>07_0392</t>
  </si>
  <si>
    <t>07_0414</t>
  </si>
  <si>
    <t>07_0424</t>
  </si>
  <si>
    <t>07_0425</t>
  </si>
  <si>
    <t>07_0438</t>
  </si>
  <si>
    <t>07_0440</t>
  </si>
  <si>
    <t>07_0630</t>
  </si>
  <si>
    <t>07_0663</t>
  </si>
  <si>
    <t>07_0692</t>
  </si>
  <si>
    <t>07_1003</t>
  </si>
  <si>
    <t>07_1104</t>
  </si>
  <si>
    <t>07_1112</t>
  </si>
  <si>
    <t>07_1115</t>
  </si>
  <si>
    <t>07_1132</t>
  </si>
  <si>
    <t>07_1135</t>
  </si>
  <si>
    <t>07_1147</t>
  </si>
  <si>
    <t>07_1153</t>
  </si>
  <si>
    <t>07_1158</t>
  </si>
  <si>
    <t>09_0226</t>
  </si>
  <si>
    <t>09_0278</t>
  </si>
  <si>
    <t>09_0350</t>
  </si>
  <si>
    <t>09_0377</t>
  </si>
  <si>
    <t>09_0397</t>
  </si>
  <si>
    <t>09_0398</t>
  </si>
  <si>
    <t>09_0406</t>
  </si>
  <si>
    <t>09_0428</t>
  </si>
  <si>
    <t>09_0460</t>
  </si>
  <si>
    <t>09_0462</t>
  </si>
  <si>
    <t>09_0467</t>
  </si>
  <si>
    <t>09_0489</t>
  </si>
  <si>
    <t>09_0507</t>
  </si>
  <si>
    <t>09_0520</t>
  </si>
  <si>
    <t>09_0532</t>
  </si>
  <si>
    <t>09_0578</t>
  </si>
  <si>
    <t>09_0587</t>
  </si>
  <si>
    <t>09_0624</t>
  </si>
  <si>
    <t>09_0625</t>
  </si>
  <si>
    <t>09_0628</t>
  </si>
  <si>
    <t>09_0644</t>
  </si>
  <si>
    <t>09_0712</t>
  </si>
  <si>
    <t>09_0721</t>
  </si>
  <si>
    <t>09_0745</t>
  </si>
  <si>
    <t>09_0789</t>
  </si>
  <si>
    <t>09_0796</t>
  </si>
  <si>
    <t>09_0818</t>
  </si>
  <si>
    <t>Subject</t>
  </si>
  <si>
    <t>Draw</t>
  </si>
  <si>
    <t>Demographic Bin</t>
  </si>
  <si>
    <t>PP time to diagnosis</t>
  </si>
  <si>
    <t>---</t>
  </si>
  <si>
    <t xml:space="preserve">#  Participant 09-0644 was diagnosed HIV-positive at 649 days post study enrolment, or at 383 days post tuberculosis treatment initiation  </t>
  </si>
  <si>
    <t>LMAN2 primers gave erroneous data and were not used for qRT-PCR normalization</t>
  </si>
  <si>
    <t>This GRK6 primer failed on the GC6 samples</t>
  </si>
  <si>
    <t>Included in ACS test set blind prediction</t>
  </si>
  <si>
    <t>Included in GC6-74 blind prediction</t>
  </si>
  <si>
    <t>This pair was excluded prior to blind prediction on GC6-74 because it voted "progressor" or "control" for all ACS samples</t>
  </si>
  <si>
    <t>01_0945</t>
  </si>
  <si>
    <t>720D</t>
  </si>
  <si>
    <t>01_0978</t>
  </si>
  <si>
    <t>02_0185</t>
  </si>
  <si>
    <t>03_0442</t>
  </si>
  <si>
    <t>03_0448</t>
  </si>
  <si>
    <t>04_0333</t>
  </si>
  <si>
    <t>04_0741</t>
  </si>
  <si>
    <t>04_0778</t>
  </si>
  <si>
    <t>04_1033</t>
  </si>
  <si>
    <t>04_1037</t>
  </si>
  <si>
    <t>07_0080</t>
  </si>
  <si>
    <t>07_0119</t>
  </si>
  <si>
    <t>07_0150</t>
  </si>
  <si>
    <t>07_0167</t>
  </si>
  <si>
    <t>07_0202</t>
  </si>
  <si>
    <t>07_0203</t>
  </si>
  <si>
    <t>07_0214</t>
  </si>
  <si>
    <t>07_0240</t>
  </si>
  <si>
    <t>07_0262</t>
  </si>
  <si>
    <t>07_0276</t>
  </si>
  <si>
    <t>07_0313</t>
  </si>
  <si>
    <t>07_0388</t>
  </si>
  <si>
    <t>07_0407</t>
  </si>
  <si>
    <t>07_0561</t>
  </si>
  <si>
    <t>09_0248</t>
  </si>
  <si>
    <t>09_0272</t>
  </si>
  <si>
    <t>09_0296</t>
  </si>
  <si>
    <t>09_0345</t>
  </si>
  <si>
    <t>09_0402</t>
  </si>
  <si>
    <t>09_0474</t>
  </si>
  <si>
    <t>09_0529</t>
  </si>
  <si>
    <t>09_0569</t>
  </si>
  <si>
    <t>09_0581</t>
  </si>
  <si>
    <t>09_0590</t>
  </si>
  <si>
    <t>09_0636</t>
  </si>
  <si>
    <t>09_0647</t>
  </si>
  <si>
    <t>09_0652</t>
  </si>
  <si>
    <t>Junction1</t>
  </si>
  <si>
    <t>Junction2</t>
  </si>
  <si>
    <t>Weight1</t>
  </si>
  <si>
    <t>Weight2</t>
  </si>
  <si>
    <t>Constant Shift</t>
  </si>
  <si>
    <t>ADRBK1.Hs01056343_g1 performed inconsistently across ACS Training chips and was not used for qRT-PCR normalization</t>
  </si>
  <si>
    <t>TMBIM6.Hs01012085_m1 performed inconsistently across ACS Training chips and was not used for qRT-PCR normalization</t>
  </si>
  <si>
    <t>Failed on 1/10 GC6 chips</t>
  </si>
  <si>
    <t>Failed on 1/8 ACS Training chips and 4/10 GC6 chips</t>
  </si>
  <si>
    <t>Failed on 1/8 ACS Training chips</t>
  </si>
  <si>
    <t>Failed on 3/8 ACS Training chips, 1/3 ACS Test chips and 10/10 GC6 chips</t>
  </si>
  <si>
    <t>Failed on 6/10 GC6 chips</t>
  </si>
  <si>
    <t>Failed on 4/10 GC6 chips</t>
  </si>
  <si>
    <t>Failed on 2/10 GC6 chips</t>
  </si>
  <si>
    <t>Failed on 10/10 GC6 chips</t>
  </si>
  <si>
    <t>Supplementary Table 3: Tuberculosis diagnosis in GC6-74 progressors</t>
  </si>
  <si>
    <t>Supplementary Table 1: Tuberculosis diagnosis in ACS progressors</t>
  </si>
  <si>
    <t>ACS cohort</t>
  </si>
  <si>
    <t>Training</t>
  </si>
  <si>
    <t>Test</t>
  </si>
  <si>
    <t>Supplementary Table 6: Meta-data for RNA-Seq samples from ACS training and test cohorts.</t>
  </si>
  <si>
    <t>Enrolment Year</t>
  </si>
  <si>
    <t>Chest X-Ray</t>
  </si>
  <si>
    <t>Other</t>
  </si>
  <si>
    <t xml:space="preserve">F </t>
  </si>
  <si>
    <t>Rx response</t>
  </si>
  <si>
    <t xml:space="preserve">M </t>
  </si>
  <si>
    <t>AB failed</t>
  </si>
  <si>
    <t>&gt;24 months</t>
  </si>
  <si>
    <t>19-24 months</t>
  </si>
  <si>
    <t>13-18 months</t>
  </si>
  <si>
    <t>7-12 months</t>
  </si>
  <si>
    <t>0-6 months</t>
  </si>
  <si>
    <t>1/4</t>
  </si>
  <si>
    <t>1/3</t>
  </si>
  <si>
    <t>2/8</t>
  </si>
  <si>
    <t>1/5</t>
  </si>
  <si>
    <t>2/5</t>
  </si>
  <si>
    <t>2/7</t>
  </si>
  <si>
    <t>2/10</t>
  </si>
  <si>
    <t>3/11</t>
  </si>
  <si>
    <t>2/4</t>
  </si>
  <si>
    <t>2/6</t>
  </si>
  <si>
    <t>3/9</t>
  </si>
  <si>
    <t>1/2</t>
  </si>
  <si>
    <t>No. of Progressor/Control Samples</t>
  </si>
  <si>
    <t>No samples</t>
  </si>
  <si>
    <t>Failed fluidigm</t>
  </si>
  <si>
    <t>Analysed by qRT-PCR only</t>
  </si>
  <si>
    <t>Participants fulfill per-protocol progressor definition but no samples available</t>
  </si>
  <si>
    <t>Culture+ (n)</t>
  </si>
  <si>
    <t>1 and another at month 24</t>
  </si>
  <si>
    <t>Smear+ (n)</t>
  </si>
  <si>
    <t>Symptoms (n)</t>
  </si>
  <si>
    <t>1 (hemoptysis)</t>
  </si>
  <si>
    <t xml:space="preserve">ND - No data;   Rx - TB treatment;   AB - non-TB antibiotics </t>
  </si>
  <si>
    <t>Time to TB diagnosis (months)</t>
  </si>
  <si>
    <t>Supplementary Table 4: Sampling time points with respect to tuberculosis disease diagnosis for progressors from the GC6-74 cohort.</t>
  </si>
  <si>
    <t>Supplementary Table 5: Number of progressors and controls and corresponding samples with respect to TB diagnosis, for identifying and validating signatures of risk using the ACS training, ACS test, and GC6-validation cohorts.</t>
  </si>
  <si>
    <t>SOUTH AFRICA</t>
  </si>
  <si>
    <t>THE GAMBIA</t>
  </si>
  <si>
    <t>GC6 - SOUTH AFRICA</t>
  </si>
  <si>
    <t>GC6 - THE GAMBIA</t>
  </si>
  <si>
    <t>Berry 393 gene: Active TB</t>
  </si>
  <si>
    <t>Berry 86 gene: TB-specific</t>
  </si>
  <si>
    <t>Kaforou 27 gene: TB vs LTBI</t>
  </si>
  <si>
    <t>Kaforou 44 gene: TB vs OD</t>
  </si>
  <si>
    <t>Kaforou 53 gene: TB vs Non-TB</t>
  </si>
  <si>
    <t>Anderson 42 gene: TB vs LTBI</t>
  </si>
  <si>
    <t>Anderson 51 gene: TB vs OD</t>
  </si>
  <si>
    <t>GBP6</t>
  </si>
  <si>
    <t>ALDH1A1</t>
  </si>
  <si>
    <t>DUSP3</t>
  </si>
  <si>
    <t>LHFPL2</t>
  </si>
  <si>
    <t>C1QB</t>
  </si>
  <si>
    <t>CD74</t>
  </si>
  <si>
    <t>CREB5</t>
  </si>
  <si>
    <t>CYB561</t>
  </si>
  <si>
    <t>DEFA1</t>
  </si>
  <si>
    <t>FER1L3</t>
  </si>
  <si>
    <t>GAS6</t>
  </si>
  <si>
    <t>LOC389386</t>
  </si>
  <si>
    <t>SMARCD3</t>
  </si>
  <si>
    <t>VAMP5</t>
  </si>
  <si>
    <t>ACTA2</t>
  </si>
  <si>
    <t>AGMAT</t>
  </si>
  <si>
    <t>APOL6</t>
  </si>
  <si>
    <t>BLK</t>
  </si>
  <si>
    <t>BRSK1</t>
  </si>
  <si>
    <t>BTN3A1</t>
  </si>
  <si>
    <t>C5</t>
  </si>
  <si>
    <t>CALML4</t>
  </si>
  <si>
    <t>CASC1</t>
  </si>
  <si>
    <t>CASP4</t>
  </si>
  <si>
    <t>CCR6</t>
  </si>
  <si>
    <t>CD79A</t>
  </si>
  <si>
    <t>CXCR5</t>
  </si>
  <si>
    <t>DEFA1B</t>
  </si>
  <si>
    <t>DEFA3</t>
  </si>
  <si>
    <t>EBF1</t>
  </si>
  <si>
    <t>EPB41L3</t>
  </si>
  <si>
    <t>FAM26F</t>
  </si>
  <si>
    <t>FCGR1C</t>
  </si>
  <si>
    <t>FLVCR2</t>
  </si>
  <si>
    <t>FRMD3</t>
  </si>
  <si>
    <t>GNG7</t>
  </si>
  <si>
    <t>HLA-DPB1</t>
  </si>
  <si>
    <t>HPSE</t>
  </si>
  <si>
    <t>IL15</t>
  </si>
  <si>
    <t>KCNJ15</t>
  </si>
  <si>
    <t>KREMEN1</t>
  </si>
  <si>
    <t>LACTB</t>
  </si>
  <si>
    <t>LOC400759</t>
  </si>
  <si>
    <t>LOC728744</t>
  </si>
  <si>
    <t>MAP7</t>
  </si>
  <si>
    <t>MIR1974</t>
  </si>
  <si>
    <t>MTHFD2</t>
  </si>
  <si>
    <t>NDRG2</t>
  </si>
  <si>
    <t>OSBPL10</t>
  </si>
  <si>
    <t>PASK</t>
  </si>
  <si>
    <t>PGA5</t>
  </si>
  <si>
    <t>POLB</t>
  </si>
  <si>
    <t>PPPDE2</t>
  </si>
  <si>
    <t>PRDM1</t>
  </si>
  <si>
    <t>TMCC1</t>
  </si>
  <si>
    <t>TMEM51</t>
  </si>
  <si>
    <t>TRIB2</t>
  </si>
  <si>
    <t>UGP2</t>
  </si>
  <si>
    <t>VPREB3</t>
  </si>
  <si>
    <t>AAK1</t>
  </si>
  <si>
    <t>ABCG1</t>
  </si>
  <si>
    <t>ABHD14A</t>
  </si>
  <si>
    <t>ABLIM1</t>
  </si>
  <si>
    <t>ACOT9</t>
  </si>
  <si>
    <t>ADAM7</t>
  </si>
  <si>
    <t>ADM</t>
  </si>
  <si>
    <t>AFF1</t>
  </si>
  <si>
    <t>AGPAT3</t>
  </si>
  <si>
    <t>ALAS2</t>
  </si>
  <si>
    <t>ALKBH7</t>
  </si>
  <si>
    <t>ANKRD13A</t>
  </si>
  <si>
    <t>ANXA3</t>
  </si>
  <si>
    <t>APOL2</t>
  </si>
  <si>
    <t>ARG1</t>
  </si>
  <si>
    <t>ASGR2</t>
  </si>
  <si>
    <t>ASPHD2</t>
  </si>
  <si>
    <t>ATF3</t>
  </si>
  <si>
    <t>ATG3</t>
  </si>
  <si>
    <t>ATP1B3</t>
  </si>
  <si>
    <t>ATP6V0E1</t>
  </si>
  <si>
    <t>ATP6V0E2</t>
  </si>
  <si>
    <t>ATP8B2</t>
  </si>
  <si>
    <t>B3GNT8</t>
  </si>
  <si>
    <t>BCAS4</t>
  </si>
  <si>
    <t>BCL6</t>
  </si>
  <si>
    <t>BIN1</t>
  </si>
  <si>
    <t>BMX</t>
  </si>
  <si>
    <t>C11orf1</t>
  </si>
  <si>
    <t>C11ORF2</t>
  </si>
  <si>
    <t>C11orf75</t>
  </si>
  <si>
    <t>C11orf82</t>
  </si>
  <si>
    <t>C12orf57</t>
  </si>
  <si>
    <t>C16orf30</t>
  </si>
  <si>
    <t>C16orf7</t>
  </si>
  <si>
    <t>C19ORF12</t>
  </si>
  <si>
    <t>C19orf59</t>
  </si>
  <si>
    <t>C1QC</t>
  </si>
  <si>
    <t>C20ORF103</t>
  </si>
  <si>
    <t>C20ORF201</t>
  </si>
  <si>
    <t>C20orf24</t>
  </si>
  <si>
    <t>C21ORF57</t>
  </si>
  <si>
    <t>C3HC4</t>
  </si>
  <si>
    <t>C4orf18</t>
  </si>
  <si>
    <t>C4ORF18</t>
  </si>
  <si>
    <t>C4orf34</t>
  </si>
  <si>
    <t>C8ORF55</t>
  </si>
  <si>
    <t>C9orf109</t>
  </si>
  <si>
    <t>C9orf127</t>
  </si>
  <si>
    <t>C9orf66</t>
  </si>
  <si>
    <t>C9orf72</t>
  </si>
  <si>
    <t>CACNA1E</t>
  </si>
  <si>
    <t>CACNA1I</t>
  </si>
  <si>
    <t>CALCOCO2</t>
  </si>
  <si>
    <t>CAPN12</t>
  </si>
  <si>
    <t>CAPS</t>
  </si>
  <si>
    <t>CARD16</t>
  </si>
  <si>
    <t>CASP5</t>
  </si>
  <si>
    <t>CAST</t>
  </si>
  <si>
    <t>CCDC52</t>
  </si>
  <si>
    <t>CCR2</t>
  </si>
  <si>
    <t>CCR7</t>
  </si>
  <si>
    <t>CD151</t>
  </si>
  <si>
    <t>CD226</t>
  </si>
  <si>
    <t>CD27</t>
  </si>
  <si>
    <t>CD274</t>
  </si>
  <si>
    <t>CD28</t>
  </si>
  <si>
    <t>CD38</t>
  </si>
  <si>
    <t>CD3D</t>
  </si>
  <si>
    <t>CD40LG</t>
  </si>
  <si>
    <t>CD5</t>
  </si>
  <si>
    <t>CD59</t>
  </si>
  <si>
    <t>CD79B</t>
  </si>
  <si>
    <t>CDK5R1</t>
  </si>
  <si>
    <t>CDK5RAP2</t>
  </si>
  <si>
    <t>CDKN1C</t>
  </si>
  <si>
    <t>CECR6</t>
  </si>
  <si>
    <t>CENTA2</t>
  </si>
  <si>
    <t>CERKL</t>
  </si>
  <si>
    <t>CHI3L2</t>
  </si>
  <si>
    <t>CHMP5</t>
  </si>
  <si>
    <t>CLEC12A</t>
  </si>
  <si>
    <t>CLEC1A</t>
  </si>
  <si>
    <t>CLEC4D</t>
  </si>
  <si>
    <t>CLIP1</t>
  </si>
  <si>
    <t>CLUAP1</t>
  </si>
  <si>
    <t>CLYBL</t>
  </si>
  <si>
    <t>CMPK2</t>
  </si>
  <si>
    <t>COL9A2</t>
  </si>
  <si>
    <t>COP1</t>
  </si>
  <si>
    <t>CR1</t>
  </si>
  <si>
    <t>CREG1</t>
  </si>
  <si>
    <t>CRIP2</t>
  </si>
  <si>
    <t>CTSL1</t>
  </si>
  <si>
    <t>CXCL10</t>
  </si>
  <si>
    <t>CXCL6</t>
  </si>
  <si>
    <t>DBI</t>
  </si>
  <si>
    <t>DDX58</t>
  </si>
  <si>
    <t>DDX60</t>
  </si>
  <si>
    <t>DEPDC5</t>
  </si>
  <si>
    <t>DGCR6</t>
  </si>
  <si>
    <t>DHRS12</t>
  </si>
  <si>
    <t>DKFZp761E198</t>
  </si>
  <si>
    <t>DKFZp761P0423</t>
  </si>
  <si>
    <t>DMXL2</t>
  </si>
  <si>
    <t>DNAJC30</t>
  </si>
  <si>
    <t>DOCK9</t>
  </si>
  <si>
    <t>DRAM</t>
  </si>
  <si>
    <t>DTX3L</t>
  </si>
  <si>
    <t>DYNLT1</t>
  </si>
  <si>
    <t>DYSF</t>
  </si>
  <si>
    <t>E4F1</t>
  </si>
  <si>
    <t>EBI2</t>
  </si>
  <si>
    <t>ECGF1</t>
  </si>
  <si>
    <t>EFR3A</t>
  </si>
  <si>
    <t>EIF4E3</t>
  </si>
  <si>
    <t>ENTPD1</t>
  </si>
  <si>
    <t>EPHA4</t>
  </si>
  <si>
    <t>ETS1</t>
  </si>
  <si>
    <t>EVI2A</t>
  </si>
  <si>
    <t>F2RL1</t>
  </si>
  <si>
    <t>FAIM3</t>
  </si>
  <si>
    <t>FAM102A</t>
  </si>
  <si>
    <t>FAM20A</t>
  </si>
  <si>
    <t>FBLN5</t>
  </si>
  <si>
    <t>FBXO6</t>
  </si>
  <si>
    <t>FCAR</t>
  </si>
  <si>
    <t>FCER1G</t>
  </si>
  <si>
    <t>FCGBP</t>
  </si>
  <si>
    <t>FCRL3</t>
  </si>
  <si>
    <t>FCRLA</t>
  </si>
  <si>
    <t>FFAR2</t>
  </si>
  <si>
    <t>FZD2</t>
  </si>
  <si>
    <t>GADD45B</t>
  </si>
  <si>
    <t>GADD45G</t>
  </si>
  <si>
    <t>GBP3</t>
  </si>
  <si>
    <t>GCH1</t>
  </si>
  <si>
    <t>GJA9</t>
  </si>
  <si>
    <t>GK</t>
  </si>
  <si>
    <t>GLRX</t>
  </si>
  <si>
    <t>GNG10</t>
  </si>
  <si>
    <t>GNG3</t>
  </si>
  <si>
    <t>GPR109A</t>
  </si>
  <si>
    <t>GPR109B</t>
  </si>
  <si>
    <t>GPR141</t>
  </si>
  <si>
    <t>GPR84</t>
  </si>
  <si>
    <t>GRAMD1B</t>
  </si>
  <si>
    <t>GRAP</t>
  </si>
  <si>
    <t>GSTK1</t>
  </si>
  <si>
    <t>GYG1</t>
  </si>
  <si>
    <t>GZMK</t>
  </si>
  <si>
    <t>HERC5</t>
  </si>
  <si>
    <t>HEY1</t>
  </si>
  <si>
    <t>HIST2H2AA3</t>
  </si>
  <si>
    <t>HIST2H2AC</t>
  </si>
  <si>
    <t>HIST2H2BF</t>
  </si>
  <si>
    <t>HK2</t>
  </si>
  <si>
    <t>HLA-DRB1</t>
  </si>
  <si>
    <t>HLA-DRB5</t>
  </si>
  <si>
    <t>HLA-DRB6</t>
  </si>
  <si>
    <t>HLA-F</t>
  </si>
  <si>
    <t>HM13</t>
  </si>
  <si>
    <t>HNRPA1L-2</t>
  </si>
  <si>
    <t>HS.106234</t>
  </si>
  <si>
    <t>Hs.131087</t>
  </si>
  <si>
    <t>HS.131087</t>
  </si>
  <si>
    <t>Hs.162734</t>
  </si>
  <si>
    <t>HS.162734</t>
  </si>
  <si>
    <t>HS.171481</t>
  </si>
  <si>
    <t>HS.538100</t>
  </si>
  <si>
    <t>ID3</t>
  </si>
  <si>
    <t>IFI16</t>
  </si>
  <si>
    <t>IFI27L2</t>
  </si>
  <si>
    <t>IFI35</t>
  </si>
  <si>
    <t>IFI44</t>
  </si>
  <si>
    <t>IFI44L</t>
  </si>
  <si>
    <t>IFI6</t>
  </si>
  <si>
    <t>IFIH1</t>
  </si>
  <si>
    <t>IFIT2</t>
  </si>
  <si>
    <t>IFIT3</t>
  </si>
  <si>
    <t>IFIT5</t>
  </si>
  <si>
    <t>IFITM1</t>
  </si>
  <si>
    <t>IFITM3</t>
  </si>
  <si>
    <t>IGF2BP3</t>
  </si>
  <si>
    <t>IKZF3</t>
  </si>
  <si>
    <t>IL18RAP</t>
  </si>
  <si>
    <t>IL1RN</t>
  </si>
  <si>
    <t>IL7R</t>
  </si>
  <si>
    <t>IMPA2</t>
  </si>
  <si>
    <t>IMPDH2</t>
  </si>
  <si>
    <t>INCA</t>
  </si>
  <si>
    <t>IRF7</t>
  </si>
  <si>
    <t>ISG15</t>
  </si>
  <si>
    <t>JAK2</t>
  </si>
  <si>
    <t>JUP</t>
  </si>
  <si>
    <t>KIAA0748</t>
  </si>
  <si>
    <t>KIAA1026</t>
  </si>
  <si>
    <t>KIAA1618</t>
  </si>
  <si>
    <t>KIAA1632</t>
  </si>
  <si>
    <t>KIAA1641</t>
  </si>
  <si>
    <t>KIF1B</t>
  </si>
  <si>
    <t>KIFC3</t>
  </si>
  <si>
    <t>KLF12</t>
  </si>
  <si>
    <t>KLHDC8B</t>
  </si>
  <si>
    <t>KLHL28</t>
  </si>
  <si>
    <t>KPNB1</t>
  </si>
  <si>
    <t>KRT72</t>
  </si>
  <si>
    <t>LAP3</t>
  </si>
  <si>
    <t>LBH</t>
  </si>
  <si>
    <t>LCMT1</t>
  </si>
  <si>
    <t>LGTN</t>
  </si>
  <si>
    <t>LILRA5</t>
  </si>
  <si>
    <t>LILRB4</t>
  </si>
  <si>
    <t>LIMK2</t>
  </si>
  <si>
    <t>LIN7A</t>
  </si>
  <si>
    <t>LMNB1</t>
  </si>
  <si>
    <t>LOC100133800</t>
  </si>
  <si>
    <t>LOC149448</t>
  </si>
  <si>
    <t>LOC196752</t>
  </si>
  <si>
    <t>LOC284701</t>
  </si>
  <si>
    <t>LOC389816</t>
  </si>
  <si>
    <t>LOC391811</t>
  </si>
  <si>
    <t>LOC440348</t>
  </si>
  <si>
    <t>LOC440731</t>
  </si>
  <si>
    <t>LOC552891</t>
  </si>
  <si>
    <t>LOC642161</t>
  </si>
  <si>
    <t>LOC642606</t>
  </si>
  <si>
    <t>LOC642678</t>
  </si>
  <si>
    <t>LOC644086</t>
  </si>
  <si>
    <t>LOC647460</t>
  </si>
  <si>
    <t>LOC648099</t>
  </si>
  <si>
    <t>LOC648984</t>
  </si>
  <si>
    <t>LOC649210</t>
  </si>
  <si>
    <t>LOC650546</t>
  </si>
  <si>
    <t>LOC650795</t>
  </si>
  <si>
    <t>LOC650799</t>
  </si>
  <si>
    <t>LOC652755</t>
  </si>
  <si>
    <t>LOC653610</t>
  </si>
  <si>
    <t>LOC653778</t>
  </si>
  <si>
    <t>LOC653867</t>
  </si>
  <si>
    <t>LOC728014</t>
  </si>
  <si>
    <t>LOC728519</t>
  </si>
  <si>
    <t>LOC730092</t>
  </si>
  <si>
    <t>LOC90925</t>
  </si>
  <si>
    <t>LPCAT2</t>
  </si>
  <si>
    <t>LRFN3</t>
  </si>
  <si>
    <t>LRRC37A4</t>
  </si>
  <si>
    <t>LRRN3</t>
  </si>
  <si>
    <t>LTB4R</t>
  </si>
  <si>
    <t>LYSMD2</t>
  </si>
  <si>
    <t>MAFB</t>
  </si>
  <si>
    <t>MAGEE1</t>
  </si>
  <si>
    <t>MAK</t>
  </si>
  <si>
    <t>MAPK14</t>
  </si>
  <si>
    <t>MCL1</t>
  </si>
  <si>
    <t>MEF2D</t>
  </si>
  <si>
    <t>MFGE8</t>
  </si>
  <si>
    <t>MGC22014</t>
  </si>
  <si>
    <t>MGC42367</t>
  </si>
  <si>
    <t>MGC52498</t>
  </si>
  <si>
    <t>MIR21</t>
  </si>
  <si>
    <t>MMP9</t>
  </si>
  <si>
    <t>MORC2</t>
  </si>
  <si>
    <t>MPO</t>
  </si>
  <si>
    <t>MRPL44</t>
  </si>
  <si>
    <t>MS4A6A</t>
  </si>
  <si>
    <t>MYC</t>
  </si>
  <si>
    <t>NAIP</t>
  </si>
  <si>
    <t>NAT1</t>
  </si>
  <si>
    <t>NAT6</t>
  </si>
  <si>
    <t>NBN</t>
  </si>
  <si>
    <t>NCF1B</t>
  </si>
  <si>
    <t>NELL2</t>
  </si>
  <si>
    <t>NFKBIB</t>
  </si>
  <si>
    <t>NME3</t>
  </si>
  <si>
    <t>NOG</t>
  </si>
  <si>
    <t>NOV</t>
  </si>
  <si>
    <t>NPC2</t>
  </si>
  <si>
    <t>NR3C2</t>
  </si>
  <si>
    <t>OAS1</t>
  </si>
  <si>
    <t>OAS2</t>
  </si>
  <si>
    <t>OAS3</t>
  </si>
  <si>
    <t>OASL</t>
  </si>
  <si>
    <t>ORM1</t>
  </si>
  <si>
    <t>OSM</t>
  </si>
  <si>
    <t>P2RY14</t>
  </si>
  <si>
    <t>P2RY5</t>
  </si>
  <si>
    <t>PAQR7</t>
  </si>
  <si>
    <t>PARP10</t>
  </si>
  <si>
    <t>PARP14</t>
  </si>
  <si>
    <t>PDCD1LG2</t>
  </si>
  <si>
    <t>PDE7A</t>
  </si>
  <si>
    <t>PDK4</t>
  </si>
  <si>
    <t>PFKFB3</t>
  </si>
  <si>
    <t>PGLYRP1</t>
  </si>
  <si>
    <t>PHF17</t>
  </si>
  <si>
    <t>PHTF1</t>
  </si>
  <si>
    <t>PIGU</t>
  </si>
  <si>
    <t>PIK3C2B</t>
  </si>
  <si>
    <t>PIK3IP1</t>
  </si>
  <si>
    <t>PLAUR</t>
  </si>
  <si>
    <t>PLSCR1</t>
  </si>
  <si>
    <t>PML</t>
  </si>
  <si>
    <t>POLR1E</t>
  </si>
  <si>
    <t>POMP</t>
  </si>
  <si>
    <t>PPP1R3D</t>
  </si>
  <si>
    <t>PRCP</t>
  </si>
  <si>
    <t>PRRG4</t>
  </si>
  <si>
    <t>PSMA4</t>
  </si>
  <si>
    <t>PSMB10</t>
  </si>
  <si>
    <t>PSMB3</t>
  </si>
  <si>
    <t>PSMB9</t>
  </si>
  <si>
    <t>PSME1</t>
  </si>
  <si>
    <t>PSME2</t>
  </si>
  <si>
    <t>PSTPIP2</t>
  </si>
  <si>
    <t>PTPRE</t>
  </si>
  <si>
    <t>PVRIG</t>
  </si>
  <si>
    <t>QPCT</t>
  </si>
  <si>
    <t>RAB20</t>
  </si>
  <si>
    <t>RAC1</t>
  </si>
  <si>
    <t>RAP1A</t>
  </si>
  <si>
    <t>RBCK1</t>
  </si>
  <si>
    <t>RBM12B</t>
  </si>
  <si>
    <t>RBMS1</t>
  </si>
  <si>
    <t>RHBDF2</t>
  </si>
  <si>
    <t>RNASEL</t>
  </si>
  <si>
    <t>RNF19A</t>
  </si>
  <si>
    <t>RNU4ATAC</t>
  </si>
  <si>
    <t>RP5-1022P6.2</t>
  </si>
  <si>
    <t>RSAD2</t>
  </si>
  <si>
    <t>RTP4</t>
  </si>
  <si>
    <t>S100A8</t>
  </si>
  <si>
    <t>SAMD9L</t>
  </si>
  <si>
    <t>SATB1</t>
  </si>
  <si>
    <t>SCGB3A1</t>
  </si>
  <si>
    <t>SCO2</t>
  </si>
  <si>
    <t>SEC23B</t>
  </si>
  <si>
    <t>SELM</t>
  </si>
  <si>
    <t>SEMA6B</t>
  </si>
  <si>
    <t>SEPT1</t>
  </si>
  <si>
    <t>SERPINA1</t>
  </si>
  <si>
    <t>SESN1</t>
  </si>
  <si>
    <t>SESTD1</t>
  </si>
  <si>
    <t>SIGLEC11</t>
  </si>
  <si>
    <t>SIGLEC14</t>
  </si>
  <si>
    <t>SIGLEC5</t>
  </si>
  <si>
    <t>SIGLECP16</t>
  </si>
  <si>
    <t>SIPA1L2</t>
  </si>
  <si>
    <t>SIRPG</t>
  </si>
  <si>
    <t>SIVA</t>
  </si>
  <si>
    <t>SLC16A6</t>
  </si>
  <si>
    <t>SLC22A4</t>
  </si>
  <si>
    <t>SLC26A8</t>
  </si>
  <si>
    <t>SLC30A1</t>
  </si>
  <si>
    <t>SLC7A6</t>
  </si>
  <si>
    <t>SNHG7</t>
  </si>
  <si>
    <t>SNORD13</t>
  </si>
  <si>
    <t>SNORD8</t>
  </si>
  <si>
    <t>SOCS1</t>
  </si>
  <si>
    <t>SOCS3</t>
  </si>
  <si>
    <t>SOD2</t>
  </si>
  <si>
    <t>SORT1</t>
  </si>
  <si>
    <t>SOX8</t>
  </si>
  <si>
    <t>SP140</t>
  </si>
  <si>
    <t>SPIB</t>
  </si>
  <si>
    <t>SPOCK2</t>
  </si>
  <si>
    <t>SQRDL</t>
  </si>
  <si>
    <t>SRBD1</t>
  </si>
  <si>
    <t>SRPK1</t>
  </si>
  <si>
    <t>STAT2</t>
  </si>
  <si>
    <t>STOM</t>
  </si>
  <si>
    <t>STX11</t>
  </si>
  <si>
    <t>SUCNR1</t>
  </si>
  <si>
    <t>TAP2</t>
  </si>
  <si>
    <t>TCF7</t>
  </si>
  <si>
    <t>TCN2</t>
  </si>
  <si>
    <t>TGIF1</t>
  </si>
  <si>
    <t>THEM2</t>
  </si>
  <si>
    <t>TIFA</t>
  </si>
  <si>
    <t>TIMM10</t>
  </si>
  <si>
    <t>TLR2</t>
  </si>
  <si>
    <t>TLR5</t>
  </si>
  <si>
    <t>TLR7</t>
  </si>
  <si>
    <t>TNFAIP6</t>
  </si>
  <si>
    <t>TNFRSF14</t>
  </si>
  <si>
    <t>TNFRSF17</t>
  </si>
  <si>
    <t>TNFRSF25</t>
  </si>
  <si>
    <t>TNFSF10</t>
  </si>
  <si>
    <t>TNFSF13B</t>
  </si>
  <si>
    <t>TPD52</t>
  </si>
  <si>
    <t>TPM2</t>
  </si>
  <si>
    <t>TPST1</t>
  </si>
  <si>
    <t>TRIM22</t>
  </si>
  <si>
    <t>TRIM5</t>
  </si>
  <si>
    <t>TSHZ2</t>
  </si>
  <si>
    <t>TXNDC12</t>
  </si>
  <si>
    <t>TXNDC3</t>
  </si>
  <si>
    <t>TYROBP</t>
  </si>
  <si>
    <t>U2AF1L4</t>
  </si>
  <si>
    <t>UBA52</t>
  </si>
  <si>
    <t>UBE2L6</t>
  </si>
  <si>
    <t>UHMK1</t>
  </si>
  <si>
    <t>URG4</t>
  </si>
  <si>
    <t>USP15</t>
  </si>
  <si>
    <t>USP47</t>
  </si>
  <si>
    <t>VCPIP1</t>
  </si>
  <si>
    <t>VPS13B</t>
  </si>
  <si>
    <t>WARS</t>
  </si>
  <si>
    <t>WDFY1</t>
  </si>
  <si>
    <t>WDFY3</t>
  </si>
  <si>
    <t>WDR33</t>
  </si>
  <si>
    <t>WSB2</t>
  </si>
  <si>
    <t>XAF1</t>
  </si>
  <si>
    <t>XRN1</t>
  </si>
  <si>
    <t>ZAK</t>
  </si>
  <si>
    <t>ZBED2</t>
  </si>
  <si>
    <t>ZBP1</t>
  </si>
  <si>
    <t>ZDHHC19</t>
  </si>
  <si>
    <t>ZMYND15</t>
  </si>
  <si>
    <t>ZNF296</t>
  </si>
  <si>
    <t>ZNF429</t>
  </si>
  <si>
    <t>ZNF438</t>
  </si>
  <si>
    <t>ZNF525</t>
  </si>
  <si>
    <t>Signature</t>
  </si>
  <si>
    <t>Comparator signature</t>
  </si>
  <si>
    <t>Association p-value</t>
  </si>
  <si>
    <t># of Signature genes in Comparator</t>
  </si>
  <si>
    <t>&lt;0.0001</t>
  </si>
  <si>
    <t xml:space="preserve"> </t>
  </si>
  <si>
    <t>Random Forests</t>
  </si>
  <si>
    <t>ROC AUC</t>
  </si>
  <si>
    <t>ROC AUC (95% confidence interval)</t>
  </si>
  <si>
    <t>0.69 (0.52, 0.85)</t>
  </si>
  <si>
    <t>0.72 (0.57, 0.87)</t>
  </si>
  <si>
    <t>t-test p-values from TB/control comparisons in each cell type (red=p&lt;0.05)</t>
  </si>
  <si>
    <t>Monocytes (CD14+)</t>
  </si>
  <si>
    <t>Neutrophils (CD15+)</t>
  </si>
  <si>
    <t>T cells (CD4+)</t>
  </si>
  <si>
    <t>T cells (CD8+)</t>
  </si>
  <si>
    <t>PBMC</t>
  </si>
  <si>
    <t>Whole blood</t>
  </si>
  <si>
    <t>CD14</t>
  </si>
  <si>
    <t>CD15</t>
  </si>
  <si>
    <t>CD4</t>
  </si>
  <si>
    <t>CD8</t>
  </si>
  <si>
    <t>WB</t>
  </si>
  <si>
    <t>Control</t>
  </si>
  <si>
    <t>TB</t>
  </si>
  <si>
    <t>Number of probes for which p&lt; 0.05</t>
  </si>
  <si>
    <t>Probe</t>
  </si>
  <si>
    <t xml:space="preserve"> -</t>
  </si>
  <si>
    <t>Avg</t>
  </si>
  <si>
    <t xml:space="preserve"> +</t>
  </si>
  <si>
    <t>ILMN_1761793</t>
  </si>
  <si>
    <t>ILMN_1688631</t>
  </si>
  <si>
    <t>ILMN_1690241</t>
  </si>
  <si>
    <t>ILMN_1700671</t>
  </si>
  <si>
    <t>ILMN_2176063</t>
  </si>
  <si>
    <t>ILMN_2261600</t>
  </si>
  <si>
    <t>ILMN_2391051</t>
  </si>
  <si>
    <t>ILMN_1701114</t>
  </si>
  <si>
    <t>ILMN_2148785</t>
  </si>
  <si>
    <t>ILMN_1774077</t>
  </si>
  <si>
    <t>ILMN_1771385</t>
  </si>
  <si>
    <t>ILMN_2114568</t>
  </si>
  <si>
    <t>ILMN_2390946</t>
  </si>
  <si>
    <t>ILMN_1777658</t>
  </si>
  <si>
    <t>ILMN_1776157</t>
  </si>
  <si>
    <t>ILMN_2402172</t>
  </si>
  <si>
    <t>ILMN_2251114</t>
  </si>
  <si>
    <t>ILMN_2294123</t>
  </si>
  <si>
    <t>ILMN_1778079</t>
  </si>
  <si>
    <t>ILMN_1670305</t>
  </si>
  <si>
    <t>ILMN_1711272</t>
  </si>
  <si>
    <t>ILMN_1690105</t>
  </si>
  <si>
    <t>ILMN_1691364</t>
  </si>
  <si>
    <t>ILMN_1777325</t>
  </si>
  <si>
    <t>ILMN_1751079</t>
  </si>
  <si>
    <t>ILMN_1758250</t>
  </si>
  <si>
    <t>010524_000D</t>
  </si>
  <si>
    <t>010673_000D</t>
  </si>
  <si>
    <t>010782_000D</t>
  </si>
  <si>
    <t>010934_000D</t>
  </si>
  <si>
    <t>010940_000D</t>
  </si>
  <si>
    <t>010993_000D</t>
  </si>
  <si>
    <t>040152_000D</t>
  </si>
  <si>
    <t>040511_000D</t>
  </si>
  <si>
    <t>040699_000D</t>
  </si>
  <si>
    <t>040779_000D</t>
  </si>
  <si>
    <t>040843_000D</t>
  </si>
  <si>
    <t>040859_000D</t>
  </si>
  <si>
    <t>041058_000D</t>
  </si>
  <si>
    <t>041104_000D</t>
  </si>
  <si>
    <t>060127_000D</t>
  </si>
  <si>
    <t>060231_000D</t>
  </si>
  <si>
    <t>070140_000D</t>
  </si>
  <si>
    <t>070177_000D</t>
  </si>
  <si>
    <t>070180_000D</t>
  </si>
  <si>
    <t>070208_000D</t>
  </si>
  <si>
    <t>070218_000D</t>
  </si>
  <si>
    <t>070236_000D</t>
  </si>
  <si>
    <t>070282_000D</t>
  </si>
  <si>
    <t>070290_000D</t>
  </si>
  <si>
    <t>070355_000D</t>
  </si>
  <si>
    <t>070369_000D</t>
  </si>
  <si>
    <t>070386_000D</t>
  </si>
  <si>
    <t>070424_000D</t>
  </si>
  <si>
    <t>070425_000D</t>
  </si>
  <si>
    <t>070440_000D</t>
  </si>
  <si>
    <t>071153_000D</t>
  </si>
  <si>
    <t>071158_000D</t>
  </si>
  <si>
    <t>090278_000D</t>
  </si>
  <si>
    <t>090377_000D</t>
  </si>
  <si>
    <t>090397_000D</t>
  </si>
  <si>
    <t>090428_000D</t>
  </si>
  <si>
    <t>090462_000D</t>
  </si>
  <si>
    <t>090507_000D</t>
  </si>
  <si>
    <t>090520_000D</t>
  </si>
  <si>
    <t>090532_000D</t>
  </si>
  <si>
    <t>090578_000D</t>
  </si>
  <si>
    <t>090587_000D</t>
  </si>
  <si>
    <t>090624_000D</t>
  </si>
  <si>
    <t>090644_000D</t>
  </si>
  <si>
    <t>090712_000D</t>
  </si>
  <si>
    <t>090721_000D</t>
  </si>
  <si>
    <t>090789_000D</t>
  </si>
  <si>
    <t>040811_000D</t>
  </si>
  <si>
    <t>040843_540D</t>
  </si>
  <si>
    <t>041003_180D</t>
  </si>
  <si>
    <t>041020_540D</t>
  </si>
  <si>
    <t>070360_180D</t>
  </si>
  <si>
    <t>070440_540D</t>
  </si>
  <si>
    <t>070663_IC</t>
  </si>
  <si>
    <t>070692_180D</t>
  </si>
  <si>
    <t>071003_180D</t>
  </si>
  <si>
    <t>071112_180D</t>
  </si>
  <si>
    <t>071115_000D</t>
  </si>
  <si>
    <t>071153_IC</t>
  </si>
  <si>
    <t>090467_000D</t>
  </si>
  <si>
    <t>010524_IC</t>
  </si>
  <si>
    <t>010673_IC</t>
  </si>
  <si>
    <t>010757_000D</t>
  </si>
  <si>
    <t>010757_IC</t>
  </si>
  <si>
    <t>030545_000D</t>
  </si>
  <si>
    <t>030697_000D</t>
  </si>
  <si>
    <t>030711_000D</t>
  </si>
  <si>
    <t>030714_000D</t>
  </si>
  <si>
    <t>040152_180D</t>
  </si>
  <si>
    <t>040152_360D</t>
  </si>
  <si>
    <t>040152_540D</t>
  </si>
  <si>
    <t>040238_000D</t>
  </si>
  <si>
    <t>040238_540D</t>
  </si>
  <si>
    <t>040238_IC</t>
  </si>
  <si>
    <t>040511_360D</t>
  </si>
  <si>
    <t>040511_540D</t>
  </si>
  <si>
    <t>040695_180D</t>
  </si>
  <si>
    <t>040695_360D</t>
  </si>
  <si>
    <t>040695_540D</t>
  </si>
  <si>
    <t>040695_IC</t>
  </si>
  <si>
    <t>040718_000D</t>
  </si>
  <si>
    <t>040718_180D</t>
  </si>
  <si>
    <t>040718_360D</t>
  </si>
  <si>
    <t>040718_540D</t>
  </si>
  <si>
    <t>040779_180D</t>
  </si>
  <si>
    <t>040779_360D</t>
  </si>
  <si>
    <t>040779_540D</t>
  </si>
  <si>
    <t>040811_180D</t>
  </si>
  <si>
    <t>040811_360D</t>
  </si>
  <si>
    <t>040811_540D</t>
  </si>
  <si>
    <t>040843_180D</t>
  </si>
  <si>
    <t>040843_360D</t>
  </si>
  <si>
    <t>040859_540D</t>
  </si>
  <si>
    <t>040886_360D</t>
  </si>
  <si>
    <t>040886_540D</t>
  </si>
  <si>
    <t>040910_360D</t>
  </si>
  <si>
    <t>040910_540D</t>
  </si>
  <si>
    <t>040979_000D</t>
  </si>
  <si>
    <t>040979_180D</t>
  </si>
  <si>
    <t>040979_360D</t>
  </si>
  <si>
    <t>040979_540D</t>
  </si>
  <si>
    <t>041003_000D</t>
  </si>
  <si>
    <t>041003_360D</t>
  </si>
  <si>
    <t>041003_540D</t>
  </si>
  <si>
    <t>041020_000D</t>
  </si>
  <si>
    <t>041020_180D</t>
  </si>
  <si>
    <t>041020_360D</t>
  </si>
  <si>
    <t>041056_180D</t>
  </si>
  <si>
    <t>041056_360D</t>
  </si>
  <si>
    <t>041058_540D</t>
  </si>
  <si>
    <t>041067_000D</t>
  </si>
  <si>
    <t>041067_540D</t>
  </si>
  <si>
    <t>041104_540D</t>
  </si>
  <si>
    <t>041119_360D</t>
  </si>
  <si>
    <t>041120_000D</t>
  </si>
  <si>
    <t>041120_180D</t>
  </si>
  <si>
    <t>041120_360D</t>
  </si>
  <si>
    <t>041120_540D</t>
  </si>
  <si>
    <t>041125_000D</t>
  </si>
  <si>
    <t>041125_180D</t>
  </si>
  <si>
    <t>041125_360D</t>
  </si>
  <si>
    <t>041125_540D</t>
  </si>
  <si>
    <t>041140_180D</t>
  </si>
  <si>
    <t>041140_360D</t>
  </si>
  <si>
    <t>041140_540D</t>
  </si>
  <si>
    <t>060127_180D</t>
  </si>
  <si>
    <t>060127_360D</t>
  </si>
  <si>
    <t>060127_540D</t>
  </si>
  <si>
    <t>060129_000D</t>
  </si>
  <si>
    <t>060129_540D</t>
  </si>
  <si>
    <t>060231_180D</t>
  </si>
  <si>
    <t>060231_360D</t>
  </si>
  <si>
    <t>060231_540D</t>
  </si>
  <si>
    <t>070056_000D</t>
  </si>
  <si>
    <t>070056_540D</t>
  </si>
  <si>
    <t>070060_000D</t>
  </si>
  <si>
    <t>070060_180D</t>
  </si>
  <si>
    <t>070060_360D</t>
  </si>
  <si>
    <t>070060_540D</t>
  </si>
  <si>
    <t>070060_IC</t>
  </si>
  <si>
    <t>070074_000D</t>
  </si>
  <si>
    <t>070074_180D</t>
  </si>
  <si>
    <t>070074_360D</t>
  </si>
  <si>
    <t>070135_000D</t>
  </si>
  <si>
    <t>070135_180D</t>
  </si>
  <si>
    <t>070135_360D</t>
  </si>
  <si>
    <t>070140_540D</t>
  </si>
  <si>
    <t>070143_000D</t>
  </si>
  <si>
    <t>070143_180D</t>
  </si>
  <si>
    <t>070143_360D</t>
  </si>
  <si>
    <t>070143_540D</t>
  </si>
  <si>
    <t>070157_000D</t>
  </si>
  <si>
    <t>070157_180D</t>
  </si>
  <si>
    <t>070157_360D</t>
  </si>
  <si>
    <t>070157_540D</t>
  </si>
  <si>
    <t>070177_180D</t>
  </si>
  <si>
    <t>070177_360D</t>
  </si>
  <si>
    <t>070177_540D</t>
  </si>
  <si>
    <t>070180_180D</t>
  </si>
  <si>
    <t>070180_360D</t>
  </si>
  <si>
    <t>070180_540D</t>
  </si>
  <si>
    <t>070200_000D</t>
  </si>
  <si>
    <t>070208_540D</t>
  </si>
  <si>
    <t>070218_180D</t>
  </si>
  <si>
    <t>070218_360D</t>
  </si>
  <si>
    <t>070218_540D</t>
  </si>
  <si>
    <t>070229_000D</t>
  </si>
  <si>
    <t>070229_180D</t>
  </si>
  <si>
    <t>070229_360D</t>
  </si>
  <si>
    <t>070229_540D</t>
  </si>
  <si>
    <t>070257_000D</t>
  </si>
  <si>
    <t>070257_180D</t>
  </si>
  <si>
    <t>070257_360D</t>
  </si>
  <si>
    <t>070259_000D</t>
  </si>
  <si>
    <t>070259_180D</t>
  </si>
  <si>
    <t>070259_360D</t>
  </si>
  <si>
    <t>070259_540D</t>
  </si>
  <si>
    <t>070282_180D</t>
  </si>
  <si>
    <t>070282_360D</t>
  </si>
  <si>
    <t>070282_540D</t>
  </si>
  <si>
    <t>070293_000D</t>
  </si>
  <si>
    <t>070293_180D</t>
  </si>
  <si>
    <t>070293_360D</t>
  </si>
  <si>
    <t>070293_540D</t>
  </si>
  <si>
    <t>070308_000D</t>
  </si>
  <si>
    <t>070308_540D</t>
  </si>
  <si>
    <t>070355_180D</t>
  </si>
  <si>
    <t>070355_360D</t>
  </si>
  <si>
    <t>070355_540D</t>
  </si>
  <si>
    <t>070360_000D</t>
  </si>
  <si>
    <t>070360_360D</t>
  </si>
  <si>
    <t>070360_540D</t>
  </si>
  <si>
    <t>070361_000D</t>
  </si>
  <si>
    <t>070361_180D</t>
  </si>
  <si>
    <t>070361_360D</t>
  </si>
  <si>
    <t>070369_180D</t>
  </si>
  <si>
    <t>070369_360D</t>
  </si>
  <si>
    <t>070369_540D</t>
  </si>
  <si>
    <t>070386_360D</t>
  </si>
  <si>
    <t>070386_540D</t>
  </si>
  <si>
    <t>070390_360D</t>
  </si>
  <si>
    <t>070390_540D</t>
  </si>
  <si>
    <t>070390_IC</t>
  </si>
  <si>
    <t>070391_180D</t>
  </si>
  <si>
    <t>070391_540D</t>
  </si>
  <si>
    <t>070392_000D</t>
  </si>
  <si>
    <t>070392_180D</t>
  </si>
  <si>
    <t>070392_360D</t>
  </si>
  <si>
    <t>070392_540D</t>
  </si>
  <si>
    <t>070414_180D</t>
  </si>
  <si>
    <t>070414_360D</t>
  </si>
  <si>
    <t>070414_540D</t>
  </si>
  <si>
    <t>070414_IC</t>
  </si>
  <si>
    <t>070425_180D</t>
  </si>
  <si>
    <t>070425_360D</t>
  </si>
  <si>
    <t>070425_540D</t>
  </si>
  <si>
    <t>070438_000D</t>
  </si>
  <si>
    <t>070438_540D</t>
  </si>
  <si>
    <t>070630_180D</t>
  </si>
  <si>
    <t>070630_360D</t>
  </si>
  <si>
    <t>070630_540D</t>
  </si>
  <si>
    <t>070663_180D</t>
  </si>
  <si>
    <t>070663_360D</t>
  </si>
  <si>
    <t>070663_540D</t>
  </si>
  <si>
    <t>070692_360D</t>
  </si>
  <si>
    <t>070692_IC</t>
  </si>
  <si>
    <t>071003_360D</t>
  </si>
  <si>
    <t>071003_540D</t>
  </si>
  <si>
    <t>071104_180D</t>
  </si>
  <si>
    <t>071104_540D</t>
  </si>
  <si>
    <t>071112_000D</t>
  </si>
  <si>
    <t>071112_360D</t>
  </si>
  <si>
    <t>071112_540D</t>
  </si>
  <si>
    <t>071115_540D</t>
  </si>
  <si>
    <t>071132_000D</t>
  </si>
  <si>
    <t>071132_180D</t>
  </si>
  <si>
    <t>071132_540D</t>
  </si>
  <si>
    <t>071135_000D</t>
  </si>
  <si>
    <t>071135_180D</t>
  </si>
  <si>
    <t>071135_360D</t>
  </si>
  <si>
    <t>071135_540D</t>
  </si>
  <si>
    <t>071147_000D</t>
  </si>
  <si>
    <t>071147_540D</t>
  </si>
  <si>
    <t>071153_180D</t>
  </si>
  <si>
    <t>071153_360D</t>
  </si>
  <si>
    <t>071158_180D</t>
  </si>
  <si>
    <t>071158_360D</t>
  </si>
  <si>
    <t>071158_540D</t>
  </si>
  <si>
    <t>090226_000D</t>
  </si>
  <si>
    <t>090278_IC</t>
  </si>
  <si>
    <t>090350_000D</t>
  </si>
  <si>
    <t>090398_000D</t>
  </si>
  <si>
    <t>090406_000D</t>
  </si>
  <si>
    <t>090460_000D</t>
  </si>
  <si>
    <t>090489_000D</t>
  </si>
  <si>
    <t>090507_IC</t>
  </si>
  <si>
    <t>090624_IC</t>
  </si>
  <si>
    <t>090625_000D</t>
  </si>
  <si>
    <t>090628_000D</t>
  </si>
  <si>
    <t>090644_IC</t>
  </si>
  <si>
    <t>090745_000D</t>
  </si>
  <si>
    <t>090789_IC</t>
  </si>
  <si>
    <t>090796_000D</t>
  </si>
  <si>
    <t>090818_000D</t>
  </si>
  <si>
    <t>071132_360D</t>
  </si>
  <si>
    <t>071153_540D</t>
  </si>
  <si>
    <t>020185_580D</t>
  </si>
  <si>
    <t>070240_720D</t>
  </si>
  <si>
    <t>040741_000D</t>
  </si>
  <si>
    <t>070203_720D</t>
  </si>
  <si>
    <t>070214_360D</t>
  </si>
  <si>
    <t>070202_720D</t>
  </si>
  <si>
    <t>090581_000D</t>
  </si>
  <si>
    <t>090636_000D</t>
  </si>
  <si>
    <t>030448_000D</t>
  </si>
  <si>
    <t>040778_720D</t>
  </si>
  <si>
    <t>090529_720D</t>
  </si>
  <si>
    <t>090652_720D</t>
  </si>
  <si>
    <t>090474_000D</t>
  </si>
  <si>
    <t>041033_000D</t>
  </si>
  <si>
    <t>070214_720D</t>
  </si>
  <si>
    <t>090248_720D</t>
  </si>
  <si>
    <t>070262_540D</t>
  </si>
  <si>
    <t>070276_540D</t>
  </si>
  <si>
    <t>041033_180D</t>
  </si>
  <si>
    <t>070080_720D</t>
  </si>
  <si>
    <t>070202_360D</t>
  </si>
  <si>
    <t>041033_360D</t>
  </si>
  <si>
    <t>070150_000D</t>
  </si>
  <si>
    <t>090529_000D</t>
  </si>
  <si>
    <t>090402_000D</t>
  </si>
  <si>
    <t>030442_000D</t>
  </si>
  <si>
    <t>040333_000D</t>
  </si>
  <si>
    <t>090345_720D</t>
  </si>
  <si>
    <t>090272_720D</t>
  </si>
  <si>
    <t>010978_720D</t>
  </si>
  <si>
    <t>010945_000D</t>
  </si>
  <si>
    <t>041037_720D</t>
  </si>
  <si>
    <t>090590_000D</t>
  </si>
  <si>
    <t>070119_000D</t>
  </si>
  <si>
    <t>070240_000D</t>
  </si>
  <si>
    <t>070262_720D</t>
  </si>
  <si>
    <t>070150_IC</t>
  </si>
  <si>
    <t>040778_000D</t>
  </si>
  <si>
    <t>040333_180D</t>
  </si>
  <si>
    <t>070313_360D</t>
  </si>
  <si>
    <t>090581_720D</t>
  </si>
  <si>
    <t>070262_000D</t>
  </si>
  <si>
    <t>070167_000D</t>
  </si>
  <si>
    <t>090652_000D</t>
  </si>
  <si>
    <t>070214_000D</t>
  </si>
  <si>
    <t>041037_000D</t>
  </si>
  <si>
    <t>070150_180D</t>
  </si>
  <si>
    <t>070099_000D</t>
  </si>
  <si>
    <t>070561_IC</t>
  </si>
  <si>
    <t>070214_540D</t>
  </si>
  <si>
    <t>090248_000D</t>
  </si>
  <si>
    <t>070561_360D</t>
  </si>
  <si>
    <t>070214_180D</t>
  </si>
  <si>
    <t>070407_720D</t>
  </si>
  <si>
    <t>090296_720D</t>
  </si>
  <si>
    <t>090569_720D</t>
  </si>
  <si>
    <t>070313_180D</t>
  </si>
  <si>
    <t>070202_540D</t>
  </si>
  <si>
    <t>030448_IC</t>
  </si>
  <si>
    <t>070202_000D</t>
  </si>
  <si>
    <t>070561_540D</t>
  </si>
  <si>
    <t>070150_540D</t>
  </si>
  <si>
    <t>070313_540D</t>
  </si>
  <si>
    <t>070388_000D</t>
  </si>
  <si>
    <t>090590_720D</t>
  </si>
  <si>
    <t>040333_360D</t>
  </si>
  <si>
    <t>041033_540D</t>
  </si>
  <si>
    <t>070202_180D</t>
  </si>
  <si>
    <t>090402_720D</t>
  </si>
  <si>
    <t>040333_540D</t>
  </si>
  <si>
    <t>070167_720D</t>
  </si>
  <si>
    <t>070313_000D</t>
  </si>
  <si>
    <t>070080_000D</t>
  </si>
  <si>
    <t>030442_IC</t>
  </si>
  <si>
    <t>070150_720D</t>
  </si>
  <si>
    <t>070119_720D</t>
  </si>
  <si>
    <t>070276_000D</t>
  </si>
  <si>
    <t>070099_360D</t>
  </si>
  <si>
    <t>090636_720D</t>
  </si>
  <si>
    <t>070313_720D</t>
  </si>
  <si>
    <t>090296_000D</t>
  </si>
  <si>
    <t>070262_360D</t>
  </si>
  <si>
    <t>010945_720D</t>
  </si>
  <si>
    <t>090647_000D</t>
  </si>
  <si>
    <t>040741_720D</t>
  </si>
  <si>
    <t>070561_180D</t>
  </si>
  <si>
    <t>070276_180D</t>
  </si>
  <si>
    <t>070561_720D</t>
  </si>
  <si>
    <t>010978_000D</t>
  </si>
  <si>
    <t>030448_720D</t>
  </si>
  <si>
    <t>070276_720D</t>
  </si>
  <si>
    <t>090647_720D</t>
  </si>
  <si>
    <t>041033_720D</t>
  </si>
  <si>
    <t>090272_000D</t>
  </si>
  <si>
    <t>070407_000D</t>
  </si>
  <si>
    <t>090474_720D</t>
  </si>
  <si>
    <t>040333_720D</t>
  </si>
  <si>
    <t>070388_720D</t>
  </si>
  <si>
    <t>020185_000D</t>
  </si>
  <si>
    <t>090569_000D</t>
  </si>
  <si>
    <t>070262_180D</t>
  </si>
  <si>
    <t>070099_180D</t>
  </si>
  <si>
    <t>090345_000D</t>
  </si>
  <si>
    <t>070203_000D</t>
  </si>
  <si>
    <t>chr1:120935468-120935863.-</t>
  </si>
  <si>
    <t>chr2:191872387-191873688.-</t>
  </si>
  <si>
    <t>chr1:89578367-89579698.-</t>
  </si>
  <si>
    <t>chr1:89523917-89524523.-</t>
  </si>
  <si>
    <t>chr11:57367850-57369507.+</t>
  </si>
  <si>
    <t>chr1:120930293-120934380.-</t>
  </si>
  <si>
    <t>chr6:36334539-36334651.-</t>
  </si>
  <si>
    <t>chr11:64762021-64764347.-</t>
  </si>
  <si>
    <t>chr2:191845395-191847108.-</t>
  </si>
  <si>
    <t>chr1:89575949-89578142.-</t>
  </si>
  <si>
    <t>chr17:1540149-1540234.-</t>
  </si>
  <si>
    <t>chr2:191849119-191850344.-</t>
  </si>
  <si>
    <t>chr22:36657768-36661196.+</t>
  </si>
  <si>
    <t>chr6:36322464-36334651.-</t>
  </si>
  <si>
    <t>chr1:89728468-89729418.-</t>
  </si>
  <si>
    <t>chr1:89524726-89524999.-</t>
  </si>
  <si>
    <t>chr11:57365794-57367351.+</t>
  </si>
  <si>
    <t>chr1:89520898-89521698.-</t>
  </si>
  <si>
    <t>chr6:32820016-32820164.-</t>
  </si>
  <si>
    <t>chr2:191850386-191851579.-</t>
  </si>
  <si>
    <t>chr11:57369642-57373482.+</t>
  </si>
  <si>
    <t>chr17:1540356-1542099.-</t>
  </si>
  <si>
    <t>chr2:191864430-191865799.-</t>
  </si>
  <si>
    <t>chr2:191851673-191851764.-</t>
  </si>
  <si>
    <t>chr11:57374020-57379300.+</t>
  </si>
  <si>
    <t>chr2:191847244-191848367.-</t>
  </si>
  <si>
    <t>chr1:89521911-89522536.-</t>
  </si>
  <si>
    <t>chr1:149760173-149761609.+</t>
  </si>
  <si>
    <t>chr2:191840613-191841565.-</t>
  </si>
  <si>
    <t>chr12:112587675-112589604.+</t>
  </si>
  <si>
    <t>chr1:89519151-89520364.-</t>
  </si>
  <si>
    <t>chr1:89575553-89575846.-</t>
  </si>
  <si>
    <t>chr1:89520558-89520795.-</t>
  </si>
  <si>
    <t>chr11:57374020-57379189.+</t>
  </si>
  <si>
    <t>chr1:89525109-89525879.-</t>
  </si>
  <si>
    <t>chr17:1542220-1542932.-</t>
  </si>
  <si>
    <t>chr11:57373686-57373880.+</t>
  </si>
  <si>
    <t>chr2:191848466-191849035.-</t>
  </si>
  <si>
    <t>chr17:1543960-1546735.-</t>
  </si>
  <si>
    <t>chr1:89579979-89582674.-</t>
  </si>
  <si>
    <t>chr1:89522817-89523674.-</t>
  </si>
  <si>
    <t>chr17:56598521-56598614.-</t>
  </si>
  <si>
    <t>chr2:191851794-191854340.-</t>
  </si>
  <si>
    <t>chr2:191856046-191859786.-</t>
  </si>
  <si>
    <t>chr2:191844592-191845345.-</t>
  </si>
  <si>
    <t>chr11:57379409-57381800.+</t>
  </si>
  <si>
    <t>chr1:89575949-89578154.-</t>
  </si>
  <si>
    <t>chr1:89573974-89575359.-</t>
  </si>
  <si>
    <t>chr2:191854400-191855953.-</t>
  </si>
  <si>
    <t>chr1:120928615-120930038.-</t>
  </si>
  <si>
    <t>chr1:89528936-89530842.-</t>
  </si>
  <si>
    <t>chr1:89526007-89528727.-</t>
  </si>
  <si>
    <t>chr6:36336848-36339106.-</t>
  </si>
  <si>
    <t>chr1:89586953-89587459.-</t>
  </si>
  <si>
    <t>chr2:191843727-191844497.-</t>
  </si>
  <si>
    <t>chr1:89654477-89655720.-</t>
  </si>
  <si>
    <t>chr1:149754330-149754725.+</t>
  </si>
  <si>
    <t>chr10:90588423-90591591.-</t>
  </si>
  <si>
    <t>chr17:1543036-1543205.-</t>
  </si>
  <si>
    <t>chr1:89726500-89727902.-</t>
  </si>
  <si>
    <t>chr6:32818926-32819885.-</t>
  </si>
  <si>
    <t>chr1:89585971-89586825.-</t>
  </si>
  <si>
    <t>chr2:191841751-191843581.-</t>
  </si>
  <si>
    <t>chr12:50149538-50152009.+</t>
  </si>
  <si>
    <t>chr12:50152263-50152465.+</t>
  </si>
  <si>
    <t>chr12:50152545-50153003.+</t>
  </si>
  <si>
    <t>chr12:50152058-50152165.+</t>
  </si>
  <si>
    <t>chr1:115261366-115262199.-</t>
  </si>
  <si>
    <t>chr1:22413359-22417920.+</t>
  </si>
  <si>
    <t>chr1:154130197-154142875.-</t>
  </si>
  <si>
    <t>chr11:67050699-67051177.+</t>
  </si>
  <si>
    <t>chr11:67051844-67052317.+</t>
  </si>
  <si>
    <t>chr1:115262363-115263159.-</t>
  </si>
  <si>
    <t>chr19:35761500-35761620.+</t>
  </si>
  <si>
    <t>chr2:114713283-114714936.+</t>
  </si>
  <si>
    <t>chr2:158272655-158275034.-</t>
  </si>
  <si>
    <t>chr5:176778292-176778452.-</t>
  </si>
  <si>
    <t>chr5:176859807-176860147.+</t>
  </si>
  <si>
    <t>chr1:154142945-154143124.-</t>
  </si>
  <si>
    <t>chr5:176764786-176765488.-</t>
  </si>
  <si>
    <t>chr12:50153104-50155486.+</t>
  </si>
  <si>
    <t>chr1:115260837-115261233.-</t>
  </si>
  <si>
    <t>chr5:176765606-176778173.-</t>
  </si>
  <si>
    <t>(Fit to ACS training Set, RNA-Seq)</t>
  </si>
  <si>
    <t>(Fit to ACS training Set, qRT-PCR)</t>
  </si>
  <si>
    <t>(Predictions on ACS test set, RNA-Seq)</t>
  </si>
  <si>
    <t>(Predictions on ACS test set, qRT-PCR)</t>
  </si>
  <si>
    <t>(Predictions on GC6, qRT-PCR)</t>
  </si>
  <si>
    <t>Sample</t>
  </si>
  <si>
    <t>Score</t>
  </si>
  <si>
    <t>Class</t>
  </si>
  <si>
    <t>Progressor</t>
  </si>
  <si>
    <t>Non-progressor</t>
  </si>
  <si>
    <t>1_BL</t>
  </si>
  <si>
    <t>10_BL</t>
  </si>
  <si>
    <t>100_BL</t>
  </si>
  <si>
    <t>101_BL</t>
  </si>
  <si>
    <t>020185_360D</t>
  </si>
  <si>
    <t>102_M18</t>
  </si>
  <si>
    <t>103_M18</t>
  </si>
  <si>
    <t>104_BL</t>
  </si>
  <si>
    <t>105_BL</t>
  </si>
  <si>
    <t>107_BL</t>
  </si>
  <si>
    <t>108_BL</t>
  </si>
  <si>
    <t>109_BL</t>
  </si>
  <si>
    <t>11_BL</t>
  </si>
  <si>
    <t>110_BL</t>
  </si>
  <si>
    <t>111_BL</t>
  </si>
  <si>
    <t>112_BL</t>
  </si>
  <si>
    <t>113_BL</t>
  </si>
  <si>
    <t>114_BL</t>
  </si>
  <si>
    <t>114_M18</t>
  </si>
  <si>
    <t>115_BL</t>
  </si>
  <si>
    <t>116_BL</t>
  </si>
  <si>
    <t>117_BL</t>
  </si>
  <si>
    <t>118_BL</t>
  </si>
  <si>
    <t>041241_180D</t>
  </si>
  <si>
    <t>119_M18</t>
  </si>
  <si>
    <t>041241_360D</t>
  </si>
  <si>
    <t>12_BL</t>
  </si>
  <si>
    <t>120_BL</t>
  </si>
  <si>
    <t>121_BL</t>
  </si>
  <si>
    <t>122_BL</t>
  </si>
  <si>
    <t>123_BL</t>
  </si>
  <si>
    <t>124_BL</t>
  </si>
  <si>
    <t>125_BL</t>
  </si>
  <si>
    <t>126_BL</t>
  </si>
  <si>
    <t>127_BL</t>
  </si>
  <si>
    <t>127_M18</t>
  </si>
  <si>
    <t>128_BL</t>
  </si>
  <si>
    <t>129_BL</t>
  </si>
  <si>
    <t>13_BL</t>
  </si>
  <si>
    <t>130_M18</t>
  </si>
  <si>
    <t>131_BL</t>
  </si>
  <si>
    <t>132_BL</t>
  </si>
  <si>
    <t>133_BL</t>
  </si>
  <si>
    <t>134_BL</t>
  </si>
  <si>
    <t>135_BL</t>
  </si>
  <si>
    <t>136_M18</t>
  </si>
  <si>
    <t>137_M18</t>
  </si>
  <si>
    <t>138_BL</t>
  </si>
  <si>
    <t>139_BL</t>
  </si>
  <si>
    <t>14_BL</t>
  </si>
  <si>
    <t>140_BL</t>
  </si>
  <si>
    <t>141_BL</t>
  </si>
  <si>
    <t>142_M18</t>
  </si>
  <si>
    <t>070276_360D</t>
  </si>
  <si>
    <t>143_M18</t>
  </si>
  <si>
    <t>144_BL</t>
  </si>
  <si>
    <t>145_BL</t>
  </si>
  <si>
    <t>146_BL</t>
  </si>
  <si>
    <t>147_BL</t>
  </si>
  <si>
    <t>148_M18</t>
  </si>
  <si>
    <t>149_BL</t>
  </si>
  <si>
    <t>15_BL</t>
  </si>
  <si>
    <t>150_BL</t>
  </si>
  <si>
    <t>151_BL</t>
  </si>
  <si>
    <t>151_M18</t>
  </si>
  <si>
    <t>152_BL</t>
  </si>
  <si>
    <t>153_BL</t>
  </si>
  <si>
    <t>154_BL</t>
  </si>
  <si>
    <t>155_M18</t>
  </si>
  <si>
    <t>156_BL</t>
  </si>
  <si>
    <t>157_BL</t>
  </si>
  <si>
    <t>158_M18</t>
  </si>
  <si>
    <t>159_BL</t>
  </si>
  <si>
    <t>16_BL</t>
  </si>
  <si>
    <t>160_BL</t>
  </si>
  <si>
    <t>161_BL</t>
  </si>
  <si>
    <t>090314_000D</t>
  </si>
  <si>
    <t>162_BL</t>
  </si>
  <si>
    <t>163_BL</t>
  </si>
  <si>
    <t>164_BL</t>
  </si>
  <si>
    <t>165_BL</t>
  </si>
  <si>
    <t>166_BL</t>
  </si>
  <si>
    <t>167_BL</t>
  </si>
  <si>
    <t>167_M18</t>
  </si>
  <si>
    <t>168_BL</t>
  </si>
  <si>
    <t>169_M18</t>
  </si>
  <si>
    <t>170_BL</t>
  </si>
  <si>
    <t>171_M18</t>
  </si>
  <si>
    <t>172_BL</t>
  </si>
  <si>
    <t>173_BL</t>
  </si>
  <si>
    <t>174_BL</t>
  </si>
  <si>
    <t>175_BL</t>
  </si>
  <si>
    <t>176_BL</t>
  </si>
  <si>
    <t>176_M18</t>
  </si>
  <si>
    <t>177_BL</t>
  </si>
  <si>
    <t>178_BL</t>
  </si>
  <si>
    <t>179_BL</t>
  </si>
  <si>
    <t>18_BL</t>
  </si>
  <si>
    <t>180_BL</t>
  </si>
  <si>
    <t>181_BL</t>
  </si>
  <si>
    <t>182_BL</t>
  </si>
  <si>
    <t>183_M18</t>
  </si>
  <si>
    <t>184_BL</t>
  </si>
  <si>
    <t>185_BL</t>
  </si>
  <si>
    <t>186_BL</t>
  </si>
  <si>
    <t>187_BL</t>
  </si>
  <si>
    <t>187_M18</t>
  </si>
  <si>
    <t>188_BL</t>
  </si>
  <si>
    <t>188_M18</t>
  </si>
  <si>
    <t>189_BL</t>
  </si>
  <si>
    <t>19_BL</t>
  </si>
  <si>
    <t>190_BL</t>
  </si>
  <si>
    <t>191_BL</t>
  </si>
  <si>
    <t>192_BL</t>
  </si>
  <si>
    <t>193_BL</t>
  </si>
  <si>
    <t>194_BL</t>
  </si>
  <si>
    <t>195_BL</t>
  </si>
  <si>
    <t>196_BL</t>
  </si>
  <si>
    <t>197_BL</t>
  </si>
  <si>
    <t>198_BL</t>
  </si>
  <si>
    <t>199_M6</t>
  </si>
  <si>
    <t>2_BL</t>
  </si>
  <si>
    <t>20_BL</t>
  </si>
  <si>
    <t>204_BL</t>
  </si>
  <si>
    <t>204_M18</t>
  </si>
  <si>
    <t>206_BL</t>
  </si>
  <si>
    <t>208_M6</t>
  </si>
  <si>
    <t>209_M18</t>
  </si>
  <si>
    <t>209_M6</t>
  </si>
  <si>
    <t>21_BL</t>
  </si>
  <si>
    <t>210_BL</t>
  </si>
  <si>
    <t>212_BL</t>
  </si>
  <si>
    <t>212_M18</t>
  </si>
  <si>
    <t>213_BL</t>
  </si>
  <si>
    <t>219_BL</t>
  </si>
  <si>
    <t>22_BL</t>
  </si>
  <si>
    <t>22_M18</t>
  </si>
  <si>
    <t>222_BL</t>
  </si>
  <si>
    <t>223_BL</t>
  </si>
  <si>
    <t>223_M6</t>
  </si>
  <si>
    <t>224_BL</t>
  </si>
  <si>
    <t>227_M18</t>
  </si>
  <si>
    <t>228_BL</t>
  </si>
  <si>
    <t>228_M18</t>
  </si>
  <si>
    <t>229_M18</t>
  </si>
  <si>
    <t>229_M6</t>
  </si>
  <si>
    <t>23_BL</t>
  </si>
  <si>
    <t>230_M18</t>
  </si>
  <si>
    <t>230_M6</t>
  </si>
  <si>
    <t>231_BL</t>
  </si>
  <si>
    <t>231_M6</t>
  </si>
  <si>
    <t>232_BL</t>
  </si>
  <si>
    <t>232_M18</t>
  </si>
  <si>
    <t>232_M6</t>
  </si>
  <si>
    <t>234_M6</t>
  </si>
  <si>
    <t>235_M6</t>
  </si>
  <si>
    <t>237_M6</t>
  </si>
  <si>
    <t>238_M18</t>
  </si>
  <si>
    <t>238_M6</t>
  </si>
  <si>
    <t>24_BL</t>
  </si>
  <si>
    <t>240_M6</t>
  </si>
  <si>
    <t>241_M6</t>
  </si>
  <si>
    <t>242_M6</t>
  </si>
  <si>
    <t>243_BL</t>
  </si>
  <si>
    <t>243_M18</t>
  </si>
  <si>
    <t>243_M6</t>
  </si>
  <si>
    <t>244_BL</t>
  </si>
  <si>
    <t>244_M6</t>
  </si>
  <si>
    <t>245_M6</t>
  </si>
  <si>
    <t>246_M6</t>
  </si>
  <si>
    <t>247_M18</t>
  </si>
  <si>
    <t>247_M6</t>
  </si>
  <si>
    <t>248_M18</t>
  </si>
  <si>
    <t>248_M6</t>
  </si>
  <si>
    <t>249_M6</t>
  </si>
  <si>
    <t>25_BL</t>
  </si>
  <si>
    <t>25_M18</t>
  </si>
  <si>
    <t>250_M6</t>
  </si>
  <si>
    <t>253_M6</t>
  </si>
  <si>
    <t>255_M6</t>
  </si>
  <si>
    <t>256_M6</t>
  </si>
  <si>
    <t>257_M18</t>
  </si>
  <si>
    <t>257_M6</t>
  </si>
  <si>
    <t>258_M6</t>
  </si>
  <si>
    <t>26_BL</t>
  </si>
  <si>
    <t>260_BL</t>
  </si>
  <si>
    <t>261_M6</t>
  </si>
  <si>
    <t>262_M6</t>
  </si>
  <si>
    <t>263_BL</t>
  </si>
  <si>
    <t>263_M6</t>
  </si>
  <si>
    <t>264_M6</t>
  </si>
  <si>
    <t>265_M6</t>
  </si>
  <si>
    <t>266_M6</t>
  </si>
  <si>
    <t>267_BL</t>
  </si>
  <si>
    <t>267_M18</t>
  </si>
  <si>
    <t>267_M6</t>
  </si>
  <si>
    <t>268_BL</t>
  </si>
  <si>
    <t>269_BL</t>
  </si>
  <si>
    <t>27_BL</t>
  </si>
  <si>
    <t>270_BL</t>
  </si>
  <si>
    <t>270_M18</t>
  </si>
  <si>
    <t>270_M6</t>
  </si>
  <si>
    <t>271_BL</t>
  </si>
  <si>
    <t>272_BL</t>
  </si>
  <si>
    <t>272_M18</t>
  </si>
  <si>
    <t>273_M6</t>
  </si>
  <si>
    <t>276_BL</t>
  </si>
  <si>
    <t>276_M6</t>
  </si>
  <si>
    <t>277_BL</t>
  </si>
  <si>
    <t>277_M18</t>
  </si>
  <si>
    <t>277_M6</t>
  </si>
  <si>
    <t>278_BL</t>
  </si>
  <si>
    <t>278_M6</t>
  </si>
  <si>
    <t>279_BL</t>
  </si>
  <si>
    <t>279_M18</t>
  </si>
  <si>
    <t>28_BL</t>
  </si>
  <si>
    <t>280_BL</t>
  </si>
  <si>
    <t>280_M6</t>
  </si>
  <si>
    <t>281_M18</t>
  </si>
  <si>
    <t>281_M6</t>
  </si>
  <si>
    <t>282_BL</t>
  </si>
  <si>
    <t>283_BL</t>
  </si>
  <si>
    <t>284_BL</t>
  </si>
  <si>
    <t>285_M18</t>
  </si>
  <si>
    <t>286_BL</t>
  </si>
  <si>
    <t>287_BL</t>
  </si>
  <si>
    <t>288_BL</t>
  </si>
  <si>
    <t>288_M18</t>
  </si>
  <si>
    <t>289_M6</t>
  </si>
  <si>
    <t>29_BL</t>
  </si>
  <si>
    <t>290_M6</t>
  </si>
  <si>
    <t>291_BL</t>
  </si>
  <si>
    <t>292_BL</t>
  </si>
  <si>
    <t>295_M6</t>
  </si>
  <si>
    <t>296_BL</t>
  </si>
  <si>
    <t>296_M6</t>
  </si>
  <si>
    <t>297_BL</t>
  </si>
  <si>
    <t>298_BL</t>
  </si>
  <si>
    <t>298_M6</t>
  </si>
  <si>
    <t>299_BL</t>
  </si>
  <si>
    <t>299_M6</t>
  </si>
  <si>
    <t>3_BL</t>
  </si>
  <si>
    <t>30_BL</t>
  </si>
  <si>
    <t>300_BL</t>
  </si>
  <si>
    <t>301_BL</t>
  </si>
  <si>
    <t>301_M6</t>
  </si>
  <si>
    <t>302_BL</t>
  </si>
  <si>
    <t>303_BL</t>
  </si>
  <si>
    <t>305_BL</t>
  </si>
  <si>
    <t>306_BL</t>
  </si>
  <si>
    <t>306_M18</t>
  </si>
  <si>
    <t>306_M6</t>
  </si>
  <si>
    <t>307_BL</t>
  </si>
  <si>
    <t>307_M18</t>
  </si>
  <si>
    <t>307_M6</t>
  </si>
  <si>
    <t>308_M6</t>
  </si>
  <si>
    <t>309_BL</t>
  </si>
  <si>
    <t>309_M6</t>
  </si>
  <si>
    <t>31_BL</t>
  </si>
  <si>
    <t>31_M18</t>
  </si>
  <si>
    <t>310_BL</t>
  </si>
  <si>
    <t>310_M6</t>
  </si>
  <si>
    <t>311_BL</t>
  </si>
  <si>
    <t>312_BL</t>
  </si>
  <si>
    <t>313_BL</t>
  </si>
  <si>
    <t>314_BL</t>
  </si>
  <si>
    <t>315_BL</t>
  </si>
  <si>
    <t>316_M18</t>
  </si>
  <si>
    <t>316_M6</t>
  </si>
  <si>
    <t>317_BL</t>
  </si>
  <si>
    <t>317_M6</t>
  </si>
  <si>
    <t>319_BL</t>
  </si>
  <si>
    <t>319_M6</t>
  </si>
  <si>
    <t>32_BL</t>
  </si>
  <si>
    <t>32_M18</t>
  </si>
  <si>
    <t>320_M6</t>
  </si>
  <si>
    <t>321_BL</t>
  </si>
  <si>
    <t>322_BL</t>
  </si>
  <si>
    <t>323_BL</t>
  </si>
  <si>
    <t>324_BL</t>
  </si>
  <si>
    <t>324_M18</t>
  </si>
  <si>
    <t>325_BL</t>
  </si>
  <si>
    <t>326_BL</t>
  </si>
  <si>
    <t>327_BL</t>
  </si>
  <si>
    <t>327_M6</t>
  </si>
  <si>
    <t>328_BL</t>
  </si>
  <si>
    <t>328_M6</t>
  </si>
  <si>
    <t>329_BL</t>
  </si>
  <si>
    <t>329_M6</t>
  </si>
  <si>
    <t>33_BL</t>
  </si>
  <si>
    <t>330_BL</t>
  </si>
  <si>
    <t>330_M18</t>
  </si>
  <si>
    <t>331_BL</t>
  </si>
  <si>
    <t>332_BL</t>
  </si>
  <si>
    <t>333_BL</t>
  </si>
  <si>
    <t>334_BL</t>
  </si>
  <si>
    <t>334_M6</t>
  </si>
  <si>
    <t>335_BL</t>
  </si>
  <si>
    <t>336_BL</t>
  </si>
  <si>
    <t>336_M18</t>
  </si>
  <si>
    <t>336_M6</t>
  </si>
  <si>
    <t>337_BL</t>
  </si>
  <si>
    <t>338_BL</t>
  </si>
  <si>
    <t>338_M6</t>
  </si>
  <si>
    <t>339_BL</t>
  </si>
  <si>
    <t>34_BL</t>
  </si>
  <si>
    <t>34_M18</t>
  </si>
  <si>
    <t>35_BL</t>
  </si>
  <si>
    <t>36_BL</t>
  </si>
  <si>
    <t>37_BL</t>
  </si>
  <si>
    <t>38_BL</t>
  </si>
  <si>
    <t>39_BL</t>
  </si>
  <si>
    <t>4_BL</t>
  </si>
  <si>
    <t>40_BL</t>
  </si>
  <si>
    <t>42_BL</t>
  </si>
  <si>
    <t>43_BL</t>
  </si>
  <si>
    <t>44_BL</t>
  </si>
  <si>
    <t>46_BL</t>
  </si>
  <si>
    <t>47_BL</t>
  </si>
  <si>
    <t>47_M18</t>
  </si>
  <si>
    <t>48_BL</t>
  </si>
  <si>
    <t>49_BL</t>
  </si>
  <si>
    <t>5_BL</t>
  </si>
  <si>
    <t>50_BL</t>
  </si>
  <si>
    <t>51_BL</t>
  </si>
  <si>
    <t>52_BL</t>
  </si>
  <si>
    <t>53_BL</t>
  </si>
  <si>
    <t>54_BL</t>
  </si>
  <si>
    <t>55_BL</t>
  </si>
  <si>
    <t>56_BL</t>
  </si>
  <si>
    <t>57_BL</t>
  </si>
  <si>
    <t>58_BL</t>
  </si>
  <si>
    <t>59_BL</t>
  </si>
  <si>
    <t>6_BL</t>
  </si>
  <si>
    <t>60_BL</t>
  </si>
  <si>
    <t>61_BL</t>
  </si>
  <si>
    <t>62_BL</t>
  </si>
  <si>
    <t>63_BL</t>
  </si>
  <si>
    <t>64_BL</t>
  </si>
  <si>
    <t>65_BL</t>
  </si>
  <si>
    <t>66_BL</t>
  </si>
  <si>
    <t>68_BL</t>
  </si>
  <si>
    <t>68_M18</t>
  </si>
  <si>
    <t>69_BL</t>
  </si>
  <si>
    <t>7_BL</t>
  </si>
  <si>
    <t>70_BL</t>
  </si>
  <si>
    <t>71_BL</t>
  </si>
  <si>
    <t>72_BL</t>
  </si>
  <si>
    <t>73_BL</t>
  </si>
  <si>
    <t>74_BL</t>
  </si>
  <si>
    <t>75_BL</t>
  </si>
  <si>
    <t>76_BL</t>
  </si>
  <si>
    <t>77_BL</t>
  </si>
  <si>
    <t>78_BL</t>
  </si>
  <si>
    <t>79_BL</t>
  </si>
  <si>
    <t>8_BL</t>
  </si>
  <si>
    <t>80_BL</t>
  </si>
  <si>
    <t>83_BL</t>
  </si>
  <si>
    <t>84_BL</t>
  </si>
  <si>
    <t>85_BL</t>
  </si>
  <si>
    <t>86_BL</t>
  </si>
  <si>
    <t>87_BL</t>
  </si>
  <si>
    <t>88_BL</t>
  </si>
  <si>
    <t>89_BL</t>
  </si>
  <si>
    <t>9_BL</t>
  </si>
  <si>
    <t>90_BL</t>
  </si>
  <si>
    <t>90_M18</t>
  </si>
  <si>
    <t>91_BL</t>
  </si>
  <si>
    <t>92_BL</t>
  </si>
  <si>
    <t>93_BL</t>
  </si>
  <si>
    <t>93_M18</t>
  </si>
  <si>
    <t>94_BL</t>
  </si>
  <si>
    <t>95_BL</t>
  </si>
  <si>
    <t>96_BL</t>
  </si>
  <si>
    <t>97_BL</t>
  </si>
  <si>
    <t>98_BL</t>
  </si>
  <si>
    <t>99_BL</t>
  </si>
  <si>
    <t>99_M18</t>
  </si>
  <si>
    <t>Reference Junction</t>
  </si>
  <si>
    <t>Signal junction</t>
  </si>
  <si>
    <t>Computed SVM pair vote</t>
  </si>
  <si>
    <t>Computed SVM pair score</t>
  </si>
  <si>
    <t>Constant parameter</t>
  </si>
  <si>
    <t>Weight2 parameter</t>
  </si>
  <si>
    <t>Weight1 parameter</t>
  </si>
  <si>
    <t>Junction2 Normalized Data</t>
  </si>
  <si>
    <t>Junction2 Name</t>
  </si>
  <si>
    <t>Junction1 Normalized Data</t>
  </si>
  <si>
    <t>Junction1 Name</t>
  </si>
  <si>
    <t>Normalized Data</t>
  </si>
  <si>
    <t>Normalization Factor</t>
  </si>
  <si>
    <t>Log Transformed Data</t>
  </si>
  <si>
    <t>Sample ID:</t>
  </si>
  <si>
    <t>Type of junction</t>
  </si>
  <si>
    <t>Step 5: A "vote" (progressor or control) is computed for each pair based on the "SVM pair score". If the score is &gt; 0, the vote = 1 ("progressor").  If the score is &lt; 0, the vote = 0. ("control")</t>
  </si>
  <si>
    <t>Step 4: The normalized data for the signal junctions is fed into the pair-wise network structure. Each row in this section represents a single SVM pair model.  Each SVM pair model takes as input the normalized expression data from two signal junctions.  The SVM score for the pair ("SVM pair score") is computed from the normalized junction data using the two weights (Weight1 and Weight2) and the Constant parameters.</t>
  </si>
  <si>
    <t>Step 3: The normalization factor is subtracted from the log transformed data for the signal junctions</t>
  </si>
  <si>
    <t>Step 2: a sample-specific normalization factor is computed based on the reference junctions</t>
  </si>
  <si>
    <t>Step 1: The raw junction data is log transformed</t>
  </si>
  <si>
    <t>Sample annotation</t>
  </si>
  <si>
    <t>SVM Pair parameters</t>
  </si>
  <si>
    <t>Pair Information</t>
  </si>
  <si>
    <t>Final result:</t>
  </si>
  <si>
    <t>Inflammation_M3.2/ M4.13/ M4.2/ M4.6/ M5.1/ M5.7/ M7.1</t>
  </si>
  <si>
    <t>Interferon_M1.2/M3.4/M5.12</t>
  </si>
  <si>
    <t>Blood expression modules (Obermoser et al., 2013)</t>
  </si>
  <si>
    <t>Diagnostic signatures</t>
  </si>
  <si>
    <t>Plasma_Cells_M4.11</t>
  </si>
  <si>
    <t>Neutrophils_M5.15</t>
  </si>
  <si>
    <t>Cell_Death_M6.13</t>
  </si>
  <si>
    <t>Immune_Responses_M8.83</t>
  </si>
  <si>
    <t>B_cells_M4.10</t>
  </si>
  <si>
    <t>T_cells_M4.1/M4.15</t>
  </si>
  <si>
    <t>Inflammation_M3.2/M4.13/M4.2/M4.6/M5.1/M5.7/M7.1</t>
  </si>
  <si>
    <t>FDR</t>
  </si>
  <si>
    <t>p-value</t>
  </si>
  <si>
    <t>vs. All diagnosis signature genes</t>
  </si>
  <si>
    <t>vs. Genome</t>
  </si>
  <si>
    <t>Module enrichments of genes that are present only in diagnosis signatures</t>
  </si>
  <si>
    <t>Module enrichments of genes that are common to risk signatures and diagnosis signatures</t>
  </si>
  <si>
    <t>Function and association with tuberculosis</t>
  </si>
  <si>
    <t>Reference (PMID)</t>
  </si>
  <si>
    <t>Transcription factor. Promotes inflammatory response.</t>
  </si>
  <si>
    <t>Transcription factor.  Protective</t>
  </si>
  <si>
    <t>TB antigen presentation.  Protective.</t>
  </si>
  <si>
    <t>Original time to diagnosis</t>
  </si>
  <si>
    <t>Supplementary Table 2: Original and per protocol (PP) sampling time points with respect to tuberculosis disease diagnosis for progressors from the ACS cohort.</t>
  </si>
  <si>
    <t>Original Time to TB diagnosis (days)</t>
  </si>
  <si>
    <t>* During preparation of the manuscript, it was revealed that the times to diagnosis of several samples were different than originally indicated.  Columns indicate the original time to diagnosis values that were employed in signature development.  Numerical values indicate the per-protocol (PP) times to diagnosis that were used for evaluating model performance.  Samples for which the six-month time-to-diagnosis window differs between original and PP are indicated with *.</t>
  </si>
  <si>
    <t># Samples Original</t>
  </si>
  <si>
    <t>^  Analysed by qRT-PCR only</t>
  </si>
  <si>
    <t>§  Analysed by RNA-Seq only</t>
  </si>
  <si>
    <t>All samples were analysed by RNA-Seq and qRT-PCR, except where noted</t>
  </si>
  <si>
    <t>103^</t>
  </si>
  <si>
    <t>241^</t>
  </si>
  <si>
    <t>385^</t>
  </si>
  <si>
    <t>472§</t>
  </si>
  <si>
    <t>Step 6: The final TB risk score is the average of allof the votes in the network.</t>
  </si>
  <si>
    <t>Final computed TB risk score</t>
  </si>
  <si>
    <t>Paste raw junction count data for a single sample here. Raw junction count data is in: SignatureJunctionData</t>
  </si>
  <si>
    <t>Benchmark comparison of the PSVM TB risk signature against Random Forests</t>
  </si>
  <si>
    <t>A. Comparison between random forests and the PSVM-based TB risk signature.  Cross-validation analysis of ACS training set (RNA-Seq)</t>
  </si>
  <si>
    <t>TB risk signature (PSVM)</t>
  </si>
  <si>
    <t>B. Comparison between random forests and PSVM-based TB risk signature.  Prediction on ACS test set (RNA-Seq)</t>
  </si>
  <si>
    <t>TB risk scores for each sample and correct classification</t>
  </si>
  <si>
    <t>PSVM-based TB risk signature</t>
  </si>
  <si>
    <t>Cell-autonomous immunity to TB</t>
  </si>
  <si>
    <t>Inflammasome activation</t>
  </si>
  <si>
    <t>ILMN_1799848</t>
  </si>
  <si>
    <t>ILMN_2132599</t>
  </si>
  <si>
    <t>16/28</t>
  </si>
  <si>
    <t>19/28</t>
  </si>
  <si>
    <t>6/28</t>
  </si>
  <si>
    <t>7/28</t>
  </si>
  <si>
    <t>22/28</t>
  </si>
  <si>
    <t>18/28</t>
  </si>
  <si>
    <t># of genes in Comparator</t>
  </si>
  <si>
    <t>TB risk signature</t>
  </si>
  <si>
    <t>Kaforou 53 gene: TB vs Non TB</t>
  </si>
  <si>
    <t>Berry 86 gene: TB specific</t>
  </si>
  <si>
    <t>J1</t>
  </si>
  <si>
    <t>J2</t>
  </si>
  <si>
    <t>J6</t>
  </si>
  <si>
    <t>J7</t>
  </si>
  <si>
    <t>J8</t>
  </si>
  <si>
    <t>J9</t>
  </si>
  <si>
    <t>J10</t>
  </si>
  <si>
    <t>J11</t>
  </si>
  <si>
    <t>J12</t>
  </si>
  <si>
    <t>J13</t>
  </si>
  <si>
    <t>J14</t>
  </si>
  <si>
    <t>J15</t>
  </si>
  <si>
    <t>J16</t>
  </si>
  <si>
    <t>J45</t>
  </si>
  <si>
    <t>J47</t>
  </si>
  <si>
    <t>J48</t>
  </si>
  <si>
    <t>J49</t>
  </si>
  <si>
    <t>J50</t>
  </si>
  <si>
    <t>J51</t>
  </si>
  <si>
    <t>J52</t>
  </si>
  <si>
    <t>J53</t>
  </si>
  <si>
    <t>J54</t>
  </si>
  <si>
    <t>J59</t>
  </si>
  <si>
    <t>Supplementary Table 7: Reference junctions used for normalization of the signature</t>
  </si>
  <si>
    <t>Supplementary Table 8: Splice junctions, genes and chromosomal locations that comprise the signature</t>
  </si>
  <si>
    <t>Supplementary Table 9: RNA-Seq junction pairs and SVM parameters that comprise the signature.</t>
  </si>
  <si>
    <t>Supplementary Table 10: Raw RNA-Seq splice junction count data for all junctions in the signature</t>
  </si>
  <si>
    <t>Supplementary Table 11: Worksheet that calculates risk scores upon input of raw splice junction count data (from SignatureJunctionData sheet)</t>
  </si>
  <si>
    <t>Automatically computed risk signature score</t>
  </si>
  <si>
    <t>Supplementary Table 13: Primers corresponding to the splice junctions contained in the signature</t>
  </si>
  <si>
    <t>Supplementary Table 14: Signature primer pairs used for blind prediction of ACS Test set and GC6-74 Validation set.</t>
  </si>
  <si>
    <t>Supplementary Table 15: ROC AUCs for the ACS training and test benchmark analysis against Random Forest</t>
  </si>
  <si>
    <t>Supplementary Table 16: Per-sample TB risk signature scores and correct classification for ACS training (fits, RNA-Seq and qRT-PCR), ACS test blind predictions (RNA-Seq and qRT-PCR), GC6 blind predictions (qRT-PCR)</t>
  </si>
  <si>
    <t xml:space="preserve">Supplementary Table 17: Details and prediction statistics of the TB risk signature-based meta-analyses of published microarray datasets
</t>
  </si>
  <si>
    <t>Supplementary Table 18:  Genes in the TB risk signature and known associations with TB and/or relevant functions.</t>
  </si>
  <si>
    <t>Supplementary Table 22:  Heatmap of averaged normalized expression values (downloaded from GEO Series GSE42832, GSE42832_series_matrix.txt) ["-" = Avg. - SEM; "+" = Avg. + SEM]</t>
  </si>
  <si>
    <t>Supplementary Table 12: Primers corresponding to the reference junctions that were used in the signature</t>
  </si>
  <si>
    <t>Supplementary Table 20: Intersections between tuberculosis risk signature and diagnostic signatures (Berry et al., 2010; Kaforou et al., 2013; Anderson et al., 2014).</t>
  </si>
  <si>
    <t>vs. risk signature genes</t>
  </si>
  <si>
    <t xml:space="preserve">*  Chest X-ray (CXR) results were not included in TB disease classification criteria </t>
  </si>
  <si>
    <t>QFT+ = &gt; 0.35 IU/ml;   TST+ = &gt;10mm induration</t>
  </si>
  <si>
    <t xml:space="preserve">#  Participant 09/0644 was diagnosed HIV-positive at 649 days post study enrolment, or at 383 days post tuberculosis treatment initiation  </t>
  </si>
  <si>
    <t>&lt; 0 days (Post Rx) samples were analysed by RNA-Seq, and included with other Training set samples for reference junction selection</t>
  </si>
  <si>
    <r>
      <rPr>
        <b/>
        <i/>
        <sz val="8"/>
        <color theme="1"/>
        <rFont val="Times New Roman"/>
      </rPr>
      <t>M.tb</t>
    </r>
    <r>
      <rPr>
        <b/>
        <sz val="8"/>
        <color theme="1"/>
        <rFont val="Times New Roman"/>
      </rPr>
      <t xml:space="preserve"> infection status</t>
    </r>
  </si>
  <si>
    <r>
      <rPr>
        <b/>
        <i/>
        <sz val="8"/>
        <rFont val="Times New Roman"/>
      </rPr>
      <t xml:space="preserve">M.tb </t>
    </r>
    <r>
      <rPr>
        <b/>
        <sz val="8"/>
        <rFont val="Times New Roman"/>
      </rPr>
      <t>smear+ (n)</t>
    </r>
  </si>
  <si>
    <r>
      <t>Berry,</t>
    </r>
    <r>
      <rPr>
        <b/>
        <i/>
        <sz val="8"/>
        <color theme="1"/>
        <rFont val="Times New Roman"/>
      </rPr>
      <t xml:space="preserve"> et al.</t>
    </r>
    <r>
      <rPr>
        <b/>
        <sz val="8"/>
        <color theme="1"/>
        <rFont val="Times New Roman"/>
      </rPr>
      <t xml:space="preserve"> (2010)</t>
    </r>
    <r>
      <rPr>
        <b/>
        <vertAlign val="superscript"/>
        <sz val="8"/>
        <color theme="1"/>
        <rFont val="Times New Roman"/>
      </rPr>
      <t>11</t>
    </r>
  </si>
  <si>
    <r>
      <t xml:space="preserve">Berry, </t>
    </r>
    <r>
      <rPr>
        <i/>
        <sz val="8"/>
        <color theme="1"/>
        <rFont val="Times New Roman"/>
      </rPr>
      <t>et al.</t>
    </r>
    <r>
      <rPr>
        <sz val="8"/>
        <color theme="1"/>
        <rFont val="Times New Roman"/>
      </rPr>
      <t xml:space="preserve"> 2010</t>
    </r>
    <r>
      <rPr>
        <vertAlign val="superscript"/>
        <sz val="8"/>
        <color theme="1"/>
        <rFont val="Times New Roman"/>
      </rPr>
      <t>11</t>
    </r>
    <r>
      <rPr>
        <sz val="8"/>
        <color theme="1"/>
        <rFont val="Times New Roman"/>
      </rPr>
      <t xml:space="preserve"> London Training Set</t>
    </r>
  </si>
  <si>
    <r>
      <t>Kaforou,</t>
    </r>
    <r>
      <rPr>
        <b/>
        <i/>
        <sz val="8"/>
        <color theme="1"/>
        <rFont val="Times New Roman"/>
      </rPr>
      <t xml:space="preserve"> et al.</t>
    </r>
    <r>
      <rPr>
        <b/>
        <sz val="8"/>
        <color theme="1"/>
        <rFont val="Times New Roman"/>
      </rPr>
      <t xml:space="preserve"> (2013)</t>
    </r>
    <r>
      <rPr>
        <b/>
        <vertAlign val="superscript"/>
        <sz val="8"/>
        <color theme="1"/>
        <rFont val="Times New Roman"/>
      </rPr>
      <t>12</t>
    </r>
  </si>
  <si>
    <r>
      <t xml:space="preserve">Bloom, </t>
    </r>
    <r>
      <rPr>
        <b/>
        <i/>
        <sz val="8"/>
        <color theme="1"/>
        <rFont val="Times New Roman"/>
      </rPr>
      <t>et al.</t>
    </r>
    <r>
      <rPr>
        <b/>
        <sz val="8"/>
        <color theme="1"/>
        <rFont val="Times New Roman"/>
      </rPr>
      <t xml:space="preserve"> (2013)</t>
    </r>
    <r>
      <rPr>
        <b/>
        <vertAlign val="superscript"/>
        <sz val="8"/>
        <color theme="1"/>
        <rFont val="Times New Roman"/>
      </rPr>
      <t>10</t>
    </r>
  </si>
  <si>
    <r>
      <rPr>
        <b/>
        <i/>
        <sz val="8"/>
        <color theme="1"/>
        <rFont val="Times New Roman"/>
      </rPr>
      <t>Anderson, et al.</t>
    </r>
    <r>
      <rPr>
        <b/>
        <sz val="8"/>
        <color theme="1"/>
        <rFont val="Times New Roman"/>
      </rPr>
      <t xml:space="preserve"> (2014)</t>
    </r>
    <r>
      <rPr>
        <b/>
        <vertAlign val="superscript"/>
        <sz val="8"/>
        <color theme="1"/>
        <rFont val="Times New Roman"/>
      </rPr>
      <t>13</t>
    </r>
  </si>
  <si>
    <r>
      <t>Bloom,</t>
    </r>
    <r>
      <rPr>
        <b/>
        <i/>
        <sz val="8"/>
        <color theme="1"/>
        <rFont val="Times New Roman"/>
      </rPr>
      <t xml:space="preserve"> et al.</t>
    </r>
    <r>
      <rPr>
        <b/>
        <sz val="8"/>
        <color theme="1"/>
        <rFont val="Times New Roman"/>
      </rPr>
      <t xml:space="preserve"> (2012)</t>
    </r>
    <r>
      <rPr>
        <b/>
        <vertAlign val="superscript"/>
        <sz val="8"/>
        <color theme="1"/>
        <rFont val="Times New Roman"/>
      </rPr>
      <t>9</t>
    </r>
  </si>
  <si>
    <t>Supplementary Table 19: Genes in TB risk signature and diagnostic signatures  (Berry et al., 2010; Kaforou et al., 2013; Anderson et al., 2014)</t>
  </si>
  <si>
    <t>Supplementary Table 21: Obermoser et al. module enrichments for genes that are common to TB risk and diagnostic signatures or specific to diagnostic signatures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</si>
</sst>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5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2"/>
      <color rgb="FF9C0006"/>
      <name val="Calibri"/>
      <family val="2"/>
      <scheme val="minor"/>
    </font>
    <font>
      <sz val="10"/>
      <color indexed="8"/>
      <name val="Arial"/>
      <family val="2"/>
    </font>
    <font>
      <b/>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2"/>
      <color theme="1"/>
      <name val="Times New Roman"/>
    </font>
    <font>
      <sz val="10"/>
      <color indexed="8"/>
      <name val="Times New Roman"/>
    </font>
    <font>
      <b/>
      <sz val="10"/>
      <color theme="1"/>
      <name val="Times New Roman"/>
    </font>
    <font>
      <sz val="10"/>
      <color theme="1"/>
      <name val="Times New Roman"/>
    </font>
    <font>
      <b/>
      <i/>
      <sz val="10"/>
      <color theme="1"/>
      <name val="Times New Roman"/>
    </font>
    <font>
      <b/>
      <sz val="10"/>
      <name val="Times New Roman"/>
    </font>
    <font>
      <b/>
      <i/>
      <sz val="10"/>
      <name val="Times New Roman"/>
    </font>
    <font>
      <sz val="8"/>
      <name val="Calibri"/>
      <family val="2"/>
      <scheme val="minor"/>
    </font>
    <font>
      <sz val="10"/>
      <name val="Times New Roman"/>
    </font>
    <font>
      <i/>
      <sz val="10"/>
      <color theme="1"/>
      <name val="Times New Roman"/>
    </font>
    <font>
      <sz val="8"/>
      <color theme="1"/>
      <name val="Times New Roman"/>
    </font>
    <font>
      <b/>
      <sz val="8"/>
      <color theme="1"/>
      <name val="Times New Roman"/>
    </font>
    <font>
      <b/>
      <i/>
      <sz val="8"/>
      <color theme="1"/>
      <name val="Times New Roman"/>
    </font>
    <font>
      <sz val="8"/>
      <color indexed="8"/>
      <name val="Times New Roman"/>
    </font>
    <font>
      <b/>
      <sz val="8"/>
      <name val="Times New Roman"/>
    </font>
    <font>
      <b/>
      <i/>
      <sz val="8"/>
      <name val="Times New Roman"/>
    </font>
    <font>
      <sz val="8"/>
      <color rgb="FF000000"/>
      <name val="Times New Roman"/>
    </font>
    <font>
      <sz val="8"/>
      <color theme="0" tint="-0.34998626667073579"/>
      <name val="Times New Roman"/>
    </font>
    <font>
      <sz val="8"/>
      <color rgb="FFFF0000"/>
      <name val="Times New Roman"/>
    </font>
    <font>
      <sz val="8"/>
      <name val="Times New Roman"/>
    </font>
    <font>
      <sz val="8"/>
      <color theme="2" tint="-9.9978637043366805E-2"/>
      <name val="Times New Roman"/>
    </font>
    <font>
      <i/>
      <sz val="8"/>
      <color theme="1"/>
      <name val="Times New Roman"/>
    </font>
    <font>
      <i/>
      <sz val="8"/>
      <name val="Times New Roman"/>
    </font>
    <font>
      <i/>
      <sz val="8"/>
      <color indexed="8"/>
      <name val="Times New Roman"/>
    </font>
    <font>
      <b/>
      <i/>
      <sz val="8"/>
      <color indexed="8"/>
      <name val="Times New Roman"/>
    </font>
    <font>
      <b/>
      <u/>
      <sz val="8"/>
      <color theme="1"/>
      <name val="Times New Roman"/>
    </font>
    <font>
      <b/>
      <sz val="8"/>
      <color rgb="FF000000"/>
      <name val="Times New Roman"/>
    </font>
    <font>
      <b/>
      <sz val="10"/>
      <color rgb="FF000000"/>
      <name val="Times New Roman"/>
    </font>
    <font>
      <sz val="8"/>
      <color theme="0"/>
      <name val="Times New Roman"/>
    </font>
    <font>
      <b/>
      <sz val="8"/>
      <color theme="0"/>
      <name val="Times New Roman"/>
    </font>
    <font>
      <b/>
      <vertAlign val="superscript"/>
      <sz val="8"/>
      <color theme="1"/>
      <name val="Times New Roman"/>
    </font>
    <font>
      <vertAlign val="superscript"/>
      <sz val="8"/>
      <color theme="1"/>
      <name val="Times New Roman"/>
    </font>
  </fonts>
  <fills count="59">
    <fill>
      <patternFill patternType="none"/>
    </fill>
    <fill>
      <patternFill patternType="gray125"/>
    </fill>
    <fill>
      <patternFill patternType="solid">
        <fgColor theme="0"/>
        <bgColor indexed="64"/>
      </patternFill>
    </fill>
    <fill>
      <patternFill patternType="solid">
        <fgColor rgb="FFFFC7CE"/>
      </patternFill>
    </fill>
    <fill>
      <patternFill patternType="solid">
        <fgColor rgb="FFFFFFFF"/>
        <bgColor rgb="FF000000"/>
      </patternFill>
    </fill>
    <fill>
      <patternFill patternType="solid">
        <fgColor theme="2" tint="-9.9978637043366805E-2"/>
        <bgColor indexed="64"/>
      </patternFill>
    </fill>
    <fill>
      <patternFill patternType="solid">
        <fgColor theme="2"/>
        <bgColor indexed="0"/>
      </patternFill>
    </fill>
    <fill>
      <patternFill patternType="solid">
        <fgColor theme="2"/>
        <bgColor indexed="64"/>
      </patternFill>
    </fill>
    <fill>
      <patternFill patternType="solid">
        <fgColor theme="2"/>
        <bgColor rgb="FFC0C0C0"/>
      </patternFill>
    </fill>
    <fill>
      <patternFill patternType="solid">
        <fgColor theme="0"/>
        <bgColor rgb="FF000000"/>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EECE1"/>
        <bgColor rgb="FF000000"/>
      </patternFill>
    </fill>
    <fill>
      <patternFill patternType="solid">
        <fgColor theme="4" tint="0.59999389629810485"/>
        <bgColor rgb="FF000000"/>
      </patternFill>
    </fill>
    <fill>
      <patternFill patternType="solid">
        <fgColor rgb="FFFFFF00"/>
        <bgColor indexed="64"/>
      </patternFill>
    </fill>
    <fill>
      <patternFill patternType="solid">
        <fgColor theme="0" tint="-0.499984740745262"/>
        <bgColor indexed="64"/>
      </patternFill>
    </fill>
    <fill>
      <patternFill patternType="solid">
        <fgColor rgb="FFFF0066"/>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EF9941"/>
        <bgColor indexed="64"/>
      </patternFill>
    </fill>
    <fill>
      <patternFill patternType="solid">
        <fgColor rgb="FFE9E370"/>
        <bgColor indexed="64"/>
      </patternFill>
    </fill>
    <fill>
      <patternFill patternType="solid">
        <fgColor rgb="FF57B669"/>
        <bgColor indexed="64"/>
      </patternFill>
    </fill>
    <fill>
      <patternFill patternType="solid">
        <fgColor theme="0" tint="-4.9989318521683403E-2"/>
        <bgColor indexed="64"/>
      </patternFill>
    </fill>
    <fill>
      <patternFill patternType="solid">
        <fgColor rgb="FFEE8134"/>
        <bgColor indexed="64"/>
      </patternFill>
    </fill>
    <fill>
      <patternFill patternType="solid">
        <fgColor rgb="FFAAD16D"/>
        <bgColor indexed="64"/>
      </patternFill>
    </fill>
  </fills>
  <borders count="69">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style="thin">
        <color auto="1"/>
      </left>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thin">
        <color auto="1"/>
      </bottom>
      <diagonal/>
    </border>
    <border>
      <left style="medium">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top style="medium">
        <color auto="1"/>
      </top>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style="thin">
        <color auto="1"/>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style="medium">
        <color auto="1"/>
      </top>
      <bottom style="medium">
        <color auto="1"/>
      </bottom>
      <diagonal/>
    </border>
  </borders>
  <cellStyleXfs count="60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0" applyNumberFormat="0" applyBorder="0" applyAlignment="0" applyProtection="0"/>
    <xf numFmtId="0" fontId="4" fillId="0" borderId="0"/>
    <xf numFmtId="0" fontId="8"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10"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1" fillId="0" borderId="0" applyNumberFormat="0" applyFill="0" applyBorder="0" applyAlignment="0" applyProtection="0"/>
    <xf numFmtId="0" fontId="12" fillId="0" borderId="56" applyNumberFormat="0" applyFill="0" applyAlignment="0" applyProtection="0"/>
    <xf numFmtId="0" fontId="13" fillId="0" borderId="57" applyNumberFormat="0" applyFill="0" applyAlignment="0" applyProtection="0"/>
    <xf numFmtId="0" fontId="14" fillId="0" borderId="58" applyNumberFormat="0" applyFill="0" applyAlignment="0" applyProtection="0"/>
    <xf numFmtId="0" fontId="14" fillId="0" borderId="0" applyNumberFormat="0" applyFill="0" applyBorder="0" applyAlignment="0" applyProtection="0"/>
    <xf numFmtId="0" fontId="15" fillId="14" borderId="0" applyNumberFormat="0" applyBorder="0" applyAlignment="0" applyProtection="0"/>
    <xf numFmtId="0" fontId="16" fillId="3" borderId="0" applyNumberFormat="0" applyBorder="0" applyAlignment="0" applyProtection="0"/>
    <xf numFmtId="0" fontId="17" fillId="15" borderId="0" applyNumberFormat="0" applyBorder="0" applyAlignment="0" applyProtection="0"/>
    <xf numFmtId="0" fontId="18" fillId="16" borderId="59" applyNumberFormat="0" applyAlignment="0" applyProtection="0"/>
    <xf numFmtId="0" fontId="19" fillId="17" borderId="60" applyNumberFormat="0" applyAlignment="0" applyProtection="0"/>
    <xf numFmtId="0" fontId="20" fillId="17" borderId="59" applyNumberFormat="0" applyAlignment="0" applyProtection="0"/>
    <xf numFmtId="0" fontId="21" fillId="0" borderId="61" applyNumberFormat="0" applyFill="0" applyAlignment="0" applyProtection="0"/>
    <xf numFmtId="0" fontId="22" fillId="18" borderId="62" applyNumberFormat="0" applyAlignment="0" applyProtection="0"/>
    <xf numFmtId="0" fontId="23" fillId="0" borderId="0" applyNumberFormat="0" applyFill="0" applyBorder="0" applyAlignment="0" applyProtection="0"/>
    <xf numFmtId="0" fontId="10" fillId="19" borderId="63" applyNumberFormat="0" applyFont="0" applyAlignment="0" applyProtection="0"/>
    <xf numFmtId="0" fontId="24" fillId="0" borderId="0" applyNumberFormat="0" applyFill="0" applyBorder="0" applyAlignment="0" applyProtection="0"/>
    <xf numFmtId="0" fontId="9" fillId="0" borderId="64" applyNumberFormat="0" applyFill="0" applyAlignment="0" applyProtection="0"/>
    <xf numFmtId="0" fontId="25"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25" fillId="27" borderId="0" applyNumberFormat="0" applyBorder="0" applyAlignment="0" applyProtection="0"/>
    <xf numFmtId="0" fontId="25" fillId="28"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25" fillId="31" borderId="0" applyNumberFormat="0" applyBorder="0" applyAlignment="0" applyProtection="0"/>
    <xf numFmtId="0" fontId="25"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25" fillId="43"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2"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622">
    <xf numFmtId="0" fontId="0" fillId="0" borderId="0" xfId="0"/>
    <xf numFmtId="0" fontId="0" fillId="0" borderId="0" xfId="0"/>
    <xf numFmtId="0" fontId="27" fillId="2" borderId="0" xfId="39" applyFont="1" applyFill="1"/>
    <xf numFmtId="0" fontId="27" fillId="0" borderId="0" xfId="39" applyFont="1"/>
    <xf numFmtId="0" fontId="29" fillId="2" borderId="0" xfId="128" applyFont="1" applyFill="1"/>
    <xf numFmtId="0" fontId="29" fillId="0" borderId="0" xfId="128" applyFont="1"/>
    <xf numFmtId="0" fontId="28" fillId="2" borderId="0" xfId="0" applyFont="1" applyFill="1" applyAlignment="1">
      <alignment horizontal="left"/>
    </xf>
    <xf numFmtId="0" fontId="31" fillId="2" borderId="0" xfId="39" applyFont="1" applyFill="1" applyAlignment="1">
      <alignment horizontal="center" vertical="center" wrapText="1"/>
    </xf>
    <xf numFmtId="0" fontId="31" fillId="0" borderId="0" xfId="39" applyFont="1" applyAlignment="1">
      <alignment horizontal="center" vertical="center" wrapText="1"/>
    </xf>
    <xf numFmtId="0" fontId="29" fillId="0" borderId="0" xfId="128" applyFont="1" applyFill="1"/>
    <xf numFmtId="0" fontId="29" fillId="0" borderId="0" xfId="128" applyFont="1" applyAlignment="1">
      <alignment horizontal="center"/>
    </xf>
    <xf numFmtId="0" fontId="29" fillId="0" borderId="0" xfId="128" applyFont="1" applyAlignment="1">
      <alignment horizontal="left"/>
    </xf>
    <xf numFmtId="0" fontId="34" fillId="2" borderId="0" xfId="598" applyFont="1" applyFill="1"/>
    <xf numFmtId="0" fontId="29" fillId="0" borderId="0" xfId="598" applyFont="1"/>
    <xf numFmtId="0" fontId="29" fillId="2" borderId="0" xfId="598" applyFont="1" applyFill="1"/>
    <xf numFmtId="0" fontId="29" fillId="2" borderId="0" xfId="598" applyFont="1" applyFill="1" applyAlignment="1">
      <alignment horizontal="center"/>
    </xf>
    <xf numFmtId="0" fontId="34" fillId="0" borderId="0" xfId="598" applyFont="1"/>
    <xf numFmtId="0" fontId="31" fillId="2" borderId="0" xfId="598" applyFont="1" applyFill="1"/>
    <xf numFmtId="0" fontId="34" fillId="2" borderId="0" xfId="598" applyFont="1" applyFill="1" applyAlignment="1">
      <alignment horizontal="center"/>
    </xf>
    <xf numFmtId="0" fontId="29" fillId="0" borderId="0" xfId="598" applyFont="1" applyAlignment="1">
      <alignment horizontal="center"/>
    </xf>
    <xf numFmtId="0" fontId="29" fillId="0" borderId="0" xfId="598" applyFont="1" applyFill="1"/>
    <xf numFmtId="0" fontId="29" fillId="0" borderId="0" xfId="598" applyFont="1" applyBorder="1"/>
    <xf numFmtId="0" fontId="34" fillId="0" borderId="0" xfId="598" applyFont="1" applyAlignment="1">
      <alignment horizontal="center"/>
    </xf>
    <xf numFmtId="0" fontId="26" fillId="2" borderId="0" xfId="598" applyFont="1" applyFill="1" applyAlignment="1">
      <alignment vertical="top" wrapText="1"/>
    </xf>
    <xf numFmtId="0" fontId="29" fillId="2" borderId="0" xfId="0" applyFont="1" applyFill="1" applyAlignment="1">
      <alignment horizontal="center"/>
    </xf>
    <xf numFmtId="0" fontId="29" fillId="0" borderId="0" xfId="0" applyFont="1" applyAlignment="1">
      <alignment horizontal="center"/>
    </xf>
    <xf numFmtId="0" fontId="31" fillId="2" borderId="0" xfId="0" applyFont="1" applyFill="1" applyAlignment="1">
      <alignment horizontal="center"/>
    </xf>
    <xf numFmtId="0" fontId="30" fillId="2" borderId="0" xfId="0" applyFont="1" applyFill="1" applyAlignment="1">
      <alignment horizontal="center"/>
    </xf>
    <xf numFmtId="0" fontId="30" fillId="0" borderId="0" xfId="0" applyFont="1" applyAlignment="1">
      <alignment horizontal="center"/>
    </xf>
    <xf numFmtId="0" fontId="32" fillId="2" borderId="0" xfId="0" applyFont="1" applyFill="1" applyAlignment="1">
      <alignment horizontal="center"/>
    </xf>
    <xf numFmtId="0" fontId="32" fillId="0" borderId="0" xfId="0" applyFont="1" applyAlignment="1">
      <alignment horizontal="center"/>
    </xf>
    <xf numFmtId="0" fontId="35" fillId="2" borderId="0" xfId="0" applyFont="1" applyFill="1" applyAlignment="1">
      <alignment horizontal="center"/>
    </xf>
    <xf numFmtId="0" fontId="35" fillId="0" borderId="0" xfId="0" applyFont="1" applyAlignment="1">
      <alignment horizontal="center"/>
    </xf>
    <xf numFmtId="0" fontId="31" fillId="0" borderId="0" xfId="0" applyFont="1" applyAlignment="1">
      <alignment horizontal="center"/>
    </xf>
    <xf numFmtId="0" fontId="36" fillId="2" borderId="0" xfId="128" applyFont="1" applyFill="1"/>
    <xf numFmtId="0" fontId="36" fillId="2" borderId="0" xfId="128" applyFont="1" applyFill="1" applyAlignment="1">
      <alignment horizontal="center"/>
    </xf>
    <xf numFmtId="0" fontId="36" fillId="2" borderId="0" xfId="128" applyFont="1" applyFill="1" applyAlignment="1">
      <alignment horizontal="left"/>
    </xf>
    <xf numFmtId="0" fontId="37" fillId="2" borderId="0" xfId="128" applyFont="1" applyFill="1" applyBorder="1" applyAlignment="1">
      <alignment horizontal="center"/>
    </xf>
    <xf numFmtId="0" fontId="37" fillId="2" borderId="4" xfId="128" applyFont="1" applyFill="1" applyBorder="1" applyAlignment="1">
      <alignment horizontal="center"/>
    </xf>
    <xf numFmtId="0" fontId="39" fillId="2" borderId="0" xfId="39" applyFont="1" applyFill="1"/>
    <xf numFmtId="0" fontId="40" fillId="6" borderId="8" xfId="39" applyFont="1" applyFill="1" applyBorder="1" applyAlignment="1">
      <alignment horizontal="center" vertical="center" wrapText="1"/>
    </xf>
    <xf numFmtId="0" fontId="40" fillId="6" borderId="5" xfId="39" applyFont="1" applyFill="1" applyBorder="1" applyAlignment="1">
      <alignment horizontal="center" vertical="center" wrapText="1"/>
    </xf>
    <xf numFmtId="0" fontId="40" fillId="6" borderId="6" xfId="39" applyFont="1" applyFill="1" applyBorder="1" applyAlignment="1">
      <alignment horizontal="center" vertical="center" wrapText="1"/>
    </xf>
    <xf numFmtId="0" fontId="40" fillId="6" borderId="7" xfId="39" applyFont="1" applyFill="1" applyBorder="1" applyAlignment="1">
      <alignment horizontal="center" vertical="center" wrapText="1"/>
    </xf>
    <xf numFmtId="0" fontId="40" fillId="7" borderId="6" xfId="39" applyFont="1" applyFill="1" applyBorder="1" applyAlignment="1">
      <alignment horizontal="center" vertical="center" wrapText="1"/>
    </xf>
    <xf numFmtId="0" fontId="39" fillId="2" borderId="10" xfId="39" applyFont="1" applyFill="1" applyBorder="1" applyAlignment="1">
      <alignment horizontal="center" vertical="center" wrapText="1"/>
    </xf>
    <xf numFmtId="0" fontId="39" fillId="2" borderId="11" xfId="39" applyFont="1" applyFill="1" applyBorder="1" applyAlignment="1">
      <alignment horizontal="center" vertical="center" wrapText="1"/>
    </xf>
    <xf numFmtId="0" fontId="39" fillId="2" borderId="12" xfId="39" applyFont="1" applyFill="1" applyBorder="1" applyAlignment="1">
      <alignment horizontal="center" vertical="center" wrapText="1"/>
    </xf>
    <xf numFmtId="0" fontId="39" fillId="2" borderId="13" xfId="39" applyFont="1" applyFill="1" applyBorder="1" applyAlignment="1">
      <alignment horizontal="center" vertical="center" wrapText="1"/>
    </xf>
    <xf numFmtId="0" fontId="39" fillId="2" borderId="12" xfId="39" applyFont="1" applyFill="1" applyBorder="1" applyAlignment="1">
      <alignment horizontal="center" vertical="center"/>
    </xf>
    <xf numFmtId="0" fontId="39" fillId="2" borderId="13" xfId="39" applyFont="1" applyFill="1" applyBorder="1" applyAlignment="1">
      <alignment horizontal="left" vertical="center"/>
    </xf>
    <xf numFmtId="0" fontId="39" fillId="2" borderId="14" xfId="39" applyFont="1" applyFill="1" applyBorder="1" applyAlignment="1">
      <alignment horizontal="left" vertical="center" wrapText="1"/>
    </xf>
    <xf numFmtId="0" fontId="39" fillId="2" borderId="13" xfId="39" applyFont="1" applyFill="1" applyBorder="1" applyAlignment="1">
      <alignment horizontal="left" vertical="center" wrapText="1"/>
    </xf>
    <xf numFmtId="0" fontId="39" fillId="2" borderId="16" xfId="39" applyFont="1" applyFill="1" applyBorder="1" applyAlignment="1">
      <alignment horizontal="center" vertical="center" wrapText="1"/>
    </xf>
    <xf numFmtId="0" fontId="39" fillId="2" borderId="17" xfId="39" applyFont="1" applyFill="1" applyBorder="1" applyAlignment="1">
      <alignment horizontal="center" vertical="center" wrapText="1"/>
    </xf>
    <xf numFmtId="0" fontId="39" fillId="2" borderId="18" xfId="39" applyFont="1" applyFill="1" applyBorder="1" applyAlignment="1">
      <alignment horizontal="center" vertical="center" wrapText="1"/>
    </xf>
    <xf numFmtId="0" fontId="39" fillId="2" borderId="19" xfId="39" applyFont="1" applyFill="1" applyBorder="1" applyAlignment="1">
      <alignment horizontal="center" vertical="center" wrapText="1"/>
    </xf>
    <xf numFmtId="0" fontId="39" fillId="2" borderId="18" xfId="39" applyFont="1" applyFill="1" applyBorder="1" applyAlignment="1">
      <alignment horizontal="center" vertical="center"/>
    </xf>
    <xf numFmtId="0" fontId="39" fillId="2" borderId="19" xfId="39" applyFont="1" applyFill="1" applyBorder="1" applyAlignment="1">
      <alignment horizontal="left" vertical="center"/>
    </xf>
    <xf numFmtId="0" fontId="39" fillId="2" borderId="20" xfId="39" applyFont="1" applyFill="1" applyBorder="1" applyAlignment="1">
      <alignment horizontal="left" vertical="center" wrapText="1"/>
    </xf>
    <xf numFmtId="0" fontId="39" fillId="2" borderId="19" xfId="39" applyFont="1" applyFill="1" applyBorder="1" applyAlignment="1">
      <alignment horizontal="left" vertical="center" wrapText="1"/>
    </xf>
    <xf numFmtId="0" fontId="42" fillId="2" borderId="16" xfId="128" applyFont="1" applyFill="1" applyBorder="1" applyAlignment="1">
      <alignment horizontal="center" vertical="center"/>
    </xf>
    <xf numFmtId="0" fontId="39" fillId="2" borderId="21" xfId="39" applyFont="1" applyFill="1" applyBorder="1" applyAlignment="1">
      <alignment horizontal="left" vertical="center"/>
    </xf>
    <xf numFmtId="0" fontId="39" fillId="2" borderId="22" xfId="39" applyFont="1" applyFill="1" applyBorder="1" applyAlignment="1">
      <alignment horizontal="center" vertical="center"/>
    </xf>
    <xf numFmtId="0" fontId="42" fillId="2" borderId="19" xfId="128" applyFont="1" applyFill="1" applyBorder="1" applyAlignment="1">
      <alignment horizontal="left" vertical="center" wrapText="1"/>
    </xf>
    <xf numFmtId="0" fontId="39" fillId="2" borderId="23" xfId="39" applyFont="1" applyFill="1" applyBorder="1" applyAlignment="1">
      <alignment horizontal="left" vertical="center"/>
    </xf>
    <xf numFmtId="0" fontId="39" fillId="2" borderId="25" xfId="39" applyFont="1" applyFill="1" applyBorder="1" applyAlignment="1">
      <alignment horizontal="center" vertical="center" wrapText="1"/>
    </xf>
    <xf numFmtId="0" fontId="39" fillId="2" borderId="26" xfId="39" applyFont="1" applyFill="1" applyBorder="1" applyAlignment="1">
      <alignment horizontal="center" vertical="center" wrapText="1"/>
    </xf>
    <xf numFmtId="0" fontId="39" fillId="2" borderId="27" xfId="39" applyFont="1" applyFill="1" applyBorder="1" applyAlignment="1">
      <alignment horizontal="center" vertical="center" wrapText="1"/>
    </xf>
    <xf numFmtId="0" fontId="39" fillId="2" borderId="21" xfId="39" applyFont="1" applyFill="1" applyBorder="1" applyAlignment="1">
      <alignment horizontal="center" vertical="center" wrapText="1"/>
    </xf>
    <xf numFmtId="0" fontId="39" fillId="2" borderId="28" xfId="39" applyFont="1" applyFill="1" applyBorder="1" applyAlignment="1">
      <alignment horizontal="center" vertical="center" wrapText="1"/>
    </xf>
    <xf numFmtId="0" fontId="39" fillId="2" borderId="29" xfId="39" applyFont="1" applyFill="1" applyBorder="1" applyAlignment="1">
      <alignment horizontal="center" vertical="center"/>
    </xf>
    <xf numFmtId="0" fontId="39" fillId="2" borderId="30" xfId="39" applyFont="1" applyFill="1" applyBorder="1" applyAlignment="1">
      <alignment horizontal="left" vertical="center"/>
    </xf>
    <xf numFmtId="0" fontId="39" fillId="2" borderId="31" xfId="39" applyFont="1" applyFill="1" applyBorder="1" applyAlignment="1">
      <alignment horizontal="left" vertical="center" wrapText="1"/>
    </xf>
    <xf numFmtId="0" fontId="39" fillId="2" borderId="30" xfId="39" applyFont="1" applyFill="1" applyBorder="1" applyAlignment="1">
      <alignment horizontal="left" vertical="center" wrapText="1"/>
    </xf>
    <xf numFmtId="0" fontId="39" fillId="2" borderId="32" xfId="39" applyFont="1" applyFill="1" applyBorder="1" applyAlignment="1">
      <alignment horizontal="center" vertical="center"/>
    </xf>
    <xf numFmtId="0" fontId="39" fillId="2" borderId="10" xfId="39" applyFont="1" applyFill="1" applyBorder="1" applyAlignment="1">
      <alignment horizontal="left" vertical="center"/>
    </xf>
    <xf numFmtId="0" fontId="39" fillId="2" borderId="11" xfId="39" applyFont="1" applyFill="1" applyBorder="1" applyAlignment="1">
      <alignment horizontal="left" vertical="center" wrapText="1"/>
    </xf>
    <xf numFmtId="0" fontId="39" fillId="2" borderId="16" xfId="39" applyFont="1" applyFill="1" applyBorder="1" applyAlignment="1">
      <alignment horizontal="left" vertical="center"/>
    </xf>
    <xf numFmtId="0" fontId="39" fillId="2" borderId="17" xfId="39" applyFont="1" applyFill="1" applyBorder="1" applyAlignment="1">
      <alignment horizontal="left" vertical="center" wrapText="1"/>
    </xf>
    <xf numFmtId="0" fontId="39" fillId="2" borderId="29" xfId="39" applyFont="1" applyFill="1" applyBorder="1" applyAlignment="1">
      <alignment horizontal="center" vertical="center" wrapText="1"/>
    </xf>
    <xf numFmtId="0" fontId="39" fillId="2" borderId="30" xfId="39" applyFont="1" applyFill="1" applyBorder="1" applyAlignment="1">
      <alignment horizontal="center" vertical="center" wrapText="1"/>
    </xf>
    <xf numFmtId="0" fontId="39" fillId="2" borderId="33" xfId="39" applyFont="1" applyFill="1" applyBorder="1" applyAlignment="1">
      <alignment horizontal="center" vertical="center"/>
    </xf>
    <xf numFmtId="0" fontId="39" fillId="2" borderId="25" xfId="39" applyFont="1" applyFill="1" applyBorder="1" applyAlignment="1">
      <alignment horizontal="left" vertical="center"/>
    </xf>
    <xf numFmtId="0" fontId="39" fillId="2" borderId="28" xfId="39" applyFont="1" applyFill="1" applyBorder="1" applyAlignment="1">
      <alignment horizontal="left" vertical="center" wrapText="1"/>
    </xf>
    <xf numFmtId="0" fontId="37" fillId="2" borderId="0" xfId="598" applyFont="1" applyFill="1" applyAlignment="1">
      <alignment horizontal="left"/>
    </xf>
    <xf numFmtId="0" fontId="36" fillId="2" borderId="0" xfId="598" applyFont="1" applyFill="1"/>
    <xf numFmtId="0" fontId="36" fillId="2" borderId="0" xfId="598" applyFont="1" applyFill="1" applyAlignment="1">
      <alignment horizontal="center"/>
    </xf>
    <xf numFmtId="0" fontId="36" fillId="2" borderId="0" xfId="598" applyFont="1" applyFill="1" applyBorder="1"/>
    <xf numFmtId="0" fontId="37" fillId="2" borderId="0" xfId="598" applyFont="1" applyFill="1" applyBorder="1" applyAlignment="1">
      <alignment horizontal="center"/>
    </xf>
    <xf numFmtId="0" fontId="40" fillId="2" borderId="0" xfId="39" applyFont="1" applyFill="1" applyAlignment="1">
      <alignment horizontal="center" vertical="center" wrapText="1"/>
    </xf>
    <xf numFmtId="0" fontId="40" fillId="6" borderId="34" xfId="39" applyFont="1" applyFill="1" applyBorder="1" applyAlignment="1">
      <alignment horizontal="center" vertical="center" wrapText="1"/>
    </xf>
    <xf numFmtId="0" fontId="40" fillId="7" borderId="5" xfId="598" applyFont="1" applyFill="1" applyBorder="1" applyAlignment="1">
      <alignment horizontal="center" vertical="center" wrapText="1"/>
    </xf>
    <xf numFmtId="0" fontId="40" fillId="7" borderId="6" xfId="598" applyFont="1" applyFill="1" applyBorder="1" applyAlignment="1">
      <alignment horizontal="center" vertical="center" wrapText="1"/>
    </xf>
    <xf numFmtId="0" fontId="40" fillId="7" borderId="52" xfId="598" applyFont="1" applyFill="1" applyBorder="1" applyAlignment="1">
      <alignment horizontal="center" vertical="center" wrapText="1"/>
    </xf>
    <xf numFmtId="2" fontId="40" fillId="7" borderId="7" xfId="598" applyNumberFormat="1" applyFont="1" applyFill="1" applyBorder="1" applyAlignment="1">
      <alignment horizontal="center" vertical="center" wrapText="1"/>
    </xf>
    <xf numFmtId="0" fontId="40" fillId="8" borderId="53" xfId="598" applyFont="1" applyFill="1" applyBorder="1" applyAlignment="1" applyProtection="1">
      <alignment horizontal="center" vertical="center" wrapText="1"/>
    </xf>
    <xf numFmtId="0" fontId="40" fillId="8" borderId="7" xfId="598" applyFont="1" applyFill="1" applyBorder="1" applyAlignment="1" applyProtection="1">
      <alignment horizontal="center" vertical="center" wrapText="1"/>
    </xf>
    <xf numFmtId="1" fontId="36" fillId="2" borderId="44" xfId="598" applyNumberFormat="1" applyFont="1" applyFill="1" applyBorder="1" applyAlignment="1">
      <alignment horizontal="center" vertical="center"/>
    </xf>
    <xf numFmtId="1" fontId="36" fillId="2" borderId="38" xfId="598" applyNumberFormat="1" applyFont="1" applyFill="1" applyBorder="1" applyAlignment="1">
      <alignment horizontal="center" vertical="center"/>
    </xf>
    <xf numFmtId="1" fontId="42" fillId="12" borderId="38" xfId="598" applyNumberFormat="1" applyFont="1" applyFill="1" applyBorder="1" applyAlignment="1">
      <alignment horizontal="center" vertical="center" wrapText="1"/>
    </xf>
    <xf numFmtId="1" fontId="42" fillId="12" borderId="49" xfId="598" applyNumberFormat="1" applyFont="1" applyFill="1" applyBorder="1" applyAlignment="1">
      <alignment horizontal="center" vertical="center" wrapText="1"/>
    </xf>
    <xf numFmtId="49" fontId="43" fillId="0" borderId="38" xfId="37" applyNumberFormat="1" applyFont="1" applyFill="1" applyBorder="1" applyAlignment="1">
      <alignment horizontal="center" vertical="center" wrapText="1"/>
    </xf>
    <xf numFmtId="1" fontId="44" fillId="13" borderId="54" xfId="598" applyNumberFormat="1" applyFont="1" applyFill="1" applyBorder="1" applyAlignment="1">
      <alignment horizontal="center" vertical="center"/>
    </xf>
    <xf numFmtId="0" fontId="42" fillId="2" borderId="14" xfId="598" applyFont="1" applyFill="1" applyBorder="1" applyAlignment="1" applyProtection="1">
      <alignment horizontal="center" vertical="center" wrapText="1"/>
    </xf>
    <xf numFmtId="0" fontId="42" fillId="2" borderId="13" xfId="598" applyFont="1" applyFill="1" applyBorder="1" applyAlignment="1" applyProtection="1">
      <alignment horizontal="center" vertical="center" wrapText="1"/>
    </xf>
    <xf numFmtId="1" fontId="36" fillId="2" borderId="17" xfId="598" applyNumberFormat="1" applyFont="1" applyFill="1" applyBorder="1" applyAlignment="1">
      <alignment horizontal="center" vertical="center"/>
    </xf>
    <xf numFmtId="1" fontId="45" fillId="12" borderId="18" xfId="598" applyNumberFormat="1" applyFont="1" applyFill="1" applyBorder="1" applyAlignment="1">
      <alignment horizontal="center" vertical="center"/>
    </xf>
    <xf numFmtId="1" fontId="36" fillId="2" borderId="18" xfId="598" applyNumberFormat="1" applyFont="1" applyFill="1" applyBorder="1" applyAlignment="1">
      <alignment horizontal="center" vertical="center"/>
    </xf>
    <xf numFmtId="1" fontId="36" fillId="2" borderId="22" xfId="598" applyNumberFormat="1" applyFont="1" applyFill="1" applyBorder="1" applyAlignment="1">
      <alignment horizontal="center" vertical="center"/>
    </xf>
    <xf numFmtId="49" fontId="44" fillId="56" borderId="18" xfId="37" applyNumberFormat="1" applyFont="1" applyFill="1" applyBorder="1" applyAlignment="1">
      <alignment horizontal="center" vertical="center" wrapText="1"/>
    </xf>
    <xf numFmtId="1" fontId="44" fillId="2" borderId="19" xfId="37" applyNumberFormat="1" applyFont="1" applyFill="1" applyBorder="1" applyAlignment="1">
      <alignment horizontal="center" vertical="center" wrapText="1"/>
    </xf>
    <xf numFmtId="0" fontId="42" fillId="2" borderId="20" xfId="598" applyFont="1" applyFill="1" applyBorder="1" applyAlignment="1" applyProtection="1">
      <alignment horizontal="center" vertical="center" wrapText="1"/>
    </xf>
    <xf numFmtId="0" fontId="42" fillId="2" borderId="19" xfId="598" applyFont="1" applyFill="1" applyBorder="1" applyAlignment="1" applyProtection="1">
      <alignment horizontal="center" vertical="center" wrapText="1"/>
    </xf>
    <xf numFmtId="1" fontId="43" fillId="2" borderId="18" xfId="598" applyNumberFormat="1" applyFont="1" applyFill="1" applyBorder="1" applyAlignment="1">
      <alignment horizontal="center" vertical="center" wrapText="1"/>
    </xf>
    <xf numFmtId="1" fontId="43" fillId="2" borderId="22" xfId="598" applyNumberFormat="1" applyFont="1" applyFill="1" applyBorder="1" applyAlignment="1">
      <alignment horizontal="center" vertical="center" wrapText="1"/>
    </xf>
    <xf numFmtId="49" fontId="44" fillId="56" borderId="18" xfId="598" applyNumberFormat="1" applyFont="1" applyFill="1" applyBorder="1" applyAlignment="1">
      <alignment horizontal="center" vertical="center" wrapText="1"/>
    </xf>
    <xf numFmtId="1" fontId="44" fillId="13" borderId="42" xfId="598" applyNumberFormat="1" applyFont="1" applyFill="1" applyBorder="1" applyAlignment="1">
      <alignment horizontal="center" vertical="center"/>
    </xf>
    <xf numFmtId="1" fontId="46" fillId="2" borderId="17" xfId="598" applyNumberFormat="1" applyFont="1" applyFill="1" applyBorder="1" applyAlignment="1">
      <alignment horizontal="center" vertical="center"/>
    </xf>
    <xf numFmtId="1" fontId="43" fillId="2" borderId="18" xfId="598" applyNumberFormat="1" applyFont="1" applyFill="1" applyBorder="1" applyAlignment="1">
      <alignment horizontal="center" vertical="center"/>
    </xf>
    <xf numFmtId="1" fontId="36" fillId="12" borderId="18" xfId="598" applyNumberFormat="1" applyFont="1" applyFill="1" applyBorder="1" applyAlignment="1">
      <alignment horizontal="center" vertical="center"/>
    </xf>
    <xf numFmtId="49" fontId="45" fillId="0" borderId="18" xfId="598" applyNumberFormat="1" applyFont="1" applyFill="1" applyBorder="1" applyAlignment="1">
      <alignment horizontal="center" vertical="center" wrapText="1"/>
    </xf>
    <xf numFmtId="1" fontId="44" fillId="2" borderId="19" xfId="598" applyNumberFormat="1" applyFont="1" applyFill="1" applyBorder="1" applyAlignment="1">
      <alignment horizontal="center" vertical="center" wrapText="1"/>
    </xf>
    <xf numFmtId="0" fontId="39" fillId="2" borderId="35" xfId="39" applyFont="1" applyFill="1" applyBorder="1" applyAlignment="1">
      <alignment horizontal="center" vertical="center" wrapText="1"/>
    </xf>
    <xf numFmtId="1" fontId="45" fillId="0" borderId="26" xfId="598" applyNumberFormat="1" applyFont="1" applyFill="1" applyBorder="1" applyAlignment="1">
      <alignment horizontal="center" vertical="center"/>
    </xf>
    <xf numFmtId="1" fontId="36" fillId="2" borderId="27" xfId="598" applyNumberFormat="1" applyFont="1" applyFill="1" applyBorder="1" applyAlignment="1">
      <alignment horizontal="center" vertical="center"/>
    </xf>
    <xf numFmtId="1" fontId="43" fillId="2" borderId="50" xfId="598" applyNumberFormat="1" applyFont="1" applyFill="1" applyBorder="1" applyAlignment="1">
      <alignment horizontal="center" vertical="center" wrapText="1"/>
    </xf>
    <xf numFmtId="49" fontId="45" fillId="2" borderId="27" xfId="598" applyNumberFormat="1" applyFont="1" applyFill="1" applyBorder="1" applyAlignment="1">
      <alignment horizontal="center" vertical="center"/>
    </xf>
    <xf numFmtId="1" fontId="44" fillId="2" borderId="21" xfId="598" applyNumberFormat="1" applyFont="1" applyFill="1" applyBorder="1" applyAlignment="1">
      <alignment horizontal="center" vertical="center"/>
    </xf>
    <xf numFmtId="1" fontId="36" fillId="2" borderId="49" xfId="598" applyNumberFormat="1" applyFont="1" applyFill="1" applyBorder="1" applyAlignment="1">
      <alignment horizontal="center" vertical="center"/>
    </xf>
    <xf numFmtId="49" fontId="45" fillId="2" borderId="38" xfId="598" applyNumberFormat="1" applyFont="1" applyFill="1" applyBorder="1" applyAlignment="1">
      <alignment horizontal="center" vertical="center"/>
    </xf>
    <xf numFmtId="1" fontId="44" fillId="2" borderId="23" xfId="598" applyNumberFormat="1" applyFont="1" applyFill="1" applyBorder="1" applyAlignment="1">
      <alignment horizontal="center" vertical="center"/>
    </xf>
    <xf numFmtId="0" fontId="39" fillId="2" borderId="39" xfId="39" applyFont="1" applyFill="1" applyBorder="1" applyAlignment="1">
      <alignment horizontal="center" vertical="center" wrapText="1"/>
    </xf>
    <xf numFmtId="1" fontId="36" fillId="2" borderId="26" xfId="598" applyNumberFormat="1" applyFont="1" applyFill="1" applyBorder="1" applyAlignment="1">
      <alignment horizontal="center" vertical="center"/>
    </xf>
    <xf numFmtId="1" fontId="45" fillId="12" borderId="27" xfId="598" applyNumberFormat="1" applyFont="1" applyFill="1" applyBorder="1" applyAlignment="1">
      <alignment horizontal="center" vertical="center"/>
    </xf>
    <xf numFmtId="1" fontId="36" fillId="2" borderId="50" xfId="598" applyNumberFormat="1" applyFont="1" applyFill="1" applyBorder="1" applyAlignment="1">
      <alignment horizontal="center" vertical="center"/>
    </xf>
    <xf numFmtId="49" fontId="45" fillId="2" borderId="27" xfId="37" applyNumberFormat="1" applyFont="1" applyFill="1" applyBorder="1" applyAlignment="1">
      <alignment horizontal="center" vertical="center" wrapText="1"/>
    </xf>
    <xf numFmtId="1" fontId="36" fillId="2" borderId="55" xfId="598" applyNumberFormat="1" applyFont="1" applyFill="1" applyBorder="1" applyAlignment="1">
      <alignment horizontal="center" vertical="center"/>
    </xf>
    <xf numFmtId="1" fontId="36" fillId="2" borderId="41" xfId="598" applyNumberFormat="1" applyFont="1" applyFill="1" applyBorder="1" applyAlignment="1">
      <alignment horizontal="center" vertical="center"/>
    </xf>
    <xf numFmtId="1" fontId="43" fillId="2" borderId="41" xfId="598" applyNumberFormat="1" applyFont="1" applyFill="1" applyBorder="1" applyAlignment="1">
      <alignment horizontal="center" vertical="center" wrapText="1"/>
    </xf>
    <xf numFmtId="1" fontId="42" fillId="12" borderId="41" xfId="598" applyNumberFormat="1" applyFont="1" applyFill="1" applyBorder="1" applyAlignment="1">
      <alignment horizontal="center" vertical="center" wrapText="1"/>
    </xf>
    <xf numFmtId="1" fontId="42" fillId="12" borderId="51" xfId="598" applyNumberFormat="1" applyFont="1" applyFill="1" applyBorder="1" applyAlignment="1">
      <alignment horizontal="center" vertical="center" wrapText="1"/>
    </xf>
    <xf numFmtId="49" fontId="44" fillId="56" borderId="41" xfId="598" applyNumberFormat="1" applyFont="1" applyFill="1" applyBorder="1" applyAlignment="1">
      <alignment horizontal="center" vertical="center" wrapText="1"/>
    </xf>
    <xf numFmtId="1" fontId="44" fillId="2" borderId="42" xfId="598" applyNumberFormat="1" applyFont="1" applyFill="1" applyBorder="1" applyAlignment="1">
      <alignment horizontal="center" vertical="center" wrapText="1"/>
    </xf>
    <xf numFmtId="0" fontId="42" fillId="2" borderId="35" xfId="598" applyFont="1" applyFill="1" applyBorder="1" applyAlignment="1">
      <alignment horizontal="center" vertical="center"/>
    </xf>
    <xf numFmtId="1" fontId="43" fillId="2" borderId="51" xfId="598" applyNumberFormat="1" applyFont="1" applyFill="1" applyBorder="1" applyAlignment="1">
      <alignment horizontal="center" vertical="center" wrapText="1"/>
    </xf>
    <xf numFmtId="49" fontId="45" fillId="2" borderId="41" xfId="598" applyNumberFormat="1" applyFont="1" applyFill="1" applyBorder="1" applyAlignment="1">
      <alignment horizontal="center" vertical="center" wrapText="1"/>
    </xf>
    <xf numFmtId="0" fontId="39" fillId="2" borderId="43" xfId="39" applyFont="1" applyFill="1" applyBorder="1" applyAlignment="1">
      <alignment horizontal="center" vertical="center" wrapText="1"/>
    </xf>
    <xf numFmtId="1" fontId="42" fillId="12" borderId="44" xfId="598" applyNumberFormat="1" applyFont="1" applyFill="1" applyBorder="1" applyAlignment="1">
      <alignment horizontal="center" vertical="center" wrapText="1"/>
    </xf>
    <xf numFmtId="49" fontId="44" fillId="56" borderId="38" xfId="598" applyNumberFormat="1" applyFont="1" applyFill="1" applyBorder="1" applyAlignment="1">
      <alignment horizontal="center" vertical="center" wrapText="1"/>
    </xf>
    <xf numFmtId="1" fontId="44" fillId="2" borderId="23" xfId="598" applyNumberFormat="1" applyFont="1" applyFill="1" applyBorder="1" applyAlignment="1">
      <alignment horizontal="center" vertical="center" wrapText="1"/>
    </xf>
    <xf numFmtId="1" fontId="42" fillId="12" borderId="18" xfId="598" applyNumberFormat="1" applyFont="1" applyFill="1" applyBorder="1" applyAlignment="1">
      <alignment horizontal="center" vertical="center" wrapText="1"/>
    </xf>
    <xf numFmtId="1" fontId="42" fillId="12" borderId="22" xfId="598" applyNumberFormat="1" applyFont="1" applyFill="1" applyBorder="1" applyAlignment="1">
      <alignment horizontal="center" vertical="center" wrapText="1"/>
    </xf>
    <xf numFmtId="49" fontId="44" fillId="56" borderId="22" xfId="598" applyNumberFormat="1" applyFont="1" applyFill="1" applyBorder="1" applyAlignment="1">
      <alignment horizontal="center" vertical="center" wrapText="1"/>
    </xf>
    <xf numFmtId="1" fontId="45" fillId="2" borderId="18" xfId="598" applyNumberFormat="1" applyFont="1" applyFill="1" applyBorder="1" applyAlignment="1">
      <alignment horizontal="center" vertical="center"/>
    </xf>
    <xf numFmtId="49" fontId="45" fillId="2" borderId="18" xfId="598" applyNumberFormat="1" applyFont="1" applyFill="1" applyBorder="1" applyAlignment="1">
      <alignment horizontal="center" vertical="center"/>
    </xf>
    <xf numFmtId="1" fontId="44" fillId="2" borderId="19" xfId="598" applyNumberFormat="1" applyFont="1" applyFill="1" applyBorder="1" applyAlignment="1">
      <alignment horizontal="center" vertical="center"/>
    </xf>
    <xf numFmtId="49" fontId="45" fillId="2" borderId="18" xfId="598" applyNumberFormat="1" applyFont="1" applyFill="1" applyBorder="1" applyAlignment="1">
      <alignment horizontal="center" vertical="center" wrapText="1"/>
    </xf>
    <xf numFmtId="1" fontId="42" fillId="12" borderId="27" xfId="598" applyNumberFormat="1" applyFont="1" applyFill="1" applyBorder="1" applyAlignment="1">
      <alignment horizontal="center" vertical="center" wrapText="1"/>
    </xf>
    <xf numFmtId="49" fontId="44" fillId="56" borderId="27" xfId="598" applyNumberFormat="1" applyFont="1" applyFill="1" applyBorder="1" applyAlignment="1">
      <alignment horizontal="center" vertical="center" wrapText="1"/>
    </xf>
    <xf numFmtId="1" fontId="36" fillId="0" borderId="18" xfId="598" applyNumberFormat="1" applyFont="1" applyFill="1" applyBorder="1" applyAlignment="1">
      <alignment horizontal="center" vertical="center"/>
    </xf>
    <xf numFmtId="49" fontId="45" fillId="11" borderId="27" xfId="598" applyNumberFormat="1" applyFont="1" applyFill="1" applyBorder="1" applyAlignment="1">
      <alignment horizontal="center" vertical="center"/>
    </xf>
    <xf numFmtId="1" fontId="44" fillId="2" borderId="21" xfId="598" applyNumberFormat="1" applyFont="1" applyFill="1" applyBorder="1" applyAlignment="1">
      <alignment horizontal="center" vertical="center" wrapText="1"/>
    </xf>
    <xf numFmtId="1" fontId="42" fillId="12" borderId="50" xfId="598" applyNumberFormat="1" applyFont="1" applyFill="1" applyBorder="1" applyAlignment="1">
      <alignment horizontal="center" vertical="center" wrapText="1"/>
    </xf>
    <xf numFmtId="1" fontId="36" fillId="12" borderId="41" xfId="598" applyNumberFormat="1" applyFont="1" applyFill="1" applyBorder="1" applyAlignment="1">
      <alignment horizontal="center" vertical="center"/>
    </xf>
    <xf numFmtId="1" fontId="43" fillId="2" borderId="51" xfId="598" applyNumberFormat="1" applyFont="1" applyFill="1" applyBorder="1" applyAlignment="1">
      <alignment horizontal="center" vertical="center"/>
    </xf>
    <xf numFmtId="49" fontId="45" fillId="2" borderId="41" xfId="37" applyNumberFormat="1" applyFont="1" applyFill="1" applyBorder="1" applyAlignment="1">
      <alignment horizontal="center" vertical="center"/>
    </xf>
    <xf numFmtId="1" fontId="45" fillId="2" borderId="41" xfId="598" applyNumberFormat="1" applyFont="1" applyFill="1" applyBorder="1" applyAlignment="1">
      <alignment horizontal="center" vertical="center"/>
    </xf>
    <xf numFmtId="49" fontId="45" fillId="2" borderId="41" xfId="598" applyNumberFormat="1" applyFont="1" applyFill="1" applyBorder="1" applyAlignment="1">
      <alignment horizontal="center" vertical="center"/>
    </xf>
    <xf numFmtId="1" fontId="42" fillId="0" borderId="41" xfId="598" applyNumberFormat="1" applyFont="1" applyFill="1" applyBorder="1" applyAlignment="1">
      <alignment horizontal="center" vertical="center" wrapText="1"/>
    </xf>
    <xf numFmtId="1" fontId="45" fillId="12" borderId="38" xfId="598" applyNumberFormat="1" applyFont="1" applyFill="1" applyBorder="1" applyAlignment="1">
      <alignment horizontal="center" vertical="center" wrapText="1"/>
    </xf>
    <xf numFmtId="1" fontId="42" fillId="0" borderId="49" xfId="598" applyNumberFormat="1" applyFont="1" applyFill="1" applyBorder="1" applyAlignment="1">
      <alignment horizontal="center" vertical="center" wrapText="1"/>
    </xf>
    <xf numFmtId="49" fontId="44" fillId="56" borderId="41" xfId="37" applyNumberFormat="1" applyFont="1" applyFill="1" applyBorder="1" applyAlignment="1">
      <alignment horizontal="center" vertical="center" wrapText="1"/>
    </xf>
    <xf numFmtId="1" fontId="44" fillId="2" borderId="42" xfId="37" applyNumberFormat="1" applyFont="1" applyFill="1" applyBorder="1" applyAlignment="1">
      <alignment horizontal="center" vertical="center" wrapText="1"/>
    </xf>
    <xf numFmtId="1" fontId="45" fillId="12" borderId="22" xfId="598" applyNumberFormat="1" applyFont="1" applyFill="1" applyBorder="1" applyAlignment="1">
      <alignment horizontal="center" vertical="center"/>
    </xf>
    <xf numFmtId="1" fontId="42" fillId="12" borderId="17" xfId="598" applyNumberFormat="1" applyFont="1" applyFill="1" applyBorder="1" applyAlignment="1">
      <alignment horizontal="center" vertical="center" wrapText="1"/>
    </xf>
    <xf numFmtId="1" fontId="42" fillId="58" borderId="18" xfId="598" applyNumberFormat="1" applyFont="1" applyFill="1" applyBorder="1" applyAlignment="1">
      <alignment horizontal="center" vertical="center" wrapText="1"/>
    </xf>
    <xf numFmtId="1" fontId="42" fillId="12" borderId="26" xfId="598" applyNumberFormat="1" applyFont="1" applyFill="1" applyBorder="1" applyAlignment="1">
      <alignment horizontal="center" vertical="center" wrapText="1"/>
    </xf>
    <xf numFmtId="49" fontId="42" fillId="0" borderId="22" xfId="598" applyNumberFormat="1" applyFont="1" applyFill="1" applyBorder="1" applyAlignment="1">
      <alignment horizontal="center" vertical="center" wrapText="1"/>
    </xf>
    <xf numFmtId="1" fontId="44" fillId="13" borderId="19" xfId="598" applyNumberFormat="1" applyFont="1" applyFill="1" applyBorder="1" applyAlignment="1">
      <alignment horizontal="center" vertical="center" wrapText="1"/>
    </xf>
    <xf numFmtId="49" fontId="36" fillId="57" borderId="27" xfId="598" applyNumberFormat="1" applyFont="1" applyFill="1" applyBorder="1" applyAlignment="1">
      <alignment horizontal="center" vertical="center"/>
    </xf>
    <xf numFmtId="49" fontId="44" fillId="56" borderId="27" xfId="598" applyNumberFormat="1" applyFont="1" applyFill="1" applyBorder="1" applyAlignment="1">
      <alignment horizontal="center" vertical="center"/>
    </xf>
    <xf numFmtId="49" fontId="44" fillId="56" borderId="50" xfId="598" applyNumberFormat="1" applyFont="1" applyFill="1" applyBorder="1" applyAlignment="1">
      <alignment horizontal="center" vertical="center" wrapText="1"/>
    </xf>
    <xf numFmtId="49" fontId="36" fillId="2" borderId="27" xfId="598" applyNumberFormat="1" applyFont="1" applyFill="1" applyBorder="1" applyAlignment="1">
      <alignment horizontal="center" vertical="center"/>
    </xf>
    <xf numFmtId="1" fontId="44" fillId="0" borderId="30" xfId="598" applyNumberFormat="1" applyFont="1" applyFill="1" applyBorder="1" applyAlignment="1">
      <alignment horizontal="center" vertical="center"/>
    </xf>
    <xf numFmtId="0" fontId="42" fillId="2" borderId="36" xfId="598" applyFont="1" applyFill="1" applyBorder="1" applyAlignment="1" applyProtection="1">
      <alignment horizontal="center" vertical="center" wrapText="1"/>
    </xf>
    <xf numFmtId="0" fontId="42" fillId="2" borderId="21" xfId="598" applyFont="1" applyFill="1" applyBorder="1" applyAlignment="1" applyProtection="1">
      <alignment horizontal="center" vertical="center" wrapText="1"/>
    </xf>
    <xf numFmtId="1" fontId="36" fillId="2" borderId="11" xfId="598" applyNumberFormat="1" applyFont="1" applyFill="1" applyBorder="1" applyAlignment="1">
      <alignment horizontal="center" vertical="center"/>
    </xf>
    <xf numFmtId="1" fontId="36" fillId="2" borderId="12" xfId="598" applyNumberFormat="1" applyFont="1" applyFill="1" applyBorder="1" applyAlignment="1">
      <alignment horizontal="center" vertical="center"/>
    </xf>
    <xf numFmtId="1" fontId="43" fillId="2" borderId="12" xfId="598" applyNumberFormat="1" applyFont="1" applyFill="1" applyBorder="1" applyAlignment="1">
      <alignment horizontal="center" vertical="center" wrapText="1"/>
    </xf>
    <xf numFmtId="1" fontId="42" fillId="12" borderId="32" xfId="598" applyNumberFormat="1" applyFont="1" applyFill="1" applyBorder="1" applyAlignment="1">
      <alignment horizontal="center" vertical="center" wrapText="1"/>
    </xf>
    <xf numFmtId="1" fontId="42" fillId="2" borderId="32" xfId="598" applyNumberFormat="1" applyFont="1" applyFill="1" applyBorder="1" applyAlignment="1">
      <alignment horizontal="center" vertical="center" wrapText="1"/>
    </xf>
    <xf numFmtId="1" fontId="43" fillId="0" borderId="13" xfId="598" applyNumberFormat="1" applyFont="1" applyFill="1" applyBorder="1" applyAlignment="1">
      <alignment horizontal="center" vertical="center" wrapText="1"/>
    </xf>
    <xf numFmtId="1" fontId="43" fillId="0" borderId="19" xfId="598" applyNumberFormat="1" applyFont="1" applyFill="1" applyBorder="1" applyAlignment="1">
      <alignment horizontal="center" vertical="center"/>
    </xf>
    <xf numFmtId="49" fontId="42" fillId="55" borderId="18" xfId="598" applyNumberFormat="1" applyFont="1" applyFill="1" applyBorder="1" applyAlignment="1">
      <alignment horizontal="center" vertical="center" wrapText="1"/>
    </xf>
    <xf numFmtId="1" fontId="43" fillId="0" borderId="19" xfId="598" applyNumberFormat="1" applyFont="1" applyFill="1" applyBorder="1" applyAlignment="1">
      <alignment horizontal="center" vertical="center" wrapText="1"/>
    </xf>
    <xf numFmtId="1" fontId="42" fillId="2" borderId="50" xfId="598" applyNumberFormat="1" applyFont="1" applyFill="1" applyBorder="1" applyAlignment="1">
      <alignment horizontal="center" vertical="center" wrapText="1"/>
    </xf>
    <xf numFmtId="1" fontId="43" fillId="2" borderId="21" xfId="37" applyNumberFormat="1" applyFont="1" applyFill="1" applyBorder="1" applyAlignment="1">
      <alignment horizontal="center" vertical="center" wrapText="1"/>
    </xf>
    <xf numFmtId="1" fontId="45" fillId="12" borderId="49" xfId="598" applyNumberFormat="1" applyFont="1" applyFill="1" applyBorder="1" applyAlignment="1">
      <alignment horizontal="center" vertical="center"/>
    </xf>
    <xf numFmtId="1" fontId="45" fillId="2" borderId="49" xfId="598" applyNumberFormat="1" applyFont="1" applyFill="1" applyBorder="1" applyAlignment="1">
      <alignment horizontal="center" vertical="center"/>
    </xf>
    <xf numFmtId="1" fontId="43" fillId="2" borderId="23" xfId="598" applyNumberFormat="1" applyFont="1" applyFill="1" applyBorder="1" applyAlignment="1">
      <alignment horizontal="center" vertical="center"/>
    </xf>
    <xf numFmtId="1" fontId="43" fillId="2" borderId="38" xfId="598" applyNumberFormat="1" applyFont="1" applyFill="1" applyBorder="1" applyAlignment="1">
      <alignment horizontal="center" vertical="center" wrapText="1"/>
    </xf>
    <xf numFmtId="49" fontId="42" fillId="54" borderId="18" xfId="598" applyNumberFormat="1" applyFont="1" applyFill="1" applyBorder="1" applyAlignment="1">
      <alignment horizontal="center" vertical="center" wrapText="1"/>
    </xf>
    <xf numFmtId="49" fontId="42" fillId="53" borderId="18" xfId="598" applyNumberFormat="1" applyFont="1" applyFill="1" applyBorder="1" applyAlignment="1">
      <alignment horizontal="center" vertical="center" wrapText="1"/>
    </xf>
    <xf numFmtId="1" fontId="42" fillId="2" borderId="49" xfId="598" applyNumberFormat="1" applyFont="1" applyFill="1" applyBorder="1" applyAlignment="1">
      <alignment horizontal="center" vertical="center" wrapText="1"/>
    </xf>
    <xf numFmtId="1" fontId="36" fillId="2" borderId="28" xfId="598" applyNumberFormat="1" applyFont="1" applyFill="1" applyBorder="1" applyAlignment="1">
      <alignment horizontal="center" vertical="center"/>
    </xf>
    <xf numFmtId="1" fontId="45" fillId="12" borderId="29" xfId="598" applyNumberFormat="1" applyFont="1" applyFill="1" applyBorder="1" applyAlignment="1">
      <alignment horizontal="center" vertical="center"/>
    </xf>
    <xf numFmtId="1" fontId="36" fillId="2" borderId="29" xfId="598" applyNumberFormat="1" applyFont="1" applyFill="1" applyBorder="1" applyAlignment="1">
      <alignment horizontal="center" vertical="center"/>
    </xf>
    <xf numFmtId="1" fontId="36" fillId="2" borderId="33" xfId="598" applyNumberFormat="1" applyFont="1" applyFill="1" applyBorder="1" applyAlignment="1">
      <alignment horizontal="center" vertical="center"/>
    </xf>
    <xf numFmtId="1" fontId="43" fillId="0" borderId="30" xfId="598" applyNumberFormat="1" applyFont="1" applyFill="1" applyBorder="1" applyAlignment="1">
      <alignment horizontal="center" vertical="center" wrapText="1"/>
    </xf>
    <xf numFmtId="0" fontId="42" fillId="2" borderId="31" xfId="598" applyFont="1" applyFill="1" applyBorder="1" applyAlignment="1" applyProtection="1">
      <alignment horizontal="center" vertical="center" wrapText="1"/>
    </xf>
    <xf numFmtId="0" fontId="42" fillId="2" borderId="30" xfId="598" applyFont="1" applyFill="1" applyBorder="1" applyAlignment="1" applyProtection="1">
      <alignment horizontal="center" vertical="center" wrapText="1"/>
    </xf>
    <xf numFmtId="0" fontId="36" fillId="2" borderId="0" xfId="598" applyFont="1" applyFill="1" applyAlignment="1">
      <alignment horizontal="left" vertical="top"/>
    </xf>
    <xf numFmtId="0" fontId="36" fillId="2" borderId="0" xfId="0" applyFont="1" applyFill="1" applyAlignment="1">
      <alignment horizontal="center"/>
    </xf>
    <xf numFmtId="0" fontId="40" fillId="2" borderId="0" xfId="0" applyFont="1" applyFill="1" applyAlignment="1">
      <alignment horizontal="center"/>
    </xf>
    <xf numFmtId="0" fontId="37" fillId="2" borderId="0" xfId="501" applyFont="1" applyFill="1" applyBorder="1" applyAlignment="1">
      <alignment horizontal="center"/>
    </xf>
    <xf numFmtId="0" fontId="37" fillId="2" borderId="4" xfId="501" applyFont="1" applyFill="1" applyBorder="1" applyAlignment="1">
      <alignment horizontal="center"/>
    </xf>
    <xf numFmtId="0" fontId="39" fillId="2" borderId="0" xfId="39" applyFont="1" applyFill="1" applyAlignment="1">
      <alignment horizontal="center"/>
    </xf>
    <xf numFmtId="0" fontId="40" fillId="6" borderId="55" xfId="39" applyFont="1" applyFill="1" applyBorder="1" applyAlignment="1">
      <alignment horizontal="center" vertical="center" wrapText="1"/>
    </xf>
    <xf numFmtId="0" fontId="40" fillId="6" borderId="41" xfId="39" applyFont="1" applyFill="1" applyBorder="1" applyAlignment="1">
      <alignment horizontal="center" vertical="center" wrapText="1"/>
    </xf>
    <xf numFmtId="0" fontId="40" fillId="6" borderId="51" xfId="39" applyFont="1" applyFill="1" applyBorder="1" applyAlignment="1">
      <alignment horizontal="center" vertical="center" wrapText="1"/>
    </xf>
    <xf numFmtId="0" fontId="37" fillId="7" borderId="66" xfId="0" applyFont="1" applyFill="1" applyBorder="1" applyAlignment="1">
      <alignment horizontal="center" vertical="center" wrapText="1"/>
    </xf>
    <xf numFmtId="0" fontId="37" fillId="7" borderId="67" xfId="0" applyFont="1" applyFill="1" applyBorder="1" applyAlignment="1">
      <alignment horizontal="center" vertical="center" wrapText="1"/>
    </xf>
    <xf numFmtId="0" fontId="37" fillId="7" borderId="54" xfId="0" applyFont="1" applyFill="1" applyBorder="1" applyAlignment="1">
      <alignment horizontal="center" vertical="center" wrapText="1"/>
    </xf>
    <xf numFmtId="0" fontId="47" fillId="0" borderId="11" xfId="0" applyFont="1" applyFill="1" applyBorder="1" applyAlignment="1">
      <alignment horizontal="center" vertical="center"/>
    </xf>
    <xf numFmtId="0" fontId="36" fillId="0" borderId="12" xfId="0" applyFont="1" applyFill="1" applyBorder="1" applyAlignment="1">
      <alignment horizontal="center" vertical="center"/>
    </xf>
    <xf numFmtId="0" fontId="36" fillId="0" borderId="13" xfId="0" applyFont="1" applyFill="1" applyBorder="1" applyAlignment="1">
      <alignment horizontal="center" vertical="center"/>
    </xf>
    <xf numFmtId="0" fontId="36" fillId="0" borderId="14" xfId="0" applyFont="1" applyFill="1" applyBorder="1" applyAlignment="1">
      <alignment horizontal="center" vertical="center"/>
    </xf>
    <xf numFmtId="0" fontId="47" fillId="0" borderId="17" xfId="0" applyFont="1" applyFill="1" applyBorder="1" applyAlignment="1">
      <alignment horizontal="center" vertical="center"/>
    </xf>
    <xf numFmtId="0" fontId="45" fillId="0" borderId="18" xfId="0" applyFont="1" applyFill="1" applyBorder="1" applyAlignment="1">
      <alignment horizontal="center" vertical="center"/>
    </xf>
    <xf numFmtId="0" fontId="45" fillId="0" borderId="19" xfId="0" applyFont="1" applyFill="1" applyBorder="1" applyAlignment="1">
      <alignment horizontal="center" vertical="center"/>
    </xf>
    <xf numFmtId="0" fontId="36" fillId="0" borderId="20" xfId="0" applyFont="1" applyFill="1" applyBorder="1" applyAlignment="1">
      <alignment horizontal="center" vertical="center"/>
    </xf>
    <xf numFmtId="0" fontId="36" fillId="0" borderId="18" xfId="0" applyFont="1" applyFill="1" applyBorder="1" applyAlignment="1">
      <alignment horizontal="center" vertical="center"/>
    </xf>
    <xf numFmtId="0" fontId="36" fillId="0" borderId="19" xfId="0" applyFont="1" applyFill="1" applyBorder="1" applyAlignment="1">
      <alignment horizontal="center" vertical="center"/>
    </xf>
    <xf numFmtId="0" fontId="36" fillId="0" borderId="20" xfId="0" applyFont="1" applyFill="1" applyBorder="1" applyAlignment="1">
      <alignment horizontal="center" vertical="center" wrapText="1"/>
    </xf>
    <xf numFmtId="0" fontId="36" fillId="0" borderId="18" xfId="0" applyFont="1" applyFill="1" applyBorder="1" applyAlignment="1">
      <alignment horizontal="center" vertical="center" wrapText="1"/>
    </xf>
    <xf numFmtId="0" fontId="36" fillId="0" borderId="19" xfId="0" applyFont="1" applyFill="1" applyBorder="1" applyAlignment="1">
      <alignment horizontal="center" vertical="center" wrapText="1"/>
    </xf>
    <xf numFmtId="0" fontId="48" fillId="0" borderId="17" xfId="0" applyFont="1" applyFill="1" applyBorder="1" applyAlignment="1">
      <alignment horizontal="center" vertical="center"/>
    </xf>
    <xf numFmtId="0" fontId="42" fillId="0" borderId="20" xfId="0" applyFont="1" applyFill="1" applyBorder="1" applyAlignment="1">
      <alignment horizontal="center" vertical="center"/>
    </xf>
    <xf numFmtId="0" fontId="42" fillId="0" borderId="18" xfId="0" applyFont="1" applyFill="1" applyBorder="1" applyAlignment="1">
      <alignment horizontal="center" vertical="center"/>
    </xf>
    <xf numFmtId="0" fontId="42" fillId="0" borderId="19" xfId="0" applyFont="1" applyFill="1" applyBorder="1" applyAlignment="1">
      <alignment horizontal="center" vertical="center"/>
    </xf>
    <xf numFmtId="0" fontId="42" fillId="0" borderId="20" xfId="0" applyFont="1" applyBorder="1" applyAlignment="1">
      <alignment horizontal="center" vertical="center"/>
    </xf>
    <xf numFmtId="0" fontId="42" fillId="0" borderId="20" xfId="0" applyFont="1" applyFill="1" applyBorder="1" applyAlignment="1">
      <alignment horizontal="center" vertical="center" wrapText="1"/>
    </xf>
    <xf numFmtId="0" fontId="42" fillId="0" borderId="18" xfId="0" applyFont="1" applyFill="1" applyBorder="1" applyAlignment="1">
      <alignment horizontal="center" vertical="center" wrapText="1"/>
    </xf>
    <xf numFmtId="0" fontId="42" fillId="0" borderId="19" xfId="0" applyFont="1" applyFill="1" applyBorder="1" applyAlignment="1">
      <alignment horizontal="center" vertical="center" wrapText="1"/>
    </xf>
    <xf numFmtId="0" fontId="47" fillId="0" borderId="26" xfId="0" applyFont="1" applyFill="1" applyBorder="1" applyAlignment="1">
      <alignment horizontal="center" vertical="center"/>
    </xf>
    <xf numFmtId="0" fontId="45" fillId="0" borderId="27" xfId="0" applyFont="1" applyFill="1" applyBorder="1" applyAlignment="1">
      <alignment horizontal="center" vertical="center"/>
    </xf>
    <xf numFmtId="0" fontId="45" fillId="0" borderId="21" xfId="0" applyFont="1" applyFill="1" applyBorder="1" applyAlignment="1">
      <alignment horizontal="center" vertical="center"/>
    </xf>
    <xf numFmtId="0" fontId="36" fillId="0" borderId="36" xfId="0" applyFont="1" applyFill="1" applyBorder="1" applyAlignment="1">
      <alignment horizontal="center" vertical="center"/>
    </xf>
    <xf numFmtId="0" fontId="36" fillId="0" borderId="27" xfId="0" applyFont="1" applyFill="1" applyBorder="1" applyAlignment="1">
      <alignment horizontal="center" vertical="center"/>
    </xf>
    <xf numFmtId="0" fontId="36" fillId="0" borderId="21" xfId="0" applyFont="1" applyFill="1" applyBorder="1" applyAlignment="1">
      <alignment horizontal="center" vertical="center"/>
    </xf>
    <xf numFmtId="0" fontId="47" fillId="13" borderId="17" xfId="0" applyFont="1" applyFill="1" applyBorder="1" applyAlignment="1">
      <alignment horizontal="center"/>
    </xf>
    <xf numFmtId="0" fontId="45" fillId="13" borderId="18" xfId="0" applyFont="1" applyFill="1" applyBorder="1" applyAlignment="1">
      <alignment horizontal="center" vertical="center"/>
    </xf>
    <xf numFmtId="0" fontId="45" fillId="13" borderId="19" xfId="0" applyFont="1" applyFill="1" applyBorder="1" applyAlignment="1">
      <alignment horizontal="center" vertical="center"/>
    </xf>
    <xf numFmtId="0" fontId="36" fillId="13" borderId="20" xfId="0" applyFont="1" applyFill="1" applyBorder="1" applyAlignment="1">
      <alignment horizontal="center" vertical="center"/>
    </xf>
    <xf numFmtId="0" fontId="36" fillId="13" borderId="18" xfId="0" applyFont="1" applyFill="1" applyBorder="1" applyAlignment="1">
      <alignment horizontal="center" vertical="center"/>
    </xf>
    <xf numFmtId="0" fontId="36" fillId="13" borderId="19" xfId="0" applyFont="1" applyFill="1" applyBorder="1" applyAlignment="1">
      <alignment horizontal="center" vertical="center"/>
    </xf>
    <xf numFmtId="0" fontId="37" fillId="7" borderId="15" xfId="501" applyFont="1" applyFill="1" applyBorder="1" applyAlignment="1">
      <alignment horizontal="center" vertical="center" textRotation="255"/>
    </xf>
    <xf numFmtId="0" fontId="47" fillId="13" borderId="28" xfId="0" applyFont="1" applyFill="1" applyBorder="1" applyAlignment="1">
      <alignment horizontal="center"/>
    </xf>
    <xf numFmtId="0" fontId="45" fillId="13" borderId="29" xfId="0" applyFont="1" applyFill="1" applyBorder="1" applyAlignment="1">
      <alignment horizontal="center" vertical="center"/>
    </xf>
    <xf numFmtId="0" fontId="45" fillId="13" borderId="30" xfId="0" applyFont="1" applyFill="1" applyBorder="1" applyAlignment="1">
      <alignment horizontal="center" vertical="center"/>
    </xf>
    <xf numFmtId="0" fontId="36" fillId="13" borderId="31" xfId="0" applyFont="1" applyFill="1" applyBorder="1" applyAlignment="1">
      <alignment horizontal="center" vertical="center"/>
    </xf>
    <xf numFmtId="0" fontId="36" fillId="13" borderId="29" xfId="0" applyFont="1" applyFill="1" applyBorder="1" applyAlignment="1">
      <alignment horizontal="center" vertical="center"/>
    </xf>
    <xf numFmtId="0" fontId="36" fillId="13" borderId="30" xfId="0" applyFont="1" applyFill="1" applyBorder="1" applyAlignment="1">
      <alignment horizontal="center" vertical="center"/>
    </xf>
    <xf numFmtId="0" fontId="45" fillId="0" borderId="12" xfId="0" applyFont="1" applyFill="1" applyBorder="1" applyAlignment="1">
      <alignment horizontal="center" vertical="center"/>
    </xf>
    <xf numFmtId="0" fontId="45" fillId="0" borderId="13" xfId="0" applyFont="1" applyFill="1" applyBorder="1" applyAlignment="1">
      <alignment horizontal="center" vertical="center"/>
    </xf>
    <xf numFmtId="0" fontId="49" fillId="0" borderId="17" xfId="39" applyFont="1" applyFill="1" applyBorder="1" applyAlignment="1">
      <alignment horizontal="center" vertical="center" wrapText="1"/>
    </xf>
    <xf numFmtId="0" fontId="49" fillId="0" borderId="26" xfId="39" applyFont="1" applyFill="1" applyBorder="1" applyAlignment="1">
      <alignment horizontal="center" vertical="center" wrapText="1"/>
    </xf>
    <xf numFmtId="0" fontId="36" fillId="2" borderId="0" xfId="0" applyFont="1" applyFill="1" applyAlignment="1"/>
    <xf numFmtId="0" fontId="40" fillId="2" borderId="0" xfId="0" applyFont="1" applyFill="1" applyAlignment="1"/>
    <xf numFmtId="0" fontId="36" fillId="0" borderId="0" xfId="0" applyFont="1"/>
    <xf numFmtId="0" fontId="36" fillId="2" borderId="0" xfId="0" applyFont="1" applyFill="1"/>
    <xf numFmtId="0" fontId="36" fillId="2" borderId="0" xfId="501" applyFont="1" applyFill="1" applyAlignment="1">
      <alignment vertical="center"/>
    </xf>
    <xf numFmtId="0" fontId="38" fillId="2" borderId="0" xfId="501" applyFont="1" applyFill="1" applyAlignment="1">
      <alignment horizontal="center"/>
    </xf>
    <xf numFmtId="0" fontId="36" fillId="2" borderId="0" xfId="501" applyFont="1" applyFill="1" applyBorder="1"/>
    <xf numFmtId="0" fontId="40" fillId="2" borderId="0" xfId="501" applyFont="1" applyFill="1" applyBorder="1"/>
    <xf numFmtId="0" fontId="38" fillId="2" borderId="0" xfId="501" applyFont="1" applyFill="1" applyBorder="1" applyAlignment="1">
      <alignment horizontal="center"/>
    </xf>
    <xf numFmtId="0" fontId="37" fillId="5" borderId="46" xfId="501" applyFont="1" applyFill="1" applyBorder="1" applyAlignment="1">
      <alignment horizontal="center"/>
    </xf>
    <xf numFmtId="0" fontId="40" fillId="7" borderId="8" xfId="501" applyFont="1" applyFill="1" applyBorder="1" applyAlignment="1">
      <alignment horizontal="center" vertical="center" wrapText="1"/>
    </xf>
    <xf numFmtId="0" fontId="40" fillId="7" borderId="55" xfId="501" applyFont="1" applyFill="1" applyBorder="1" applyAlignment="1">
      <alignment horizontal="center" vertical="center" wrapText="1"/>
    </xf>
    <xf numFmtId="0" fontId="40" fillId="7" borderId="41" xfId="501" applyFont="1" applyFill="1" applyBorder="1" applyAlignment="1">
      <alignment horizontal="center" vertical="center" wrapText="1"/>
    </xf>
    <xf numFmtId="2" fontId="40" fillId="44" borderId="51" xfId="0" applyNumberFormat="1" applyFont="1" applyFill="1" applyBorder="1" applyAlignment="1">
      <alignment horizontal="center" vertical="center" wrapText="1"/>
    </xf>
    <xf numFmtId="0" fontId="40" fillId="8" borderId="34" xfId="501" applyFont="1" applyFill="1" applyBorder="1" applyAlignment="1" applyProtection="1">
      <alignment horizontal="center" vertical="center" wrapText="1"/>
    </xf>
    <xf numFmtId="0" fontId="36" fillId="0" borderId="11" xfId="0" applyFont="1" applyBorder="1" applyAlignment="1">
      <alignment horizontal="center"/>
    </xf>
    <xf numFmtId="0" fontId="36" fillId="0" borderId="12" xfId="501" applyFont="1" applyFill="1" applyBorder="1" applyAlignment="1">
      <alignment horizontal="center" vertical="center"/>
    </xf>
    <xf numFmtId="0" fontId="45" fillId="0" borderId="12" xfId="501" applyFont="1" applyFill="1" applyBorder="1" applyAlignment="1">
      <alignment horizontal="center" vertical="center"/>
    </xf>
    <xf numFmtId="1" fontId="42" fillId="10" borderId="12" xfId="501" applyNumberFormat="1" applyFont="1" applyFill="1" applyBorder="1" applyAlignment="1">
      <alignment horizontal="center" vertical="center" wrapText="1"/>
    </xf>
    <xf numFmtId="1" fontId="42" fillId="0" borderId="12" xfId="501" applyNumberFormat="1" applyFont="1" applyFill="1" applyBorder="1" applyAlignment="1">
      <alignment horizontal="center" vertical="center" wrapText="1"/>
    </xf>
    <xf numFmtId="1" fontId="42" fillId="0" borderId="32" xfId="501" applyNumberFormat="1" applyFont="1" applyFill="1" applyBorder="1" applyAlignment="1">
      <alignment horizontal="center" vertical="center" wrapText="1"/>
    </xf>
    <xf numFmtId="0" fontId="36" fillId="0" borderId="32" xfId="0" applyFont="1" applyBorder="1"/>
    <xf numFmtId="49" fontId="42" fillId="0" borderId="10" xfId="501" applyNumberFormat="1" applyFont="1" applyFill="1" applyBorder="1" applyAlignment="1" applyProtection="1">
      <alignment horizontal="center" vertical="center" wrapText="1"/>
    </xf>
    <xf numFmtId="0" fontId="36" fillId="0" borderId="17" xfId="0" applyFont="1" applyBorder="1" applyAlignment="1">
      <alignment horizontal="center"/>
    </xf>
    <xf numFmtId="0" fontId="36" fillId="0" borderId="18" xfId="501" applyFont="1" applyFill="1" applyBorder="1" applyAlignment="1">
      <alignment horizontal="center" vertical="center"/>
    </xf>
    <xf numFmtId="0" fontId="45" fillId="0" borderId="18" xfId="501" applyFont="1" applyFill="1" applyBorder="1" applyAlignment="1">
      <alignment horizontal="center" vertical="center"/>
    </xf>
    <xf numFmtId="0" fontId="36" fillId="10" borderId="18" xfId="501" applyFont="1" applyFill="1" applyBorder="1" applyAlignment="1">
      <alignment horizontal="center" vertical="center"/>
    </xf>
    <xf numFmtId="0" fontId="36" fillId="0" borderId="22" xfId="501" applyFont="1" applyFill="1" applyBorder="1" applyAlignment="1">
      <alignment horizontal="center" vertical="center"/>
    </xf>
    <xf numFmtId="0" fontId="36" fillId="0" borderId="22" xfId="0" applyFont="1" applyBorder="1"/>
    <xf numFmtId="49" fontId="42" fillId="0" borderId="16" xfId="501" applyNumberFormat="1" applyFont="1" applyFill="1" applyBorder="1" applyAlignment="1" applyProtection="1">
      <alignment horizontal="center" vertical="center" wrapText="1"/>
    </xf>
    <xf numFmtId="0" fontId="45" fillId="10" borderId="18" xfId="501" applyFont="1" applyFill="1" applyBorder="1" applyAlignment="1">
      <alignment horizontal="center" vertical="center"/>
    </xf>
    <xf numFmtId="1" fontId="43" fillId="0" borderId="18" xfId="501" applyNumberFormat="1" applyFont="1" applyFill="1" applyBorder="1" applyAlignment="1">
      <alignment horizontal="center" vertical="center" wrapText="1"/>
    </xf>
    <xf numFmtId="1" fontId="43" fillId="0" borderId="22" xfId="501" applyNumberFormat="1" applyFont="1" applyFill="1" applyBorder="1" applyAlignment="1">
      <alignment horizontal="center" vertical="center" wrapText="1"/>
    </xf>
    <xf numFmtId="0" fontId="46" fillId="0" borderId="18" xfId="501" applyFont="1" applyFill="1" applyBorder="1" applyAlignment="1">
      <alignment horizontal="center" vertical="center"/>
    </xf>
    <xf numFmtId="0" fontId="36" fillId="10" borderId="22" xfId="501" applyFont="1" applyFill="1" applyBorder="1" applyAlignment="1">
      <alignment horizontal="center" vertical="center"/>
    </xf>
    <xf numFmtId="1" fontId="42" fillId="0" borderId="18" xfId="501" applyNumberFormat="1" applyFont="1" applyFill="1" applyBorder="1" applyAlignment="1">
      <alignment horizontal="center" vertical="center" wrapText="1"/>
    </xf>
    <xf numFmtId="0" fontId="36" fillId="0" borderId="22" xfId="0" applyFont="1" applyFill="1" applyBorder="1" applyAlignment="1">
      <alignment horizontal="center"/>
    </xf>
    <xf numFmtId="9" fontId="36" fillId="0" borderId="0" xfId="287" applyFont="1"/>
    <xf numFmtId="1" fontId="42" fillId="10" borderId="22" xfId="501" applyNumberFormat="1" applyFont="1" applyFill="1" applyBorder="1" applyAlignment="1">
      <alignment horizontal="center" vertical="center" wrapText="1"/>
    </xf>
    <xf numFmtId="1" fontId="45" fillId="10" borderId="18" xfId="501" applyNumberFormat="1" applyFont="1" applyFill="1" applyBorder="1" applyAlignment="1">
      <alignment horizontal="center" vertical="center" wrapText="1"/>
    </xf>
    <xf numFmtId="1" fontId="45" fillId="0" borderId="18" xfId="501" applyNumberFormat="1" applyFont="1" applyFill="1" applyBorder="1" applyAlignment="1">
      <alignment horizontal="center" vertical="center" wrapText="1"/>
    </xf>
    <xf numFmtId="0" fontId="45" fillId="0" borderId="17" xfId="0" applyFont="1" applyBorder="1" applyAlignment="1">
      <alignment horizontal="center"/>
    </xf>
    <xf numFmtId="1" fontId="45" fillId="10" borderId="22" xfId="501" applyNumberFormat="1" applyFont="1" applyFill="1" applyBorder="1" applyAlignment="1">
      <alignment horizontal="center" vertical="center" wrapText="1"/>
    </xf>
    <xf numFmtId="49" fontId="45" fillId="0" borderId="16" xfId="501" applyNumberFormat="1" applyFont="1" applyFill="1" applyBorder="1" applyAlignment="1" applyProtection="1">
      <alignment horizontal="center" vertical="center" wrapText="1"/>
    </xf>
    <xf numFmtId="0" fontId="45" fillId="10" borderId="22" xfId="501" applyFont="1" applyFill="1" applyBorder="1" applyAlignment="1">
      <alignment horizontal="center" vertical="center"/>
    </xf>
    <xf numFmtId="1" fontId="42" fillId="10" borderId="18" xfId="501" applyNumberFormat="1" applyFont="1" applyFill="1" applyBorder="1" applyAlignment="1">
      <alignment horizontal="center" vertical="center" wrapText="1"/>
    </xf>
    <xf numFmtId="1" fontId="42" fillId="0" borderId="22" xfId="501" applyNumberFormat="1" applyFont="1" applyFill="1" applyBorder="1" applyAlignment="1">
      <alignment horizontal="center" vertical="center" wrapText="1"/>
    </xf>
    <xf numFmtId="0" fontId="36" fillId="0" borderId="0" xfId="0" applyFont="1" applyBorder="1"/>
    <xf numFmtId="49" fontId="36" fillId="0" borderId="18" xfId="501" applyNumberFormat="1" applyFont="1" applyFill="1" applyBorder="1" applyAlignment="1">
      <alignment horizontal="center" vertical="center"/>
    </xf>
    <xf numFmtId="1" fontId="42" fillId="45" borderId="22" xfId="0" applyNumberFormat="1" applyFont="1" applyFill="1" applyBorder="1" applyAlignment="1">
      <alignment horizontal="center" vertical="center" wrapText="1"/>
    </xf>
    <xf numFmtId="0" fontId="45" fillId="0" borderId="22" xfId="501" applyFont="1" applyFill="1" applyBorder="1" applyAlignment="1">
      <alignment horizontal="center" vertical="center"/>
    </xf>
    <xf numFmtId="0" fontId="36" fillId="0" borderId="26" xfId="0" applyFont="1" applyBorder="1" applyAlignment="1">
      <alignment horizontal="center"/>
    </xf>
    <xf numFmtId="0" fontId="36" fillId="0" borderId="27" xfId="501" applyFont="1" applyFill="1" applyBorder="1" applyAlignment="1">
      <alignment horizontal="center" vertical="center"/>
    </xf>
    <xf numFmtId="1" fontId="45" fillId="0" borderId="27" xfId="501" applyNumberFormat="1" applyFont="1" applyFill="1" applyBorder="1" applyAlignment="1">
      <alignment horizontal="center" vertical="center" wrapText="1"/>
    </xf>
    <xf numFmtId="0" fontId="36" fillId="10" borderId="27" xfId="501" applyFont="1" applyFill="1" applyBorder="1" applyAlignment="1">
      <alignment horizontal="center" vertical="center"/>
    </xf>
    <xf numFmtId="0" fontId="36" fillId="0" borderId="50" xfId="501" applyFont="1" applyFill="1" applyBorder="1" applyAlignment="1">
      <alignment horizontal="center" vertical="center"/>
    </xf>
    <xf numFmtId="0" fontId="36" fillId="0" borderId="50" xfId="0" applyFont="1" applyBorder="1"/>
    <xf numFmtId="49" fontId="42" fillId="0" borderId="39" xfId="501" applyNumberFormat="1" applyFont="1" applyFill="1" applyBorder="1" applyAlignment="1" applyProtection="1">
      <alignment horizontal="center" vertical="center" wrapText="1"/>
    </xf>
    <xf numFmtId="0" fontId="36" fillId="0" borderId="28" xfId="0" applyFont="1" applyBorder="1" applyAlignment="1">
      <alignment horizontal="center"/>
    </xf>
    <xf numFmtId="0" fontId="36" fillId="0" borderId="29" xfId="501" applyFont="1" applyFill="1" applyBorder="1" applyAlignment="1">
      <alignment horizontal="center" vertical="center"/>
    </xf>
    <xf numFmtId="1" fontId="45" fillId="0" borderId="29" xfId="501" applyNumberFormat="1" applyFont="1" applyFill="1" applyBorder="1" applyAlignment="1">
      <alignment horizontal="center" vertical="center" wrapText="1"/>
    </xf>
    <xf numFmtId="0" fontId="36" fillId="0" borderId="33" xfId="0" applyFont="1" applyBorder="1"/>
    <xf numFmtId="49" fontId="42" fillId="0" borderId="25" xfId="501" applyNumberFormat="1" applyFont="1" applyFill="1" applyBorder="1" applyAlignment="1" applyProtection="1">
      <alignment horizontal="center" vertical="center" wrapText="1"/>
    </xf>
    <xf numFmtId="0" fontId="36" fillId="0" borderId="44" xfId="0" applyFont="1" applyBorder="1" applyAlignment="1">
      <alignment horizontal="center"/>
    </xf>
    <xf numFmtId="0" fontId="36" fillId="0" borderId="38" xfId="501" applyFont="1" applyFill="1" applyBorder="1" applyAlignment="1">
      <alignment horizontal="center" vertical="center"/>
    </xf>
    <xf numFmtId="1" fontId="45" fillId="0" borderId="38" xfId="501" applyNumberFormat="1" applyFont="1" applyFill="1" applyBorder="1" applyAlignment="1">
      <alignment horizontal="center" vertical="center" wrapText="1"/>
    </xf>
    <xf numFmtId="0" fontId="36" fillId="0" borderId="49" xfId="0" applyFont="1" applyBorder="1"/>
    <xf numFmtId="49" fontId="42" fillId="0" borderId="43" xfId="501" applyNumberFormat="1" applyFont="1" applyFill="1" applyBorder="1" applyAlignment="1" applyProtection="1">
      <alignment horizontal="center" vertical="center" wrapText="1"/>
    </xf>
    <xf numFmtId="0" fontId="39" fillId="0" borderId="17" xfId="39" applyFont="1" applyFill="1" applyBorder="1" applyAlignment="1">
      <alignment horizontal="center" vertical="center" wrapText="1"/>
    </xf>
    <xf numFmtId="0" fontId="39" fillId="0" borderId="26" xfId="39" applyFont="1" applyFill="1" applyBorder="1" applyAlignment="1">
      <alignment horizontal="center" vertical="center" wrapText="1"/>
    </xf>
    <xf numFmtId="0" fontId="45" fillId="0" borderId="27" xfId="501" applyFont="1" applyFill="1" applyBorder="1" applyAlignment="1">
      <alignment horizontal="center" vertical="center"/>
    </xf>
    <xf numFmtId="0" fontId="45" fillId="0" borderId="29" xfId="501" applyFont="1" applyFill="1" applyBorder="1" applyAlignment="1">
      <alignment horizontal="center" vertical="center"/>
    </xf>
    <xf numFmtId="0" fontId="36" fillId="2" borderId="0" xfId="501" applyFont="1" applyFill="1"/>
    <xf numFmtId="0" fontId="50" fillId="2" borderId="0" xfId="39" applyFont="1" applyFill="1" applyBorder="1" applyAlignment="1">
      <alignment horizontal="center" vertical="center" wrapText="1"/>
    </xf>
    <xf numFmtId="0" fontId="36" fillId="2" borderId="0" xfId="501" applyFont="1" applyFill="1" applyBorder="1" applyAlignment="1">
      <alignment horizontal="center" vertical="center"/>
    </xf>
    <xf numFmtId="0" fontId="40" fillId="2" borderId="0" xfId="501" applyFont="1" applyFill="1" applyBorder="1" applyAlignment="1">
      <alignment horizontal="center" vertical="center"/>
    </xf>
    <xf numFmtId="0" fontId="42" fillId="2" borderId="0" xfId="501" applyFont="1" applyFill="1" applyBorder="1" applyAlignment="1" applyProtection="1">
      <alignment horizontal="center" vertical="center" wrapText="1"/>
    </xf>
    <xf numFmtId="0" fontId="36" fillId="10" borderId="0" xfId="128" applyFont="1" applyFill="1" applyAlignment="1">
      <alignment horizontal="left" vertical="top"/>
    </xf>
    <xf numFmtId="0" fontId="38" fillId="2" borderId="0" xfId="0" applyFont="1" applyFill="1"/>
    <xf numFmtId="0" fontId="38" fillId="2" borderId="0" xfId="0" applyFont="1" applyFill="1" applyAlignment="1">
      <alignment horizontal="left"/>
    </xf>
    <xf numFmtId="0" fontId="38" fillId="0" borderId="0" xfId="0" applyFont="1"/>
    <xf numFmtId="0" fontId="28" fillId="2" borderId="0" xfId="0" applyFont="1" applyFill="1" applyAlignment="1">
      <alignment wrapText="1"/>
    </xf>
    <xf numFmtId="0" fontId="36" fillId="2" borderId="0" xfId="0" applyFont="1" applyFill="1" applyAlignment="1">
      <alignment horizontal="left" vertical="center"/>
    </xf>
    <xf numFmtId="0" fontId="37" fillId="2" borderId="0" xfId="0" applyFont="1" applyFill="1" applyAlignment="1">
      <alignment horizontal="left" vertical="center"/>
    </xf>
    <xf numFmtId="0" fontId="36" fillId="2" borderId="3" xfId="0" applyFont="1" applyFill="1" applyBorder="1" applyAlignment="1">
      <alignment horizontal="left" vertical="center"/>
    </xf>
    <xf numFmtId="0" fontId="37" fillId="2" borderId="3" xfId="0" applyFont="1" applyFill="1" applyBorder="1" applyAlignment="1">
      <alignment horizontal="center"/>
    </xf>
    <xf numFmtId="0" fontId="37" fillId="2" borderId="0" xfId="0" applyFont="1" applyFill="1" applyBorder="1" applyAlignment="1">
      <alignment horizontal="center"/>
    </xf>
    <xf numFmtId="0" fontId="36" fillId="2" borderId="0" xfId="0" applyFont="1" applyFill="1" applyBorder="1" applyAlignment="1">
      <alignment horizontal="center"/>
    </xf>
    <xf numFmtId="0" fontId="36" fillId="0" borderId="0" xfId="0" applyFont="1" applyAlignment="1">
      <alignment horizontal="center"/>
    </xf>
    <xf numFmtId="0" fontId="45" fillId="0" borderId="0" xfId="0" applyFont="1" applyFill="1" applyBorder="1" applyAlignment="1">
      <alignment horizontal="center"/>
    </xf>
    <xf numFmtId="0" fontId="36" fillId="0" borderId="65" xfId="0" applyFont="1" applyBorder="1"/>
    <xf numFmtId="0" fontId="36" fillId="0" borderId="0" xfId="0" applyFont="1" applyFill="1" applyAlignment="1">
      <alignment horizontal="center"/>
    </xf>
    <xf numFmtId="0" fontId="45" fillId="2" borderId="0" xfId="0" applyFont="1" applyFill="1" applyAlignment="1">
      <alignment horizontal="center"/>
    </xf>
    <xf numFmtId="0" fontId="37" fillId="2" borderId="0" xfId="0" applyFont="1" applyFill="1" applyBorder="1" applyAlignment="1">
      <alignment horizontal="left" vertical="center"/>
    </xf>
    <xf numFmtId="0" fontId="45" fillId="2" borderId="0" xfId="0" applyFont="1" applyFill="1" applyBorder="1" applyAlignment="1">
      <alignment horizontal="center"/>
    </xf>
    <xf numFmtId="0" fontId="36" fillId="2" borderId="0" xfId="0" applyFont="1" applyFill="1" applyBorder="1"/>
    <xf numFmtId="0" fontId="37" fillId="2" borderId="2" xfId="0" applyFont="1" applyFill="1" applyBorder="1" applyAlignment="1">
      <alignment horizontal="left" vertical="center"/>
    </xf>
    <xf numFmtId="0" fontId="36" fillId="2" borderId="2" xfId="0" applyFont="1" applyFill="1" applyBorder="1" applyAlignment="1">
      <alignment horizontal="center"/>
    </xf>
    <xf numFmtId="0" fontId="44" fillId="2" borderId="2" xfId="0" applyFont="1" applyFill="1" applyBorder="1" applyAlignment="1">
      <alignment horizontal="center"/>
    </xf>
    <xf numFmtId="0" fontId="37" fillId="2" borderId="1" xfId="0" applyFont="1" applyFill="1" applyBorder="1" applyAlignment="1">
      <alignment horizontal="left" vertical="center"/>
    </xf>
    <xf numFmtId="0" fontId="36" fillId="2" borderId="1" xfId="0" applyFont="1" applyFill="1" applyBorder="1" applyAlignment="1">
      <alignment horizontal="center"/>
    </xf>
    <xf numFmtId="0" fontId="44" fillId="2" borderId="0" xfId="0" applyFont="1" applyFill="1" applyAlignment="1">
      <alignment horizontal="center"/>
    </xf>
    <xf numFmtId="0" fontId="36" fillId="2" borderId="0" xfId="0" applyFont="1" applyFill="1" applyAlignment="1">
      <alignment horizontal="left"/>
    </xf>
    <xf numFmtId="0" fontId="36" fillId="0" borderId="0" xfId="0" applyFont="1" applyAlignment="1">
      <alignment horizontal="left" vertical="center"/>
    </xf>
    <xf numFmtId="0" fontId="37" fillId="2" borderId="0" xfId="0" applyFont="1" applyFill="1" applyAlignment="1">
      <alignment horizontal="left"/>
    </xf>
    <xf numFmtId="0" fontId="51" fillId="0" borderId="18" xfId="0" applyFont="1" applyBorder="1" applyAlignment="1">
      <alignment horizontal="center"/>
    </xf>
    <xf numFmtId="0" fontId="36" fillId="0" borderId="18" xfId="0" applyFont="1" applyBorder="1" applyAlignment="1">
      <alignment horizontal="center"/>
    </xf>
    <xf numFmtId="0" fontId="37" fillId="2" borderId="0" xfId="0" applyFont="1" applyFill="1" applyBorder="1" applyAlignment="1">
      <alignment horizontal="left"/>
    </xf>
    <xf numFmtId="0" fontId="36" fillId="0" borderId="0" xfId="0" applyFont="1" applyBorder="1" applyAlignment="1">
      <alignment horizontal="center"/>
    </xf>
    <xf numFmtId="0" fontId="37" fillId="2" borderId="3" xfId="0" applyFont="1" applyFill="1" applyBorder="1"/>
    <xf numFmtId="0" fontId="36" fillId="2" borderId="1" xfId="0" applyFont="1" applyFill="1" applyBorder="1"/>
    <xf numFmtId="0" fontId="37" fillId="2" borderId="3" xfId="0" applyFont="1" applyFill="1" applyBorder="1" applyAlignment="1">
      <alignment horizontal="left"/>
    </xf>
    <xf numFmtId="49" fontId="36" fillId="2" borderId="0" xfId="0" applyNumberFormat="1" applyFont="1" applyFill="1" applyAlignment="1">
      <alignment horizontal="left"/>
    </xf>
    <xf numFmtId="49" fontId="36" fillId="2" borderId="0" xfId="0" applyNumberFormat="1" applyFont="1" applyFill="1" applyBorder="1" applyAlignment="1">
      <alignment horizontal="left"/>
    </xf>
    <xf numFmtId="0" fontId="36" fillId="2" borderId="0" xfId="0" applyFont="1" applyFill="1" applyBorder="1" applyAlignment="1">
      <alignment horizontal="left"/>
    </xf>
    <xf numFmtId="49" fontId="36" fillId="2" borderId="1" xfId="0" applyNumberFormat="1" applyFont="1" applyFill="1" applyBorder="1" applyAlignment="1">
      <alignment horizontal="left"/>
    </xf>
    <xf numFmtId="0" fontId="36" fillId="2" borderId="1" xfId="0" applyFont="1" applyFill="1" applyBorder="1" applyAlignment="1">
      <alignment horizontal="left"/>
    </xf>
    <xf numFmtId="0" fontId="36" fillId="0" borderId="0" xfId="0" applyFont="1" applyAlignment="1">
      <alignment horizontal="left"/>
    </xf>
    <xf numFmtId="0" fontId="52" fillId="2" borderId="0" xfId="0" applyFont="1" applyFill="1" applyAlignment="1">
      <alignment vertical="top" wrapText="1"/>
    </xf>
    <xf numFmtId="0" fontId="37" fillId="2" borderId="3" xfId="0" applyFont="1" applyFill="1" applyBorder="1" applyAlignment="1">
      <alignment horizontal="center" vertical="center" wrapText="1"/>
    </xf>
    <xf numFmtId="0" fontId="37" fillId="2" borderId="18" xfId="0" applyFont="1" applyFill="1" applyBorder="1" applyAlignment="1">
      <alignment horizontal="center" vertical="center" wrapText="1"/>
    </xf>
    <xf numFmtId="0" fontId="37" fillId="2" borderId="18" xfId="0" applyFont="1" applyFill="1" applyBorder="1" applyAlignment="1">
      <alignment horizontal="center" vertical="center"/>
    </xf>
    <xf numFmtId="0" fontId="36" fillId="2" borderId="18" xfId="0" applyFont="1" applyFill="1" applyBorder="1" applyAlignment="1">
      <alignment horizontal="center"/>
    </xf>
    <xf numFmtId="0" fontId="52" fillId="2" borderId="0" xfId="0" applyFont="1" applyFill="1" applyAlignment="1">
      <alignment horizontal="left" vertical="top"/>
    </xf>
    <xf numFmtId="0" fontId="52" fillId="2" borderId="0" xfId="0" applyFont="1" applyFill="1" applyAlignment="1">
      <alignment horizontal="left" vertical="top" wrapText="1"/>
    </xf>
    <xf numFmtId="0" fontId="53" fillId="2" borderId="0" xfId="0" applyFont="1" applyFill="1" applyAlignment="1">
      <alignment vertical="top"/>
    </xf>
    <xf numFmtId="0" fontId="37" fillId="0" borderId="18" xfId="0" applyFont="1" applyBorder="1"/>
    <xf numFmtId="0" fontId="37" fillId="0" borderId="18" xfId="0" applyFont="1" applyBorder="1" applyAlignment="1">
      <alignment textRotation="90"/>
    </xf>
    <xf numFmtId="0" fontId="36" fillId="0" borderId="18" xfId="0" applyFont="1" applyBorder="1"/>
    <xf numFmtId="49" fontId="36" fillId="0" borderId="18" xfId="0" applyNumberFormat="1" applyFont="1" applyBorder="1"/>
    <xf numFmtId="0" fontId="52" fillId="2" borderId="0" xfId="0" applyFont="1" applyFill="1" applyAlignment="1">
      <alignment horizontal="left" vertical="center" wrapText="1"/>
    </xf>
    <xf numFmtId="0" fontId="36" fillId="0" borderId="0" xfId="0" applyFont="1" applyFill="1"/>
    <xf numFmtId="0" fontId="36" fillId="0" borderId="18" xfId="0" applyFont="1" applyFill="1" applyBorder="1"/>
    <xf numFmtId="0" fontId="37" fillId="0" borderId="18" xfId="0" applyFont="1" applyFill="1" applyBorder="1" applyAlignment="1">
      <alignment horizontal="center" wrapText="1"/>
    </xf>
    <xf numFmtId="0" fontId="51" fillId="0" borderId="18" xfId="0" applyFont="1" applyBorder="1"/>
    <xf numFmtId="0" fontId="36" fillId="0" borderId="18" xfId="0" applyFont="1" applyFill="1" applyBorder="1" applyAlignment="1">
      <alignment horizontal="center"/>
    </xf>
    <xf numFmtId="0" fontId="37" fillId="48" borderId="18" xfId="0" applyFont="1" applyFill="1" applyBorder="1" applyAlignment="1">
      <alignment horizontal="center" wrapText="1"/>
    </xf>
    <xf numFmtId="0" fontId="36" fillId="52" borderId="18" xfId="0" applyFont="1" applyFill="1" applyBorder="1" applyAlignment="1">
      <alignment horizontal="center" wrapText="1"/>
    </xf>
    <xf numFmtId="0" fontId="36" fillId="51" borderId="18" xfId="0" applyFont="1" applyFill="1" applyBorder="1" applyAlignment="1">
      <alignment horizontal="center" wrapText="1"/>
    </xf>
    <xf numFmtId="0" fontId="54" fillId="49" borderId="18" xfId="0" applyFont="1" applyFill="1" applyBorder="1" applyAlignment="1">
      <alignment horizontal="center" wrapText="1"/>
    </xf>
    <xf numFmtId="0" fontId="36" fillId="48" borderId="18" xfId="0" applyFont="1" applyFill="1" applyBorder="1" applyAlignment="1">
      <alignment horizontal="center" wrapText="1"/>
    </xf>
    <xf numFmtId="0" fontId="51" fillId="13" borderId="18" xfId="0" applyFont="1" applyFill="1" applyBorder="1" applyAlignment="1">
      <alignment horizontal="center"/>
    </xf>
    <xf numFmtId="0" fontId="51" fillId="0" borderId="18" xfId="0" applyFont="1" applyFill="1" applyBorder="1" applyAlignment="1">
      <alignment horizontal="right"/>
    </xf>
    <xf numFmtId="0" fontId="36" fillId="46" borderId="18" xfId="0" applyFont="1" applyFill="1" applyBorder="1" applyAlignment="1">
      <alignment horizontal="center" wrapText="1"/>
    </xf>
    <xf numFmtId="0" fontId="36" fillId="0" borderId="18" xfId="0" applyFont="1" applyFill="1" applyBorder="1" applyAlignment="1">
      <alignment horizontal="center" wrapText="1"/>
    </xf>
    <xf numFmtId="164" fontId="51" fillId="48" borderId="18" xfId="0" applyNumberFormat="1" applyFont="1" applyFill="1" applyBorder="1" applyAlignment="1">
      <alignment horizontal="center"/>
    </xf>
    <xf numFmtId="164" fontId="51" fillId="0" borderId="18" xfId="0" applyNumberFormat="1" applyFont="1" applyFill="1" applyBorder="1" applyAlignment="1">
      <alignment horizontal="center"/>
    </xf>
    <xf numFmtId="0" fontId="37" fillId="0" borderId="18" xfId="0" applyFont="1" applyBorder="1" applyAlignment="1">
      <alignment horizontal="center" wrapText="1"/>
    </xf>
    <xf numFmtId="0" fontId="51" fillId="0" borderId="18" xfId="0" applyFont="1" applyBorder="1" applyAlignment="1">
      <alignment horizontal="center" wrapText="1"/>
    </xf>
    <xf numFmtId="0" fontId="51" fillId="48" borderId="18" xfId="0" applyFont="1" applyFill="1" applyBorder="1"/>
    <xf numFmtId="0" fontId="36" fillId="13" borderId="18" xfId="0" applyFont="1" applyFill="1" applyBorder="1"/>
    <xf numFmtId="0" fontId="36" fillId="13" borderId="18" xfId="0" applyFont="1" applyFill="1" applyBorder="1" applyAlignment="1">
      <alignment horizontal="left" vertical="center"/>
    </xf>
    <xf numFmtId="49" fontId="36" fillId="13" borderId="18" xfId="0" applyNumberFormat="1" applyFont="1" applyFill="1" applyBorder="1" applyAlignment="1">
      <alignment horizontal="left" vertical="center"/>
    </xf>
    <xf numFmtId="49" fontId="36" fillId="0" borderId="18" xfId="0" applyNumberFormat="1" applyFont="1" applyFill="1" applyBorder="1" applyAlignment="1">
      <alignment horizontal="center"/>
    </xf>
    <xf numFmtId="0" fontId="36" fillId="46" borderId="18" xfId="0" applyFont="1" applyFill="1" applyBorder="1" applyAlignment="1">
      <alignment horizontal="center"/>
    </xf>
    <xf numFmtId="2" fontId="36" fillId="0" borderId="18" xfId="0" applyNumberFormat="1" applyFont="1" applyBorder="1" applyAlignment="1">
      <alignment horizontal="center"/>
    </xf>
    <xf numFmtId="2" fontId="36" fillId="13" borderId="18" xfId="0" applyNumberFormat="1" applyFont="1" applyFill="1" applyBorder="1" applyAlignment="1">
      <alignment horizontal="center"/>
    </xf>
    <xf numFmtId="165" fontId="36" fillId="48" borderId="18" xfId="0" applyNumberFormat="1" applyFont="1" applyFill="1" applyBorder="1" applyAlignment="1">
      <alignment horizontal="center"/>
    </xf>
    <xf numFmtId="0" fontId="54" fillId="47" borderId="18" xfId="0" applyFont="1" applyFill="1" applyBorder="1"/>
    <xf numFmtId="0" fontId="54" fillId="47" borderId="18" xfId="0" applyFont="1" applyFill="1" applyBorder="1" applyAlignment="1">
      <alignment horizontal="left" vertical="center"/>
    </xf>
    <xf numFmtId="49" fontId="54" fillId="47" borderId="18" xfId="0" applyNumberFormat="1" applyFont="1" applyFill="1" applyBorder="1" applyAlignment="1">
      <alignment horizontal="left" vertical="center"/>
    </xf>
    <xf numFmtId="49" fontId="54" fillId="0" borderId="18" xfId="0" applyNumberFormat="1" applyFont="1" applyFill="1" applyBorder="1" applyAlignment="1">
      <alignment horizontal="center"/>
    </xf>
    <xf numFmtId="0" fontId="37" fillId="0" borderId="27" xfId="0" applyFont="1" applyBorder="1" applyAlignment="1">
      <alignment wrapText="1"/>
    </xf>
    <xf numFmtId="0" fontId="37" fillId="0" borderId="38" xfId="0" applyFont="1" applyBorder="1" applyAlignment="1">
      <alignment wrapText="1"/>
    </xf>
    <xf numFmtId="0" fontId="36" fillId="2" borderId="3" xfId="0" applyFont="1" applyFill="1" applyBorder="1"/>
    <xf numFmtId="49" fontId="36" fillId="2" borderId="1" xfId="0" applyNumberFormat="1" applyFont="1" applyFill="1" applyBorder="1"/>
    <xf numFmtId="49" fontId="36" fillId="2" borderId="0" xfId="0" applyNumberFormat="1" applyFont="1" applyFill="1" applyBorder="1"/>
    <xf numFmtId="0" fontId="37" fillId="2" borderId="3" xfId="0" applyFont="1" applyFill="1" applyBorder="1" applyAlignment="1">
      <alignment vertical="center" wrapText="1"/>
    </xf>
    <xf numFmtId="14" fontId="36" fillId="2" borderId="1" xfId="0" applyNumberFormat="1" applyFont="1" applyFill="1" applyBorder="1"/>
    <xf numFmtId="0" fontId="37" fillId="2" borderId="0" xfId="0" applyFont="1" applyFill="1" applyAlignment="1">
      <alignment vertical="center" wrapText="1"/>
    </xf>
    <xf numFmtId="0" fontId="51" fillId="2" borderId="0" xfId="0" applyFont="1" applyFill="1"/>
    <xf numFmtId="0" fontId="37" fillId="2" borderId="0" xfId="0" applyFont="1" applyFill="1" applyAlignment="1">
      <alignment wrapText="1"/>
    </xf>
    <xf numFmtId="165" fontId="36" fillId="2" borderId="0" xfId="0" applyNumberFormat="1" applyFont="1" applyFill="1" applyAlignment="1">
      <alignment horizontal="center"/>
    </xf>
    <xf numFmtId="165" fontId="36" fillId="2" borderId="0" xfId="0" applyNumberFormat="1" applyFont="1" applyFill="1"/>
    <xf numFmtId="0" fontId="37" fillId="2" borderId="0" xfId="0" applyFont="1" applyFill="1" applyBorder="1" applyAlignment="1">
      <alignment vertical="center"/>
    </xf>
    <xf numFmtId="0" fontId="37" fillId="2" borderId="0" xfId="0" applyFont="1" applyFill="1" applyBorder="1" applyAlignment="1">
      <alignment horizontal="center" vertical="center"/>
    </xf>
    <xf numFmtId="0" fontId="37" fillId="2" borderId="0" xfId="0" applyFont="1" applyFill="1" applyBorder="1" applyAlignment="1"/>
    <xf numFmtId="0" fontId="37" fillId="2" borderId="0" xfId="0" applyFont="1" applyFill="1"/>
    <xf numFmtId="0" fontId="37" fillId="0" borderId="0" xfId="0" applyFont="1"/>
    <xf numFmtId="0" fontId="37" fillId="2" borderId="51" xfId="0" applyFont="1" applyFill="1" applyBorder="1"/>
    <xf numFmtId="0" fontId="37" fillId="2" borderId="0" xfId="0" applyFont="1" applyFill="1" applyBorder="1"/>
    <xf numFmtId="0" fontId="37" fillId="2" borderId="40" xfId="0" applyFont="1" applyFill="1" applyBorder="1"/>
    <xf numFmtId="0" fontId="37" fillId="2" borderId="49" xfId="0" applyFont="1" applyFill="1" applyBorder="1"/>
    <xf numFmtId="0" fontId="37" fillId="2" borderId="1" xfId="0" applyFont="1" applyFill="1" applyBorder="1"/>
    <xf numFmtId="0" fontId="37" fillId="2" borderId="37" xfId="0" applyFont="1" applyFill="1" applyBorder="1"/>
    <xf numFmtId="0" fontId="37" fillId="2" borderId="22" xfId="0" applyFont="1" applyFill="1" applyBorder="1"/>
    <xf numFmtId="0" fontId="37" fillId="2" borderId="20" xfId="0" applyFont="1" applyFill="1" applyBorder="1"/>
    <xf numFmtId="0" fontId="36" fillId="2" borderId="51" xfId="0" applyFont="1" applyFill="1" applyBorder="1"/>
    <xf numFmtId="165" fontId="36" fillId="2" borderId="0" xfId="0" applyNumberFormat="1" applyFont="1" applyFill="1" applyBorder="1"/>
    <xf numFmtId="165" fontId="36" fillId="2" borderId="40" xfId="0" applyNumberFormat="1" applyFont="1" applyFill="1" applyBorder="1"/>
    <xf numFmtId="165" fontId="36" fillId="2" borderId="51" xfId="0" applyNumberFormat="1" applyFont="1" applyFill="1" applyBorder="1"/>
    <xf numFmtId="0" fontId="36" fillId="2" borderId="40" xfId="0" applyFont="1" applyFill="1" applyBorder="1"/>
    <xf numFmtId="165" fontId="36" fillId="2" borderId="49" xfId="0" applyNumberFormat="1" applyFont="1" applyFill="1" applyBorder="1"/>
    <xf numFmtId="165" fontId="36" fillId="2" borderId="1" xfId="0" applyNumberFormat="1" applyFont="1" applyFill="1" applyBorder="1"/>
    <xf numFmtId="165" fontId="36" fillId="2" borderId="37" xfId="0" applyNumberFormat="1" applyFont="1" applyFill="1" applyBorder="1"/>
    <xf numFmtId="0" fontId="36" fillId="2" borderId="49" xfId="0" applyFont="1" applyFill="1" applyBorder="1"/>
    <xf numFmtId="0" fontId="36" fillId="2" borderId="37" xfId="0" applyFont="1" applyFill="1" applyBorder="1"/>
    <xf numFmtId="0" fontId="36" fillId="2" borderId="0" xfId="0" applyFont="1" applyFill="1" applyBorder="1" applyAlignment="1">
      <alignment vertical="center"/>
    </xf>
    <xf numFmtId="0" fontId="36" fillId="2" borderId="0" xfId="0" applyFont="1" applyFill="1" applyBorder="1" applyAlignment="1">
      <alignment horizontal="center" vertical="center"/>
    </xf>
    <xf numFmtId="0" fontId="36" fillId="0" borderId="0" xfId="0" applyFont="1" applyFill="1" applyBorder="1"/>
    <xf numFmtId="0" fontId="36" fillId="2" borderId="0" xfId="0" applyFont="1" applyFill="1" applyAlignment="1">
      <alignment horizontal="center" wrapText="1"/>
    </xf>
    <xf numFmtId="0" fontId="36" fillId="2" borderId="0" xfId="0" applyFont="1" applyFill="1" applyAlignment="1">
      <alignment horizontal="right" vertical="center"/>
    </xf>
    <xf numFmtId="0" fontId="36" fillId="2" borderId="0" xfId="0" applyFont="1" applyFill="1" applyAlignment="1">
      <alignment vertical="center"/>
    </xf>
    <xf numFmtId="0" fontId="36" fillId="2" borderId="2" xfId="0" applyFont="1" applyFill="1" applyBorder="1" applyAlignment="1">
      <alignment horizontal="center" wrapText="1"/>
    </xf>
    <xf numFmtId="0" fontId="36" fillId="2" borderId="2" xfId="0" applyFont="1" applyFill="1" applyBorder="1" applyAlignment="1">
      <alignment horizontal="right" vertical="center"/>
    </xf>
    <xf numFmtId="0" fontId="36" fillId="2" borderId="2" xfId="0" applyFont="1" applyFill="1" applyBorder="1" applyAlignment="1">
      <alignment vertical="center"/>
    </xf>
    <xf numFmtId="0" fontId="37" fillId="2" borderId="2" xfId="0" applyFont="1" applyFill="1" applyBorder="1" applyAlignment="1">
      <alignment horizontal="right" vertical="center"/>
    </xf>
    <xf numFmtId="0" fontId="37" fillId="2" borderId="2" xfId="0" applyFont="1" applyFill="1" applyBorder="1" applyAlignment="1">
      <alignment horizontal="center" vertical="center"/>
    </xf>
    <xf numFmtId="0" fontId="36" fillId="2" borderId="0" xfId="0" applyFont="1" applyFill="1" applyBorder="1" applyAlignment="1">
      <alignment horizontal="center" wrapText="1"/>
    </xf>
    <xf numFmtId="0" fontId="37" fillId="2" borderId="0" xfId="0" applyFont="1" applyFill="1" applyBorder="1" applyAlignment="1">
      <alignment horizontal="right" vertical="center"/>
    </xf>
    <xf numFmtId="0" fontId="37" fillId="2" borderId="1" xfId="0" applyFont="1" applyFill="1" applyBorder="1" applyAlignment="1">
      <alignment horizontal="center" vertical="center"/>
    </xf>
    <xf numFmtId="0" fontId="36" fillId="2" borderId="20" xfId="0" applyFont="1" applyFill="1" applyBorder="1" applyAlignment="1">
      <alignment horizontal="center" vertical="center"/>
    </xf>
    <xf numFmtId="0" fontId="36" fillId="2" borderId="3" xfId="0" applyFont="1" applyFill="1" applyBorder="1" applyAlignment="1">
      <alignment horizontal="center" vertical="center"/>
    </xf>
    <xf numFmtId="0" fontId="37" fillId="2" borderId="36" xfId="0" applyFont="1" applyFill="1" applyBorder="1" applyAlignment="1">
      <alignment horizontal="left" vertical="center"/>
    </xf>
    <xf numFmtId="0" fontId="36" fillId="2" borderId="40" xfId="0" applyFont="1" applyFill="1" applyBorder="1" applyAlignment="1">
      <alignment horizontal="right" vertical="center"/>
    </xf>
    <xf numFmtId="0" fontId="36" fillId="2" borderId="0" xfId="0" applyFont="1" applyFill="1" applyAlignment="1">
      <alignment horizontal="center" vertical="center"/>
    </xf>
    <xf numFmtId="49" fontId="36" fillId="2" borderId="0" xfId="0" applyNumberFormat="1" applyFont="1" applyFill="1" applyAlignment="1">
      <alignment horizontal="center" vertical="center"/>
    </xf>
    <xf numFmtId="11" fontId="36" fillId="2" borderId="0" xfId="0" applyNumberFormat="1" applyFont="1" applyFill="1" applyAlignment="1">
      <alignment horizontal="left" vertical="center"/>
    </xf>
    <xf numFmtId="0" fontId="36" fillId="2" borderId="37" xfId="0" applyFont="1" applyFill="1" applyBorder="1" applyAlignment="1">
      <alignment horizontal="right" vertical="center"/>
    </xf>
    <xf numFmtId="0" fontId="36" fillId="2" borderId="1" xfId="0" applyFont="1" applyFill="1" applyBorder="1" applyAlignment="1">
      <alignment horizontal="center" vertical="center"/>
    </xf>
    <xf numFmtId="0" fontId="36" fillId="2" borderId="1" xfId="0" applyFont="1" applyFill="1" applyBorder="1" applyAlignment="1">
      <alignment horizontal="right" vertical="center"/>
    </xf>
    <xf numFmtId="0" fontId="36" fillId="2" borderId="1" xfId="0" applyFont="1" applyFill="1" applyBorder="1" applyAlignment="1">
      <alignment horizontal="left" vertical="center"/>
    </xf>
    <xf numFmtId="11" fontId="36" fillId="2" borderId="1" xfId="0" applyNumberFormat="1" applyFont="1" applyFill="1" applyBorder="1" applyAlignment="1">
      <alignment horizontal="left" vertical="center"/>
    </xf>
    <xf numFmtId="0" fontId="52" fillId="9" borderId="36" xfId="0" applyFont="1" applyFill="1" applyBorder="1" applyAlignment="1">
      <alignment horizontal="left" vertical="center"/>
    </xf>
    <xf numFmtId="0" fontId="36" fillId="2" borderId="2" xfId="0" applyFont="1" applyFill="1" applyBorder="1" applyAlignment="1">
      <alignment horizontal="center" vertical="center"/>
    </xf>
    <xf numFmtId="0" fontId="52" fillId="9" borderId="2" xfId="0" applyFont="1" applyFill="1" applyBorder="1" applyAlignment="1">
      <alignment horizontal="left" vertical="center"/>
    </xf>
    <xf numFmtId="0" fontId="36" fillId="2" borderId="2" xfId="0" applyFont="1" applyFill="1" applyBorder="1" applyAlignment="1">
      <alignment horizontal="left" vertical="center"/>
    </xf>
    <xf numFmtId="0" fontId="52" fillId="9" borderId="2" xfId="0" applyFont="1" applyFill="1" applyBorder="1" applyAlignment="1">
      <alignment horizontal="center" vertical="center"/>
    </xf>
    <xf numFmtId="0" fontId="36" fillId="2" borderId="0" xfId="0" applyFont="1" applyFill="1" applyBorder="1" applyAlignment="1">
      <alignment horizontal="right" vertical="center"/>
    </xf>
    <xf numFmtId="0" fontId="36" fillId="2" borderId="0" xfId="0" applyFont="1" applyFill="1" applyBorder="1" applyAlignment="1">
      <alignment horizontal="left" vertical="center"/>
    </xf>
    <xf numFmtId="11" fontId="36" fillId="2" borderId="0" xfId="0" applyNumberFormat="1" applyFont="1" applyFill="1" applyBorder="1" applyAlignment="1">
      <alignment horizontal="left" vertical="center"/>
    </xf>
    <xf numFmtId="11" fontId="36" fillId="2" borderId="2" xfId="0" applyNumberFormat="1" applyFont="1" applyFill="1" applyBorder="1" applyAlignment="1">
      <alignment horizontal="center" vertical="center"/>
    </xf>
    <xf numFmtId="11" fontId="36" fillId="2" borderId="2" xfId="0" applyNumberFormat="1" applyFont="1" applyFill="1" applyBorder="1" applyAlignment="1">
      <alignment horizontal="left" vertical="center"/>
    </xf>
    <xf numFmtId="0" fontId="52" fillId="2" borderId="36" xfId="0" applyFont="1" applyFill="1" applyBorder="1" applyAlignment="1">
      <alignment horizontal="left" vertical="center"/>
    </xf>
    <xf numFmtId="49" fontId="36" fillId="2" borderId="2" xfId="0" applyNumberFormat="1" applyFont="1" applyFill="1" applyBorder="1" applyAlignment="1">
      <alignment horizontal="center" vertical="center"/>
    </xf>
    <xf numFmtId="0" fontId="36" fillId="2" borderId="2" xfId="0" applyFont="1" applyFill="1" applyBorder="1"/>
    <xf numFmtId="0" fontId="36" fillId="2" borderId="40" xfId="0" applyFont="1" applyFill="1" applyBorder="1" applyAlignment="1">
      <alignment horizontal="right"/>
    </xf>
    <xf numFmtId="0" fontId="36" fillId="2" borderId="37" xfId="0" applyFont="1" applyFill="1" applyBorder="1" applyAlignment="1">
      <alignment horizontal="right"/>
    </xf>
    <xf numFmtId="165" fontId="36" fillId="2" borderId="1" xfId="0" applyNumberFormat="1" applyFont="1" applyFill="1" applyBorder="1" applyAlignment="1">
      <alignment horizontal="center"/>
    </xf>
    <xf numFmtId="165" fontId="36" fillId="2" borderId="0" xfId="0" applyNumberFormat="1" applyFont="1" applyFill="1" applyAlignment="1">
      <alignment horizontal="center" vertical="center"/>
    </xf>
    <xf numFmtId="0" fontId="36" fillId="2" borderId="49" xfId="0" applyFont="1" applyFill="1" applyBorder="1" applyAlignment="1">
      <alignment horizontal="center" vertical="center"/>
    </xf>
    <xf numFmtId="49" fontId="36" fillId="2" borderId="1" xfId="0" applyNumberFormat="1" applyFont="1" applyFill="1" applyBorder="1" applyAlignment="1">
      <alignment horizontal="center" vertical="center"/>
    </xf>
    <xf numFmtId="0" fontId="36" fillId="0" borderId="0" xfId="0" applyFont="1" applyFill="1" applyAlignment="1">
      <alignment horizontal="right" vertical="center"/>
    </xf>
    <xf numFmtId="0" fontId="36" fillId="0" borderId="0" xfId="0" applyFont="1" applyFill="1" applyAlignment="1">
      <alignment vertical="center"/>
    </xf>
    <xf numFmtId="0" fontId="36" fillId="0" borderId="0" xfId="0" applyFont="1" applyFill="1" applyBorder="1" applyAlignment="1">
      <alignment vertical="center"/>
    </xf>
    <xf numFmtId="0" fontId="36" fillId="0" borderId="0" xfId="0" applyFont="1" applyFill="1" applyBorder="1" applyAlignment="1">
      <alignment horizontal="center" vertical="center"/>
    </xf>
    <xf numFmtId="0" fontId="37" fillId="2" borderId="1" xfId="0" applyFont="1" applyFill="1" applyBorder="1" applyAlignment="1">
      <alignment wrapText="1"/>
    </xf>
    <xf numFmtId="0" fontId="37" fillId="2" borderId="1" xfId="0" applyFont="1" applyFill="1" applyBorder="1" applyAlignment="1">
      <alignment horizontal="center" wrapText="1"/>
    </xf>
    <xf numFmtId="0" fontId="37" fillId="2" borderId="0" xfId="0" applyFont="1" applyFill="1" applyAlignment="1">
      <alignment horizontal="center"/>
    </xf>
    <xf numFmtId="0" fontId="51" fillId="2" borderId="1" xfId="0" applyFont="1" applyFill="1" applyBorder="1" applyAlignment="1">
      <alignment horizontal="center"/>
    </xf>
    <xf numFmtId="0" fontId="51" fillId="2" borderId="1" xfId="0" applyFont="1" applyFill="1" applyBorder="1" applyAlignment="1">
      <alignment horizontal="center" textRotation="90"/>
    </xf>
    <xf numFmtId="0" fontId="51" fillId="2" borderId="1" xfId="0" applyFont="1" applyFill="1" applyBorder="1" applyAlignment="1">
      <alignment horizontal="center" textRotation="90" wrapText="1"/>
    </xf>
    <xf numFmtId="0" fontId="51" fillId="0" borderId="0" xfId="0" applyFont="1" applyAlignment="1">
      <alignment horizontal="center" textRotation="90"/>
    </xf>
    <xf numFmtId="0" fontId="36" fillId="0" borderId="0" xfId="0" applyFont="1" applyAlignment="1">
      <alignment horizontal="center" vertical="center"/>
    </xf>
    <xf numFmtId="0" fontId="37" fillId="2" borderId="1" xfId="0" applyFont="1" applyFill="1" applyBorder="1" applyAlignment="1">
      <alignment horizontal="center" vertical="center" wrapText="1"/>
    </xf>
    <xf numFmtId="165" fontId="37" fillId="2" borderId="1" xfId="0" applyNumberFormat="1" applyFont="1" applyFill="1" applyBorder="1" applyAlignment="1">
      <alignment horizontal="center" vertical="center" wrapText="1"/>
    </xf>
    <xf numFmtId="49" fontId="36" fillId="2" borderId="0" xfId="0" applyNumberFormat="1" applyFont="1" applyFill="1" applyAlignment="1">
      <alignment horizontal="center"/>
    </xf>
    <xf numFmtId="49" fontId="36" fillId="2" borderId="1" xfId="0" applyNumberFormat="1" applyFont="1" applyFill="1" applyBorder="1" applyAlignment="1">
      <alignment horizontal="center"/>
    </xf>
    <xf numFmtId="165" fontId="36" fillId="0" borderId="0" xfId="0" applyNumberFormat="1" applyFont="1"/>
    <xf numFmtId="0" fontId="53" fillId="2" borderId="0" xfId="0" applyFont="1" applyFill="1" applyAlignment="1">
      <alignment vertical="top" wrapText="1"/>
    </xf>
    <xf numFmtId="11" fontId="36" fillId="2" borderId="0" xfId="0" applyNumberFormat="1" applyFont="1" applyFill="1" applyBorder="1" applyAlignment="1">
      <alignment horizontal="center"/>
    </xf>
    <xf numFmtId="165" fontId="36" fillId="2" borderId="0" xfId="0" applyNumberFormat="1" applyFont="1" applyFill="1" applyBorder="1" applyAlignment="1">
      <alignment horizontal="center"/>
    </xf>
    <xf numFmtId="11" fontId="36" fillId="2" borderId="1" xfId="0" applyNumberFormat="1" applyFont="1" applyFill="1" applyBorder="1" applyAlignment="1">
      <alignment horizontal="center"/>
    </xf>
    <xf numFmtId="0" fontId="37" fillId="2" borderId="2" xfId="0" applyFont="1" applyFill="1" applyBorder="1"/>
    <xf numFmtId="0" fontId="37" fillId="2" borderId="27" xfId="0" applyFont="1" applyFill="1" applyBorder="1"/>
    <xf numFmtId="0" fontId="37" fillId="2" borderId="1" xfId="0" applyFont="1" applyFill="1" applyBorder="1" applyAlignment="1">
      <alignment horizontal="center"/>
    </xf>
    <xf numFmtId="0" fontId="37" fillId="2" borderId="41" xfId="0" applyFont="1" applyFill="1" applyBorder="1" applyAlignment="1"/>
    <xf numFmtId="49" fontId="36" fillId="2" borderId="3" xfId="0" applyNumberFormat="1" applyFont="1" applyFill="1" applyBorder="1" applyAlignment="1">
      <alignment horizontal="center"/>
    </xf>
    <xf numFmtId="49" fontId="36" fillId="2" borderId="20" xfId="0" applyNumberFormat="1" applyFont="1" applyFill="1" applyBorder="1" applyAlignment="1">
      <alignment horizontal="center"/>
    </xf>
    <xf numFmtId="0" fontId="36" fillId="0" borderId="0" xfId="0" applyFont="1" applyAlignment="1"/>
    <xf numFmtId="0" fontId="36" fillId="2" borderId="49" xfId="0" applyFont="1" applyFill="1" applyBorder="1" applyAlignment="1">
      <alignment textRotation="90"/>
    </xf>
    <xf numFmtId="0" fontId="36" fillId="2" borderId="1" xfId="0" applyFont="1" applyFill="1" applyBorder="1" applyAlignment="1">
      <alignment textRotation="90"/>
    </xf>
    <xf numFmtId="0" fontId="36" fillId="2" borderId="38" xfId="0" applyFont="1" applyFill="1" applyBorder="1" applyAlignment="1">
      <alignment textRotation="90"/>
    </xf>
    <xf numFmtId="0" fontId="36" fillId="2" borderId="37" xfId="0" applyFont="1" applyFill="1" applyBorder="1" applyAlignment="1">
      <alignment textRotation="90"/>
    </xf>
    <xf numFmtId="0" fontId="36" fillId="2" borderId="20" xfId="0" applyFont="1" applyFill="1" applyBorder="1"/>
    <xf numFmtId="165" fontId="36" fillId="0" borderId="0" xfId="0" applyNumberFormat="1" applyFont="1" applyBorder="1"/>
    <xf numFmtId="165" fontId="36" fillId="0" borderId="40" xfId="0" applyNumberFormat="1" applyFont="1" applyBorder="1"/>
    <xf numFmtId="165" fontId="36" fillId="0" borderId="1" xfId="0" applyNumberFormat="1" applyFont="1" applyBorder="1"/>
    <xf numFmtId="165" fontId="36" fillId="0" borderId="37" xfId="0" applyNumberFormat="1" applyFont="1" applyBorder="1"/>
    <xf numFmtId="164" fontId="36" fillId="0" borderId="51" xfId="0" applyNumberFormat="1" applyFont="1" applyBorder="1"/>
    <xf numFmtId="164" fontId="36" fillId="0" borderId="0" xfId="0" applyNumberFormat="1" applyFont="1" applyBorder="1"/>
    <xf numFmtId="164" fontId="36" fillId="0" borderId="40" xfId="0" applyNumberFormat="1" applyFont="1" applyBorder="1"/>
    <xf numFmtId="164" fontId="36" fillId="2" borderId="0" xfId="0" applyNumberFormat="1" applyFont="1" applyFill="1"/>
    <xf numFmtId="164" fontId="36" fillId="0" borderId="49" xfId="0" applyNumberFormat="1" applyFont="1" applyBorder="1"/>
    <xf numFmtId="164" fontId="36" fillId="0" borderId="1" xfId="0" applyNumberFormat="1" applyFont="1" applyBorder="1"/>
    <xf numFmtId="164" fontId="36" fillId="0" borderId="37" xfId="0" applyNumberFormat="1" applyFont="1" applyBorder="1"/>
    <xf numFmtId="164" fontId="36" fillId="2" borderId="1" xfId="0" applyNumberFormat="1" applyFont="1" applyFill="1" applyBorder="1"/>
    <xf numFmtId="0" fontId="37" fillId="7" borderId="9" xfId="128" applyFont="1" applyFill="1" applyBorder="1" applyAlignment="1">
      <alignment horizontal="center" vertical="center" textRotation="255"/>
    </xf>
    <xf numFmtId="0" fontId="37" fillId="7" borderId="15" xfId="128" applyFont="1" applyFill="1" applyBorder="1" applyAlignment="1">
      <alignment horizontal="center" vertical="center" textRotation="255"/>
    </xf>
    <xf numFmtId="0" fontId="37" fillId="7" borderId="24" xfId="128" applyFont="1" applyFill="1" applyBorder="1" applyAlignment="1">
      <alignment horizontal="center" vertical="center" textRotation="255"/>
    </xf>
    <xf numFmtId="0" fontId="28" fillId="2" borderId="0" xfId="0" applyFont="1" applyFill="1" applyAlignment="1">
      <alignment horizontal="left" vertical="center" wrapText="1"/>
    </xf>
    <xf numFmtId="0" fontId="37" fillId="5" borderId="5" xfId="128" applyFont="1" applyFill="1" applyBorder="1" applyAlignment="1">
      <alignment horizontal="center"/>
    </xf>
    <xf numFmtId="0" fontId="37" fillId="5" borderId="6" xfId="128" applyFont="1" applyFill="1" applyBorder="1" applyAlignment="1">
      <alignment horizontal="center"/>
    </xf>
    <xf numFmtId="0" fontId="37" fillId="5" borderId="7" xfId="128" applyFont="1" applyFill="1" applyBorder="1" applyAlignment="1">
      <alignment horizontal="center"/>
    </xf>
    <xf numFmtId="0" fontId="36" fillId="2" borderId="0" xfId="598" applyFont="1" applyFill="1" applyAlignment="1">
      <alignment horizontal="left" vertical="top" wrapText="1"/>
    </xf>
    <xf numFmtId="0" fontId="36" fillId="2" borderId="0" xfId="598" applyFont="1" applyFill="1" applyAlignment="1">
      <alignment horizontal="left" vertical="top"/>
    </xf>
    <xf numFmtId="0" fontId="29" fillId="2" borderId="0" xfId="598" applyFont="1" applyFill="1" applyAlignment="1">
      <alignment horizontal="left" vertical="top"/>
    </xf>
    <xf numFmtId="0" fontId="42" fillId="2" borderId="36" xfId="598" applyFont="1" applyFill="1" applyBorder="1" applyAlignment="1" applyProtection="1">
      <alignment horizontal="center" vertical="center" wrapText="1"/>
    </xf>
    <xf numFmtId="0" fontId="42" fillId="2" borderId="37" xfId="598" applyFont="1" applyFill="1" applyBorder="1" applyAlignment="1" applyProtection="1">
      <alignment horizontal="center" vertical="center" wrapText="1"/>
    </xf>
    <xf numFmtId="0" fontId="42" fillId="2" borderId="21" xfId="598" applyFont="1" applyFill="1" applyBorder="1" applyAlignment="1" applyProtection="1">
      <alignment horizontal="center" vertical="center" wrapText="1"/>
    </xf>
    <xf numFmtId="0" fontId="42" fillId="2" borderId="23" xfId="598" applyFont="1" applyFill="1" applyBorder="1" applyAlignment="1" applyProtection="1">
      <alignment horizontal="center" vertical="center" wrapText="1"/>
    </xf>
    <xf numFmtId="0" fontId="36" fillId="2" borderId="0" xfId="598" applyFont="1" applyFill="1" applyBorder="1" applyAlignment="1">
      <alignment horizontal="left" vertical="top" wrapText="1"/>
    </xf>
    <xf numFmtId="0" fontId="37" fillId="7" borderId="9" xfId="598" applyFont="1" applyFill="1" applyBorder="1" applyAlignment="1">
      <alignment horizontal="center" vertical="center" textRotation="255"/>
    </xf>
    <xf numFmtId="0" fontId="37" fillId="7" borderId="15" xfId="598" applyFont="1" applyFill="1" applyBorder="1" applyAlignment="1">
      <alignment horizontal="center" vertical="center" textRotation="255"/>
    </xf>
    <xf numFmtId="0" fontId="37" fillId="7" borderId="24" xfId="598" applyFont="1" applyFill="1" applyBorder="1" applyAlignment="1">
      <alignment horizontal="center" vertical="center" textRotation="255"/>
    </xf>
    <xf numFmtId="0" fontId="42" fillId="2" borderId="40" xfId="598" applyFont="1" applyFill="1" applyBorder="1" applyAlignment="1" applyProtection="1">
      <alignment horizontal="center" vertical="center" wrapText="1"/>
    </xf>
    <xf numFmtId="0" fontId="42" fillId="2" borderId="42" xfId="598" applyFont="1" applyFill="1" applyBorder="1" applyAlignment="1" applyProtection="1">
      <alignment horizontal="center" vertical="center" wrapText="1"/>
    </xf>
    <xf numFmtId="0" fontId="28" fillId="2" borderId="0" xfId="598" applyFont="1" applyFill="1" applyAlignment="1">
      <alignment horizontal="left" vertical="top" wrapText="1"/>
    </xf>
    <xf numFmtId="0" fontId="37" fillId="5" borderId="9" xfId="598" applyFont="1" applyFill="1" applyBorder="1" applyAlignment="1">
      <alignment horizontal="center"/>
    </xf>
    <xf numFmtId="0" fontId="37" fillId="5" borderId="48" xfId="598" applyFont="1" applyFill="1" applyBorder="1" applyAlignment="1">
      <alignment horizontal="center"/>
    </xf>
    <xf numFmtId="0" fontId="37" fillId="5" borderId="47" xfId="598" applyFont="1" applyFill="1" applyBorder="1" applyAlignment="1">
      <alignment horizontal="center"/>
    </xf>
    <xf numFmtId="0" fontId="37" fillId="5" borderId="45" xfId="598" applyFont="1" applyFill="1" applyBorder="1" applyAlignment="1">
      <alignment horizontal="center"/>
    </xf>
    <xf numFmtId="0" fontId="37" fillId="5" borderId="46" xfId="598" applyFont="1" applyFill="1" applyBorder="1" applyAlignment="1">
      <alignment horizontal="center"/>
    </xf>
    <xf numFmtId="0" fontId="36" fillId="13" borderId="0" xfId="0" applyFont="1" applyFill="1" applyAlignment="1"/>
    <xf numFmtId="0" fontId="28" fillId="2" borderId="0" xfId="0" applyFont="1" applyFill="1" applyAlignment="1">
      <alignment horizontal="left" vertical="center"/>
    </xf>
    <xf numFmtId="0" fontId="37" fillId="5" borderId="5" xfId="501" applyFont="1" applyFill="1" applyBorder="1" applyAlignment="1">
      <alignment horizontal="center"/>
    </xf>
    <xf numFmtId="0" fontId="37" fillId="5" borderId="6" xfId="501" applyFont="1" applyFill="1" applyBorder="1" applyAlignment="1">
      <alignment horizontal="center"/>
    </xf>
    <xf numFmtId="0" fontId="37" fillId="5" borderId="45" xfId="501" applyFont="1" applyFill="1" applyBorder="1" applyAlignment="1">
      <alignment horizontal="center"/>
    </xf>
    <xf numFmtId="0" fontId="37" fillId="5" borderId="68" xfId="501" applyFont="1" applyFill="1" applyBorder="1" applyAlignment="1">
      <alignment horizontal="center"/>
    </xf>
    <xf numFmtId="0" fontId="37" fillId="5" borderId="46" xfId="501" applyFont="1" applyFill="1" applyBorder="1" applyAlignment="1">
      <alignment horizontal="center"/>
    </xf>
    <xf numFmtId="0" fontId="37" fillId="7" borderId="9" xfId="501" applyFont="1" applyFill="1" applyBorder="1" applyAlignment="1">
      <alignment horizontal="center" vertical="center" textRotation="255"/>
    </xf>
    <xf numFmtId="0" fontId="37" fillId="7" borderId="15" xfId="501" applyFont="1" applyFill="1" applyBorder="1" applyAlignment="1">
      <alignment horizontal="center" vertical="center" textRotation="255"/>
    </xf>
    <xf numFmtId="0" fontId="37" fillId="7" borderId="24" xfId="501" applyFont="1" applyFill="1" applyBorder="1" applyAlignment="1">
      <alignment horizontal="center" vertical="center" textRotation="255"/>
    </xf>
    <xf numFmtId="0" fontId="28" fillId="2" borderId="0" xfId="0" applyFont="1" applyFill="1" applyAlignment="1">
      <alignment horizontal="left" wrapText="1"/>
    </xf>
    <xf numFmtId="0" fontId="28" fillId="2" borderId="0" xfId="0" applyFont="1" applyFill="1" applyAlignment="1">
      <alignment horizontal="left" vertical="top" wrapText="1"/>
    </xf>
    <xf numFmtId="0" fontId="28" fillId="2" borderId="0" xfId="0" applyFont="1" applyFill="1" applyBorder="1" applyAlignment="1">
      <alignment horizontal="left" vertical="top" wrapText="1"/>
    </xf>
    <xf numFmtId="0" fontId="53" fillId="2" borderId="0" xfId="0" applyFont="1" applyFill="1" applyAlignment="1">
      <alignment horizontal="left" vertical="top" wrapText="1"/>
    </xf>
    <xf numFmtId="0" fontId="53" fillId="2" borderId="0" xfId="0" applyFont="1" applyFill="1" applyAlignment="1">
      <alignment horizontal="left" vertical="center" wrapText="1"/>
    </xf>
    <xf numFmtId="0" fontId="37" fillId="0" borderId="18" xfId="0" applyFont="1" applyBorder="1" applyAlignment="1">
      <alignment horizontal="center"/>
    </xf>
    <xf numFmtId="0" fontId="36" fillId="0" borderId="18" xfId="0" applyFont="1" applyBorder="1" applyAlignment="1">
      <alignment horizontal="center"/>
    </xf>
    <xf numFmtId="0" fontId="55" fillId="50" borderId="18" xfId="0" applyFont="1" applyFill="1" applyBorder="1" applyAlignment="1">
      <alignment horizontal="left" wrapText="1"/>
    </xf>
    <xf numFmtId="0" fontId="37" fillId="2" borderId="0" xfId="0" applyFont="1" applyFill="1" applyAlignment="1">
      <alignment horizontal="left" vertical="center" wrapText="1"/>
    </xf>
    <xf numFmtId="0" fontId="37" fillId="2" borderId="0" xfId="0" applyFont="1" applyFill="1" applyAlignment="1">
      <alignment horizontal="left" vertical="top" wrapText="1"/>
    </xf>
    <xf numFmtId="0" fontId="51" fillId="2" borderId="0" xfId="0" applyFont="1" applyFill="1" applyAlignment="1">
      <alignment horizontal="left" vertical="center" wrapText="1"/>
    </xf>
    <xf numFmtId="0" fontId="37" fillId="2" borderId="1" xfId="0" applyFont="1" applyFill="1" applyBorder="1" applyAlignment="1">
      <alignment horizontal="center" vertical="center"/>
    </xf>
    <xf numFmtId="0" fontId="37" fillId="2" borderId="1" xfId="0" applyFont="1" applyFill="1" applyBorder="1" applyAlignment="1">
      <alignment horizontal="center"/>
    </xf>
    <xf numFmtId="0" fontId="37" fillId="2" borderId="50" xfId="0" applyFont="1" applyFill="1" applyBorder="1" applyAlignment="1">
      <alignment horizontal="left" vertical="top" wrapText="1"/>
    </xf>
    <xf numFmtId="0" fontId="37" fillId="2" borderId="2" xfId="0" applyFont="1" applyFill="1" applyBorder="1" applyAlignment="1">
      <alignment horizontal="left" vertical="top" wrapText="1"/>
    </xf>
    <xf numFmtId="0" fontId="37" fillId="2" borderId="36" xfId="0" applyFont="1" applyFill="1" applyBorder="1" applyAlignment="1">
      <alignment horizontal="left" vertical="top" wrapText="1"/>
    </xf>
    <xf numFmtId="0" fontId="28" fillId="2" borderId="0" xfId="0" applyFont="1" applyFill="1" applyAlignment="1">
      <alignment horizontal="left" vertical="top"/>
    </xf>
    <xf numFmtId="0" fontId="37" fillId="2" borderId="2" xfId="0" applyFont="1" applyFill="1" applyBorder="1" applyAlignment="1">
      <alignment horizontal="center" vertical="center" textRotation="90" wrapText="1"/>
    </xf>
    <xf numFmtId="0" fontId="37" fillId="2" borderId="0" xfId="0" applyFont="1" applyFill="1" applyBorder="1" applyAlignment="1">
      <alignment horizontal="center" vertical="center" textRotation="90" wrapText="1"/>
    </xf>
    <xf numFmtId="0" fontId="37" fillId="2" borderId="1" xfId="0" applyFont="1" applyFill="1" applyBorder="1" applyAlignment="1">
      <alignment horizontal="center" vertical="center" textRotation="90" wrapText="1"/>
    </xf>
    <xf numFmtId="0" fontId="37" fillId="2" borderId="3" xfId="0" applyFont="1" applyFill="1" applyBorder="1" applyAlignment="1">
      <alignment horizontal="center" vertical="center"/>
    </xf>
    <xf numFmtId="0" fontId="37" fillId="2" borderId="1" xfId="0" applyFont="1" applyFill="1" applyBorder="1" applyAlignment="1">
      <alignment horizontal="center" wrapText="1"/>
    </xf>
    <xf numFmtId="0" fontId="36" fillId="2" borderId="1" xfId="0" applyFont="1" applyFill="1" applyBorder="1" applyAlignment="1">
      <alignment horizontal="center"/>
    </xf>
    <xf numFmtId="0" fontId="36" fillId="2" borderId="1" xfId="0" applyFont="1" applyFill="1" applyBorder="1" applyAlignment="1">
      <alignment horizontal="center" wrapText="1"/>
    </xf>
    <xf numFmtId="0" fontId="37" fillId="2" borderId="3" xfId="0" applyFont="1" applyFill="1" applyBorder="1" applyAlignment="1">
      <alignment horizontal="center"/>
    </xf>
    <xf numFmtId="0" fontId="37" fillId="2" borderId="20" xfId="0" applyFont="1" applyFill="1" applyBorder="1" applyAlignment="1">
      <alignment horizontal="center"/>
    </xf>
    <xf numFmtId="0" fontId="53" fillId="4" borderId="0" xfId="0" applyFont="1" applyFill="1" applyAlignment="1">
      <alignment horizontal="left"/>
    </xf>
    <xf numFmtId="0" fontId="37" fillId="2" borderId="0" xfId="0" applyFont="1" applyFill="1" applyAlignment="1">
      <alignment horizontal="left"/>
    </xf>
    <xf numFmtId="0" fontId="37" fillId="2" borderId="22" xfId="0" applyFont="1" applyFill="1" applyBorder="1" applyAlignment="1">
      <alignment horizontal="center"/>
    </xf>
    <xf numFmtId="0" fontId="37" fillId="2" borderId="22" xfId="0" applyFont="1" applyFill="1" applyBorder="1" applyAlignment="1">
      <alignment horizontal="left" wrapText="1"/>
    </xf>
    <xf numFmtId="0" fontId="37" fillId="2" borderId="3" xfId="0" applyFont="1" applyFill="1" applyBorder="1" applyAlignment="1">
      <alignment horizontal="left" wrapText="1"/>
    </xf>
  </cellXfs>
  <cellStyles count="605">
    <cellStyle name="20% - Accent1" xfId="396" builtinId="30" customBuiltin="1"/>
    <cellStyle name="20% - Accent2" xfId="400" builtinId="34" customBuiltin="1"/>
    <cellStyle name="20% - Accent3" xfId="404" builtinId="38" customBuiltin="1"/>
    <cellStyle name="20% - Accent4" xfId="408" builtinId="42" customBuiltin="1"/>
    <cellStyle name="20% - Accent5" xfId="412" builtinId="46" customBuiltin="1"/>
    <cellStyle name="20% - Accent6" xfId="416" builtinId="50" customBuiltin="1"/>
    <cellStyle name="40% - Accent1" xfId="397" builtinId="31" customBuiltin="1"/>
    <cellStyle name="40% - Accent2" xfId="401" builtinId="35" customBuiltin="1"/>
    <cellStyle name="40% - Accent3" xfId="405" builtinId="39" customBuiltin="1"/>
    <cellStyle name="40% - Accent4" xfId="409" builtinId="43" customBuiltin="1"/>
    <cellStyle name="40% - Accent5" xfId="413" builtinId="47" customBuiltin="1"/>
    <cellStyle name="40% - Accent6" xfId="417" builtinId="51" customBuiltin="1"/>
    <cellStyle name="60% - Accent1" xfId="398" builtinId="32" customBuiltin="1"/>
    <cellStyle name="60% - Accent2" xfId="402" builtinId="36" customBuiltin="1"/>
    <cellStyle name="60% - Accent3" xfId="406" builtinId="40" customBuiltin="1"/>
    <cellStyle name="60% - Accent4" xfId="410" builtinId="44" customBuiltin="1"/>
    <cellStyle name="60% - Accent5" xfId="414" builtinId="48" customBuiltin="1"/>
    <cellStyle name="60% - Accent6" xfId="418" builtinId="52" customBuiltin="1"/>
    <cellStyle name="Accent1" xfId="395" builtinId="29" customBuiltin="1"/>
    <cellStyle name="Accent2" xfId="399" builtinId="33" customBuiltin="1"/>
    <cellStyle name="Accent3" xfId="403" builtinId="37" customBuiltin="1"/>
    <cellStyle name="Accent4" xfId="407" builtinId="41" customBuiltin="1"/>
    <cellStyle name="Accent5" xfId="411" builtinId="45" customBuiltin="1"/>
    <cellStyle name="Accent6" xfId="415" builtinId="49" customBuiltin="1"/>
    <cellStyle name="Bad" xfId="384" builtinId="27" customBuiltin="1"/>
    <cellStyle name="Bad 2" xfId="37"/>
    <cellStyle name="Calculation" xfId="388" builtinId="22" customBuiltin="1"/>
    <cellStyle name="Check Cell" xfId="390" builtinId="23" customBuiltin="1"/>
    <cellStyle name="Explanatory Text" xfId="393"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600" builtinId="9" hidden="1"/>
    <cellStyle name="Followed Hyperlink" xfId="602" builtinId="9" hidden="1"/>
    <cellStyle name="Followed Hyperlink" xfId="604" builtinId="9" hidden="1"/>
    <cellStyle name="Good" xfId="383" builtinId="26" customBuiltin="1"/>
    <cellStyle name="Heading 1" xfId="379" builtinId="16" customBuiltin="1"/>
    <cellStyle name="Heading 2" xfId="380" builtinId="17" customBuiltin="1"/>
    <cellStyle name="Heading 3" xfId="381" builtinId="18" customBuiltin="1"/>
    <cellStyle name="Heading 4" xfId="382"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9" builtinId="8" hidden="1"/>
    <cellStyle name="Hyperlink" xfId="601" builtinId="8" hidden="1"/>
    <cellStyle name="Hyperlink" xfId="603" builtinId="8" hidden="1"/>
    <cellStyle name="Input" xfId="386" builtinId="20" customBuiltin="1"/>
    <cellStyle name="Linked Cell" xfId="389" builtinId="24" customBuiltin="1"/>
    <cellStyle name="Neutral" xfId="385" builtinId="28" customBuiltin="1"/>
    <cellStyle name="Normal" xfId="0" builtinId="0"/>
    <cellStyle name="Normal 2" xfId="38"/>
    <cellStyle name="Normal 2 2" xfId="39"/>
    <cellStyle name="Normal 2 3" xfId="128"/>
    <cellStyle name="Normal 2 3 2" xfId="501"/>
    <cellStyle name="Normal 2 3 3" xfId="598"/>
    <cellStyle name="Note" xfId="392" builtinId="10" customBuiltin="1"/>
    <cellStyle name="Output" xfId="387" builtinId="21" customBuiltin="1"/>
    <cellStyle name="Percent" xfId="287" builtinId="5"/>
    <cellStyle name="Title" xfId="378" builtinId="15" customBuiltin="1"/>
    <cellStyle name="Total" xfId="394" builtinId="25" customBuiltin="1"/>
    <cellStyle name="Warning Text" xfId="391" builtinId="11" customBuiltin="1"/>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M81"/>
  <sheetViews>
    <sheetView tabSelected="1" workbookViewId="0">
      <selection activeCell="P17" sqref="P17"/>
    </sheetView>
  </sheetViews>
  <sheetFormatPr defaultColWidth="12.42578125" defaultRowHeight="12.75" x14ac:dyDescent="0.2"/>
  <cols>
    <col min="1" max="1" width="3.140625" style="5" customWidth="1"/>
    <col min="2" max="2" width="2.42578125" style="9" bestFit="1" customWidth="1"/>
    <col min="3" max="3" width="9.140625" style="10" customWidth="1"/>
    <col min="4" max="4" width="7" style="10" bestFit="1" customWidth="1"/>
    <col min="5" max="5" width="5.42578125" style="5" bestFit="1" customWidth="1"/>
    <col min="6" max="6" width="6.42578125" style="5" bestFit="1" customWidth="1"/>
    <col min="7" max="7" width="8.140625" style="10" bestFit="1" customWidth="1"/>
    <col min="8" max="8" width="5.28515625" style="11" bestFit="1" customWidth="1"/>
    <col min="9" max="9" width="7.28515625" style="10" customWidth="1"/>
    <col min="10" max="10" width="16.140625" style="11" bestFit="1" customWidth="1"/>
    <col min="11" max="11" width="7.140625" style="11" customWidth="1"/>
    <col min="12" max="12" width="7.140625" style="11" bestFit="1" customWidth="1"/>
    <col min="13" max="16384" width="12.42578125" style="5"/>
  </cols>
  <sheetData>
    <row r="1" spans="1:13" x14ac:dyDescent="0.2">
      <c r="A1" s="558" t="s">
        <v>698</v>
      </c>
      <c r="B1" s="558"/>
      <c r="C1" s="558"/>
      <c r="D1" s="558"/>
      <c r="E1" s="558"/>
      <c r="F1" s="558"/>
      <c r="G1" s="558"/>
      <c r="H1" s="558"/>
      <c r="I1" s="558"/>
      <c r="J1" s="558"/>
      <c r="K1" s="558"/>
      <c r="L1" s="558"/>
      <c r="M1" s="4"/>
    </row>
    <row r="2" spans="1:13" ht="13.5" thickBot="1" x14ac:dyDescent="0.25">
      <c r="A2" s="6"/>
      <c r="B2" s="34"/>
      <c r="C2" s="35"/>
      <c r="D2" s="35"/>
      <c r="E2" s="34"/>
      <c r="F2" s="34"/>
      <c r="G2" s="35"/>
      <c r="H2" s="36"/>
      <c r="I2" s="35"/>
      <c r="J2" s="36"/>
      <c r="K2" s="36"/>
      <c r="L2" s="36"/>
      <c r="M2" s="4"/>
    </row>
    <row r="3" spans="1:13" ht="13.5" thickBot="1" x14ac:dyDescent="0.25">
      <c r="A3" s="4"/>
      <c r="B3" s="37"/>
      <c r="C3" s="38"/>
      <c r="D3" s="559" t="s">
        <v>58</v>
      </c>
      <c r="E3" s="560"/>
      <c r="F3" s="560"/>
      <c r="G3" s="561"/>
      <c r="H3" s="559" t="s">
        <v>59</v>
      </c>
      <c r="I3" s="560"/>
      <c r="J3" s="561"/>
      <c r="K3" s="559" t="s">
        <v>2256</v>
      </c>
      <c r="L3" s="561"/>
      <c r="M3" s="4"/>
    </row>
    <row r="4" spans="1:13" s="8" customFormat="1" ht="42.75" thickBot="1" x14ac:dyDescent="0.25">
      <c r="A4" s="7"/>
      <c r="B4" s="39"/>
      <c r="C4" s="40" t="s">
        <v>141</v>
      </c>
      <c r="D4" s="41" t="s">
        <v>60</v>
      </c>
      <c r="E4" s="42" t="s">
        <v>61</v>
      </c>
      <c r="F4" s="42" t="s">
        <v>62</v>
      </c>
      <c r="G4" s="43" t="s">
        <v>63</v>
      </c>
      <c r="H4" s="41" t="s">
        <v>64</v>
      </c>
      <c r="I4" s="44" t="s">
        <v>2257</v>
      </c>
      <c r="J4" s="43" t="s">
        <v>65</v>
      </c>
      <c r="K4" s="41" t="s">
        <v>66</v>
      </c>
      <c r="L4" s="43" t="s">
        <v>67</v>
      </c>
      <c r="M4" s="7"/>
    </row>
    <row r="5" spans="1:13" s="3" customFormat="1" x14ac:dyDescent="0.2">
      <c r="A5" s="2"/>
      <c r="B5" s="555" t="s">
        <v>68</v>
      </c>
      <c r="C5" s="45" t="s">
        <v>69</v>
      </c>
      <c r="D5" s="46">
        <v>12</v>
      </c>
      <c r="E5" s="47" t="s">
        <v>70</v>
      </c>
      <c r="F5" s="47" t="s">
        <v>71</v>
      </c>
      <c r="G5" s="48" t="s">
        <v>72</v>
      </c>
      <c r="H5" s="46" t="s">
        <v>73</v>
      </c>
      <c r="I5" s="49">
        <v>2</v>
      </c>
      <c r="J5" s="50" t="s">
        <v>74</v>
      </c>
      <c r="K5" s="51" t="s">
        <v>75</v>
      </c>
      <c r="L5" s="52" t="s">
        <v>75</v>
      </c>
      <c r="M5" s="2"/>
    </row>
    <row r="6" spans="1:13" s="3" customFormat="1" x14ac:dyDescent="0.2">
      <c r="A6" s="2"/>
      <c r="B6" s="556"/>
      <c r="C6" s="53" t="s">
        <v>76</v>
      </c>
      <c r="D6" s="54">
        <v>12</v>
      </c>
      <c r="E6" s="55" t="s">
        <v>70</v>
      </c>
      <c r="F6" s="55" t="s">
        <v>71</v>
      </c>
      <c r="G6" s="56" t="s">
        <v>72</v>
      </c>
      <c r="H6" s="54" t="s">
        <v>73</v>
      </c>
      <c r="I6" s="57">
        <v>0</v>
      </c>
      <c r="J6" s="58" t="s">
        <v>77</v>
      </c>
      <c r="K6" s="59" t="s">
        <v>75</v>
      </c>
      <c r="L6" s="60" t="s">
        <v>75</v>
      </c>
      <c r="M6" s="2"/>
    </row>
    <row r="7" spans="1:13" s="3" customFormat="1" x14ac:dyDescent="0.2">
      <c r="A7" s="2"/>
      <c r="B7" s="556"/>
      <c r="C7" s="53" t="s">
        <v>78</v>
      </c>
      <c r="D7" s="54">
        <v>13</v>
      </c>
      <c r="E7" s="55" t="s">
        <v>70</v>
      </c>
      <c r="F7" s="55" t="s">
        <v>71</v>
      </c>
      <c r="G7" s="56" t="s">
        <v>72</v>
      </c>
      <c r="H7" s="54" t="s">
        <v>73</v>
      </c>
      <c r="I7" s="57">
        <v>2</v>
      </c>
      <c r="J7" s="58" t="s">
        <v>79</v>
      </c>
      <c r="K7" s="59" t="s">
        <v>75</v>
      </c>
      <c r="L7" s="60" t="s">
        <v>75</v>
      </c>
      <c r="M7" s="2"/>
    </row>
    <row r="8" spans="1:13" s="3" customFormat="1" ht="22.5" x14ac:dyDescent="0.2">
      <c r="A8" s="2"/>
      <c r="B8" s="556"/>
      <c r="C8" s="53" t="s">
        <v>80</v>
      </c>
      <c r="D8" s="54">
        <v>13</v>
      </c>
      <c r="E8" s="55" t="s">
        <v>70</v>
      </c>
      <c r="F8" s="55" t="s">
        <v>71</v>
      </c>
      <c r="G8" s="56">
        <v>6</v>
      </c>
      <c r="H8" s="54" t="s">
        <v>73</v>
      </c>
      <c r="I8" s="57">
        <v>2</v>
      </c>
      <c r="J8" s="58" t="s">
        <v>77</v>
      </c>
      <c r="K8" s="59" t="s">
        <v>81</v>
      </c>
      <c r="L8" s="60" t="s">
        <v>82</v>
      </c>
      <c r="M8" s="2"/>
    </row>
    <row r="9" spans="1:13" s="3" customFormat="1" x14ac:dyDescent="0.2">
      <c r="A9" s="2"/>
      <c r="B9" s="556"/>
      <c r="C9" s="53" t="s">
        <v>83</v>
      </c>
      <c r="D9" s="54">
        <v>13</v>
      </c>
      <c r="E9" s="55" t="s">
        <v>70</v>
      </c>
      <c r="F9" s="55" t="s">
        <v>71</v>
      </c>
      <c r="G9" s="56" t="s">
        <v>72</v>
      </c>
      <c r="H9" s="54" t="s">
        <v>84</v>
      </c>
      <c r="I9" s="57">
        <v>2</v>
      </c>
      <c r="J9" s="58" t="s">
        <v>79</v>
      </c>
      <c r="K9" s="59" t="s">
        <v>75</v>
      </c>
      <c r="L9" s="60" t="s">
        <v>75</v>
      </c>
      <c r="M9" s="2"/>
    </row>
    <row r="10" spans="1:13" s="3" customFormat="1" x14ac:dyDescent="0.2">
      <c r="A10" s="2"/>
      <c r="B10" s="556"/>
      <c r="C10" s="53" t="s">
        <v>85</v>
      </c>
      <c r="D10" s="54">
        <v>13</v>
      </c>
      <c r="E10" s="55" t="s">
        <v>70</v>
      </c>
      <c r="F10" s="55" t="s">
        <v>71</v>
      </c>
      <c r="G10" s="56" t="s">
        <v>72</v>
      </c>
      <c r="H10" s="54" t="s">
        <v>72</v>
      </c>
      <c r="I10" s="57">
        <v>2</v>
      </c>
      <c r="J10" s="58" t="s">
        <v>77</v>
      </c>
      <c r="K10" s="59" t="s">
        <v>75</v>
      </c>
      <c r="L10" s="60" t="s">
        <v>75</v>
      </c>
      <c r="M10" s="2"/>
    </row>
    <row r="11" spans="1:13" s="3" customFormat="1" x14ac:dyDescent="0.2">
      <c r="A11" s="2"/>
      <c r="B11" s="556"/>
      <c r="C11" s="53" t="s">
        <v>86</v>
      </c>
      <c r="D11" s="54">
        <v>14</v>
      </c>
      <c r="E11" s="55" t="s">
        <v>70</v>
      </c>
      <c r="F11" s="55" t="s">
        <v>71</v>
      </c>
      <c r="G11" s="56" t="s">
        <v>72</v>
      </c>
      <c r="H11" s="54" t="s">
        <v>72</v>
      </c>
      <c r="I11" s="57">
        <v>2</v>
      </c>
      <c r="J11" s="58" t="s">
        <v>79</v>
      </c>
      <c r="K11" s="59" t="s">
        <v>81</v>
      </c>
      <c r="L11" s="60" t="s">
        <v>75</v>
      </c>
      <c r="M11" s="2"/>
    </row>
    <row r="12" spans="1:13" s="3" customFormat="1" x14ac:dyDescent="0.2">
      <c r="A12" s="2"/>
      <c r="B12" s="556"/>
      <c r="C12" s="53" t="s">
        <v>87</v>
      </c>
      <c r="D12" s="54">
        <v>14</v>
      </c>
      <c r="E12" s="55" t="s">
        <v>70</v>
      </c>
      <c r="F12" s="55" t="s">
        <v>71</v>
      </c>
      <c r="G12" s="56" t="s">
        <v>72</v>
      </c>
      <c r="H12" s="54" t="s">
        <v>72</v>
      </c>
      <c r="I12" s="57">
        <v>2</v>
      </c>
      <c r="J12" s="58" t="s">
        <v>88</v>
      </c>
      <c r="K12" s="59" t="s">
        <v>75</v>
      </c>
      <c r="L12" s="60" t="s">
        <v>75</v>
      </c>
      <c r="M12" s="2"/>
    </row>
    <row r="13" spans="1:13" s="3" customFormat="1" ht="22.5" x14ac:dyDescent="0.2">
      <c r="A13" s="2"/>
      <c r="B13" s="556"/>
      <c r="C13" s="61" t="s">
        <v>89</v>
      </c>
      <c r="D13" s="54">
        <v>14</v>
      </c>
      <c r="E13" s="55" t="s">
        <v>70</v>
      </c>
      <c r="F13" s="55" t="s">
        <v>71</v>
      </c>
      <c r="G13" s="56" t="s">
        <v>72</v>
      </c>
      <c r="H13" s="54" t="s">
        <v>73</v>
      </c>
      <c r="I13" s="57">
        <v>2</v>
      </c>
      <c r="J13" s="58" t="s">
        <v>90</v>
      </c>
      <c r="K13" s="59" t="s">
        <v>81</v>
      </c>
      <c r="L13" s="60" t="s">
        <v>82</v>
      </c>
      <c r="M13" s="2"/>
    </row>
    <row r="14" spans="1:13" s="3" customFormat="1" x14ac:dyDescent="0.2">
      <c r="A14" s="2"/>
      <c r="B14" s="556"/>
      <c r="C14" s="53" t="s">
        <v>91</v>
      </c>
      <c r="D14" s="54">
        <v>14</v>
      </c>
      <c r="E14" s="55" t="s">
        <v>70</v>
      </c>
      <c r="F14" s="55" t="s">
        <v>71</v>
      </c>
      <c r="G14" s="56" t="s">
        <v>72</v>
      </c>
      <c r="H14" s="54" t="s">
        <v>72</v>
      </c>
      <c r="I14" s="57">
        <v>2</v>
      </c>
      <c r="J14" s="58" t="s">
        <v>79</v>
      </c>
      <c r="K14" s="59" t="s">
        <v>75</v>
      </c>
      <c r="L14" s="60" t="s">
        <v>75</v>
      </c>
      <c r="M14" s="2"/>
    </row>
    <row r="15" spans="1:13" s="3" customFormat="1" x14ac:dyDescent="0.2">
      <c r="A15" s="2"/>
      <c r="B15" s="556"/>
      <c r="C15" s="53" t="s">
        <v>92</v>
      </c>
      <c r="D15" s="54">
        <v>14</v>
      </c>
      <c r="E15" s="55" t="s">
        <v>93</v>
      </c>
      <c r="F15" s="55" t="s">
        <v>71</v>
      </c>
      <c r="G15" s="56" t="s">
        <v>72</v>
      </c>
      <c r="H15" s="54" t="s">
        <v>73</v>
      </c>
      <c r="I15" s="57">
        <v>1</v>
      </c>
      <c r="J15" s="58" t="s">
        <v>79</v>
      </c>
      <c r="K15" s="59" t="s">
        <v>81</v>
      </c>
      <c r="L15" s="60" t="s">
        <v>94</v>
      </c>
      <c r="M15" s="2"/>
    </row>
    <row r="16" spans="1:13" s="3" customFormat="1" x14ac:dyDescent="0.2">
      <c r="A16" s="2"/>
      <c r="B16" s="556"/>
      <c r="C16" s="53" t="s">
        <v>95</v>
      </c>
      <c r="D16" s="54">
        <v>14</v>
      </c>
      <c r="E16" s="55" t="s">
        <v>70</v>
      </c>
      <c r="F16" s="55" t="s">
        <v>71</v>
      </c>
      <c r="G16" s="56" t="s">
        <v>72</v>
      </c>
      <c r="H16" s="54" t="s">
        <v>73</v>
      </c>
      <c r="I16" s="57">
        <v>0</v>
      </c>
      <c r="J16" s="58" t="s">
        <v>79</v>
      </c>
      <c r="K16" s="59" t="s">
        <v>75</v>
      </c>
      <c r="L16" s="60" t="s">
        <v>75</v>
      </c>
      <c r="M16" s="2"/>
    </row>
    <row r="17" spans="1:13" s="3" customFormat="1" x14ac:dyDescent="0.2">
      <c r="A17" s="2"/>
      <c r="B17" s="556"/>
      <c r="C17" s="53" t="s">
        <v>96</v>
      </c>
      <c r="D17" s="54">
        <v>15</v>
      </c>
      <c r="E17" s="55" t="s">
        <v>70</v>
      </c>
      <c r="F17" s="55" t="s">
        <v>71</v>
      </c>
      <c r="G17" s="56" t="s">
        <v>72</v>
      </c>
      <c r="H17" s="54" t="s">
        <v>73</v>
      </c>
      <c r="I17" s="57">
        <v>3</v>
      </c>
      <c r="J17" s="58" t="s">
        <v>90</v>
      </c>
      <c r="K17" s="59" t="s">
        <v>81</v>
      </c>
      <c r="L17" s="60" t="s">
        <v>94</v>
      </c>
      <c r="M17" s="2"/>
    </row>
    <row r="18" spans="1:13" s="3" customFormat="1" ht="22.5" x14ac:dyDescent="0.2">
      <c r="A18" s="2"/>
      <c r="B18" s="556"/>
      <c r="C18" s="53" t="s">
        <v>97</v>
      </c>
      <c r="D18" s="54">
        <v>15</v>
      </c>
      <c r="E18" s="55" t="s">
        <v>70</v>
      </c>
      <c r="F18" s="55" t="s">
        <v>71</v>
      </c>
      <c r="G18" s="56">
        <v>1</v>
      </c>
      <c r="H18" s="54" t="s">
        <v>73</v>
      </c>
      <c r="I18" s="57">
        <v>2</v>
      </c>
      <c r="J18" s="58" t="s">
        <v>79</v>
      </c>
      <c r="K18" s="59" t="s">
        <v>75</v>
      </c>
      <c r="L18" s="60" t="s">
        <v>82</v>
      </c>
      <c r="M18" s="2"/>
    </row>
    <row r="19" spans="1:13" s="3" customFormat="1" x14ac:dyDescent="0.2">
      <c r="A19" s="2"/>
      <c r="B19" s="556"/>
      <c r="C19" s="53" t="s">
        <v>98</v>
      </c>
      <c r="D19" s="54">
        <v>15</v>
      </c>
      <c r="E19" s="55" t="s">
        <v>93</v>
      </c>
      <c r="F19" s="55" t="s">
        <v>71</v>
      </c>
      <c r="G19" s="56" t="s">
        <v>72</v>
      </c>
      <c r="H19" s="54" t="s">
        <v>73</v>
      </c>
      <c r="I19" s="57">
        <v>0</v>
      </c>
      <c r="J19" s="58" t="s">
        <v>79</v>
      </c>
      <c r="K19" s="59" t="s">
        <v>75</v>
      </c>
      <c r="L19" s="60" t="s">
        <v>75</v>
      </c>
      <c r="M19" s="2"/>
    </row>
    <row r="20" spans="1:13" s="3" customFormat="1" x14ac:dyDescent="0.2">
      <c r="A20" s="2"/>
      <c r="B20" s="556"/>
      <c r="C20" s="53" t="s">
        <v>99</v>
      </c>
      <c r="D20" s="54">
        <v>15</v>
      </c>
      <c r="E20" s="55" t="s">
        <v>93</v>
      </c>
      <c r="F20" s="55" t="s">
        <v>71</v>
      </c>
      <c r="G20" s="56" t="s">
        <v>72</v>
      </c>
      <c r="H20" s="54" t="s">
        <v>73</v>
      </c>
      <c r="I20" s="57">
        <v>0</v>
      </c>
      <c r="J20" s="58" t="s">
        <v>79</v>
      </c>
      <c r="K20" s="59" t="s">
        <v>75</v>
      </c>
      <c r="L20" s="60" t="s">
        <v>75</v>
      </c>
      <c r="M20" s="2"/>
    </row>
    <row r="21" spans="1:13" s="3" customFormat="1" x14ac:dyDescent="0.2">
      <c r="A21" s="2"/>
      <c r="B21" s="556"/>
      <c r="C21" s="53" t="s">
        <v>100</v>
      </c>
      <c r="D21" s="54">
        <v>15</v>
      </c>
      <c r="E21" s="55" t="s">
        <v>93</v>
      </c>
      <c r="F21" s="55" t="s">
        <v>101</v>
      </c>
      <c r="G21" s="56" t="s">
        <v>72</v>
      </c>
      <c r="H21" s="54" t="s">
        <v>73</v>
      </c>
      <c r="I21" s="57">
        <v>1</v>
      </c>
      <c r="J21" s="58" t="s">
        <v>90</v>
      </c>
      <c r="K21" s="59" t="s">
        <v>75</v>
      </c>
      <c r="L21" s="60" t="s">
        <v>75</v>
      </c>
      <c r="M21" s="2"/>
    </row>
    <row r="22" spans="1:13" s="3" customFormat="1" x14ac:dyDescent="0.2">
      <c r="A22" s="2"/>
      <c r="B22" s="556"/>
      <c r="C22" s="53" t="s">
        <v>102</v>
      </c>
      <c r="D22" s="54">
        <v>15</v>
      </c>
      <c r="E22" s="55" t="s">
        <v>93</v>
      </c>
      <c r="F22" s="55" t="s">
        <v>71</v>
      </c>
      <c r="G22" s="56" t="s">
        <v>72</v>
      </c>
      <c r="H22" s="54" t="s">
        <v>73</v>
      </c>
      <c r="I22" s="57">
        <v>2</v>
      </c>
      <c r="J22" s="58" t="s">
        <v>79</v>
      </c>
      <c r="K22" s="59" t="s">
        <v>75</v>
      </c>
      <c r="L22" s="60" t="s">
        <v>103</v>
      </c>
      <c r="M22" s="2"/>
    </row>
    <row r="23" spans="1:13" s="3" customFormat="1" x14ac:dyDescent="0.2">
      <c r="A23" s="2"/>
      <c r="B23" s="556"/>
      <c r="C23" s="53" t="s">
        <v>104</v>
      </c>
      <c r="D23" s="54">
        <v>15</v>
      </c>
      <c r="E23" s="55" t="s">
        <v>93</v>
      </c>
      <c r="F23" s="55" t="s">
        <v>71</v>
      </c>
      <c r="G23" s="56" t="s">
        <v>72</v>
      </c>
      <c r="H23" s="54" t="s">
        <v>73</v>
      </c>
      <c r="I23" s="57">
        <v>1</v>
      </c>
      <c r="J23" s="62" t="s">
        <v>79</v>
      </c>
      <c r="K23" s="59" t="s">
        <v>75</v>
      </c>
      <c r="L23" s="60" t="s">
        <v>75</v>
      </c>
      <c r="M23" s="2"/>
    </row>
    <row r="24" spans="1:13" s="3" customFormat="1" x14ac:dyDescent="0.2">
      <c r="A24" s="2"/>
      <c r="B24" s="556"/>
      <c r="C24" s="53" t="s">
        <v>105</v>
      </c>
      <c r="D24" s="54">
        <v>16</v>
      </c>
      <c r="E24" s="55" t="s">
        <v>70</v>
      </c>
      <c r="F24" s="55" t="s">
        <v>71</v>
      </c>
      <c r="G24" s="56" t="s">
        <v>72</v>
      </c>
      <c r="H24" s="54" t="s">
        <v>73</v>
      </c>
      <c r="I24" s="63">
        <v>0</v>
      </c>
      <c r="J24" s="58" t="s">
        <v>74</v>
      </c>
      <c r="K24" s="59" t="s">
        <v>75</v>
      </c>
      <c r="L24" s="64" t="s">
        <v>94</v>
      </c>
      <c r="M24" s="2"/>
    </row>
    <row r="25" spans="1:13" s="3" customFormat="1" x14ac:dyDescent="0.2">
      <c r="A25" s="2"/>
      <c r="B25" s="556"/>
      <c r="C25" s="53" t="s">
        <v>106</v>
      </c>
      <c r="D25" s="54">
        <v>16</v>
      </c>
      <c r="E25" s="55" t="s">
        <v>70</v>
      </c>
      <c r="F25" s="55" t="s">
        <v>71</v>
      </c>
      <c r="G25" s="56" t="s">
        <v>72</v>
      </c>
      <c r="H25" s="54" t="s">
        <v>73</v>
      </c>
      <c r="I25" s="57">
        <v>1</v>
      </c>
      <c r="J25" s="65" t="s">
        <v>79</v>
      </c>
      <c r="K25" s="59" t="s">
        <v>75</v>
      </c>
      <c r="L25" s="60" t="s">
        <v>75</v>
      </c>
      <c r="M25" s="2"/>
    </row>
    <row r="26" spans="1:13" s="3" customFormat="1" x14ac:dyDescent="0.2">
      <c r="A26" s="2"/>
      <c r="B26" s="556"/>
      <c r="C26" s="53" t="s">
        <v>107</v>
      </c>
      <c r="D26" s="54">
        <v>16</v>
      </c>
      <c r="E26" s="55" t="s">
        <v>70</v>
      </c>
      <c r="F26" s="55" t="s">
        <v>71</v>
      </c>
      <c r="G26" s="56" t="s">
        <v>72</v>
      </c>
      <c r="H26" s="54" t="s">
        <v>73</v>
      </c>
      <c r="I26" s="57">
        <v>2</v>
      </c>
      <c r="J26" s="58" t="s">
        <v>79</v>
      </c>
      <c r="K26" s="59" t="s">
        <v>75</v>
      </c>
      <c r="L26" s="60" t="s">
        <v>75</v>
      </c>
      <c r="M26" s="2"/>
    </row>
    <row r="27" spans="1:13" s="3" customFormat="1" x14ac:dyDescent="0.2">
      <c r="A27" s="2"/>
      <c r="B27" s="556"/>
      <c r="C27" s="53" t="s">
        <v>108</v>
      </c>
      <c r="D27" s="54">
        <v>16</v>
      </c>
      <c r="E27" s="55" t="s">
        <v>70</v>
      </c>
      <c r="F27" s="55" t="s">
        <v>71</v>
      </c>
      <c r="G27" s="56" t="s">
        <v>72</v>
      </c>
      <c r="H27" s="54" t="s">
        <v>73</v>
      </c>
      <c r="I27" s="57">
        <v>0</v>
      </c>
      <c r="J27" s="58" t="s">
        <v>79</v>
      </c>
      <c r="K27" s="59" t="s">
        <v>81</v>
      </c>
      <c r="L27" s="60" t="s">
        <v>94</v>
      </c>
      <c r="M27" s="2"/>
    </row>
    <row r="28" spans="1:13" s="3" customFormat="1" x14ac:dyDescent="0.2">
      <c r="A28" s="2"/>
      <c r="B28" s="556"/>
      <c r="C28" s="53" t="s">
        <v>109</v>
      </c>
      <c r="D28" s="54">
        <v>16</v>
      </c>
      <c r="E28" s="55" t="s">
        <v>70</v>
      </c>
      <c r="F28" s="55" t="s">
        <v>71</v>
      </c>
      <c r="G28" s="56" t="s">
        <v>72</v>
      </c>
      <c r="H28" s="54" t="s">
        <v>73</v>
      </c>
      <c r="I28" s="57">
        <v>1</v>
      </c>
      <c r="J28" s="58" t="s">
        <v>77</v>
      </c>
      <c r="K28" s="59" t="s">
        <v>75</v>
      </c>
      <c r="L28" s="60" t="s">
        <v>75</v>
      </c>
      <c r="M28" s="2"/>
    </row>
    <row r="29" spans="1:13" s="3" customFormat="1" x14ac:dyDescent="0.2">
      <c r="A29" s="2"/>
      <c r="B29" s="556"/>
      <c r="C29" s="53" t="s">
        <v>110</v>
      </c>
      <c r="D29" s="54">
        <v>16</v>
      </c>
      <c r="E29" s="55" t="s">
        <v>70</v>
      </c>
      <c r="F29" s="55" t="s">
        <v>71</v>
      </c>
      <c r="G29" s="56" t="s">
        <v>72</v>
      </c>
      <c r="H29" s="54" t="s">
        <v>73</v>
      </c>
      <c r="I29" s="57">
        <v>2</v>
      </c>
      <c r="J29" s="58" t="s">
        <v>79</v>
      </c>
      <c r="K29" s="59" t="s">
        <v>75</v>
      </c>
      <c r="L29" s="60" t="s">
        <v>75</v>
      </c>
      <c r="M29" s="2"/>
    </row>
    <row r="30" spans="1:13" s="3" customFormat="1" x14ac:dyDescent="0.2">
      <c r="A30" s="2"/>
      <c r="B30" s="556"/>
      <c r="C30" s="53" t="s">
        <v>111</v>
      </c>
      <c r="D30" s="54">
        <v>16</v>
      </c>
      <c r="E30" s="55" t="s">
        <v>70</v>
      </c>
      <c r="F30" s="55" t="s">
        <v>71</v>
      </c>
      <c r="G30" s="56" t="s">
        <v>72</v>
      </c>
      <c r="H30" s="54" t="s">
        <v>73</v>
      </c>
      <c r="I30" s="57">
        <v>2</v>
      </c>
      <c r="J30" s="58" t="s">
        <v>79</v>
      </c>
      <c r="K30" s="59" t="s">
        <v>75</v>
      </c>
      <c r="L30" s="60" t="s">
        <v>75</v>
      </c>
      <c r="M30" s="2"/>
    </row>
    <row r="31" spans="1:13" s="3" customFormat="1" x14ac:dyDescent="0.2">
      <c r="A31" s="2"/>
      <c r="B31" s="556"/>
      <c r="C31" s="53" t="s">
        <v>112</v>
      </c>
      <c r="D31" s="54">
        <v>16</v>
      </c>
      <c r="E31" s="55" t="s">
        <v>93</v>
      </c>
      <c r="F31" s="55" t="s">
        <v>71</v>
      </c>
      <c r="G31" s="56" t="s">
        <v>72</v>
      </c>
      <c r="H31" s="54" t="s">
        <v>73</v>
      </c>
      <c r="I31" s="57">
        <v>0</v>
      </c>
      <c r="J31" s="58" t="s">
        <v>79</v>
      </c>
      <c r="K31" s="59" t="s">
        <v>75</v>
      </c>
      <c r="L31" s="60" t="s">
        <v>75</v>
      </c>
      <c r="M31" s="2"/>
    </row>
    <row r="32" spans="1:13" s="3" customFormat="1" x14ac:dyDescent="0.2">
      <c r="A32" s="2"/>
      <c r="B32" s="556"/>
      <c r="C32" s="53" t="s">
        <v>113</v>
      </c>
      <c r="D32" s="54">
        <v>16</v>
      </c>
      <c r="E32" s="55" t="s">
        <v>93</v>
      </c>
      <c r="F32" s="55" t="s">
        <v>71</v>
      </c>
      <c r="G32" s="56" t="s">
        <v>72</v>
      </c>
      <c r="H32" s="54" t="s">
        <v>84</v>
      </c>
      <c r="I32" s="57">
        <v>2</v>
      </c>
      <c r="J32" s="58" t="s">
        <v>79</v>
      </c>
      <c r="K32" s="59" t="s">
        <v>75</v>
      </c>
      <c r="L32" s="60" t="s">
        <v>75</v>
      </c>
      <c r="M32" s="2"/>
    </row>
    <row r="33" spans="1:13" s="3" customFormat="1" x14ac:dyDescent="0.2">
      <c r="A33" s="2"/>
      <c r="B33" s="556"/>
      <c r="C33" s="53" t="s">
        <v>114</v>
      </c>
      <c r="D33" s="54">
        <v>17</v>
      </c>
      <c r="E33" s="55" t="s">
        <v>70</v>
      </c>
      <c r="F33" s="55" t="s">
        <v>71</v>
      </c>
      <c r="G33" s="56" t="s">
        <v>72</v>
      </c>
      <c r="H33" s="54" t="s">
        <v>73</v>
      </c>
      <c r="I33" s="57">
        <v>2</v>
      </c>
      <c r="J33" s="58" t="s">
        <v>115</v>
      </c>
      <c r="K33" s="59" t="s">
        <v>75</v>
      </c>
      <c r="L33" s="60" t="s">
        <v>75</v>
      </c>
      <c r="M33" s="2"/>
    </row>
    <row r="34" spans="1:13" s="3" customFormat="1" ht="22.5" x14ac:dyDescent="0.2">
      <c r="A34" s="2"/>
      <c r="B34" s="556"/>
      <c r="C34" s="53" t="s">
        <v>116</v>
      </c>
      <c r="D34" s="54">
        <v>17</v>
      </c>
      <c r="E34" s="55" t="s">
        <v>70</v>
      </c>
      <c r="F34" s="55" t="s">
        <v>71</v>
      </c>
      <c r="G34" s="56">
        <v>3</v>
      </c>
      <c r="H34" s="54" t="s">
        <v>73</v>
      </c>
      <c r="I34" s="57">
        <v>0</v>
      </c>
      <c r="J34" s="58" t="s">
        <v>90</v>
      </c>
      <c r="K34" s="59" t="s">
        <v>75</v>
      </c>
      <c r="L34" s="60" t="s">
        <v>82</v>
      </c>
      <c r="M34" s="2"/>
    </row>
    <row r="35" spans="1:13" s="3" customFormat="1" x14ac:dyDescent="0.2">
      <c r="A35" s="2"/>
      <c r="B35" s="556"/>
      <c r="C35" s="53" t="s">
        <v>117</v>
      </c>
      <c r="D35" s="54">
        <v>17</v>
      </c>
      <c r="E35" s="55" t="s">
        <v>93</v>
      </c>
      <c r="F35" s="55" t="s">
        <v>71</v>
      </c>
      <c r="G35" s="56" t="s">
        <v>72</v>
      </c>
      <c r="H35" s="54" t="s">
        <v>73</v>
      </c>
      <c r="I35" s="57">
        <v>2</v>
      </c>
      <c r="J35" s="58" t="s">
        <v>79</v>
      </c>
      <c r="K35" s="59" t="s">
        <v>75</v>
      </c>
      <c r="L35" s="60" t="s">
        <v>75</v>
      </c>
      <c r="M35" s="2"/>
    </row>
    <row r="36" spans="1:13" s="3" customFormat="1" x14ac:dyDescent="0.2">
      <c r="A36" s="2"/>
      <c r="B36" s="556"/>
      <c r="C36" s="53" t="s">
        <v>118</v>
      </c>
      <c r="D36" s="54">
        <v>17</v>
      </c>
      <c r="E36" s="55" t="s">
        <v>70</v>
      </c>
      <c r="F36" s="55" t="s">
        <v>71</v>
      </c>
      <c r="G36" s="56" t="s">
        <v>72</v>
      </c>
      <c r="H36" s="54" t="s">
        <v>72</v>
      </c>
      <c r="I36" s="57">
        <v>2</v>
      </c>
      <c r="J36" s="58" t="s">
        <v>79</v>
      </c>
      <c r="K36" s="59" t="s">
        <v>75</v>
      </c>
      <c r="L36" s="60" t="s">
        <v>75</v>
      </c>
      <c r="M36" s="2"/>
    </row>
    <row r="37" spans="1:13" s="3" customFormat="1" x14ac:dyDescent="0.2">
      <c r="A37" s="2"/>
      <c r="B37" s="556"/>
      <c r="C37" s="53" t="s">
        <v>119</v>
      </c>
      <c r="D37" s="54">
        <v>17</v>
      </c>
      <c r="E37" s="55" t="s">
        <v>70</v>
      </c>
      <c r="F37" s="55" t="s">
        <v>71</v>
      </c>
      <c r="G37" s="56" t="s">
        <v>72</v>
      </c>
      <c r="H37" s="54" t="s">
        <v>73</v>
      </c>
      <c r="I37" s="57">
        <v>0</v>
      </c>
      <c r="J37" s="58" t="s">
        <v>79</v>
      </c>
      <c r="K37" s="59" t="s">
        <v>75</v>
      </c>
      <c r="L37" s="60" t="s">
        <v>75</v>
      </c>
      <c r="M37" s="2"/>
    </row>
    <row r="38" spans="1:13" s="3" customFormat="1" ht="22.5" x14ac:dyDescent="0.2">
      <c r="A38" s="2"/>
      <c r="B38" s="556"/>
      <c r="C38" s="53" t="s">
        <v>136</v>
      </c>
      <c r="D38" s="54">
        <v>17</v>
      </c>
      <c r="E38" s="55" t="s">
        <v>93</v>
      </c>
      <c r="F38" s="55" t="s">
        <v>71</v>
      </c>
      <c r="G38" s="56" t="s">
        <v>72</v>
      </c>
      <c r="H38" s="54" t="s">
        <v>73</v>
      </c>
      <c r="I38" s="57">
        <v>0</v>
      </c>
      <c r="J38" s="58" t="s">
        <v>79</v>
      </c>
      <c r="K38" s="59" t="s">
        <v>75</v>
      </c>
      <c r="L38" s="60" t="s">
        <v>82</v>
      </c>
      <c r="M38" s="2"/>
    </row>
    <row r="39" spans="1:13" s="3" customFormat="1" x14ac:dyDescent="0.2">
      <c r="A39" s="2"/>
      <c r="B39" s="556"/>
      <c r="C39" s="53" t="s">
        <v>120</v>
      </c>
      <c r="D39" s="54">
        <v>18</v>
      </c>
      <c r="E39" s="55" t="s">
        <v>70</v>
      </c>
      <c r="F39" s="55" t="s">
        <v>101</v>
      </c>
      <c r="G39" s="56" t="s">
        <v>72</v>
      </c>
      <c r="H39" s="54" t="s">
        <v>73</v>
      </c>
      <c r="I39" s="57">
        <v>0</v>
      </c>
      <c r="J39" s="58" t="s">
        <v>79</v>
      </c>
      <c r="K39" s="59" t="s">
        <v>75</v>
      </c>
      <c r="L39" s="60" t="s">
        <v>75</v>
      </c>
      <c r="M39" s="2"/>
    </row>
    <row r="40" spans="1:13" s="3" customFormat="1" x14ac:dyDescent="0.2">
      <c r="A40" s="2"/>
      <c r="B40" s="556"/>
      <c r="C40" s="53" t="s">
        <v>121</v>
      </c>
      <c r="D40" s="54">
        <v>18</v>
      </c>
      <c r="E40" s="55" t="s">
        <v>70</v>
      </c>
      <c r="F40" s="55" t="s">
        <v>71</v>
      </c>
      <c r="G40" s="56" t="s">
        <v>72</v>
      </c>
      <c r="H40" s="54" t="s">
        <v>73</v>
      </c>
      <c r="I40" s="57">
        <v>1</v>
      </c>
      <c r="J40" s="58" t="s">
        <v>79</v>
      </c>
      <c r="K40" s="59" t="s">
        <v>75</v>
      </c>
      <c r="L40" s="60" t="s">
        <v>75</v>
      </c>
      <c r="M40" s="2"/>
    </row>
    <row r="41" spans="1:13" s="3" customFormat="1" ht="13.5" thickBot="1" x14ac:dyDescent="0.25">
      <c r="A41" s="2"/>
      <c r="B41" s="557"/>
      <c r="C41" s="66" t="s">
        <v>122</v>
      </c>
      <c r="D41" s="67">
        <v>18</v>
      </c>
      <c r="E41" s="68" t="s">
        <v>93</v>
      </c>
      <c r="F41" s="68" t="s">
        <v>71</v>
      </c>
      <c r="G41" s="69" t="s">
        <v>72</v>
      </c>
      <c r="H41" s="70" t="s">
        <v>73</v>
      </c>
      <c r="I41" s="71">
        <v>0</v>
      </c>
      <c r="J41" s="72" t="s">
        <v>79</v>
      </c>
      <c r="K41" s="73" t="s">
        <v>75</v>
      </c>
      <c r="L41" s="74" t="s">
        <v>75</v>
      </c>
      <c r="M41" s="2"/>
    </row>
    <row r="42" spans="1:13" s="3" customFormat="1" ht="22.5" x14ac:dyDescent="0.2">
      <c r="A42" s="2"/>
      <c r="B42" s="555" t="s">
        <v>123</v>
      </c>
      <c r="C42" s="45" t="s">
        <v>124</v>
      </c>
      <c r="D42" s="46">
        <v>15</v>
      </c>
      <c r="E42" s="47" t="s">
        <v>70</v>
      </c>
      <c r="F42" s="47" t="s">
        <v>71</v>
      </c>
      <c r="G42" s="48">
        <v>1</v>
      </c>
      <c r="H42" s="46" t="s">
        <v>73</v>
      </c>
      <c r="I42" s="75">
        <v>2</v>
      </c>
      <c r="J42" s="76" t="s">
        <v>79</v>
      </c>
      <c r="K42" s="77" t="s">
        <v>75</v>
      </c>
      <c r="L42" s="52" t="s">
        <v>82</v>
      </c>
      <c r="M42" s="2"/>
    </row>
    <row r="43" spans="1:13" s="3" customFormat="1" x14ac:dyDescent="0.2">
      <c r="A43" s="2"/>
      <c r="B43" s="556"/>
      <c r="C43" s="53" t="s">
        <v>125</v>
      </c>
      <c r="D43" s="54">
        <v>15</v>
      </c>
      <c r="E43" s="55" t="s">
        <v>93</v>
      </c>
      <c r="F43" s="55" t="s">
        <v>71</v>
      </c>
      <c r="G43" s="56" t="s">
        <v>72</v>
      </c>
      <c r="H43" s="54" t="s">
        <v>73</v>
      </c>
      <c r="I43" s="63">
        <v>1</v>
      </c>
      <c r="J43" s="78" t="s">
        <v>79</v>
      </c>
      <c r="K43" s="79" t="s">
        <v>126</v>
      </c>
      <c r="L43" s="60" t="s">
        <v>75</v>
      </c>
      <c r="M43" s="2"/>
    </row>
    <row r="44" spans="1:13" s="3" customFormat="1" x14ac:dyDescent="0.2">
      <c r="A44" s="2"/>
      <c r="B44" s="556"/>
      <c r="C44" s="53" t="s">
        <v>127</v>
      </c>
      <c r="D44" s="54">
        <v>16</v>
      </c>
      <c r="E44" s="55" t="s">
        <v>70</v>
      </c>
      <c r="F44" s="55" t="s">
        <v>101</v>
      </c>
      <c r="G44" s="56" t="s">
        <v>72</v>
      </c>
      <c r="H44" s="54" t="s">
        <v>73</v>
      </c>
      <c r="I44" s="63">
        <v>1</v>
      </c>
      <c r="J44" s="78" t="s">
        <v>79</v>
      </c>
      <c r="K44" s="79" t="s">
        <v>75</v>
      </c>
      <c r="L44" s="60" t="s">
        <v>75</v>
      </c>
      <c r="M44" s="2"/>
    </row>
    <row r="45" spans="1:13" s="3" customFormat="1" x14ac:dyDescent="0.2">
      <c r="A45" s="2"/>
      <c r="B45" s="556"/>
      <c r="C45" s="53" t="s">
        <v>128</v>
      </c>
      <c r="D45" s="54">
        <v>16</v>
      </c>
      <c r="E45" s="55" t="s">
        <v>70</v>
      </c>
      <c r="F45" s="55" t="s">
        <v>71</v>
      </c>
      <c r="G45" s="56" t="s">
        <v>72</v>
      </c>
      <c r="H45" s="54" t="s">
        <v>73</v>
      </c>
      <c r="I45" s="63">
        <v>2</v>
      </c>
      <c r="J45" s="78" t="s">
        <v>79</v>
      </c>
      <c r="K45" s="79" t="s">
        <v>75</v>
      </c>
      <c r="L45" s="60" t="s">
        <v>75</v>
      </c>
      <c r="M45" s="2"/>
    </row>
    <row r="46" spans="1:13" s="3" customFormat="1" x14ac:dyDescent="0.2">
      <c r="A46" s="2"/>
      <c r="B46" s="556"/>
      <c r="C46" s="53" t="s">
        <v>129</v>
      </c>
      <c r="D46" s="54">
        <v>17</v>
      </c>
      <c r="E46" s="55" t="s">
        <v>70</v>
      </c>
      <c r="F46" s="55" t="s">
        <v>71</v>
      </c>
      <c r="G46" s="56" t="s">
        <v>72</v>
      </c>
      <c r="H46" s="54" t="s">
        <v>73</v>
      </c>
      <c r="I46" s="63">
        <v>2</v>
      </c>
      <c r="J46" s="78" t="s">
        <v>79</v>
      </c>
      <c r="K46" s="79" t="s">
        <v>75</v>
      </c>
      <c r="L46" s="60" t="s">
        <v>75</v>
      </c>
      <c r="M46" s="2"/>
    </row>
    <row r="47" spans="1:13" s="3" customFormat="1" x14ac:dyDescent="0.2">
      <c r="A47" s="2"/>
      <c r="B47" s="556"/>
      <c r="C47" s="53" t="s">
        <v>130</v>
      </c>
      <c r="D47" s="54">
        <v>17</v>
      </c>
      <c r="E47" s="55" t="s">
        <v>70</v>
      </c>
      <c r="F47" s="55" t="s">
        <v>71</v>
      </c>
      <c r="G47" s="56" t="s">
        <v>72</v>
      </c>
      <c r="H47" s="54" t="s">
        <v>73</v>
      </c>
      <c r="I47" s="63">
        <v>1</v>
      </c>
      <c r="J47" s="78" t="s">
        <v>79</v>
      </c>
      <c r="K47" s="79" t="s">
        <v>75</v>
      </c>
      <c r="L47" s="60" t="s">
        <v>75</v>
      </c>
      <c r="M47" s="2"/>
    </row>
    <row r="48" spans="1:13" s="3" customFormat="1" x14ac:dyDescent="0.2">
      <c r="A48" s="2"/>
      <c r="B48" s="556"/>
      <c r="C48" s="53" t="s">
        <v>131</v>
      </c>
      <c r="D48" s="54">
        <v>17</v>
      </c>
      <c r="E48" s="55" t="s">
        <v>93</v>
      </c>
      <c r="F48" s="55" t="s">
        <v>71</v>
      </c>
      <c r="G48" s="56" t="s">
        <v>72</v>
      </c>
      <c r="H48" s="54" t="s">
        <v>73</v>
      </c>
      <c r="I48" s="63">
        <v>1</v>
      </c>
      <c r="J48" s="78" t="s">
        <v>79</v>
      </c>
      <c r="K48" s="79" t="s">
        <v>75</v>
      </c>
      <c r="L48" s="60" t="s">
        <v>75</v>
      </c>
      <c r="M48" s="2"/>
    </row>
    <row r="49" spans="1:13" s="3" customFormat="1" x14ac:dyDescent="0.2">
      <c r="A49" s="2"/>
      <c r="B49" s="556"/>
      <c r="C49" s="53" t="s">
        <v>132</v>
      </c>
      <c r="D49" s="54">
        <v>18</v>
      </c>
      <c r="E49" s="55" t="s">
        <v>70</v>
      </c>
      <c r="F49" s="55" t="s">
        <v>71</v>
      </c>
      <c r="G49" s="56">
        <v>18</v>
      </c>
      <c r="H49" s="54" t="s">
        <v>73</v>
      </c>
      <c r="I49" s="63">
        <v>0</v>
      </c>
      <c r="J49" s="78" t="s">
        <v>79</v>
      </c>
      <c r="K49" s="79" t="s">
        <v>75</v>
      </c>
      <c r="L49" s="60" t="s">
        <v>75</v>
      </c>
      <c r="M49" s="2"/>
    </row>
    <row r="50" spans="1:13" s="3" customFormat="1" ht="13.5" thickBot="1" x14ac:dyDescent="0.25">
      <c r="A50" s="2"/>
      <c r="B50" s="557"/>
      <c r="C50" s="66" t="s">
        <v>133</v>
      </c>
      <c r="D50" s="70">
        <v>18</v>
      </c>
      <c r="E50" s="80" t="s">
        <v>93</v>
      </c>
      <c r="F50" s="80" t="s">
        <v>101</v>
      </c>
      <c r="G50" s="81" t="s">
        <v>72</v>
      </c>
      <c r="H50" s="70" t="s">
        <v>72</v>
      </c>
      <c r="I50" s="82">
        <v>2</v>
      </c>
      <c r="J50" s="83" t="s">
        <v>79</v>
      </c>
      <c r="K50" s="84" t="s">
        <v>75</v>
      </c>
      <c r="L50" s="74" t="s">
        <v>75</v>
      </c>
      <c r="M50" s="2"/>
    </row>
    <row r="51" spans="1:13" x14ac:dyDescent="0.2">
      <c r="A51" s="4"/>
      <c r="B51" s="34"/>
      <c r="C51" s="35"/>
      <c r="D51" s="35"/>
      <c r="E51" s="34"/>
      <c r="F51" s="34"/>
      <c r="G51" s="35"/>
      <c r="H51" s="36"/>
      <c r="I51" s="35"/>
      <c r="J51" s="36"/>
      <c r="K51" s="36"/>
      <c r="L51" s="36"/>
      <c r="M51" s="4"/>
    </row>
    <row r="52" spans="1:13" x14ac:dyDescent="0.2">
      <c r="A52" s="4"/>
      <c r="B52" s="34"/>
      <c r="C52" s="36" t="s">
        <v>2252</v>
      </c>
      <c r="D52" s="35"/>
      <c r="E52" s="34"/>
      <c r="F52" s="34"/>
      <c r="G52" s="35"/>
      <c r="H52" s="36"/>
      <c r="I52" s="35"/>
      <c r="J52" s="36"/>
      <c r="K52" s="36"/>
      <c r="L52" s="36"/>
      <c r="M52" s="4"/>
    </row>
    <row r="53" spans="1:13" x14ac:dyDescent="0.2">
      <c r="A53" s="4"/>
      <c r="B53" s="34"/>
      <c r="C53" s="36" t="s">
        <v>134</v>
      </c>
      <c r="D53" s="35"/>
      <c r="E53" s="34"/>
      <c r="F53" s="34"/>
      <c r="G53" s="35"/>
      <c r="H53" s="36"/>
      <c r="I53" s="35"/>
      <c r="J53" s="36"/>
      <c r="K53" s="36"/>
      <c r="L53" s="36"/>
      <c r="M53" s="4"/>
    </row>
    <row r="54" spans="1:13" x14ac:dyDescent="0.2">
      <c r="A54" s="4"/>
      <c r="B54" s="34"/>
      <c r="C54" s="36" t="s">
        <v>135</v>
      </c>
      <c r="D54" s="35"/>
      <c r="E54" s="34"/>
      <c r="F54" s="34"/>
      <c r="G54" s="35"/>
      <c r="H54" s="36"/>
      <c r="I54" s="35"/>
      <c r="J54" s="36"/>
      <c r="K54" s="36"/>
      <c r="L54" s="36"/>
      <c r="M54" s="4"/>
    </row>
    <row r="55" spans="1:13" x14ac:dyDescent="0.2">
      <c r="A55" s="4"/>
      <c r="B55" s="34"/>
      <c r="C55" s="36" t="s">
        <v>2253</v>
      </c>
      <c r="D55" s="35"/>
      <c r="E55" s="34"/>
      <c r="F55" s="34"/>
      <c r="G55" s="35"/>
      <c r="H55" s="36"/>
      <c r="I55" s="35"/>
      <c r="J55" s="36"/>
      <c r="K55" s="36"/>
      <c r="L55" s="36"/>
      <c r="M55" s="4"/>
    </row>
    <row r="56" spans="1:13" x14ac:dyDescent="0.2">
      <c r="A56" s="4"/>
      <c r="B56" s="34"/>
      <c r="C56" s="36" t="s">
        <v>2254</v>
      </c>
      <c r="D56" s="36"/>
      <c r="E56" s="34"/>
      <c r="F56" s="34"/>
      <c r="G56" s="35"/>
      <c r="H56" s="36"/>
      <c r="I56" s="35"/>
      <c r="J56" s="36"/>
      <c r="K56" s="36"/>
      <c r="L56" s="36"/>
      <c r="M56" s="4"/>
    </row>
    <row r="57" spans="1:13" x14ac:dyDescent="0.2">
      <c r="M57" s="4"/>
    </row>
    <row r="58" spans="1:13" s="10" customFormat="1" x14ac:dyDescent="0.2">
      <c r="B58" s="9"/>
      <c r="E58" s="5"/>
      <c r="F58" s="5"/>
      <c r="H58" s="11"/>
      <c r="J58" s="11"/>
      <c r="K58" s="11"/>
      <c r="L58" s="11"/>
    </row>
    <row r="59" spans="1:13" s="10" customFormat="1" x14ac:dyDescent="0.2">
      <c r="B59" s="9"/>
      <c r="E59" s="5"/>
      <c r="F59" s="5"/>
      <c r="H59" s="11"/>
      <c r="J59" s="11"/>
      <c r="K59" s="11"/>
      <c r="L59" s="11"/>
    </row>
    <row r="60" spans="1:13" s="10" customFormat="1" x14ac:dyDescent="0.2">
      <c r="B60" s="9"/>
      <c r="E60" s="5"/>
      <c r="F60" s="5"/>
      <c r="H60" s="11"/>
      <c r="J60" s="11"/>
      <c r="K60" s="11"/>
      <c r="L60" s="11"/>
    </row>
    <row r="61" spans="1:13" s="10" customFormat="1" ht="14.25" customHeight="1" x14ac:dyDescent="0.2">
      <c r="B61" s="9"/>
      <c r="E61" s="5"/>
      <c r="F61" s="5"/>
      <c r="H61" s="11"/>
      <c r="J61" s="11"/>
      <c r="K61" s="11"/>
      <c r="L61" s="11"/>
    </row>
    <row r="62" spans="1:13" s="10" customFormat="1" ht="14.25" customHeight="1" x14ac:dyDescent="0.2">
      <c r="B62" s="9"/>
      <c r="E62" s="5"/>
      <c r="F62" s="5"/>
      <c r="H62" s="11"/>
      <c r="J62" s="11"/>
      <c r="K62" s="11"/>
      <c r="L62" s="11"/>
    </row>
    <row r="63" spans="1:13" s="10" customFormat="1" ht="14.25" customHeight="1" x14ac:dyDescent="0.2">
      <c r="B63" s="9"/>
      <c r="E63" s="5"/>
      <c r="F63" s="5"/>
      <c r="H63" s="11"/>
      <c r="J63" s="11"/>
      <c r="K63" s="11"/>
      <c r="L63" s="11"/>
    </row>
    <row r="64" spans="1:13" s="10" customFormat="1" ht="14.25" customHeight="1" x14ac:dyDescent="0.2">
      <c r="B64" s="9"/>
      <c r="E64" s="5"/>
      <c r="F64" s="5"/>
      <c r="H64" s="11"/>
      <c r="J64" s="11"/>
      <c r="K64" s="11"/>
      <c r="L64" s="11"/>
    </row>
    <row r="65" spans="2:12" s="10" customFormat="1" ht="14.25" customHeight="1" x14ac:dyDescent="0.2">
      <c r="B65" s="9"/>
      <c r="E65" s="5"/>
      <c r="F65" s="5"/>
      <c r="H65" s="11"/>
      <c r="J65" s="11"/>
      <c r="K65" s="11"/>
      <c r="L65" s="11"/>
    </row>
    <row r="66" spans="2:12" s="10" customFormat="1" ht="14.25" customHeight="1" x14ac:dyDescent="0.2">
      <c r="B66" s="9"/>
      <c r="E66" s="5"/>
      <c r="F66" s="5"/>
      <c r="H66" s="11"/>
      <c r="J66" s="11"/>
      <c r="K66" s="11"/>
      <c r="L66" s="11"/>
    </row>
    <row r="67" spans="2:12" s="10" customFormat="1" ht="14.25" customHeight="1" x14ac:dyDescent="0.2">
      <c r="B67" s="9"/>
      <c r="E67" s="5"/>
      <c r="F67" s="5"/>
      <c r="H67" s="11"/>
      <c r="J67" s="11"/>
      <c r="K67" s="11"/>
      <c r="L67" s="11"/>
    </row>
    <row r="68" spans="2:12" s="10" customFormat="1" ht="14.25" customHeight="1" x14ac:dyDescent="0.2">
      <c r="B68" s="9"/>
      <c r="E68" s="5"/>
      <c r="F68" s="5"/>
      <c r="H68" s="11"/>
      <c r="J68" s="11"/>
      <c r="K68" s="11"/>
      <c r="L68" s="11"/>
    </row>
    <row r="69" spans="2:12" s="10" customFormat="1" ht="14.25" customHeight="1" x14ac:dyDescent="0.2">
      <c r="B69" s="9"/>
      <c r="E69" s="5"/>
      <c r="F69" s="5"/>
      <c r="H69" s="11"/>
      <c r="J69" s="11"/>
      <c r="K69" s="11"/>
      <c r="L69" s="11"/>
    </row>
    <row r="70" spans="2:12" s="10" customFormat="1" ht="14.25" customHeight="1" x14ac:dyDescent="0.2">
      <c r="B70" s="9"/>
      <c r="E70" s="5"/>
      <c r="F70" s="5"/>
      <c r="H70" s="11"/>
      <c r="J70" s="11"/>
      <c r="K70" s="11"/>
      <c r="L70" s="11"/>
    </row>
    <row r="71" spans="2:12" s="10" customFormat="1" ht="14.25" customHeight="1" x14ac:dyDescent="0.2">
      <c r="B71" s="9"/>
      <c r="E71" s="5"/>
      <c r="F71" s="5"/>
      <c r="H71" s="11"/>
      <c r="J71" s="11"/>
      <c r="K71" s="11"/>
      <c r="L71" s="11"/>
    </row>
    <row r="72" spans="2:12" s="10" customFormat="1" ht="14.25" customHeight="1" x14ac:dyDescent="0.2">
      <c r="B72" s="9"/>
      <c r="E72" s="5"/>
      <c r="F72" s="5"/>
      <c r="H72" s="11"/>
      <c r="J72" s="11"/>
      <c r="K72" s="11"/>
      <c r="L72" s="11"/>
    </row>
    <row r="73" spans="2:12" s="10" customFormat="1" ht="14.25" customHeight="1" x14ac:dyDescent="0.2">
      <c r="B73" s="9"/>
      <c r="E73" s="5"/>
      <c r="F73" s="5"/>
      <c r="H73" s="11"/>
      <c r="J73" s="11"/>
      <c r="K73" s="11"/>
      <c r="L73" s="11"/>
    </row>
    <row r="74" spans="2:12" s="10" customFormat="1" ht="14.25" customHeight="1" x14ac:dyDescent="0.2">
      <c r="B74" s="9"/>
      <c r="E74" s="5"/>
      <c r="F74" s="5"/>
      <c r="H74" s="11"/>
      <c r="J74" s="11"/>
      <c r="K74" s="11"/>
      <c r="L74" s="11"/>
    </row>
    <row r="75" spans="2:12" s="10" customFormat="1" ht="14.25" customHeight="1" x14ac:dyDescent="0.2">
      <c r="B75" s="9"/>
      <c r="E75" s="5"/>
      <c r="F75" s="5"/>
      <c r="H75" s="11"/>
      <c r="J75" s="11"/>
      <c r="K75" s="11"/>
      <c r="L75" s="11"/>
    </row>
    <row r="76" spans="2:12" s="10" customFormat="1" ht="14.25" customHeight="1" x14ac:dyDescent="0.2">
      <c r="B76" s="9"/>
      <c r="E76" s="5"/>
      <c r="F76" s="5"/>
      <c r="H76" s="11"/>
      <c r="J76" s="11"/>
      <c r="K76" s="11"/>
      <c r="L76" s="11"/>
    </row>
    <row r="77" spans="2:12" s="10" customFormat="1" ht="14.25" customHeight="1" x14ac:dyDescent="0.2">
      <c r="B77" s="9"/>
      <c r="E77" s="5"/>
      <c r="F77" s="5"/>
      <c r="H77" s="11"/>
      <c r="J77" s="11"/>
      <c r="K77" s="11"/>
      <c r="L77" s="11"/>
    </row>
    <row r="78" spans="2:12" s="10" customFormat="1" ht="14.25" customHeight="1" x14ac:dyDescent="0.2">
      <c r="B78" s="9"/>
      <c r="E78" s="5"/>
      <c r="F78" s="5"/>
      <c r="H78" s="11"/>
      <c r="J78" s="11"/>
      <c r="K78" s="11"/>
      <c r="L78" s="11"/>
    </row>
    <row r="79" spans="2:12" s="10" customFormat="1" ht="14.25" customHeight="1" x14ac:dyDescent="0.2">
      <c r="B79" s="9"/>
      <c r="E79" s="5"/>
      <c r="F79" s="5"/>
      <c r="H79" s="11"/>
      <c r="J79" s="11"/>
      <c r="K79" s="11"/>
      <c r="L79" s="11"/>
    </row>
    <row r="80" spans="2:12" s="10" customFormat="1" ht="14.25" customHeight="1" x14ac:dyDescent="0.2">
      <c r="B80" s="9"/>
      <c r="E80" s="5"/>
      <c r="F80" s="5"/>
      <c r="H80" s="11"/>
      <c r="J80" s="11"/>
      <c r="K80" s="11"/>
      <c r="L80" s="11"/>
    </row>
    <row r="81" spans="2:12" s="10" customFormat="1" ht="14.25" customHeight="1" x14ac:dyDescent="0.2">
      <c r="B81" s="9"/>
      <c r="E81" s="5"/>
      <c r="F81" s="5"/>
      <c r="H81" s="11"/>
      <c r="J81" s="11"/>
      <c r="K81" s="11"/>
      <c r="L81" s="11"/>
    </row>
  </sheetData>
  <mergeCells count="6">
    <mergeCell ref="B42:B50"/>
    <mergeCell ref="A1:L1"/>
    <mergeCell ref="D3:G3"/>
    <mergeCell ref="H3:J3"/>
    <mergeCell ref="K3:L3"/>
    <mergeCell ref="B5:B41"/>
  </mergeCells>
  <phoneticPr fontId="33" type="noConversion"/>
  <pageMargins left="0.75000000000000011" right="0.75000000000000011" top="1" bottom="1" header="0.5" footer="0.5"/>
  <pageSetup paperSize="9" scale="66"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NH86"/>
  <sheetViews>
    <sheetView workbookViewId="0">
      <pane ySplit="3" topLeftCell="A4" activePane="bottomLeft" state="frozen"/>
      <selection pane="bottomLeft" activeCell="AD27" sqref="AD27"/>
    </sheetView>
  </sheetViews>
  <sheetFormatPr defaultColWidth="8.85546875" defaultRowHeight="11.25" x14ac:dyDescent="0.2"/>
  <cols>
    <col min="1" max="1" width="18" style="270" bestFit="1" customWidth="1"/>
    <col min="2" max="2" width="7.42578125" style="270" bestFit="1" customWidth="1"/>
    <col min="3" max="490" width="4.28515625" style="270" customWidth="1"/>
    <col min="491" max="16384" width="8.85546875" style="270"/>
  </cols>
  <sheetData>
    <row r="1" spans="1:372" ht="12.75" x14ac:dyDescent="0.2">
      <c r="A1" s="393" t="s">
        <v>2239</v>
      </c>
      <c r="B1" s="393"/>
      <c r="C1" s="393"/>
      <c r="D1" s="393"/>
      <c r="E1" s="393"/>
      <c r="F1" s="393"/>
      <c r="G1" s="393"/>
      <c r="H1" s="393"/>
      <c r="I1" s="271"/>
      <c r="J1" s="271"/>
      <c r="K1" s="271"/>
      <c r="L1" s="271"/>
      <c r="M1" s="271"/>
      <c r="N1" s="271"/>
      <c r="O1" s="271"/>
      <c r="P1" s="271"/>
      <c r="Q1" s="271"/>
      <c r="R1" s="271"/>
      <c r="S1" s="271"/>
      <c r="T1" s="271"/>
      <c r="U1" s="271"/>
      <c r="V1" s="271"/>
      <c r="W1" s="271"/>
      <c r="X1" s="271"/>
      <c r="Y1" s="271"/>
      <c r="Z1" s="271"/>
      <c r="AA1" s="271"/>
      <c r="AB1" s="271"/>
      <c r="AC1" s="271"/>
      <c r="AD1" s="271"/>
      <c r="AE1" s="271"/>
      <c r="AF1" s="271"/>
      <c r="AG1" s="271"/>
      <c r="AH1" s="271"/>
      <c r="AI1" s="271"/>
      <c r="AJ1" s="271"/>
      <c r="AK1" s="271"/>
      <c r="AL1" s="271"/>
      <c r="AM1" s="271"/>
      <c r="AN1" s="271"/>
      <c r="AO1" s="271"/>
      <c r="AP1" s="271"/>
      <c r="AQ1" s="271"/>
      <c r="AR1" s="271"/>
      <c r="AS1" s="271"/>
      <c r="AT1" s="271"/>
      <c r="AU1" s="271"/>
      <c r="AV1" s="271"/>
      <c r="AW1" s="271"/>
      <c r="AX1" s="271"/>
      <c r="AY1" s="271"/>
      <c r="AZ1" s="271"/>
      <c r="BA1" s="271"/>
      <c r="BB1" s="271"/>
      <c r="BC1" s="271"/>
      <c r="BD1" s="271"/>
      <c r="BE1" s="271"/>
      <c r="BF1" s="271"/>
      <c r="BG1" s="271"/>
      <c r="BH1" s="271"/>
      <c r="BI1" s="271"/>
      <c r="BJ1" s="271"/>
      <c r="BK1" s="271"/>
      <c r="BL1" s="271"/>
      <c r="BM1" s="271"/>
      <c r="BN1" s="271"/>
      <c r="BO1" s="271"/>
      <c r="BP1" s="271"/>
      <c r="BQ1" s="271"/>
      <c r="BR1" s="271"/>
      <c r="BS1" s="271"/>
      <c r="BT1" s="271"/>
      <c r="BU1" s="271"/>
      <c r="BV1" s="271"/>
      <c r="BW1" s="271"/>
      <c r="BX1" s="271"/>
      <c r="BY1" s="271"/>
      <c r="BZ1" s="271"/>
      <c r="CA1" s="271"/>
      <c r="CB1" s="271"/>
      <c r="CC1" s="271"/>
      <c r="CD1" s="271"/>
      <c r="CE1" s="271"/>
      <c r="CF1" s="271"/>
      <c r="CG1" s="271"/>
      <c r="CH1" s="271"/>
      <c r="CI1" s="271"/>
      <c r="CJ1" s="271"/>
      <c r="CK1" s="271"/>
      <c r="CL1" s="271"/>
      <c r="CM1" s="271"/>
      <c r="CN1" s="271"/>
      <c r="CO1" s="271"/>
      <c r="CP1" s="271"/>
      <c r="CQ1" s="271"/>
      <c r="CR1" s="271"/>
      <c r="CS1" s="271"/>
      <c r="CT1" s="271"/>
      <c r="CU1" s="271"/>
      <c r="CV1" s="271"/>
      <c r="CW1" s="271"/>
      <c r="CX1" s="271"/>
      <c r="CY1" s="271"/>
      <c r="CZ1" s="271"/>
      <c r="DA1" s="271"/>
      <c r="DB1" s="271"/>
      <c r="DC1" s="271"/>
      <c r="DD1" s="271"/>
      <c r="DE1" s="271"/>
      <c r="DF1" s="271"/>
      <c r="DG1" s="271"/>
      <c r="DH1" s="271"/>
      <c r="DI1" s="271"/>
      <c r="DJ1" s="271"/>
      <c r="DK1" s="271"/>
      <c r="DL1" s="271"/>
      <c r="DM1" s="271"/>
      <c r="DN1" s="271"/>
      <c r="DO1" s="271"/>
      <c r="DP1" s="271"/>
      <c r="DQ1" s="271"/>
      <c r="DR1" s="271"/>
      <c r="DS1" s="271"/>
      <c r="DT1" s="271"/>
      <c r="DU1" s="271"/>
      <c r="DV1" s="271"/>
      <c r="DW1" s="271"/>
      <c r="DX1" s="271"/>
      <c r="DY1" s="271"/>
      <c r="DZ1" s="271"/>
      <c r="EA1" s="271"/>
      <c r="EB1" s="271"/>
      <c r="EC1" s="271"/>
      <c r="ED1" s="271"/>
      <c r="EE1" s="271"/>
      <c r="EF1" s="271"/>
      <c r="EG1" s="271"/>
      <c r="EH1" s="271"/>
      <c r="EI1" s="271"/>
      <c r="EJ1" s="271"/>
      <c r="EK1" s="271"/>
      <c r="EL1" s="271"/>
      <c r="EM1" s="271"/>
      <c r="EN1" s="271"/>
      <c r="EO1" s="271"/>
      <c r="EP1" s="271"/>
      <c r="EQ1" s="271"/>
      <c r="ER1" s="271"/>
      <c r="ES1" s="271"/>
      <c r="ET1" s="271"/>
      <c r="EU1" s="271"/>
      <c r="EV1" s="271"/>
      <c r="EW1" s="271"/>
      <c r="EX1" s="271"/>
      <c r="EY1" s="271"/>
      <c r="EZ1" s="271"/>
      <c r="FA1" s="271"/>
      <c r="FB1" s="271"/>
      <c r="FC1" s="271"/>
      <c r="FD1" s="271"/>
      <c r="FE1" s="271"/>
      <c r="FF1" s="271"/>
      <c r="FG1" s="271"/>
      <c r="FH1" s="271"/>
      <c r="FI1" s="271"/>
      <c r="FJ1" s="271"/>
      <c r="FK1" s="271"/>
      <c r="FL1" s="271"/>
      <c r="FM1" s="271"/>
      <c r="FN1" s="271"/>
      <c r="FO1" s="271"/>
      <c r="FP1" s="271"/>
      <c r="FQ1" s="271"/>
      <c r="FR1" s="271"/>
      <c r="FS1" s="271"/>
      <c r="FT1" s="271"/>
      <c r="FU1" s="271"/>
      <c r="FV1" s="271"/>
      <c r="FW1" s="271"/>
      <c r="FX1" s="271"/>
      <c r="FY1" s="271"/>
      <c r="FZ1" s="271"/>
      <c r="GA1" s="271"/>
      <c r="GB1" s="271"/>
      <c r="GC1" s="271"/>
      <c r="GD1" s="271"/>
      <c r="GE1" s="271"/>
      <c r="GF1" s="271"/>
      <c r="GG1" s="271"/>
      <c r="GH1" s="271"/>
      <c r="GI1" s="271"/>
      <c r="GJ1" s="271"/>
      <c r="GK1" s="271"/>
      <c r="GL1" s="271"/>
      <c r="GM1" s="271"/>
      <c r="GN1" s="271"/>
      <c r="GO1" s="271"/>
      <c r="GP1" s="271"/>
      <c r="GQ1" s="271"/>
      <c r="GR1" s="271"/>
      <c r="GS1" s="271"/>
      <c r="GT1" s="271"/>
      <c r="GU1" s="271"/>
      <c r="GV1" s="271"/>
      <c r="GW1" s="271"/>
      <c r="GX1" s="271"/>
      <c r="GY1" s="271"/>
      <c r="GZ1" s="271"/>
      <c r="HA1" s="271"/>
      <c r="HB1" s="271"/>
      <c r="HC1" s="271"/>
      <c r="HD1" s="271"/>
      <c r="HE1" s="271"/>
      <c r="HF1" s="271"/>
      <c r="HG1" s="271"/>
      <c r="HH1" s="271"/>
      <c r="HI1" s="271"/>
      <c r="HJ1" s="271"/>
      <c r="HK1" s="271"/>
      <c r="HL1" s="271"/>
      <c r="HM1" s="271"/>
      <c r="HN1" s="271"/>
      <c r="HO1" s="271"/>
      <c r="HP1" s="271"/>
      <c r="HQ1" s="271"/>
      <c r="HR1" s="271"/>
      <c r="HS1" s="271"/>
      <c r="HT1" s="271"/>
      <c r="HU1" s="271"/>
      <c r="HV1" s="271"/>
      <c r="HW1" s="271"/>
      <c r="HX1" s="271"/>
      <c r="HY1" s="271"/>
      <c r="HZ1" s="271"/>
      <c r="IA1" s="271"/>
      <c r="IB1" s="271"/>
      <c r="IC1" s="271"/>
      <c r="ID1" s="271"/>
      <c r="IE1" s="271"/>
      <c r="IF1" s="271"/>
      <c r="IG1" s="271"/>
      <c r="IH1" s="271"/>
      <c r="II1" s="271"/>
      <c r="IJ1" s="271"/>
      <c r="IK1" s="271"/>
      <c r="IL1" s="271"/>
      <c r="IM1" s="271"/>
      <c r="IN1" s="271"/>
      <c r="IO1" s="271"/>
      <c r="IP1" s="271"/>
      <c r="IQ1" s="271"/>
      <c r="IR1" s="271"/>
      <c r="IS1" s="271"/>
      <c r="IT1" s="271"/>
      <c r="IU1" s="271"/>
      <c r="IV1" s="271"/>
      <c r="IW1" s="271"/>
      <c r="IX1" s="271"/>
      <c r="IY1" s="271"/>
      <c r="IZ1" s="271"/>
      <c r="JA1" s="271"/>
      <c r="JB1" s="271"/>
      <c r="JC1" s="271"/>
      <c r="JD1" s="271"/>
      <c r="JE1" s="271"/>
      <c r="JF1" s="271"/>
      <c r="JG1" s="271"/>
      <c r="JH1" s="271"/>
      <c r="JI1" s="271"/>
      <c r="JJ1" s="271"/>
      <c r="JK1" s="271"/>
      <c r="JL1" s="271"/>
      <c r="JM1" s="271"/>
      <c r="JN1" s="271"/>
      <c r="JO1" s="271"/>
      <c r="JP1" s="271"/>
      <c r="JQ1" s="271"/>
      <c r="JR1" s="271"/>
      <c r="JS1" s="271"/>
      <c r="JT1" s="271"/>
      <c r="JU1" s="271"/>
      <c r="JV1" s="271"/>
      <c r="JW1" s="271"/>
      <c r="JX1" s="271"/>
      <c r="JY1" s="271"/>
      <c r="JZ1" s="271"/>
      <c r="KA1" s="271"/>
      <c r="KB1" s="271"/>
      <c r="KC1" s="271"/>
      <c r="KD1" s="271"/>
      <c r="KE1" s="271"/>
      <c r="KF1" s="271"/>
      <c r="KG1" s="271"/>
      <c r="KH1" s="271"/>
      <c r="KI1" s="271"/>
      <c r="KJ1" s="271"/>
      <c r="KK1" s="271"/>
      <c r="KL1" s="271"/>
      <c r="KM1" s="271"/>
      <c r="KN1" s="271"/>
      <c r="KO1" s="271"/>
      <c r="KP1" s="271"/>
      <c r="KQ1" s="271"/>
      <c r="KR1" s="271"/>
      <c r="KS1" s="271"/>
      <c r="KT1" s="271"/>
      <c r="KU1" s="271"/>
      <c r="KV1" s="271"/>
      <c r="KW1" s="271"/>
      <c r="KX1" s="271"/>
      <c r="KY1" s="271"/>
      <c r="KZ1" s="271"/>
      <c r="LA1" s="271"/>
      <c r="LB1" s="271"/>
      <c r="LC1" s="271"/>
      <c r="LD1" s="271"/>
      <c r="LE1" s="271"/>
      <c r="LF1" s="271"/>
      <c r="LG1" s="271"/>
      <c r="LH1" s="271"/>
      <c r="LI1" s="271"/>
      <c r="LJ1" s="271"/>
      <c r="LK1" s="271"/>
      <c r="LL1" s="271"/>
      <c r="LM1" s="271"/>
      <c r="LN1" s="271"/>
      <c r="LO1" s="271"/>
      <c r="LP1" s="271"/>
      <c r="LQ1" s="271"/>
      <c r="LR1" s="271"/>
      <c r="LS1" s="271"/>
      <c r="LT1" s="271"/>
      <c r="LU1" s="271"/>
      <c r="LV1" s="271"/>
      <c r="LW1" s="271"/>
      <c r="LX1" s="271"/>
      <c r="LY1" s="271"/>
      <c r="LZ1" s="271"/>
      <c r="MA1" s="271"/>
      <c r="MB1" s="271"/>
      <c r="MC1" s="271"/>
      <c r="MD1" s="271"/>
      <c r="ME1" s="271"/>
      <c r="MF1" s="271"/>
      <c r="MG1" s="271"/>
      <c r="MH1" s="271"/>
      <c r="MI1" s="271"/>
      <c r="MJ1" s="271"/>
      <c r="MK1" s="271"/>
      <c r="ML1" s="271"/>
      <c r="MM1" s="271"/>
      <c r="MN1" s="271"/>
      <c r="MO1" s="271"/>
      <c r="MP1" s="271"/>
      <c r="MQ1" s="271"/>
      <c r="MR1" s="271"/>
      <c r="MS1" s="271"/>
      <c r="MT1" s="271"/>
      <c r="MU1" s="271"/>
      <c r="MV1" s="271"/>
      <c r="MW1" s="271"/>
      <c r="MX1" s="271"/>
      <c r="MY1" s="271"/>
      <c r="MZ1" s="271"/>
      <c r="NA1" s="271"/>
      <c r="NB1" s="271"/>
      <c r="NC1" s="271"/>
      <c r="ND1" s="271"/>
      <c r="NE1" s="271"/>
      <c r="NF1" s="271"/>
      <c r="NG1" s="271"/>
      <c r="NH1" s="271"/>
    </row>
    <row r="2" spans="1:372" x14ac:dyDescent="0.2">
      <c r="A2" s="392"/>
      <c r="B2" s="392"/>
      <c r="C2" s="392"/>
      <c r="D2" s="392"/>
      <c r="E2" s="392"/>
      <c r="F2" s="392"/>
      <c r="G2" s="392"/>
      <c r="H2" s="392"/>
      <c r="I2" s="271"/>
      <c r="J2" s="271"/>
      <c r="K2" s="271"/>
      <c r="L2" s="271"/>
      <c r="M2" s="271"/>
      <c r="N2" s="271"/>
      <c r="O2" s="271"/>
      <c r="P2" s="271"/>
      <c r="Q2" s="271"/>
      <c r="R2" s="271"/>
      <c r="S2" s="271"/>
      <c r="T2" s="271"/>
      <c r="U2" s="271"/>
      <c r="V2" s="271"/>
      <c r="W2" s="271"/>
      <c r="X2" s="271"/>
      <c r="Y2" s="271"/>
      <c r="Z2" s="271"/>
      <c r="AA2" s="271"/>
      <c r="AB2" s="271"/>
      <c r="AC2" s="271"/>
      <c r="AD2" s="271"/>
      <c r="AE2" s="271"/>
      <c r="AF2" s="271"/>
      <c r="AG2" s="271"/>
      <c r="AH2" s="271"/>
      <c r="AI2" s="271"/>
      <c r="AJ2" s="271"/>
      <c r="AK2" s="271"/>
      <c r="AL2" s="271"/>
      <c r="AM2" s="271"/>
      <c r="AN2" s="271"/>
      <c r="AO2" s="271"/>
      <c r="AP2" s="271"/>
      <c r="AQ2" s="271"/>
      <c r="AR2" s="271"/>
      <c r="AS2" s="271"/>
      <c r="AT2" s="271"/>
      <c r="AU2" s="271"/>
      <c r="AV2" s="271"/>
      <c r="AW2" s="271"/>
      <c r="AX2" s="271"/>
      <c r="AY2" s="271"/>
      <c r="AZ2" s="271"/>
      <c r="BA2" s="271"/>
      <c r="BB2" s="271"/>
      <c r="BC2" s="271"/>
      <c r="BD2" s="271"/>
      <c r="BE2" s="271"/>
      <c r="BF2" s="271"/>
      <c r="BG2" s="271"/>
      <c r="BH2" s="271"/>
      <c r="BI2" s="271"/>
      <c r="BJ2" s="271"/>
      <c r="BK2" s="271"/>
      <c r="BL2" s="271"/>
      <c r="BM2" s="271"/>
      <c r="BN2" s="271"/>
      <c r="BO2" s="271"/>
      <c r="BP2" s="271"/>
      <c r="BQ2" s="271"/>
      <c r="BR2" s="271"/>
      <c r="BS2" s="271"/>
      <c r="BT2" s="271"/>
      <c r="BU2" s="271"/>
      <c r="BV2" s="271"/>
      <c r="BW2" s="271"/>
      <c r="BX2" s="271"/>
      <c r="BY2" s="271"/>
      <c r="BZ2" s="271"/>
      <c r="CA2" s="271"/>
      <c r="CB2" s="271"/>
      <c r="CC2" s="271"/>
      <c r="CD2" s="271"/>
      <c r="CE2" s="271"/>
      <c r="CF2" s="271"/>
      <c r="CG2" s="271"/>
      <c r="CH2" s="271"/>
      <c r="CI2" s="271"/>
      <c r="CJ2" s="271"/>
      <c r="CK2" s="271"/>
      <c r="CL2" s="271"/>
      <c r="CM2" s="271"/>
      <c r="CN2" s="271"/>
      <c r="CO2" s="271"/>
      <c r="CP2" s="271"/>
      <c r="CQ2" s="271"/>
      <c r="CR2" s="271"/>
      <c r="CS2" s="271"/>
      <c r="CT2" s="271"/>
      <c r="CU2" s="271"/>
      <c r="CV2" s="271"/>
      <c r="CW2" s="271"/>
      <c r="CX2" s="271"/>
      <c r="CY2" s="271"/>
      <c r="CZ2" s="271"/>
      <c r="DA2" s="271"/>
      <c r="DB2" s="271"/>
      <c r="DC2" s="271"/>
      <c r="DD2" s="271"/>
      <c r="DE2" s="271"/>
      <c r="DF2" s="271"/>
      <c r="DG2" s="271"/>
      <c r="DH2" s="271"/>
      <c r="DI2" s="271"/>
      <c r="DJ2" s="271"/>
      <c r="DK2" s="271"/>
      <c r="DL2" s="271"/>
      <c r="DM2" s="271"/>
      <c r="DN2" s="271"/>
      <c r="DO2" s="271"/>
      <c r="DP2" s="271"/>
      <c r="DQ2" s="271"/>
      <c r="DR2" s="271"/>
      <c r="DS2" s="271"/>
      <c r="DT2" s="271"/>
      <c r="DU2" s="271"/>
      <c r="DV2" s="271"/>
      <c r="DW2" s="271"/>
      <c r="DX2" s="271"/>
      <c r="DY2" s="271"/>
      <c r="DZ2" s="271"/>
      <c r="EA2" s="271"/>
      <c r="EB2" s="271"/>
      <c r="EC2" s="271"/>
      <c r="ED2" s="271"/>
      <c r="EE2" s="271"/>
      <c r="EF2" s="271"/>
      <c r="EG2" s="271"/>
      <c r="EH2" s="271"/>
      <c r="EI2" s="271"/>
      <c r="EJ2" s="271"/>
      <c r="EK2" s="271"/>
      <c r="EL2" s="271"/>
      <c r="EM2" s="271"/>
      <c r="EN2" s="271"/>
      <c r="EO2" s="271"/>
      <c r="EP2" s="271"/>
      <c r="EQ2" s="271"/>
      <c r="ER2" s="271"/>
      <c r="ES2" s="271"/>
      <c r="ET2" s="271"/>
      <c r="EU2" s="271"/>
      <c r="EV2" s="271"/>
      <c r="EW2" s="271"/>
      <c r="EX2" s="271"/>
      <c r="EY2" s="271"/>
      <c r="EZ2" s="271"/>
      <c r="FA2" s="271"/>
      <c r="FB2" s="271"/>
      <c r="FC2" s="271"/>
      <c r="FD2" s="271"/>
      <c r="FE2" s="271"/>
      <c r="FF2" s="271"/>
      <c r="FG2" s="271"/>
      <c r="FH2" s="271"/>
      <c r="FI2" s="271"/>
      <c r="FJ2" s="271"/>
      <c r="FK2" s="271"/>
      <c r="FL2" s="271"/>
      <c r="FM2" s="271"/>
      <c r="FN2" s="271"/>
      <c r="FO2" s="271"/>
      <c r="FP2" s="271"/>
      <c r="FQ2" s="271"/>
      <c r="FR2" s="271"/>
      <c r="FS2" s="271"/>
      <c r="FT2" s="271"/>
      <c r="FU2" s="271"/>
      <c r="FV2" s="271"/>
      <c r="FW2" s="271"/>
      <c r="FX2" s="271"/>
      <c r="FY2" s="271"/>
      <c r="FZ2" s="271"/>
      <c r="GA2" s="271"/>
      <c r="GB2" s="271"/>
      <c r="GC2" s="271"/>
      <c r="GD2" s="271"/>
      <c r="GE2" s="271"/>
      <c r="GF2" s="271"/>
      <c r="GG2" s="271"/>
      <c r="GH2" s="271"/>
      <c r="GI2" s="271"/>
      <c r="GJ2" s="271"/>
      <c r="GK2" s="271"/>
      <c r="GL2" s="271"/>
      <c r="GM2" s="271"/>
      <c r="GN2" s="271"/>
      <c r="GO2" s="271"/>
      <c r="GP2" s="271"/>
      <c r="GQ2" s="271"/>
      <c r="GR2" s="271"/>
      <c r="GS2" s="271"/>
      <c r="GT2" s="271"/>
      <c r="GU2" s="271"/>
      <c r="GV2" s="271"/>
      <c r="GW2" s="271"/>
      <c r="GX2" s="271"/>
      <c r="GY2" s="271"/>
      <c r="GZ2" s="271"/>
      <c r="HA2" s="271"/>
      <c r="HB2" s="271"/>
      <c r="HC2" s="271"/>
      <c r="HD2" s="271"/>
      <c r="HE2" s="271"/>
      <c r="HF2" s="271"/>
      <c r="HG2" s="271"/>
      <c r="HH2" s="271"/>
      <c r="HI2" s="271"/>
      <c r="HJ2" s="271"/>
      <c r="HK2" s="271"/>
      <c r="HL2" s="271"/>
      <c r="HM2" s="271"/>
      <c r="HN2" s="271"/>
      <c r="HO2" s="271"/>
      <c r="HP2" s="271"/>
      <c r="HQ2" s="271"/>
      <c r="HR2" s="271"/>
      <c r="HS2" s="271"/>
      <c r="HT2" s="271"/>
      <c r="HU2" s="271"/>
      <c r="HV2" s="271"/>
      <c r="HW2" s="271"/>
      <c r="HX2" s="271"/>
      <c r="HY2" s="271"/>
      <c r="HZ2" s="271"/>
      <c r="IA2" s="271"/>
      <c r="IB2" s="271"/>
      <c r="IC2" s="271"/>
      <c r="ID2" s="271"/>
      <c r="IE2" s="271"/>
      <c r="IF2" s="271"/>
      <c r="IG2" s="271"/>
      <c r="IH2" s="271"/>
      <c r="II2" s="271"/>
      <c r="IJ2" s="271"/>
      <c r="IK2" s="271"/>
      <c r="IL2" s="271"/>
      <c r="IM2" s="271"/>
      <c r="IN2" s="271"/>
      <c r="IO2" s="271"/>
      <c r="IP2" s="271"/>
      <c r="IQ2" s="271"/>
      <c r="IR2" s="271"/>
      <c r="IS2" s="271"/>
      <c r="IT2" s="271"/>
      <c r="IU2" s="271"/>
      <c r="IV2" s="271"/>
      <c r="IW2" s="271"/>
      <c r="IX2" s="271"/>
      <c r="IY2" s="271"/>
      <c r="IZ2" s="271"/>
      <c r="JA2" s="271"/>
      <c r="JB2" s="271"/>
      <c r="JC2" s="271"/>
      <c r="JD2" s="271"/>
      <c r="JE2" s="271"/>
      <c r="JF2" s="271"/>
      <c r="JG2" s="271"/>
      <c r="JH2" s="271"/>
      <c r="JI2" s="271"/>
      <c r="JJ2" s="271"/>
      <c r="JK2" s="271"/>
      <c r="JL2" s="271"/>
      <c r="JM2" s="271"/>
      <c r="JN2" s="271"/>
      <c r="JO2" s="271"/>
      <c r="JP2" s="271"/>
      <c r="JQ2" s="271"/>
      <c r="JR2" s="271"/>
      <c r="JS2" s="271"/>
      <c r="JT2" s="271"/>
      <c r="JU2" s="271"/>
      <c r="JV2" s="271"/>
      <c r="JW2" s="271"/>
      <c r="JX2" s="271"/>
      <c r="JY2" s="271"/>
      <c r="JZ2" s="271"/>
      <c r="KA2" s="271"/>
      <c r="KB2" s="271"/>
      <c r="KC2" s="271"/>
      <c r="KD2" s="271"/>
      <c r="KE2" s="271"/>
      <c r="KF2" s="271"/>
      <c r="KG2" s="271"/>
      <c r="KH2" s="271"/>
      <c r="KI2" s="271"/>
      <c r="KJ2" s="271"/>
      <c r="KK2" s="271"/>
      <c r="KL2" s="271"/>
      <c r="KM2" s="271"/>
      <c r="KN2" s="271"/>
      <c r="KO2" s="271"/>
      <c r="KP2" s="271"/>
      <c r="KQ2" s="271"/>
      <c r="KR2" s="271"/>
      <c r="KS2" s="271"/>
      <c r="KT2" s="271"/>
      <c r="KU2" s="271"/>
      <c r="KV2" s="271"/>
      <c r="KW2" s="271"/>
      <c r="KX2" s="271"/>
      <c r="KY2" s="271"/>
      <c r="KZ2" s="271"/>
      <c r="LA2" s="271"/>
      <c r="LB2" s="271"/>
      <c r="LC2" s="271"/>
      <c r="LD2" s="271"/>
      <c r="LE2" s="271"/>
      <c r="LF2" s="271"/>
      <c r="LG2" s="271"/>
      <c r="LH2" s="271"/>
      <c r="LI2" s="271"/>
      <c r="LJ2" s="271"/>
      <c r="LK2" s="271"/>
      <c r="LL2" s="271"/>
      <c r="LM2" s="271"/>
      <c r="LN2" s="271"/>
      <c r="LO2" s="271"/>
      <c r="LP2" s="271"/>
      <c r="LQ2" s="271"/>
      <c r="LR2" s="271"/>
      <c r="LS2" s="271"/>
      <c r="LT2" s="271"/>
      <c r="LU2" s="271"/>
      <c r="LV2" s="271"/>
      <c r="LW2" s="271"/>
      <c r="LX2" s="271"/>
      <c r="LY2" s="271"/>
      <c r="LZ2" s="271"/>
      <c r="MA2" s="271"/>
      <c r="MB2" s="271"/>
      <c r="MC2" s="271"/>
      <c r="MD2" s="271"/>
      <c r="ME2" s="271"/>
      <c r="MF2" s="271"/>
      <c r="MG2" s="271"/>
      <c r="MH2" s="271"/>
      <c r="MI2" s="271"/>
      <c r="MJ2" s="271"/>
      <c r="MK2" s="271"/>
      <c r="ML2" s="271"/>
      <c r="MM2" s="271"/>
      <c r="MN2" s="271"/>
      <c r="MO2" s="271"/>
      <c r="MP2" s="271"/>
      <c r="MQ2" s="271"/>
      <c r="MR2" s="271"/>
      <c r="MS2" s="271"/>
      <c r="MT2" s="271"/>
      <c r="MU2" s="271"/>
      <c r="MV2" s="271"/>
      <c r="MW2" s="271"/>
      <c r="MX2" s="271"/>
      <c r="MY2" s="271"/>
      <c r="MZ2" s="271"/>
      <c r="NA2" s="271"/>
      <c r="NB2" s="271"/>
      <c r="NC2" s="271"/>
      <c r="ND2" s="271"/>
      <c r="NE2" s="271"/>
      <c r="NF2" s="271"/>
      <c r="NG2" s="271"/>
      <c r="NH2" s="271"/>
    </row>
    <row r="3" spans="1:372" ht="56.25" x14ac:dyDescent="0.2">
      <c r="A3" s="394" t="s">
        <v>270</v>
      </c>
      <c r="B3" s="394" t="s">
        <v>143</v>
      </c>
      <c r="C3" s="395" t="s">
        <v>1290</v>
      </c>
      <c r="D3" s="395" t="s">
        <v>1291</v>
      </c>
      <c r="E3" s="395" t="s">
        <v>1292</v>
      </c>
      <c r="F3" s="395" t="s">
        <v>1293</v>
      </c>
      <c r="G3" s="395" t="s">
        <v>1294</v>
      </c>
      <c r="H3" s="395" t="s">
        <v>1295</v>
      </c>
      <c r="I3" s="395" t="s">
        <v>1296</v>
      </c>
      <c r="J3" s="395" t="s">
        <v>1297</v>
      </c>
      <c r="K3" s="395" t="s">
        <v>1298</v>
      </c>
      <c r="L3" s="395" t="s">
        <v>1299</v>
      </c>
      <c r="M3" s="395" t="s">
        <v>1300</v>
      </c>
      <c r="N3" s="395" t="s">
        <v>1301</v>
      </c>
      <c r="O3" s="395" t="s">
        <v>1302</v>
      </c>
      <c r="P3" s="395" t="s">
        <v>1303</v>
      </c>
      <c r="Q3" s="395" t="s">
        <v>1304</v>
      </c>
      <c r="R3" s="395" t="s">
        <v>1305</v>
      </c>
      <c r="S3" s="395" t="s">
        <v>1306</v>
      </c>
      <c r="T3" s="395" t="s">
        <v>1307</v>
      </c>
      <c r="U3" s="395" t="s">
        <v>1308</v>
      </c>
      <c r="V3" s="395" t="s">
        <v>1309</v>
      </c>
      <c r="W3" s="395" t="s">
        <v>1310</v>
      </c>
      <c r="X3" s="395" t="s">
        <v>1311</v>
      </c>
      <c r="Y3" s="395" t="s">
        <v>1312</v>
      </c>
      <c r="Z3" s="395" t="s">
        <v>1313</v>
      </c>
      <c r="AA3" s="395" t="s">
        <v>1314</v>
      </c>
      <c r="AB3" s="395" t="s">
        <v>1315</v>
      </c>
      <c r="AC3" s="395" t="s">
        <v>1316</v>
      </c>
      <c r="AD3" s="395" t="s">
        <v>1317</v>
      </c>
      <c r="AE3" s="395" t="s">
        <v>1318</v>
      </c>
      <c r="AF3" s="395" t="s">
        <v>1319</v>
      </c>
      <c r="AG3" s="395" t="s">
        <v>1320</v>
      </c>
      <c r="AH3" s="395" t="s">
        <v>1321</v>
      </c>
      <c r="AI3" s="395" t="s">
        <v>1322</v>
      </c>
      <c r="AJ3" s="395" t="s">
        <v>1323</v>
      </c>
      <c r="AK3" s="395" t="s">
        <v>1324</v>
      </c>
      <c r="AL3" s="395" t="s">
        <v>1325</v>
      </c>
      <c r="AM3" s="395" t="s">
        <v>1326</v>
      </c>
      <c r="AN3" s="395" t="s">
        <v>1327</v>
      </c>
      <c r="AO3" s="395" t="s">
        <v>1328</v>
      </c>
      <c r="AP3" s="395" t="s">
        <v>1329</v>
      </c>
      <c r="AQ3" s="395" t="s">
        <v>1330</v>
      </c>
      <c r="AR3" s="395" t="s">
        <v>1331</v>
      </c>
      <c r="AS3" s="395" t="s">
        <v>1332</v>
      </c>
      <c r="AT3" s="395" t="s">
        <v>1333</v>
      </c>
      <c r="AU3" s="395" t="s">
        <v>1334</v>
      </c>
      <c r="AV3" s="395" t="s">
        <v>1335</v>
      </c>
      <c r="AW3" s="395" t="s">
        <v>1336</v>
      </c>
      <c r="AX3" s="395" t="s">
        <v>1337</v>
      </c>
      <c r="AY3" s="395" t="s">
        <v>1338</v>
      </c>
      <c r="AZ3" s="395" t="s">
        <v>1339</v>
      </c>
      <c r="BA3" s="395" t="s">
        <v>1340</v>
      </c>
      <c r="BB3" s="395" t="s">
        <v>1341</v>
      </c>
      <c r="BC3" s="395" t="s">
        <v>1342</v>
      </c>
      <c r="BD3" s="395" t="s">
        <v>1343</v>
      </c>
      <c r="BE3" s="395" t="s">
        <v>1344</v>
      </c>
      <c r="BF3" s="395" t="s">
        <v>1345</v>
      </c>
      <c r="BG3" s="395" t="s">
        <v>1346</v>
      </c>
      <c r="BH3" s="395" t="s">
        <v>1347</v>
      </c>
      <c r="BI3" s="395" t="s">
        <v>1348</v>
      </c>
      <c r="BJ3" s="395" t="s">
        <v>1349</v>
      </c>
      <c r="BK3" s="395" t="s">
        <v>1350</v>
      </c>
      <c r="BL3" s="395" t="s">
        <v>1351</v>
      </c>
      <c r="BM3" s="395" t="s">
        <v>1352</v>
      </c>
      <c r="BN3" s="395" t="s">
        <v>1353</v>
      </c>
      <c r="BO3" s="395" t="s">
        <v>1354</v>
      </c>
      <c r="BP3" s="395" t="s">
        <v>1355</v>
      </c>
      <c r="BQ3" s="395" t="s">
        <v>1356</v>
      </c>
      <c r="BR3" s="395" t="s">
        <v>1357</v>
      </c>
      <c r="BS3" s="395" t="s">
        <v>1358</v>
      </c>
      <c r="BT3" s="395" t="s">
        <v>1359</v>
      </c>
      <c r="BU3" s="395" t="s">
        <v>1360</v>
      </c>
      <c r="BV3" s="395" t="s">
        <v>1361</v>
      </c>
      <c r="BW3" s="395" t="s">
        <v>1362</v>
      </c>
      <c r="BX3" s="395" t="s">
        <v>1363</v>
      </c>
      <c r="BY3" s="395" t="s">
        <v>1364</v>
      </c>
      <c r="BZ3" s="395" t="s">
        <v>1365</v>
      </c>
      <c r="CA3" s="395" t="s">
        <v>1366</v>
      </c>
      <c r="CB3" s="395" t="s">
        <v>1367</v>
      </c>
      <c r="CC3" s="395" t="s">
        <v>1368</v>
      </c>
      <c r="CD3" s="395" t="s">
        <v>1369</v>
      </c>
      <c r="CE3" s="395" t="s">
        <v>1370</v>
      </c>
      <c r="CF3" s="395" t="s">
        <v>1371</v>
      </c>
      <c r="CG3" s="395" t="s">
        <v>1372</v>
      </c>
      <c r="CH3" s="395" t="s">
        <v>1373</v>
      </c>
      <c r="CI3" s="395" t="s">
        <v>1374</v>
      </c>
      <c r="CJ3" s="395" t="s">
        <v>1375</v>
      </c>
      <c r="CK3" s="395" t="s">
        <v>1376</v>
      </c>
      <c r="CL3" s="395" t="s">
        <v>1377</v>
      </c>
      <c r="CM3" s="395" t="s">
        <v>1378</v>
      </c>
      <c r="CN3" s="395" t="s">
        <v>1379</v>
      </c>
      <c r="CO3" s="395" t="s">
        <v>1380</v>
      </c>
      <c r="CP3" s="395" t="s">
        <v>1381</v>
      </c>
      <c r="CQ3" s="395" t="s">
        <v>1382</v>
      </c>
      <c r="CR3" s="395" t="s">
        <v>1383</v>
      </c>
      <c r="CS3" s="395" t="s">
        <v>1384</v>
      </c>
      <c r="CT3" s="395" t="s">
        <v>1385</v>
      </c>
      <c r="CU3" s="395" t="s">
        <v>1386</v>
      </c>
      <c r="CV3" s="395" t="s">
        <v>1387</v>
      </c>
      <c r="CW3" s="395" t="s">
        <v>1388</v>
      </c>
      <c r="CX3" s="395" t="s">
        <v>1389</v>
      </c>
      <c r="CY3" s="395" t="s">
        <v>1390</v>
      </c>
      <c r="CZ3" s="395" t="s">
        <v>1391</v>
      </c>
      <c r="DA3" s="395" t="s">
        <v>1392</v>
      </c>
      <c r="DB3" s="395" t="s">
        <v>1393</v>
      </c>
      <c r="DC3" s="395" t="s">
        <v>1394</v>
      </c>
      <c r="DD3" s="395" t="s">
        <v>1395</v>
      </c>
      <c r="DE3" s="395" t="s">
        <v>1396</v>
      </c>
      <c r="DF3" s="395" t="s">
        <v>1397</v>
      </c>
      <c r="DG3" s="395" t="s">
        <v>1398</v>
      </c>
      <c r="DH3" s="395" t="s">
        <v>1399</v>
      </c>
      <c r="DI3" s="395" t="s">
        <v>1400</v>
      </c>
      <c r="DJ3" s="395" t="s">
        <v>1401</v>
      </c>
      <c r="DK3" s="395" t="s">
        <v>1402</v>
      </c>
      <c r="DL3" s="395" t="s">
        <v>1403</v>
      </c>
      <c r="DM3" s="395" t="s">
        <v>1404</v>
      </c>
      <c r="DN3" s="395" t="s">
        <v>1405</v>
      </c>
      <c r="DO3" s="395" t="s">
        <v>1406</v>
      </c>
      <c r="DP3" s="395" t="s">
        <v>1407</v>
      </c>
      <c r="DQ3" s="395" t="s">
        <v>1408</v>
      </c>
      <c r="DR3" s="395" t="s">
        <v>1409</v>
      </c>
      <c r="DS3" s="395" t="s">
        <v>1410</v>
      </c>
      <c r="DT3" s="395" t="s">
        <v>1411</v>
      </c>
      <c r="DU3" s="395" t="s">
        <v>1412</v>
      </c>
      <c r="DV3" s="395" t="s">
        <v>1413</v>
      </c>
      <c r="DW3" s="395" t="s">
        <v>1414</v>
      </c>
      <c r="DX3" s="395" t="s">
        <v>1415</v>
      </c>
      <c r="DY3" s="395" t="s">
        <v>1416</v>
      </c>
      <c r="DZ3" s="395" t="s">
        <v>1417</v>
      </c>
      <c r="EA3" s="395" t="s">
        <v>1418</v>
      </c>
      <c r="EB3" s="395" t="s">
        <v>1419</v>
      </c>
      <c r="EC3" s="395" t="s">
        <v>1420</v>
      </c>
      <c r="ED3" s="395" t="s">
        <v>1421</v>
      </c>
      <c r="EE3" s="395" t="s">
        <v>1422</v>
      </c>
      <c r="EF3" s="395" t="s">
        <v>1423</v>
      </c>
      <c r="EG3" s="395" t="s">
        <v>1424</v>
      </c>
      <c r="EH3" s="395" t="s">
        <v>1425</v>
      </c>
      <c r="EI3" s="395" t="s">
        <v>1426</v>
      </c>
      <c r="EJ3" s="395" t="s">
        <v>1427</v>
      </c>
      <c r="EK3" s="395" t="s">
        <v>1428</v>
      </c>
      <c r="EL3" s="395" t="s">
        <v>1429</v>
      </c>
      <c r="EM3" s="395" t="s">
        <v>1430</v>
      </c>
      <c r="EN3" s="395" t="s">
        <v>1431</v>
      </c>
      <c r="EO3" s="395" t="s">
        <v>1432</v>
      </c>
      <c r="EP3" s="395" t="s">
        <v>1433</v>
      </c>
      <c r="EQ3" s="395" t="s">
        <v>1434</v>
      </c>
      <c r="ER3" s="395" t="s">
        <v>1435</v>
      </c>
      <c r="ES3" s="395" t="s">
        <v>1436</v>
      </c>
      <c r="ET3" s="395" t="s">
        <v>1437</v>
      </c>
      <c r="EU3" s="395" t="s">
        <v>1438</v>
      </c>
      <c r="EV3" s="395" t="s">
        <v>1439</v>
      </c>
      <c r="EW3" s="395" t="s">
        <v>1440</v>
      </c>
      <c r="EX3" s="395" t="s">
        <v>1441</v>
      </c>
      <c r="EY3" s="395" t="s">
        <v>1442</v>
      </c>
      <c r="EZ3" s="395" t="s">
        <v>1443</v>
      </c>
      <c r="FA3" s="395" t="s">
        <v>1444</v>
      </c>
      <c r="FB3" s="395" t="s">
        <v>1445</v>
      </c>
      <c r="FC3" s="395" t="s">
        <v>1446</v>
      </c>
      <c r="FD3" s="395" t="s">
        <v>1447</v>
      </c>
      <c r="FE3" s="395" t="s">
        <v>1448</v>
      </c>
      <c r="FF3" s="395" t="s">
        <v>1449</v>
      </c>
      <c r="FG3" s="395" t="s">
        <v>1450</v>
      </c>
      <c r="FH3" s="395" t="s">
        <v>1451</v>
      </c>
      <c r="FI3" s="395" t="s">
        <v>1452</v>
      </c>
      <c r="FJ3" s="395" t="s">
        <v>1453</v>
      </c>
      <c r="FK3" s="395" t="s">
        <v>1454</v>
      </c>
      <c r="FL3" s="395" t="s">
        <v>1455</v>
      </c>
      <c r="FM3" s="395" t="s">
        <v>1456</v>
      </c>
      <c r="FN3" s="395" t="s">
        <v>1457</v>
      </c>
      <c r="FO3" s="395" t="s">
        <v>1458</v>
      </c>
      <c r="FP3" s="395" t="s">
        <v>1459</v>
      </c>
      <c r="FQ3" s="395" t="s">
        <v>1460</v>
      </c>
      <c r="FR3" s="395" t="s">
        <v>1461</v>
      </c>
      <c r="FS3" s="395" t="s">
        <v>1462</v>
      </c>
      <c r="FT3" s="395" t="s">
        <v>1463</v>
      </c>
      <c r="FU3" s="395" t="s">
        <v>1464</v>
      </c>
      <c r="FV3" s="395" t="s">
        <v>1465</v>
      </c>
      <c r="FW3" s="395" t="s">
        <v>1466</v>
      </c>
      <c r="FX3" s="395" t="s">
        <v>1467</v>
      </c>
      <c r="FY3" s="395" t="s">
        <v>1468</v>
      </c>
      <c r="FZ3" s="395" t="s">
        <v>1469</v>
      </c>
      <c r="GA3" s="395" t="s">
        <v>1470</v>
      </c>
      <c r="GB3" s="395" t="s">
        <v>1471</v>
      </c>
      <c r="GC3" s="395" t="s">
        <v>1472</v>
      </c>
      <c r="GD3" s="395" t="s">
        <v>1473</v>
      </c>
      <c r="GE3" s="395" t="s">
        <v>1474</v>
      </c>
      <c r="GF3" s="395" t="s">
        <v>1475</v>
      </c>
      <c r="GG3" s="395" t="s">
        <v>1476</v>
      </c>
      <c r="GH3" s="395" t="s">
        <v>1477</v>
      </c>
      <c r="GI3" s="395" t="s">
        <v>1478</v>
      </c>
      <c r="GJ3" s="395" t="s">
        <v>1479</v>
      </c>
      <c r="GK3" s="395" t="s">
        <v>1480</v>
      </c>
      <c r="GL3" s="395" t="s">
        <v>1481</v>
      </c>
      <c r="GM3" s="395" t="s">
        <v>1482</v>
      </c>
      <c r="GN3" s="395" t="s">
        <v>1483</v>
      </c>
      <c r="GO3" s="395" t="s">
        <v>1484</v>
      </c>
      <c r="GP3" s="395" t="s">
        <v>1485</v>
      </c>
      <c r="GQ3" s="395" t="s">
        <v>1486</v>
      </c>
      <c r="GR3" s="395" t="s">
        <v>1487</v>
      </c>
      <c r="GS3" s="395" t="s">
        <v>1488</v>
      </c>
      <c r="GT3" s="395" t="s">
        <v>1489</v>
      </c>
      <c r="GU3" s="395" t="s">
        <v>1490</v>
      </c>
      <c r="GV3" s="395" t="s">
        <v>1491</v>
      </c>
      <c r="GW3" s="395" t="s">
        <v>1492</v>
      </c>
      <c r="GX3" s="395" t="s">
        <v>1493</v>
      </c>
      <c r="GY3" s="395" t="s">
        <v>1494</v>
      </c>
      <c r="GZ3" s="395" t="s">
        <v>1495</v>
      </c>
      <c r="HA3" s="395" t="s">
        <v>1496</v>
      </c>
      <c r="HB3" s="395" t="s">
        <v>1497</v>
      </c>
      <c r="HC3" s="395" t="s">
        <v>1498</v>
      </c>
      <c r="HD3" s="395" t="s">
        <v>1499</v>
      </c>
      <c r="HE3" s="395" t="s">
        <v>1500</v>
      </c>
      <c r="HF3" s="395" t="s">
        <v>1501</v>
      </c>
      <c r="HG3" s="395" t="s">
        <v>1502</v>
      </c>
      <c r="HH3" s="395" t="s">
        <v>1503</v>
      </c>
      <c r="HI3" s="395" t="s">
        <v>1504</v>
      </c>
      <c r="HJ3" s="395" t="s">
        <v>1505</v>
      </c>
      <c r="HK3" s="395" t="s">
        <v>1506</v>
      </c>
      <c r="HL3" s="395" t="s">
        <v>1507</v>
      </c>
      <c r="HM3" s="395" t="s">
        <v>1508</v>
      </c>
      <c r="HN3" s="395" t="s">
        <v>1509</v>
      </c>
      <c r="HO3" s="395" t="s">
        <v>1510</v>
      </c>
      <c r="HP3" s="395" t="s">
        <v>1511</v>
      </c>
      <c r="HQ3" s="395" t="s">
        <v>1512</v>
      </c>
      <c r="HR3" s="395" t="s">
        <v>1513</v>
      </c>
      <c r="HS3" s="395" t="s">
        <v>1514</v>
      </c>
      <c r="HT3" s="395" t="s">
        <v>1515</v>
      </c>
      <c r="HU3" s="395" t="s">
        <v>1516</v>
      </c>
      <c r="HV3" s="395" t="s">
        <v>1517</v>
      </c>
      <c r="HW3" s="395" t="s">
        <v>1518</v>
      </c>
      <c r="HX3" s="395" t="s">
        <v>1519</v>
      </c>
      <c r="HY3" s="395" t="s">
        <v>1520</v>
      </c>
      <c r="HZ3" s="395" t="s">
        <v>1521</v>
      </c>
      <c r="IA3" s="395" t="s">
        <v>1522</v>
      </c>
      <c r="IB3" s="395" t="s">
        <v>1523</v>
      </c>
      <c r="IC3" s="395" t="s">
        <v>1524</v>
      </c>
      <c r="ID3" s="395" t="s">
        <v>1525</v>
      </c>
      <c r="IE3" s="395" t="s">
        <v>1526</v>
      </c>
      <c r="IF3" s="395" t="s">
        <v>1527</v>
      </c>
      <c r="IG3" s="395" t="s">
        <v>1528</v>
      </c>
      <c r="IH3" s="395" t="s">
        <v>1529</v>
      </c>
      <c r="II3" s="395" t="s">
        <v>1530</v>
      </c>
      <c r="IJ3" s="395" t="s">
        <v>1531</v>
      </c>
      <c r="IK3" s="395" t="s">
        <v>1532</v>
      </c>
      <c r="IL3" s="395" t="s">
        <v>1533</v>
      </c>
      <c r="IM3" s="395" t="s">
        <v>1534</v>
      </c>
      <c r="IN3" s="395" t="s">
        <v>1535</v>
      </c>
      <c r="IO3" s="395" t="s">
        <v>1536</v>
      </c>
      <c r="IP3" s="395" t="s">
        <v>1537</v>
      </c>
      <c r="IQ3" s="395" t="s">
        <v>1538</v>
      </c>
      <c r="IR3" s="395" t="s">
        <v>1539</v>
      </c>
      <c r="IS3" s="395" t="s">
        <v>1540</v>
      </c>
      <c r="IT3" s="395" t="s">
        <v>1541</v>
      </c>
      <c r="IU3" s="395" t="s">
        <v>1542</v>
      </c>
      <c r="IV3" s="395" t="s">
        <v>1543</v>
      </c>
      <c r="IW3" s="395" t="s">
        <v>1544</v>
      </c>
      <c r="IX3" s="395" t="s">
        <v>1545</v>
      </c>
      <c r="IY3" s="395" t="s">
        <v>1546</v>
      </c>
      <c r="IZ3" s="395" t="s">
        <v>1547</v>
      </c>
      <c r="JA3" s="395" t="s">
        <v>1548</v>
      </c>
      <c r="JB3" s="395" t="s">
        <v>1549</v>
      </c>
      <c r="JC3" s="395" t="s">
        <v>1550</v>
      </c>
      <c r="JD3" s="395" t="s">
        <v>1551</v>
      </c>
      <c r="JE3" s="395" t="s">
        <v>1552</v>
      </c>
      <c r="JF3" s="395" t="s">
        <v>1553</v>
      </c>
      <c r="JG3" s="395" t="s">
        <v>1554</v>
      </c>
      <c r="JH3" s="395" t="s">
        <v>1555</v>
      </c>
      <c r="JI3" s="395" t="s">
        <v>1556</v>
      </c>
      <c r="JJ3" s="395" t="s">
        <v>1557</v>
      </c>
      <c r="JK3" s="395" t="s">
        <v>1558</v>
      </c>
      <c r="JL3" s="395" t="s">
        <v>1559</v>
      </c>
      <c r="JM3" s="395" t="s">
        <v>1560</v>
      </c>
      <c r="JN3" s="395" t="s">
        <v>1561</v>
      </c>
      <c r="JO3" s="395" t="s">
        <v>1562</v>
      </c>
      <c r="JP3" s="395" t="s">
        <v>1563</v>
      </c>
      <c r="JQ3" s="395" t="s">
        <v>1564</v>
      </c>
      <c r="JR3" s="395" t="s">
        <v>1565</v>
      </c>
      <c r="JS3" s="395" t="s">
        <v>1566</v>
      </c>
      <c r="JT3" s="395" t="s">
        <v>1567</v>
      </c>
      <c r="JU3" s="395" t="s">
        <v>1568</v>
      </c>
      <c r="JV3" s="395" t="s">
        <v>1569</v>
      </c>
      <c r="JW3" s="395" t="s">
        <v>1570</v>
      </c>
      <c r="JX3" s="395" t="s">
        <v>1571</v>
      </c>
      <c r="JY3" s="395" t="s">
        <v>1572</v>
      </c>
      <c r="JZ3" s="395" t="s">
        <v>1573</v>
      </c>
      <c r="KA3" s="395" t="s">
        <v>1574</v>
      </c>
      <c r="KB3" s="395" t="s">
        <v>1575</v>
      </c>
      <c r="KC3" s="395" t="s">
        <v>1576</v>
      </c>
      <c r="KD3" s="395" t="s">
        <v>1577</v>
      </c>
      <c r="KE3" s="395" t="s">
        <v>1578</v>
      </c>
      <c r="KF3" s="395" t="s">
        <v>1579</v>
      </c>
      <c r="KG3" s="395" t="s">
        <v>1580</v>
      </c>
      <c r="KH3" s="395" t="s">
        <v>1581</v>
      </c>
      <c r="KI3" s="395" t="s">
        <v>1582</v>
      </c>
      <c r="KJ3" s="395" t="s">
        <v>1583</v>
      </c>
      <c r="KK3" s="395" t="s">
        <v>1584</v>
      </c>
      <c r="KL3" s="395" t="s">
        <v>1585</v>
      </c>
      <c r="KM3" s="395" t="s">
        <v>1586</v>
      </c>
      <c r="KN3" s="395" t="s">
        <v>1587</v>
      </c>
      <c r="KO3" s="395" t="s">
        <v>1588</v>
      </c>
      <c r="KP3" s="395" t="s">
        <v>1589</v>
      </c>
      <c r="KQ3" s="395" t="s">
        <v>1590</v>
      </c>
      <c r="KR3" s="395" t="s">
        <v>1591</v>
      </c>
      <c r="KS3" s="395" t="s">
        <v>1592</v>
      </c>
      <c r="KT3" s="395" t="s">
        <v>1593</v>
      </c>
      <c r="KU3" s="395" t="s">
        <v>1594</v>
      </c>
      <c r="KV3" s="395" t="s">
        <v>1595</v>
      </c>
      <c r="KW3" s="395" t="s">
        <v>1596</v>
      </c>
      <c r="KX3" s="395" t="s">
        <v>1597</v>
      </c>
      <c r="KY3" s="395" t="s">
        <v>1598</v>
      </c>
      <c r="KZ3" s="395" t="s">
        <v>1599</v>
      </c>
      <c r="LA3" s="395" t="s">
        <v>1600</v>
      </c>
      <c r="LB3" s="395" t="s">
        <v>1601</v>
      </c>
      <c r="LC3" s="395" t="s">
        <v>1602</v>
      </c>
      <c r="LD3" s="395" t="s">
        <v>1603</v>
      </c>
      <c r="LE3" s="395" t="s">
        <v>1604</v>
      </c>
      <c r="LF3" s="395" t="s">
        <v>1605</v>
      </c>
      <c r="LG3" s="395" t="s">
        <v>1606</v>
      </c>
      <c r="LH3" s="395" t="s">
        <v>1607</v>
      </c>
      <c r="LI3" s="395" t="s">
        <v>1608</v>
      </c>
      <c r="LJ3" s="395" t="s">
        <v>1609</v>
      </c>
      <c r="LK3" s="395" t="s">
        <v>1610</v>
      </c>
      <c r="LL3" s="395" t="s">
        <v>1611</v>
      </c>
      <c r="LM3" s="395" t="s">
        <v>1612</v>
      </c>
      <c r="LN3" s="395" t="s">
        <v>1613</v>
      </c>
      <c r="LO3" s="395" t="s">
        <v>1614</v>
      </c>
      <c r="LP3" s="395" t="s">
        <v>1615</v>
      </c>
      <c r="LQ3" s="395" t="s">
        <v>1616</v>
      </c>
      <c r="LR3" s="395" t="s">
        <v>1617</v>
      </c>
      <c r="LS3" s="395" t="s">
        <v>1618</v>
      </c>
      <c r="LT3" s="395" t="s">
        <v>1619</v>
      </c>
      <c r="LU3" s="395" t="s">
        <v>1620</v>
      </c>
      <c r="LV3" s="395" t="s">
        <v>1621</v>
      </c>
      <c r="LW3" s="395" t="s">
        <v>1622</v>
      </c>
      <c r="LX3" s="395" t="s">
        <v>1623</v>
      </c>
      <c r="LY3" s="395" t="s">
        <v>1624</v>
      </c>
      <c r="LZ3" s="395" t="s">
        <v>1625</v>
      </c>
      <c r="MA3" s="395" t="s">
        <v>1626</v>
      </c>
      <c r="MB3" s="395" t="s">
        <v>1627</v>
      </c>
      <c r="MC3" s="395" t="s">
        <v>1628</v>
      </c>
      <c r="MD3" s="395" t="s">
        <v>1629</v>
      </c>
      <c r="ME3" s="395" t="s">
        <v>1630</v>
      </c>
      <c r="MF3" s="395" t="s">
        <v>1631</v>
      </c>
      <c r="MG3" s="395" t="s">
        <v>1632</v>
      </c>
      <c r="MH3" s="395" t="s">
        <v>1633</v>
      </c>
      <c r="MI3" s="395" t="s">
        <v>1634</v>
      </c>
      <c r="MJ3" s="395" t="s">
        <v>1635</v>
      </c>
      <c r="MK3" s="395" t="s">
        <v>1636</v>
      </c>
      <c r="ML3" s="395" t="s">
        <v>1637</v>
      </c>
      <c r="MM3" s="395" t="s">
        <v>1638</v>
      </c>
      <c r="MN3" s="395" t="s">
        <v>1639</v>
      </c>
      <c r="MO3" s="395" t="s">
        <v>1640</v>
      </c>
      <c r="MP3" s="395" t="s">
        <v>1641</v>
      </c>
      <c r="MQ3" s="395" t="s">
        <v>1642</v>
      </c>
      <c r="MR3" s="395" t="s">
        <v>1643</v>
      </c>
      <c r="MS3" s="395" t="s">
        <v>1644</v>
      </c>
      <c r="MT3" s="395" t="s">
        <v>1645</v>
      </c>
      <c r="MU3" s="395" t="s">
        <v>1646</v>
      </c>
      <c r="MV3" s="395" t="s">
        <v>1647</v>
      </c>
      <c r="MW3" s="395" t="s">
        <v>1648</v>
      </c>
      <c r="MX3" s="395" t="s">
        <v>1649</v>
      </c>
      <c r="MY3" s="395" t="s">
        <v>1650</v>
      </c>
      <c r="MZ3" s="395" t="s">
        <v>1651</v>
      </c>
      <c r="NA3" s="395" t="s">
        <v>1652</v>
      </c>
      <c r="NB3" s="395" t="s">
        <v>1653</v>
      </c>
      <c r="NC3" s="395" t="s">
        <v>1654</v>
      </c>
      <c r="ND3" s="395" t="s">
        <v>1655</v>
      </c>
      <c r="NE3" s="395" t="s">
        <v>1656</v>
      </c>
      <c r="NF3" s="395" t="s">
        <v>1657</v>
      </c>
      <c r="NG3" s="395" t="s">
        <v>1658</v>
      </c>
      <c r="NH3" s="395" t="s">
        <v>1659</v>
      </c>
    </row>
    <row r="4" spans="1:372" x14ac:dyDescent="0.2">
      <c r="A4" s="396" t="s">
        <v>1660</v>
      </c>
      <c r="B4" s="396" t="s">
        <v>171</v>
      </c>
      <c r="C4" s="396">
        <v>71</v>
      </c>
      <c r="D4" s="396">
        <v>78</v>
      </c>
      <c r="E4" s="396">
        <v>13</v>
      </c>
      <c r="F4" s="396">
        <v>31</v>
      </c>
      <c r="G4" s="396">
        <v>33</v>
      </c>
      <c r="H4" s="396">
        <v>60</v>
      </c>
      <c r="I4" s="396">
        <v>25</v>
      </c>
      <c r="J4" s="396">
        <v>40</v>
      </c>
      <c r="K4" s="396">
        <v>1</v>
      </c>
      <c r="L4" s="396">
        <v>29</v>
      </c>
      <c r="M4" s="396">
        <v>14</v>
      </c>
      <c r="N4" s="396">
        <v>67</v>
      </c>
      <c r="O4" s="396">
        <v>46</v>
      </c>
      <c r="P4" s="396">
        <v>17</v>
      </c>
      <c r="Q4" s="396">
        <v>243</v>
      </c>
      <c r="R4" s="396">
        <v>17</v>
      </c>
      <c r="S4" s="396">
        <v>26</v>
      </c>
      <c r="T4" s="396">
        <v>62</v>
      </c>
      <c r="U4" s="396">
        <v>49</v>
      </c>
      <c r="V4" s="396">
        <v>26</v>
      </c>
      <c r="W4" s="396">
        <v>13</v>
      </c>
      <c r="X4" s="396">
        <v>74</v>
      </c>
      <c r="Y4" s="396">
        <v>31</v>
      </c>
      <c r="Z4" s="396">
        <v>118</v>
      </c>
      <c r="AA4" s="396">
        <v>19</v>
      </c>
      <c r="AB4" s="396">
        <v>9</v>
      </c>
      <c r="AC4" s="396">
        <v>44</v>
      </c>
      <c r="AD4" s="396">
        <v>46</v>
      </c>
      <c r="AE4" s="396">
        <v>20</v>
      </c>
      <c r="AF4" s="396">
        <v>68</v>
      </c>
      <c r="AG4" s="396">
        <v>32</v>
      </c>
      <c r="AH4" s="396">
        <v>14</v>
      </c>
      <c r="AI4" s="396">
        <v>41</v>
      </c>
      <c r="AJ4" s="396">
        <v>26</v>
      </c>
      <c r="AK4" s="396">
        <v>32</v>
      </c>
      <c r="AL4" s="396">
        <v>13</v>
      </c>
      <c r="AM4" s="396">
        <v>18</v>
      </c>
      <c r="AN4" s="396">
        <v>15</v>
      </c>
      <c r="AO4" s="396">
        <v>26</v>
      </c>
      <c r="AP4" s="396">
        <v>32</v>
      </c>
      <c r="AQ4" s="396">
        <v>53</v>
      </c>
      <c r="AR4" s="396">
        <v>8</v>
      </c>
      <c r="AS4" s="396">
        <v>26</v>
      </c>
      <c r="AT4" s="396">
        <v>159</v>
      </c>
      <c r="AU4" s="396">
        <v>28</v>
      </c>
      <c r="AV4" s="396">
        <v>35</v>
      </c>
      <c r="AW4" s="396">
        <v>46</v>
      </c>
      <c r="AX4" s="396">
        <v>17</v>
      </c>
      <c r="AY4" s="396">
        <v>18</v>
      </c>
      <c r="AZ4" s="396">
        <v>35</v>
      </c>
      <c r="BA4" s="396">
        <v>14</v>
      </c>
      <c r="BB4" s="396">
        <v>23</v>
      </c>
      <c r="BC4" s="396">
        <v>31</v>
      </c>
      <c r="BD4" s="396">
        <v>46</v>
      </c>
      <c r="BE4" s="396">
        <v>54</v>
      </c>
      <c r="BF4" s="396">
        <v>34</v>
      </c>
      <c r="BG4" s="396">
        <v>115</v>
      </c>
      <c r="BH4" s="396">
        <v>75</v>
      </c>
      <c r="BI4" s="396">
        <v>13</v>
      </c>
      <c r="BJ4" s="396">
        <v>17</v>
      </c>
      <c r="BK4" s="396">
        <v>27</v>
      </c>
      <c r="BL4" s="396">
        <v>20</v>
      </c>
      <c r="BM4" s="396">
        <v>14</v>
      </c>
      <c r="BN4" s="396">
        <v>134</v>
      </c>
      <c r="BO4" s="396">
        <v>49</v>
      </c>
      <c r="BP4" s="396">
        <v>23</v>
      </c>
      <c r="BQ4" s="396">
        <v>19</v>
      </c>
      <c r="BR4" s="396">
        <v>11</v>
      </c>
      <c r="BS4" s="396">
        <v>174</v>
      </c>
      <c r="BT4" s="396">
        <v>66</v>
      </c>
      <c r="BU4" s="396">
        <v>72</v>
      </c>
      <c r="BV4" s="396">
        <v>47</v>
      </c>
      <c r="BW4" s="396">
        <v>51</v>
      </c>
      <c r="BX4" s="396">
        <v>339</v>
      </c>
      <c r="BY4" s="396">
        <v>18</v>
      </c>
      <c r="BZ4" s="396">
        <v>14</v>
      </c>
      <c r="CA4" s="396">
        <v>159</v>
      </c>
      <c r="CB4" s="396">
        <v>187</v>
      </c>
      <c r="CC4" s="396">
        <v>63</v>
      </c>
      <c r="CD4" s="396">
        <v>105</v>
      </c>
      <c r="CE4" s="396">
        <v>43</v>
      </c>
      <c r="CF4" s="396">
        <v>44</v>
      </c>
      <c r="CG4" s="396">
        <v>84</v>
      </c>
      <c r="CH4" s="396">
        <v>36</v>
      </c>
      <c r="CI4" s="396">
        <v>87</v>
      </c>
      <c r="CJ4" s="396">
        <v>26</v>
      </c>
      <c r="CK4" s="396">
        <v>15</v>
      </c>
      <c r="CL4" s="396">
        <v>21</v>
      </c>
      <c r="CM4" s="396">
        <v>12</v>
      </c>
      <c r="CN4" s="396">
        <v>96</v>
      </c>
      <c r="CO4" s="396">
        <v>28</v>
      </c>
      <c r="CP4" s="396">
        <v>19</v>
      </c>
      <c r="CQ4" s="396">
        <v>70</v>
      </c>
      <c r="CR4" s="396">
        <v>26</v>
      </c>
      <c r="CS4" s="396">
        <v>15</v>
      </c>
      <c r="CT4" s="396">
        <v>51</v>
      </c>
      <c r="CU4" s="396">
        <v>27</v>
      </c>
      <c r="CV4" s="396">
        <v>29</v>
      </c>
      <c r="CW4" s="396">
        <v>29</v>
      </c>
      <c r="CX4" s="396">
        <v>58</v>
      </c>
      <c r="CY4" s="396">
        <v>19</v>
      </c>
      <c r="CZ4" s="396">
        <v>19</v>
      </c>
      <c r="DA4" s="396">
        <v>17</v>
      </c>
      <c r="DB4" s="396">
        <v>33</v>
      </c>
      <c r="DC4" s="396">
        <v>24</v>
      </c>
      <c r="DD4" s="396">
        <v>62</v>
      </c>
      <c r="DE4" s="396">
        <v>25</v>
      </c>
      <c r="DF4" s="396">
        <v>36</v>
      </c>
      <c r="DG4" s="396">
        <v>165</v>
      </c>
      <c r="DH4" s="396">
        <v>41</v>
      </c>
      <c r="DI4" s="396">
        <v>23</v>
      </c>
      <c r="DJ4" s="396">
        <v>94</v>
      </c>
      <c r="DK4" s="396">
        <v>9</v>
      </c>
      <c r="DL4" s="396">
        <v>38</v>
      </c>
      <c r="DM4" s="396">
        <v>33</v>
      </c>
      <c r="DN4" s="396">
        <v>14</v>
      </c>
      <c r="DO4" s="396">
        <v>54</v>
      </c>
      <c r="DP4" s="396">
        <v>11</v>
      </c>
      <c r="DQ4" s="396">
        <v>27</v>
      </c>
      <c r="DR4" s="396">
        <v>17</v>
      </c>
      <c r="DS4" s="396">
        <v>35</v>
      </c>
      <c r="DT4" s="396">
        <v>198</v>
      </c>
      <c r="DU4" s="396">
        <v>13</v>
      </c>
      <c r="DV4" s="396">
        <v>11</v>
      </c>
      <c r="DW4" s="396">
        <v>9</v>
      </c>
      <c r="DX4" s="396">
        <v>802</v>
      </c>
      <c r="DY4" s="396">
        <v>76</v>
      </c>
      <c r="DZ4" s="396">
        <v>88</v>
      </c>
      <c r="EA4" s="396">
        <v>61</v>
      </c>
      <c r="EB4" s="396">
        <v>28</v>
      </c>
      <c r="EC4" s="396">
        <v>17</v>
      </c>
      <c r="ED4" s="396">
        <v>10</v>
      </c>
      <c r="EE4" s="396">
        <v>26</v>
      </c>
      <c r="EF4" s="396">
        <v>15</v>
      </c>
      <c r="EG4" s="396">
        <v>24</v>
      </c>
      <c r="EH4" s="396">
        <v>66</v>
      </c>
      <c r="EI4" s="396">
        <v>174</v>
      </c>
      <c r="EJ4" s="396">
        <v>442</v>
      </c>
      <c r="EK4" s="396">
        <v>534</v>
      </c>
      <c r="EL4" s="396">
        <v>118</v>
      </c>
      <c r="EM4" s="396">
        <v>43</v>
      </c>
      <c r="EN4" s="396">
        <v>109</v>
      </c>
      <c r="EO4" s="396">
        <v>69</v>
      </c>
      <c r="EP4" s="396">
        <v>61</v>
      </c>
      <c r="EQ4" s="396">
        <v>154</v>
      </c>
      <c r="ER4" s="396">
        <v>31</v>
      </c>
      <c r="ES4" s="396">
        <v>107</v>
      </c>
      <c r="ET4" s="396">
        <v>28</v>
      </c>
      <c r="EU4" s="396">
        <v>21</v>
      </c>
      <c r="EV4" s="396">
        <v>15</v>
      </c>
      <c r="EW4" s="396">
        <v>12</v>
      </c>
      <c r="EX4" s="396">
        <v>17</v>
      </c>
      <c r="EY4" s="396">
        <v>28</v>
      </c>
      <c r="EZ4" s="396">
        <v>12</v>
      </c>
      <c r="FA4" s="396">
        <v>51</v>
      </c>
      <c r="FB4" s="396">
        <v>39</v>
      </c>
      <c r="FC4" s="396">
        <v>39</v>
      </c>
      <c r="FD4" s="396">
        <v>22</v>
      </c>
      <c r="FE4" s="396">
        <v>24</v>
      </c>
      <c r="FF4" s="396">
        <v>20</v>
      </c>
      <c r="FG4" s="396">
        <v>71</v>
      </c>
      <c r="FH4" s="396">
        <v>20</v>
      </c>
      <c r="FI4" s="396">
        <v>33</v>
      </c>
      <c r="FJ4" s="396">
        <v>24</v>
      </c>
      <c r="FK4" s="396">
        <v>19</v>
      </c>
      <c r="FL4" s="396">
        <v>71</v>
      </c>
      <c r="FM4" s="396">
        <v>43</v>
      </c>
      <c r="FN4" s="396">
        <v>26</v>
      </c>
      <c r="FO4" s="396">
        <v>19</v>
      </c>
      <c r="FP4" s="396">
        <v>81</v>
      </c>
      <c r="FQ4" s="396">
        <v>53</v>
      </c>
      <c r="FR4" s="396">
        <v>148</v>
      </c>
      <c r="FS4" s="396">
        <v>81</v>
      </c>
      <c r="FT4" s="396">
        <v>32</v>
      </c>
      <c r="FU4" s="396">
        <v>25</v>
      </c>
      <c r="FV4" s="396">
        <v>24</v>
      </c>
      <c r="FW4" s="396">
        <v>135</v>
      </c>
      <c r="FX4" s="396">
        <v>27</v>
      </c>
      <c r="FY4" s="396">
        <v>83</v>
      </c>
      <c r="FZ4" s="396">
        <v>25</v>
      </c>
      <c r="GA4" s="396">
        <v>72</v>
      </c>
      <c r="GB4" s="396">
        <v>72</v>
      </c>
      <c r="GC4" s="396">
        <v>40</v>
      </c>
      <c r="GD4" s="396">
        <v>19</v>
      </c>
      <c r="GE4" s="396">
        <v>36</v>
      </c>
      <c r="GF4" s="396">
        <v>131</v>
      </c>
      <c r="GG4" s="396">
        <v>28</v>
      </c>
      <c r="GH4" s="396">
        <v>30</v>
      </c>
      <c r="GI4" s="396">
        <v>19</v>
      </c>
      <c r="GJ4" s="396">
        <v>14</v>
      </c>
      <c r="GK4" s="396">
        <v>31</v>
      </c>
      <c r="GL4" s="396">
        <v>97</v>
      </c>
      <c r="GM4" s="396">
        <v>18</v>
      </c>
      <c r="GN4" s="396">
        <v>5</v>
      </c>
      <c r="GO4" s="396">
        <v>59</v>
      </c>
      <c r="GP4" s="396">
        <v>12</v>
      </c>
      <c r="GQ4" s="396">
        <v>250</v>
      </c>
      <c r="GR4" s="396">
        <v>38</v>
      </c>
      <c r="GS4" s="396">
        <v>31</v>
      </c>
      <c r="GT4" s="396">
        <v>39</v>
      </c>
      <c r="GU4" s="396">
        <v>53</v>
      </c>
      <c r="GV4" s="396">
        <v>56</v>
      </c>
      <c r="GW4" s="396">
        <v>130</v>
      </c>
      <c r="GX4" s="396">
        <v>18</v>
      </c>
      <c r="GY4" s="396">
        <v>20</v>
      </c>
      <c r="GZ4" s="396">
        <v>61</v>
      </c>
      <c r="HA4" s="396">
        <v>33</v>
      </c>
      <c r="HB4" s="396">
        <v>66</v>
      </c>
      <c r="HC4" s="396">
        <v>126</v>
      </c>
      <c r="HD4" s="396">
        <v>111</v>
      </c>
      <c r="HE4" s="396">
        <v>87</v>
      </c>
      <c r="HF4" s="396">
        <v>105</v>
      </c>
      <c r="HG4" s="396">
        <v>69</v>
      </c>
      <c r="HH4" s="396">
        <v>69</v>
      </c>
      <c r="HI4" s="396">
        <v>166</v>
      </c>
      <c r="HJ4" s="396">
        <v>47</v>
      </c>
      <c r="HK4" s="396">
        <v>26</v>
      </c>
      <c r="HL4" s="396">
        <v>39</v>
      </c>
      <c r="HM4" s="396">
        <v>62</v>
      </c>
      <c r="HN4" s="396">
        <v>45</v>
      </c>
      <c r="HO4" s="396">
        <v>290</v>
      </c>
      <c r="HP4" s="396">
        <v>34</v>
      </c>
      <c r="HQ4" s="396">
        <v>34</v>
      </c>
      <c r="HR4" s="396">
        <v>19</v>
      </c>
      <c r="HS4" s="396">
        <v>30</v>
      </c>
      <c r="HT4" s="396">
        <v>36</v>
      </c>
      <c r="HU4" s="396">
        <v>33</v>
      </c>
      <c r="HV4" s="396">
        <v>96</v>
      </c>
      <c r="HW4" s="396">
        <v>77</v>
      </c>
      <c r="HX4" s="396">
        <v>341</v>
      </c>
      <c r="HY4" s="396">
        <v>11</v>
      </c>
      <c r="HZ4" s="396">
        <v>33</v>
      </c>
      <c r="IA4" s="396">
        <v>23</v>
      </c>
      <c r="IB4" s="396">
        <v>64</v>
      </c>
      <c r="IC4" s="396">
        <v>28</v>
      </c>
      <c r="ID4" s="396">
        <v>17</v>
      </c>
      <c r="IE4" s="396">
        <v>19</v>
      </c>
      <c r="IF4" s="396">
        <v>28</v>
      </c>
      <c r="IG4" s="396">
        <v>37</v>
      </c>
      <c r="IH4" s="396">
        <v>47</v>
      </c>
      <c r="II4" s="396">
        <v>37</v>
      </c>
      <c r="IJ4" s="396">
        <v>39</v>
      </c>
      <c r="IK4" s="396">
        <v>26</v>
      </c>
      <c r="IL4" s="396">
        <v>94</v>
      </c>
      <c r="IM4" s="396">
        <v>42</v>
      </c>
      <c r="IN4" s="396">
        <v>47</v>
      </c>
      <c r="IO4" s="396">
        <v>53</v>
      </c>
      <c r="IP4" s="396">
        <v>32</v>
      </c>
      <c r="IQ4" s="396">
        <v>76</v>
      </c>
      <c r="IR4" s="396">
        <v>54</v>
      </c>
      <c r="IS4" s="396">
        <v>37</v>
      </c>
      <c r="IT4" s="396">
        <v>30</v>
      </c>
      <c r="IU4" s="396">
        <v>26</v>
      </c>
      <c r="IV4" s="396">
        <v>35</v>
      </c>
      <c r="IW4" s="396">
        <v>26</v>
      </c>
      <c r="IX4" s="396">
        <v>17</v>
      </c>
      <c r="IY4" s="396">
        <v>98</v>
      </c>
      <c r="IZ4" s="396">
        <v>32</v>
      </c>
      <c r="JA4" s="396">
        <v>15</v>
      </c>
      <c r="JB4" s="396">
        <v>76</v>
      </c>
      <c r="JC4" s="396">
        <v>10</v>
      </c>
      <c r="JD4" s="396">
        <v>167</v>
      </c>
      <c r="JE4" s="396">
        <v>25</v>
      </c>
      <c r="JF4" s="396">
        <v>20</v>
      </c>
      <c r="JG4" s="396">
        <v>3</v>
      </c>
      <c r="JH4" s="396">
        <v>18</v>
      </c>
      <c r="JI4" s="396">
        <v>98</v>
      </c>
      <c r="JJ4" s="396">
        <v>49</v>
      </c>
      <c r="JK4" s="396">
        <v>58</v>
      </c>
      <c r="JL4" s="396">
        <v>82</v>
      </c>
      <c r="JM4" s="396">
        <v>60</v>
      </c>
      <c r="JN4" s="396">
        <v>37</v>
      </c>
      <c r="JO4" s="396">
        <v>14</v>
      </c>
      <c r="JP4" s="396">
        <v>122</v>
      </c>
      <c r="JQ4" s="396">
        <v>85</v>
      </c>
      <c r="JR4" s="396">
        <v>32</v>
      </c>
      <c r="JS4" s="396">
        <v>71</v>
      </c>
      <c r="JT4" s="396">
        <v>80</v>
      </c>
      <c r="JU4" s="396">
        <v>138</v>
      </c>
      <c r="JV4" s="396">
        <v>49</v>
      </c>
      <c r="JW4" s="396">
        <v>35</v>
      </c>
      <c r="JX4" s="396">
        <v>48</v>
      </c>
      <c r="JY4" s="396">
        <v>111</v>
      </c>
      <c r="JZ4" s="396">
        <v>143</v>
      </c>
      <c r="KA4" s="396">
        <v>21</v>
      </c>
      <c r="KB4" s="396">
        <v>82</v>
      </c>
      <c r="KC4" s="396">
        <v>55</v>
      </c>
      <c r="KD4" s="396">
        <v>63</v>
      </c>
      <c r="KE4" s="396">
        <v>52</v>
      </c>
      <c r="KF4" s="396">
        <v>38</v>
      </c>
      <c r="KG4" s="396">
        <v>67</v>
      </c>
      <c r="KH4" s="396">
        <v>89</v>
      </c>
      <c r="KI4" s="396">
        <v>58</v>
      </c>
      <c r="KJ4" s="396">
        <v>24</v>
      </c>
      <c r="KK4" s="396">
        <v>37</v>
      </c>
      <c r="KL4" s="396">
        <v>124</v>
      </c>
      <c r="KM4" s="396">
        <v>119</v>
      </c>
      <c r="KN4" s="396">
        <v>38</v>
      </c>
      <c r="KO4" s="396">
        <v>58</v>
      </c>
      <c r="KP4" s="396">
        <v>38</v>
      </c>
      <c r="KQ4" s="396">
        <v>56</v>
      </c>
      <c r="KR4" s="396">
        <v>272</v>
      </c>
      <c r="KS4" s="396">
        <v>178</v>
      </c>
      <c r="KT4" s="396">
        <v>0</v>
      </c>
      <c r="KU4" s="396">
        <v>44</v>
      </c>
      <c r="KV4" s="396">
        <v>42</v>
      </c>
      <c r="KW4" s="396">
        <v>58</v>
      </c>
      <c r="KX4" s="396">
        <v>133</v>
      </c>
      <c r="KY4" s="396">
        <v>56</v>
      </c>
      <c r="KZ4" s="396">
        <v>24</v>
      </c>
      <c r="LA4" s="396">
        <v>83</v>
      </c>
      <c r="LB4" s="396">
        <v>50</v>
      </c>
      <c r="LC4" s="396">
        <v>328</v>
      </c>
      <c r="LD4" s="396">
        <v>176</v>
      </c>
      <c r="LE4" s="396">
        <v>0</v>
      </c>
      <c r="LF4" s="396">
        <v>70</v>
      </c>
      <c r="LG4" s="396">
        <v>495</v>
      </c>
      <c r="LH4" s="396">
        <v>49</v>
      </c>
      <c r="LI4" s="396">
        <v>161</v>
      </c>
      <c r="LJ4" s="396">
        <v>70</v>
      </c>
      <c r="LK4" s="396">
        <v>43</v>
      </c>
      <c r="LL4" s="396">
        <v>91</v>
      </c>
      <c r="LM4" s="396">
        <v>35</v>
      </c>
      <c r="LN4" s="396">
        <v>28</v>
      </c>
      <c r="LO4" s="396">
        <v>312</v>
      </c>
      <c r="LP4" s="396">
        <v>54</v>
      </c>
      <c r="LQ4" s="396">
        <v>110</v>
      </c>
      <c r="LR4" s="396">
        <v>454</v>
      </c>
      <c r="LS4" s="396">
        <v>64</v>
      </c>
      <c r="LT4" s="396">
        <v>41</v>
      </c>
      <c r="LU4" s="396">
        <v>43</v>
      </c>
      <c r="LV4" s="396">
        <v>68</v>
      </c>
      <c r="LW4" s="396">
        <v>35</v>
      </c>
      <c r="LX4" s="396">
        <v>56</v>
      </c>
      <c r="LY4" s="396">
        <v>44</v>
      </c>
      <c r="LZ4" s="396">
        <v>75</v>
      </c>
      <c r="MA4" s="396">
        <v>41</v>
      </c>
      <c r="MB4" s="396">
        <v>49</v>
      </c>
      <c r="MC4" s="396">
        <v>41</v>
      </c>
      <c r="MD4" s="396">
        <v>426</v>
      </c>
      <c r="ME4" s="396">
        <v>75</v>
      </c>
      <c r="MF4" s="396">
        <v>79</v>
      </c>
      <c r="MG4" s="396">
        <v>44</v>
      </c>
      <c r="MH4" s="396">
        <v>143</v>
      </c>
      <c r="MI4" s="396">
        <v>123</v>
      </c>
      <c r="MJ4" s="396">
        <v>39</v>
      </c>
      <c r="MK4" s="396">
        <v>51</v>
      </c>
      <c r="ML4" s="396">
        <v>102</v>
      </c>
      <c r="MM4" s="396">
        <v>90</v>
      </c>
      <c r="MN4" s="396">
        <v>67</v>
      </c>
      <c r="MO4" s="396">
        <v>41</v>
      </c>
      <c r="MP4" s="396">
        <v>163</v>
      </c>
      <c r="MQ4" s="396">
        <v>247</v>
      </c>
      <c r="MR4" s="396">
        <v>198</v>
      </c>
      <c r="MS4" s="396">
        <v>234</v>
      </c>
      <c r="MT4" s="396">
        <v>76</v>
      </c>
      <c r="MU4" s="396">
        <v>285</v>
      </c>
      <c r="MV4" s="396">
        <v>253</v>
      </c>
      <c r="MW4" s="396">
        <v>14</v>
      </c>
      <c r="MX4" s="396">
        <v>23</v>
      </c>
      <c r="MY4" s="396">
        <v>59</v>
      </c>
      <c r="MZ4" s="396">
        <v>67</v>
      </c>
      <c r="NA4" s="396">
        <v>87</v>
      </c>
      <c r="NB4" s="396">
        <v>22</v>
      </c>
      <c r="NC4" s="396">
        <v>653</v>
      </c>
      <c r="ND4" s="396">
        <v>56</v>
      </c>
      <c r="NE4" s="396">
        <v>74</v>
      </c>
      <c r="NF4" s="396">
        <v>70</v>
      </c>
      <c r="NG4" s="396">
        <v>46</v>
      </c>
      <c r="NH4" s="396">
        <v>28</v>
      </c>
    </row>
    <row r="5" spans="1:372" x14ac:dyDescent="0.2">
      <c r="A5" s="396" t="s">
        <v>1661</v>
      </c>
      <c r="B5" s="396" t="s">
        <v>248</v>
      </c>
      <c r="C5" s="396">
        <v>372</v>
      </c>
      <c r="D5" s="396">
        <v>295</v>
      </c>
      <c r="E5" s="396">
        <v>160</v>
      </c>
      <c r="F5" s="396">
        <v>184</v>
      </c>
      <c r="G5" s="396">
        <v>113</v>
      </c>
      <c r="H5" s="396">
        <v>244</v>
      </c>
      <c r="I5" s="396">
        <v>207</v>
      </c>
      <c r="J5" s="396">
        <v>345</v>
      </c>
      <c r="K5" s="396">
        <v>100</v>
      </c>
      <c r="L5" s="396">
        <v>49</v>
      </c>
      <c r="M5" s="396">
        <v>109</v>
      </c>
      <c r="N5" s="396">
        <v>421</v>
      </c>
      <c r="O5" s="396">
        <v>293</v>
      </c>
      <c r="P5" s="396">
        <v>196</v>
      </c>
      <c r="Q5" s="396">
        <v>582</v>
      </c>
      <c r="R5" s="396">
        <v>225</v>
      </c>
      <c r="S5" s="396">
        <v>108</v>
      </c>
      <c r="T5" s="396">
        <v>241</v>
      </c>
      <c r="U5" s="396">
        <v>377</v>
      </c>
      <c r="V5" s="396">
        <v>214</v>
      </c>
      <c r="W5" s="396">
        <v>179</v>
      </c>
      <c r="X5" s="396">
        <v>238</v>
      </c>
      <c r="Y5" s="396">
        <v>276</v>
      </c>
      <c r="Z5" s="396">
        <v>402</v>
      </c>
      <c r="AA5" s="396">
        <v>81</v>
      </c>
      <c r="AB5" s="396">
        <v>160</v>
      </c>
      <c r="AC5" s="396">
        <v>158</v>
      </c>
      <c r="AD5" s="396">
        <v>262</v>
      </c>
      <c r="AE5" s="396">
        <v>150</v>
      </c>
      <c r="AF5" s="396">
        <v>479</v>
      </c>
      <c r="AG5" s="396">
        <v>266</v>
      </c>
      <c r="AH5" s="396">
        <v>90</v>
      </c>
      <c r="AI5" s="396">
        <v>195</v>
      </c>
      <c r="AJ5" s="396">
        <v>211</v>
      </c>
      <c r="AK5" s="396">
        <v>198</v>
      </c>
      <c r="AL5" s="396">
        <v>89</v>
      </c>
      <c r="AM5" s="396">
        <v>150</v>
      </c>
      <c r="AN5" s="396">
        <v>239</v>
      </c>
      <c r="AO5" s="396">
        <v>153</v>
      </c>
      <c r="AP5" s="396">
        <v>232</v>
      </c>
      <c r="AQ5" s="396">
        <v>255</v>
      </c>
      <c r="AR5" s="396">
        <v>161</v>
      </c>
      <c r="AS5" s="396">
        <v>241</v>
      </c>
      <c r="AT5" s="396">
        <v>669</v>
      </c>
      <c r="AU5" s="396">
        <v>278</v>
      </c>
      <c r="AV5" s="396">
        <v>205</v>
      </c>
      <c r="AW5" s="396">
        <v>293</v>
      </c>
      <c r="AX5" s="396">
        <v>122</v>
      </c>
      <c r="AY5" s="396">
        <v>140</v>
      </c>
      <c r="AZ5" s="396">
        <v>179</v>
      </c>
      <c r="BA5" s="396">
        <v>142</v>
      </c>
      <c r="BB5" s="396">
        <v>454</v>
      </c>
      <c r="BC5" s="396">
        <v>141</v>
      </c>
      <c r="BD5" s="396">
        <v>206</v>
      </c>
      <c r="BE5" s="396">
        <v>230</v>
      </c>
      <c r="BF5" s="396">
        <v>232</v>
      </c>
      <c r="BG5" s="396">
        <v>508</v>
      </c>
      <c r="BH5" s="396">
        <v>220</v>
      </c>
      <c r="BI5" s="396">
        <v>129</v>
      </c>
      <c r="BJ5" s="396">
        <v>85</v>
      </c>
      <c r="BK5" s="396">
        <v>265</v>
      </c>
      <c r="BL5" s="396">
        <v>265</v>
      </c>
      <c r="BM5" s="396">
        <v>220</v>
      </c>
      <c r="BN5" s="396">
        <v>233</v>
      </c>
      <c r="BO5" s="396">
        <v>251</v>
      </c>
      <c r="BP5" s="396">
        <v>222</v>
      </c>
      <c r="BQ5" s="396">
        <v>185</v>
      </c>
      <c r="BR5" s="396">
        <v>75</v>
      </c>
      <c r="BS5" s="396">
        <v>314</v>
      </c>
      <c r="BT5" s="396">
        <v>360</v>
      </c>
      <c r="BU5" s="396">
        <v>155</v>
      </c>
      <c r="BV5" s="396">
        <v>127</v>
      </c>
      <c r="BW5" s="396">
        <v>304</v>
      </c>
      <c r="BX5" s="396">
        <v>709</v>
      </c>
      <c r="BY5" s="396">
        <v>162</v>
      </c>
      <c r="BZ5" s="396">
        <v>134</v>
      </c>
      <c r="CA5" s="396">
        <v>295</v>
      </c>
      <c r="CB5" s="396">
        <v>302</v>
      </c>
      <c r="CC5" s="396">
        <v>268</v>
      </c>
      <c r="CD5" s="396">
        <v>252</v>
      </c>
      <c r="CE5" s="396">
        <v>244</v>
      </c>
      <c r="CF5" s="396">
        <v>191</v>
      </c>
      <c r="CG5" s="396">
        <v>208</v>
      </c>
      <c r="CH5" s="396">
        <v>230</v>
      </c>
      <c r="CI5" s="396">
        <v>386</v>
      </c>
      <c r="CJ5" s="396">
        <v>304</v>
      </c>
      <c r="CK5" s="396">
        <v>208</v>
      </c>
      <c r="CL5" s="396">
        <v>146</v>
      </c>
      <c r="CM5" s="396">
        <v>243</v>
      </c>
      <c r="CN5" s="396">
        <v>312</v>
      </c>
      <c r="CO5" s="396">
        <v>205</v>
      </c>
      <c r="CP5" s="396">
        <v>153</v>
      </c>
      <c r="CQ5" s="396">
        <v>427</v>
      </c>
      <c r="CR5" s="396">
        <v>394</v>
      </c>
      <c r="CS5" s="396">
        <v>146</v>
      </c>
      <c r="CT5" s="396">
        <v>220</v>
      </c>
      <c r="CU5" s="396">
        <v>196</v>
      </c>
      <c r="CV5" s="396">
        <v>155</v>
      </c>
      <c r="CW5" s="396">
        <v>94</v>
      </c>
      <c r="CX5" s="396">
        <v>132</v>
      </c>
      <c r="CY5" s="396">
        <v>149</v>
      </c>
      <c r="CZ5" s="396">
        <v>178</v>
      </c>
      <c r="DA5" s="396">
        <v>267</v>
      </c>
      <c r="DB5" s="396">
        <v>253</v>
      </c>
      <c r="DC5" s="396">
        <v>227</v>
      </c>
      <c r="DD5" s="396">
        <v>195</v>
      </c>
      <c r="DE5" s="396">
        <v>157</v>
      </c>
      <c r="DF5" s="396">
        <v>46</v>
      </c>
      <c r="DG5" s="396">
        <v>322</v>
      </c>
      <c r="DH5" s="396">
        <v>252</v>
      </c>
      <c r="DI5" s="396">
        <v>142</v>
      </c>
      <c r="DJ5" s="396">
        <v>447</v>
      </c>
      <c r="DK5" s="396">
        <v>80</v>
      </c>
      <c r="DL5" s="396">
        <v>263</v>
      </c>
      <c r="DM5" s="396">
        <v>217</v>
      </c>
      <c r="DN5" s="396">
        <v>174</v>
      </c>
      <c r="DO5" s="396">
        <v>582</v>
      </c>
      <c r="DP5" s="396">
        <v>222</v>
      </c>
      <c r="DQ5" s="396">
        <v>202</v>
      </c>
      <c r="DR5" s="396">
        <v>142</v>
      </c>
      <c r="DS5" s="396">
        <v>157</v>
      </c>
      <c r="DT5" s="396">
        <v>439</v>
      </c>
      <c r="DU5" s="396">
        <v>210</v>
      </c>
      <c r="DV5" s="396">
        <v>219</v>
      </c>
      <c r="DW5" s="396">
        <v>123</v>
      </c>
      <c r="DX5" s="396">
        <v>747</v>
      </c>
      <c r="DY5" s="396">
        <v>363</v>
      </c>
      <c r="DZ5" s="396">
        <v>395</v>
      </c>
      <c r="EA5" s="396">
        <v>368</v>
      </c>
      <c r="EB5" s="396">
        <v>235</v>
      </c>
      <c r="EC5" s="396">
        <v>192</v>
      </c>
      <c r="ED5" s="396">
        <v>130</v>
      </c>
      <c r="EE5" s="396">
        <v>238</v>
      </c>
      <c r="EF5" s="396">
        <v>168</v>
      </c>
      <c r="EG5" s="396">
        <v>138</v>
      </c>
      <c r="EH5" s="396">
        <v>230</v>
      </c>
      <c r="EI5" s="396">
        <v>312</v>
      </c>
      <c r="EJ5" s="396">
        <v>717</v>
      </c>
      <c r="EK5" s="396">
        <v>667</v>
      </c>
      <c r="EL5" s="396">
        <v>180</v>
      </c>
      <c r="EM5" s="396">
        <v>318</v>
      </c>
      <c r="EN5" s="396">
        <v>289</v>
      </c>
      <c r="EO5" s="396">
        <v>238</v>
      </c>
      <c r="EP5" s="396">
        <v>315</v>
      </c>
      <c r="EQ5" s="396">
        <v>350</v>
      </c>
      <c r="ER5" s="396">
        <v>460</v>
      </c>
      <c r="ES5" s="396">
        <v>189</v>
      </c>
      <c r="ET5" s="396">
        <v>211</v>
      </c>
      <c r="EU5" s="396">
        <v>159</v>
      </c>
      <c r="EV5" s="396">
        <v>116</v>
      </c>
      <c r="EW5" s="396">
        <v>160</v>
      </c>
      <c r="EX5" s="396">
        <v>140</v>
      </c>
      <c r="EY5" s="396">
        <v>124</v>
      </c>
      <c r="EZ5" s="396">
        <v>128</v>
      </c>
      <c r="FA5" s="396">
        <v>131</v>
      </c>
      <c r="FB5" s="396">
        <v>299</v>
      </c>
      <c r="FC5" s="396">
        <v>178</v>
      </c>
      <c r="FD5" s="396">
        <v>159</v>
      </c>
      <c r="FE5" s="396">
        <v>207</v>
      </c>
      <c r="FF5" s="396">
        <v>222</v>
      </c>
      <c r="FG5" s="396">
        <v>466</v>
      </c>
      <c r="FH5" s="396">
        <v>188</v>
      </c>
      <c r="FI5" s="396">
        <v>143</v>
      </c>
      <c r="FJ5" s="396">
        <v>268</v>
      </c>
      <c r="FK5" s="396">
        <v>185</v>
      </c>
      <c r="FL5" s="396">
        <v>547</v>
      </c>
      <c r="FM5" s="396">
        <v>178</v>
      </c>
      <c r="FN5" s="396">
        <v>173</v>
      </c>
      <c r="FO5" s="396">
        <v>173</v>
      </c>
      <c r="FP5" s="396">
        <v>320</v>
      </c>
      <c r="FQ5" s="396">
        <v>261</v>
      </c>
      <c r="FR5" s="396">
        <v>527</v>
      </c>
      <c r="FS5" s="396">
        <v>277</v>
      </c>
      <c r="FT5" s="396">
        <v>299</v>
      </c>
      <c r="FU5" s="396">
        <v>334</v>
      </c>
      <c r="FV5" s="396">
        <v>221</v>
      </c>
      <c r="FW5" s="396">
        <v>389</v>
      </c>
      <c r="FX5" s="396">
        <v>165</v>
      </c>
      <c r="FY5" s="396">
        <v>297</v>
      </c>
      <c r="FZ5" s="396">
        <v>220</v>
      </c>
      <c r="GA5" s="396">
        <v>240</v>
      </c>
      <c r="GB5" s="396">
        <v>594</v>
      </c>
      <c r="GC5" s="396">
        <v>197</v>
      </c>
      <c r="GD5" s="396">
        <v>139</v>
      </c>
      <c r="GE5" s="396">
        <v>192</v>
      </c>
      <c r="GF5" s="396">
        <v>503</v>
      </c>
      <c r="GG5" s="396">
        <v>318</v>
      </c>
      <c r="GH5" s="396">
        <v>440</v>
      </c>
      <c r="GI5" s="396">
        <v>240</v>
      </c>
      <c r="GJ5" s="396">
        <v>159</v>
      </c>
      <c r="GK5" s="396">
        <v>170</v>
      </c>
      <c r="GL5" s="396">
        <v>506</v>
      </c>
      <c r="GM5" s="396">
        <v>165</v>
      </c>
      <c r="GN5" s="396">
        <v>26</v>
      </c>
      <c r="GO5" s="396">
        <v>612</v>
      </c>
      <c r="GP5" s="396">
        <v>167</v>
      </c>
      <c r="GQ5" s="396">
        <v>473</v>
      </c>
      <c r="GR5" s="396">
        <v>170</v>
      </c>
      <c r="GS5" s="396">
        <v>177</v>
      </c>
      <c r="GT5" s="396">
        <v>145</v>
      </c>
      <c r="GU5" s="396">
        <v>365</v>
      </c>
      <c r="GV5" s="396">
        <v>299</v>
      </c>
      <c r="GW5" s="396">
        <v>697</v>
      </c>
      <c r="GX5" s="396">
        <v>245</v>
      </c>
      <c r="GY5" s="396">
        <v>232</v>
      </c>
      <c r="GZ5" s="396">
        <v>260</v>
      </c>
      <c r="HA5" s="396">
        <v>179</v>
      </c>
      <c r="HB5" s="396">
        <v>229</v>
      </c>
      <c r="HC5" s="396">
        <v>228</v>
      </c>
      <c r="HD5" s="396">
        <v>371</v>
      </c>
      <c r="HE5" s="396">
        <v>329</v>
      </c>
      <c r="HF5" s="396">
        <v>304</v>
      </c>
      <c r="HG5" s="396">
        <v>181</v>
      </c>
      <c r="HH5" s="396">
        <v>439</v>
      </c>
      <c r="HI5" s="396">
        <v>405</v>
      </c>
      <c r="HJ5" s="396">
        <v>405</v>
      </c>
      <c r="HK5" s="396">
        <v>156</v>
      </c>
      <c r="HL5" s="396">
        <v>233</v>
      </c>
      <c r="HM5" s="396">
        <v>218</v>
      </c>
      <c r="HN5" s="396">
        <v>153</v>
      </c>
      <c r="HO5" s="396">
        <v>500</v>
      </c>
      <c r="HP5" s="396">
        <v>244</v>
      </c>
      <c r="HQ5" s="396">
        <v>297</v>
      </c>
      <c r="HR5" s="396">
        <v>219</v>
      </c>
      <c r="HS5" s="396">
        <v>241</v>
      </c>
      <c r="HT5" s="396">
        <v>214</v>
      </c>
      <c r="HU5" s="396">
        <v>213</v>
      </c>
      <c r="HV5" s="396">
        <v>267</v>
      </c>
      <c r="HW5" s="396">
        <v>342</v>
      </c>
      <c r="HX5" s="396">
        <v>659</v>
      </c>
      <c r="HY5" s="396">
        <v>132</v>
      </c>
      <c r="HZ5" s="396">
        <v>209</v>
      </c>
      <c r="IA5" s="396">
        <v>126</v>
      </c>
      <c r="IB5" s="396">
        <v>346</v>
      </c>
      <c r="IC5" s="396">
        <v>357</v>
      </c>
      <c r="ID5" s="396">
        <v>174</v>
      </c>
      <c r="IE5" s="396">
        <v>127</v>
      </c>
      <c r="IF5" s="396">
        <v>121</v>
      </c>
      <c r="IG5" s="396">
        <v>256</v>
      </c>
      <c r="IH5" s="396">
        <v>233</v>
      </c>
      <c r="II5" s="396">
        <v>202</v>
      </c>
      <c r="IJ5" s="396">
        <v>213</v>
      </c>
      <c r="IK5" s="396">
        <v>90</v>
      </c>
      <c r="IL5" s="396">
        <v>598</v>
      </c>
      <c r="IM5" s="396">
        <v>324</v>
      </c>
      <c r="IN5" s="396">
        <v>203</v>
      </c>
      <c r="IO5" s="396">
        <v>253</v>
      </c>
      <c r="IP5" s="396">
        <v>183</v>
      </c>
      <c r="IQ5" s="396">
        <v>378</v>
      </c>
      <c r="IR5" s="396">
        <v>374</v>
      </c>
      <c r="IS5" s="396">
        <v>282</v>
      </c>
      <c r="IT5" s="396">
        <v>175</v>
      </c>
      <c r="IU5" s="396">
        <v>229</v>
      </c>
      <c r="IV5" s="396">
        <v>272</v>
      </c>
      <c r="IW5" s="396">
        <v>161</v>
      </c>
      <c r="IX5" s="396">
        <v>281</v>
      </c>
      <c r="IY5" s="396">
        <v>272</v>
      </c>
      <c r="IZ5" s="396">
        <v>223</v>
      </c>
      <c r="JA5" s="396">
        <v>217</v>
      </c>
      <c r="JB5" s="396">
        <v>533</v>
      </c>
      <c r="JC5" s="396">
        <v>190</v>
      </c>
      <c r="JD5" s="396">
        <v>389</v>
      </c>
      <c r="JE5" s="396">
        <v>150</v>
      </c>
      <c r="JF5" s="396">
        <v>144</v>
      </c>
      <c r="JG5" s="396">
        <v>183</v>
      </c>
      <c r="JH5" s="396">
        <v>263</v>
      </c>
      <c r="JI5" s="396">
        <v>217</v>
      </c>
      <c r="JJ5" s="396">
        <v>266</v>
      </c>
      <c r="JK5" s="396">
        <v>179</v>
      </c>
      <c r="JL5" s="396">
        <v>386</v>
      </c>
      <c r="JM5" s="396">
        <v>206</v>
      </c>
      <c r="JN5" s="396">
        <v>125</v>
      </c>
      <c r="JO5" s="396">
        <v>170</v>
      </c>
      <c r="JP5" s="396">
        <v>284</v>
      </c>
      <c r="JQ5" s="396">
        <v>298</v>
      </c>
      <c r="JR5" s="396">
        <v>192</v>
      </c>
      <c r="JS5" s="396">
        <v>265</v>
      </c>
      <c r="JT5" s="396">
        <v>282</v>
      </c>
      <c r="JU5" s="396">
        <v>299</v>
      </c>
      <c r="JV5" s="396">
        <v>214</v>
      </c>
      <c r="JW5" s="396">
        <v>138</v>
      </c>
      <c r="JX5" s="396">
        <v>245</v>
      </c>
      <c r="JY5" s="396">
        <v>208</v>
      </c>
      <c r="JZ5" s="396">
        <v>497</v>
      </c>
      <c r="KA5" s="396">
        <v>158</v>
      </c>
      <c r="KB5" s="396">
        <v>391</v>
      </c>
      <c r="KC5" s="396">
        <v>154</v>
      </c>
      <c r="KD5" s="396">
        <v>230</v>
      </c>
      <c r="KE5" s="396">
        <v>222</v>
      </c>
      <c r="KF5" s="396">
        <v>270</v>
      </c>
      <c r="KG5" s="396">
        <v>245</v>
      </c>
      <c r="KH5" s="396">
        <v>161</v>
      </c>
      <c r="KI5" s="396">
        <v>143</v>
      </c>
      <c r="KJ5" s="396">
        <v>252</v>
      </c>
      <c r="KK5" s="396">
        <v>159</v>
      </c>
      <c r="KL5" s="396">
        <v>272</v>
      </c>
      <c r="KM5" s="396">
        <v>349</v>
      </c>
      <c r="KN5" s="396">
        <v>308</v>
      </c>
      <c r="KO5" s="396">
        <v>292</v>
      </c>
      <c r="KP5" s="396">
        <v>244</v>
      </c>
      <c r="KQ5" s="396">
        <v>276</v>
      </c>
      <c r="KR5" s="396">
        <v>286</v>
      </c>
      <c r="KS5" s="396">
        <v>199</v>
      </c>
      <c r="KT5" s="396">
        <v>2</v>
      </c>
      <c r="KU5" s="396">
        <v>199</v>
      </c>
      <c r="KV5" s="396">
        <v>236</v>
      </c>
      <c r="KW5" s="396">
        <v>246</v>
      </c>
      <c r="KX5" s="396">
        <v>191</v>
      </c>
      <c r="KY5" s="396">
        <v>227</v>
      </c>
      <c r="KZ5" s="396">
        <v>198</v>
      </c>
      <c r="LA5" s="396">
        <v>242</v>
      </c>
      <c r="LB5" s="396">
        <v>333</v>
      </c>
      <c r="LC5" s="396">
        <v>453</v>
      </c>
      <c r="LD5" s="396">
        <v>419</v>
      </c>
      <c r="LE5" s="396">
        <v>0</v>
      </c>
      <c r="LF5" s="396">
        <v>197</v>
      </c>
      <c r="LG5" s="396">
        <v>860</v>
      </c>
      <c r="LH5" s="396">
        <v>274</v>
      </c>
      <c r="LI5" s="396">
        <v>202</v>
      </c>
      <c r="LJ5" s="396">
        <v>228</v>
      </c>
      <c r="LK5" s="396">
        <v>254</v>
      </c>
      <c r="LL5" s="396">
        <v>284</v>
      </c>
      <c r="LM5" s="396">
        <v>397</v>
      </c>
      <c r="LN5" s="396">
        <v>117</v>
      </c>
      <c r="LO5" s="396">
        <v>668</v>
      </c>
      <c r="LP5" s="396">
        <v>189</v>
      </c>
      <c r="LQ5" s="396">
        <v>472</v>
      </c>
      <c r="LR5" s="396">
        <v>666</v>
      </c>
      <c r="LS5" s="396">
        <v>213</v>
      </c>
      <c r="LT5" s="396">
        <v>305</v>
      </c>
      <c r="LU5" s="396">
        <v>206</v>
      </c>
      <c r="LV5" s="396">
        <v>164</v>
      </c>
      <c r="LW5" s="396">
        <v>182</v>
      </c>
      <c r="LX5" s="396">
        <v>161</v>
      </c>
      <c r="LY5" s="396">
        <v>189</v>
      </c>
      <c r="LZ5" s="396">
        <v>170</v>
      </c>
      <c r="MA5" s="396">
        <v>280</v>
      </c>
      <c r="MB5" s="396">
        <v>221</v>
      </c>
      <c r="MC5" s="396">
        <v>177</v>
      </c>
      <c r="MD5" s="396">
        <v>468</v>
      </c>
      <c r="ME5" s="396">
        <v>252</v>
      </c>
      <c r="MF5" s="396">
        <v>438</v>
      </c>
      <c r="MG5" s="396">
        <v>259</v>
      </c>
      <c r="MH5" s="396">
        <v>478</v>
      </c>
      <c r="MI5" s="396">
        <v>407</v>
      </c>
      <c r="MJ5" s="396">
        <v>264</v>
      </c>
      <c r="MK5" s="396">
        <v>195</v>
      </c>
      <c r="ML5" s="396">
        <v>173</v>
      </c>
      <c r="MM5" s="396">
        <v>227</v>
      </c>
      <c r="MN5" s="396">
        <v>201</v>
      </c>
      <c r="MO5" s="396">
        <v>217</v>
      </c>
      <c r="MP5" s="396">
        <v>435</v>
      </c>
      <c r="MQ5" s="396">
        <v>447</v>
      </c>
      <c r="MR5" s="396">
        <v>511</v>
      </c>
      <c r="MS5" s="396">
        <v>463</v>
      </c>
      <c r="MT5" s="396">
        <v>322</v>
      </c>
      <c r="MU5" s="396">
        <v>650</v>
      </c>
      <c r="MV5" s="396">
        <v>121</v>
      </c>
      <c r="MW5" s="396">
        <v>189</v>
      </c>
      <c r="MX5" s="396">
        <v>124</v>
      </c>
      <c r="MY5" s="396">
        <v>204</v>
      </c>
      <c r="MZ5" s="396">
        <v>56</v>
      </c>
      <c r="NA5" s="396">
        <v>221</v>
      </c>
      <c r="NB5" s="396">
        <v>186</v>
      </c>
      <c r="NC5" s="396">
        <v>599</v>
      </c>
      <c r="ND5" s="396">
        <v>241</v>
      </c>
      <c r="NE5" s="396">
        <v>134</v>
      </c>
      <c r="NF5" s="396">
        <v>297</v>
      </c>
      <c r="NG5" s="396">
        <v>298</v>
      </c>
      <c r="NH5" s="396">
        <v>296</v>
      </c>
    </row>
    <row r="6" spans="1:372" x14ac:dyDescent="0.2">
      <c r="A6" s="396" t="s">
        <v>1662</v>
      </c>
      <c r="B6" s="396" t="s">
        <v>199</v>
      </c>
      <c r="C6" s="396">
        <v>762</v>
      </c>
      <c r="D6" s="396">
        <v>789</v>
      </c>
      <c r="E6" s="396">
        <v>373</v>
      </c>
      <c r="F6" s="396">
        <v>456</v>
      </c>
      <c r="G6" s="396">
        <v>338</v>
      </c>
      <c r="H6" s="396">
        <v>697</v>
      </c>
      <c r="I6" s="396">
        <v>482</v>
      </c>
      <c r="J6" s="396">
        <v>539</v>
      </c>
      <c r="K6" s="396">
        <v>275</v>
      </c>
      <c r="L6" s="396">
        <v>460</v>
      </c>
      <c r="M6" s="396">
        <v>337</v>
      </c>
      <c r="N6" s="396">
        <v>714</v>
      </c>
      <c r="O6" s="396">
        <v>678</v>
      </c>
      <c r="P6" s="396">
        <v>440</v>
      </c>
      <c r="Q6" s="396">
        <v>1027</v>
      </c>
      <c r="R6" s="396">
        <v>445</v>
      </c>
      <c r="S6" s="396">
        <v>516</v>
      </c>
      <c r="T6" s="396">
        <v>748</v>
      </c>
      <c r="U6" s="396">
        <v>598</v>
      </c>
      <c r="V6" s="396">
        <v>459</v>
      </c>
      <c r="W6" s="396">
        <v>610</v>
      </c>
      <c r="X6" s="396">
        <v>667</v>
      </c>
      <c r="Y6" s="396">
        <v>568</v>
      </c>
      <c r="Z6" s="396">
        <v>654</v>
      </c>
      <c r="AA6" s="396">
        <v>390</v>
      </c>
      <c r="AB6" s="396">
        <v>299</v>
      </c>
      <c r="AC6" s="396">
        <v>395</v>
      </c>
      <c r="AD6" s="396">
        <v>559</v>
      </c>
      <c r="AE6" s="396">
        <v>624</v>
      </c>
      <c r="AF6" s="396">
        <v>733</v>
      </c>
      <c r="AG6" s="396">
        <v>501</v>
      </c>
      <c r="AH6" s="396">
        <v>334</v>
      </c>
      <c r="AI6" s="396">
        <v>497</v>
      </c>
      <c r="AJ6" s="396">
        <v>549</v>
      </c>
      <c r="AK6" s="396">
        <v>544</v>
      </c>
      <c r="AL6" s="396">
        <v>338</v>
      </c>
      <c r="AM6" s="396">
        <v>385</v>
      </c>
      <c r="AN6" s="396">
        <v>529</v>
      </c>
      <c r="AO6" s="396">
        <v>412</v>
      </c>
      <c r="AP6" s="396">
        <v>325</v>
      </c>
      <c r="AQ6" s="396">
        <v>541</v>
      </c>
      <c r="AR6" s="396">
        <v>282</v>
      </c>
      <c r="AS6" s="396">
        <v>556</v>
      </c>
      <c r="AT6" s="396">
        <v>1193</v>
      </c>
      <c r="AU6" s="396">
        <v>397</v>
      </c>
      <c r="AV6" s="396">
        <v>460</v>
      </c>
      <c r="AW6" s="396">
        <v>498</v>
      </c>
      <c r="AX6" s="396">
        <v>415</v>
      </c>
      <c r="AY6" s="396">
        <v>328</v>
      </c>
      <c r="AZ6" s="396">
        <v>320</v>
      </c>
      <c r="BA6" s="396">
        <v>357</v>
      </c>
      <c r="BB6" s="396">
        <v>612</v>
      </c>
      <c r="BC6" s="396">
        <v>292</v>
      </c>
      <c r="BD6" s="396">
        <v>502</v>
      </c>
      <c r="BE6" s="396">
        <v>503</v>
      </c>
      <c r="BF6" s="396">
        <v>462</v>
      </c>
      <c r="BG6" s="396">
        <v>713</v>
      </c>
      <c r="BH6" s="396">
        <v>491</v>
      </c>
      <c r="BI6" s="396">
        <v>396</v>
      </c>
      <c r="BJ6" s="396">
        <v>233</v>
      </c>
      <c r="BK6" s="396">
        <v>384</v>
      </c>
      <c r="BL6" s="396">
        <v>497</v>
      </c>
      <c r="BM6" s="396">
        <v>589</v>
      </c>
      <c r="BN6" s="396">
        <v>689</v>
      </c>
      <c r="BO6" s="396">
        <v>487</v>
      </c>
      <c r="BP6" s="396">
        <v>410</v>
      </c>
      <c r="BQ6" s="396">
        <v>281</v>
      </c>
      <c r="BR6" s="396">
        <v>294</v>
      </c>
      <c r="BS6" s="396">
        <v>1035</v>
      </c>
      <c r="BT6" s="396">
        <v>718</v>
      </c>
      <c r="BU6" s="396">
        <v>393</v>
      </c>
      <c r="BV6" s="396">
        <v>282</v>
      </c>
      <c r="BW6" s="396">
        <v>435</v>
      </c>
      <c r="BX6" s="396">
        <v>1097</v>
      </c>
      <c r="BY6" s="396">
        <v>303</v>
      </c>
      <c r="BZ6" s="396">
        <v>279</v>
      </c>
      <c r="CA6" s="396">
        <v>803</v>
      </c>
      <c r="CB6" s="396">
        <v>1068</v>
      </c>
      <c r="CC6" s="396">
        <v>622</v>
      </c>
      <c r="CD6" s="396">
        <v>726</v>
      </c>
      <c r="CE6" s="396">
        <v>578</v>
      </c>
      <c r="CF6" s="396">
        <v>411</v>
      </c>
      <c r="CG6" s="396">
        <v>527</v>
      </c>
      <c r="CH6" s="396">
        <v>459</v>
      </c>
      <c r="CI6" s="396">
        <v>759</v>
      </c>
      <c r="CJ6" s="396">
        <v>477</v>
      </c>
      <c r="CK6" s="396">
        <v>367</v>
      </c>
      <c r="CL6" s="396">
        <v>467</v>
      </c>
      <c r="CM6" s="396">
        <v>575</v>
      </c>
      <c r="CN6" s="396">
        <v>827</v>
      </c>
      <c r="CO6" s="396">
        <v>311</v>
      </c>
      <c r="CP6" s="396">
        <v>320</v>
      </c>
      <c r="CQ6" s="396">
        <v>895</v>
      </c>
      <c r="CR6" s="396">
        <v>575</v>
      </c>
      <c r="CS6" s="396">
        <v>382</v>
      </c>
      <c r="CT6" s="396">
        <v>405</v>
      </c>
      <c r="CU6" s="396">
        <v>244</v>
      </c>
      <c r="CV6" s="396">
        <v>482</v>
      </c>
      <c r="CW6" s="396">
        <v>262</v>
      </c>
      <c r="CX6" s="396">
        <v>377</v>
      </c>
      <c r="CY6" s="396">
        <v>364</v>
      </c>
      <c r="CZ6" s="396">
        <v>309</v>
      </c>
      <c r="DA6" s="396">
        <v>438</v>
      </c>
      <c r="DB6" s="396">
        <v>515</v>
      </c>
      <c r="DC6" s="396">
        <v>616</v>
      </c>
      <c r="DD6" s="396">
        <v>601</v>
      </c>
      <c r="DE6" s="396">
        <v>431</v>
      </c>
      <c r="DF6" s="396">
        <v>377</v>
      </c>
      <c r="DG6" s="396">
        <v>759</v>
      </c>
      <c r="DH6" s="396">
        <v>381</v>
      </c>
      <c r="DI6" s="396">
        <v>313</v>
      </c>
      <c r="DJ6" s="396">
        <v>649</v>
      </c>
      <c r="DK6" s="396">
        <v>206</v>
      </c>
      <c r="DL6" s="396">
        <v>587</v>
      </c>
      <c r="DM6" s="396">
        <v>468</v>
      </c>
      <c r="DN6" s="396">
        <v>366</v>
      </c>
      <c r="DO6" s="396">
        <v>679</v>
      </c>
      <c r="DP6" s="396">
        <v>459</v>
      </c>
      <c r="DQ6" s="396">
        <v>441</v>
      </c>
      <c r="DR6" s="396">
        <v>281</v>
      </c>
      <c r="DS6" s="396">
        <v>363</v>
      </c>
      <c r="DT6" s="396">
        <v>912</v>
      </c>
      <c r="DU6" s="396">
        <v>428</v>
      </c>
      <c r="DV6" s="396">
        <v>358</v>
      </c>
      <c r="DW6" s="396">
        <v>227</v>
      </c>
      <c r="DX6" s="396">
        <v>1972</v>
      </c>
      <c r="DY6" s="396">
        <v>723</v>
      </c>
      <c r="DZ6" s="396">
        <v>773</v>
      </c>
      <c r="EA6" s="396">
        <v>748</v>
      </c>
      <c r="EB6" s="396">
        <v>386</v>
      </c>
      <c r="EC6" s="396">
        <v>497</v>
      </c>
      <c r="ED6" s="396">
        <v>326</v>
      </c>
      <c r="EE6" s="396">
        <v>418</v>
      </c>
      <c r="EF6" s="396">
        <v>358</v>
      </c>
      <c r="EG6" s="396">
        <v>367</v>
      </c>
      <c r="EH6" s="396">
        <v>419</v>
      </c>
      <c r="EI6" s="396">
        <v>747</v>
      </c>
      <c r="EJ6" s="396">
        <v>1394</v>
      </c>
      <c r="EK6" s="396">
        <v>1364</v>
      </c>
      <c r="EL6" s="396">
        <v>502</v>
      </c>
      <c r="EM6" s="396">
        <v>416</v>
      </c>
      <c r="EN6" s="396">
        <v>417</v>
      </c>
      <c r="EO6" s="396">
        <v>345</v>
      </c>
      <c r="EP6" s="396">
        <v>522</v>
      </c>
      <c r="EQ6" s="396">
        <v>873</v>
      </c>
      <c r="ER6" s="396">
        <v>551</v>
      </c>
      <c r="ES6" s="396">
        <v>672</v>
      </c>
      <c r="ET6" s="396">
        <v>461</v>
      </c>
      <c r="EU6" s="396">
        <v>388</v>
      </c>
      <c r="EV6" s="396">
        <v>271</v>
      </c>
      <c r="EW6" s="396">
        <v>307</v>
      </c>
      <c r="EX6" s="396">
        <v>305</v>
      </c>
      <c r="EY6" s="396">
        <v>351</v>
      </c>
      <c r="EZ6" s="396">
        <v>263</v>
      </c>
      <c r="FA6" s="396">
        <v>343</v>
      </c>
      <c r="FB6" s="396">
        <v>683</v>
      </c>
      <c r="FC6" s="396">
        <v>406</v>
      </c>
      <c r="FD6" s="396">
        <v>444</v>
      </c>
      <c r="FE6" s="396">
        <v>354</v>
      </c>
      <c r="FF6" s="396">
        <v>303</v>
      </c>
      <c r="FG6" s="396">
        <v>439</v>
      </c>
      <c r="FH6" s="396">
        <v>479</v>
      </c>
      <c r="FI6" s="396">
        <v>316</v>
      </c>
      <c r="FJ6" s="396">
        <v>527</v>
      </c>
      <c r="FK6" s="396">
        <v>376</v>
      </c>
      <c r="FL6" s="396">
        <v>961</v>
      </c>
      <c r="FM6" s="396">
        <v>440</v>
      </c>
      <c r="FN6" s="396">
        <v>484</v>
      </c>
      <c r="FO6" s="396">
        <v>524</v>
      </c>
      <c r="FP6" s="396">
        <v>695</v>
      </c>
      <c r="FQ6" s="396">
        <v>522</v>
      </c>
      <c r="FR6" s="396">
        <v>1016</v>
      </c>
      <c r="FS6" s="396">
        <v>570</v>
      </c>
      <c r="FT6" s="396">
        <v>497</v>
      </c>
      <c r="FU6" s="396">
        <v>502</v>
      </c>
      <c r="FV6" s="396">
        <v>525</v>
      </c>
      <c r="FW6" s="396">
        <v>776</v>
      </c>
      <c r="FX6" s="396">
        <v>414</v>
      </c>
      <c r="FY6" s="396">
        <v>529</v>
      </c>
      <c r="FZ6" s="396">
        <v>409</v>
      </c>
      <c r="GA6" s="396">
        <v>506</v>
      </c>
      <c r="GB6" s="396">
        <v>705</v>
      </c>
      <c r="GC6" s="396">
        <v>426</v>
      </c>
      <c r="GD6" s="396">
        <v>294</v>
      </c>
      <c r="GE6" s="396">
        <v>629</v>
      </c>
      <c r="GF6" s="396">
        <v>1251</v>
      </c>
      <c r="GG6" s="396">
        <v>404</v>
      </c>
      <c r="GH6" s="396">
        <v>506</v>
      </c>
      <c r="GI6" s="396">
        <v>473</v>
      </c>
      <c r="GJ6" s="396">
        <v>391</v>
      </c>
      <c r="GK6" s="396">
        <v>493</v>
      </c>
      <c r="GL6" s="396">
        <v>1041</v>
      </c>
      <c r="GM6" s="396">
        <v>388</v>
      </c>
      <c r="GN6" s="396">
        <v>60</v>
      </c>
      <c r="GO6" s="396">
        <v>706</v>
      </c>
      <c r="GP6" s="396">
        <v>287</v>
      </c>
      <c r="GQ6" s="396">
        <v>948</v>
      </c>
      <c r="GR6" s="396">
        <v>379</v>
      </c>
      <c r="GS6" s="396">
        <v>464</v>
      </c>
      <c r="GT6" s="396">
        <v>449</v>
      </c>
      <c r="GU6" s="396">
        <v>703</v>
      </c>
      <c r="GV6" s="396">
        <v>512</v>
      </c>
      <c r="GW6" s="396">
        <v>1036</v>
      </c>
      <c r="GX6" s="396">
        <v>408</v>
      </c>
      <c r="GY6" s="396">
        <v>565</v>
      </c>
      <c r="GZ6" s="396">
        <v>696</v>
      </c>
      <c r="HA6" s="396">
        <v>409</v>
      </c>
      <c r="HB6" s="396">
        <v>521</v>
      </c>
      <c r="HC6" s="396">
        <v>598</v>
      </c>
      <c r="HD6" s="396">
        <v>520</v>
      </c>
      <c r="HE6" s="396">
        <v>891</v>
      </c>
      <c r="HF6" s="396">
        <v>696</v>
      </c>
      <c r="HG6" s="396">
        <v>317</v>
      </c>
      <c r="HH6" s="396">
        <v>700</v>
      </c>
      <c r="HI6" s="396">
        <v>839</v>
      </c>
      <c r="HJ6" s="396">
        <v>836</v>
      </c>
      <c r="HK6" s="396">
        <v>203</v>
      </c>
      <c r="HL6" s="396">
        <v>348</v>
      </c>
      <c r="HM6" s="396">
        <v>476</v>
      </c>
      <c r="HN6" s="396">
        <v>366</v>
      </c>
      <c r="HO6" s="396">
        <v>828</v>
      </c>
      <c r="HP6" s="396">
        <v>492</v>
      </c>
      <c r="HQ6" s="396">
        <v>621</v>
      </c>
      <c r="HR6" s="396">
        <v>445</v>
      </c>
      <c r="HS6" s="396">
        <v>407</v>
      </c>
      <c r="HT6" s="396">
        <v>319</v>
      </c>
      <c r="HU6" s="396">
        <v>325</v>
      </c>
      <c r="HV6" s="396">
        <v>580</v>
      </c>
      <c r="HW6" s="396">
        <v>695</v>
      </c>
      <c r="HX6" s="396">
        <v>1173</v>
      </c>
      <c r="HY6" s="396">
        <v>284</v>
      </c>
      <c r="HZ6" s="396">
        <v>381</v>
      </c>
      <c r="IA6" s="396">
        <v>404</v>
      </c>
      <c r="IB6" s="396">
        <v>566</v>
      </c>
      <c r="IC6" s="396">
        <v>342</v>
      </c>
      <c r="ID6" s="396">
        <v>244</v>
      </c>
      <c r="IE6" s="396">
        <v>282</v>
      </c>
      <c r="IF6" s="396">
        <v>228</v>
      </c>
      <c r="IG6" s="396">
        <v>381</v>
      </c>
      <c r="IH6" s="396">
        <v>471</v>
      </c>
      <c r="II6" s="396">
        <v>359</v>
      </c>
      <c r="IJ6" s="396">
        <v>411</v>
      </c>
      <c r="IK6" s="396">
        <v>338</v>
      </c>
      <c r="IL6" s="396">
        <v>925</v>
      </c>
      <c r="IM6" s="396">
        <v>728</v>
      </c>
      <c r="IN6" s="396">
        <v>427</v>
      </c>
      <c r="IO6" s="396">
        <v>547</v>
      </c>
      <c r="IP6" s="396">
        <v>291</v>
      </c>
      <c r="IQ6" s="396">
        <v>671</v>
      </c>
      <c r="IR6" s="396">
        <v>639</v>
      </c>
      <c r="IS6" s="396">
        <v>564</v>
      </c>
      <c r="IT6" s="396">
        <v>359</v>
      </c>
      <c r="IU6" s="396">
        <v>423</v>
      </c>
      <c r="IV6" s="396">
        <v>465</v>
      </c>
      <c r="IW6" s="396">
        <v>330</v>
      </c>
      <c r="IX6" s="396">
        <v>469</v>
      </c>
      <c r="IY6" s="396">
        <v>732</v>
      </c>
      <c r="IZ6" s="396">
        <v>525</v>
      </c>
      <c r="JA6" s="396">
        <v>304</v>
      </c>
      <c r="JB6" s="396">
        <v>625</v>
      </c>
      <c r="JC6" s="396">
        <v>295</v>
      </c>
      <c r="JD6" s="396">
        <v>803</v>
      </c>
      <c r="JE6" s="396">
        <v>253</v>
      </c>
      <c r="JF6" s="396">
        <v>318</v>
      </c>
      <c r="JG6" s="396">
        <v>283</v>
      </c>
      <c r="JH6" s="396">
        <v>531</v>
      </c>
      <c r="JI6" s="396">
        <v>685</v>
      </c>
      <c r="JJ6" s="396">
        <v>564</v>
      </c>
      <c r="JK6" s="396">
        <v>570</v>
      </c>
      <c r="JL6" s="396">
        <v>907</v>
      </c>
      <c r="JM6" s="396">
        <v>648</v>
      </c>
      <c r="JN6" s="396">
        <v>496</v>
      </c>
      <c r="JO6" s="396">
        <v>444</v>
      </c>
      <c r="JP6" s="396">
        <v>753</v>
      </c>
      <c r="JQ6" s="396">
        <v>675</v>
      </c>
      <c r="JR6" s="396">
        <v>538</v>
      </c>
      <c r="JS6" s="396">
        <v>879</v>
      </c>
      <c r="JT6" s="396">
        <v>709</v>
      </c>
      <c r="JU6" s="396">
        <v>621</v>
      </c>
      <c r="JV6" s="396">
        <v>644</v>
      </c>
      <c r="JW6" s="396">
        <v>438</v>
      </c>
      <c r="JX6" s="396">
        <v>624</v>
      </c>
      <c r="JY6" s="396">
        <v>790</v>
      </c>
      <c r="JZ6" s="396">
        <v>1005</v>
      </c>
      <c r="KA6" s="396">
        <v>391</v>
      </c>
      <c r="KB6" s="396">
        <v>976</v>
      </c>
      <c r="KC6" s="396">
        <v>543</v>
      </c>
      <c r="KD6" s="396">
        <v>524</v>
      </c>
      <c r="KE6" s="396">
        <v>663</v>
      </c>
      <c r="KF6" s="396">
        <v>608</v>
      </c>
      <c r="KG6" s="396">
        <v>664</v>
      </c>
      <c r="KH6" s="396">
        <v>667</v>
      </c>
      <c r="KI6" s="396">
        <v>599</v>
      </c>
      <c r="KJ6" s="396">
        <v>654</v>
      </c>
      <c r="KK6" s="396">
        <v>513</v>
      </c>
      <c r="KL6" s="396">
        <v>740</v>
      </c>
      <c r="KM6" s="396">
        <v>1016</v>
      </c>
      <c r="KN6" s="396">
        <v>568</v>
      </c>
      <c r="KO6" s="396">
        <v>689</v>
      </c>
      <c r="KP6" s="396">
        <v>673</v>
      </c>
      <c r="KQ6" s="396">
        <v>487</v>
      </c>
      <c r="KR6" s="396">
        <v>1191</v>
      </c>
      <c r="KS6" s="396">
        <v>1165</v>
      </c>
      <c r="KT6" s="396">
        <v>30</v>
      </c>
      <c r="KU6" s="396">
        <v>486</v>
      </c>
      <c r="KV6" s="396">
        <v>521</v>
      </c>
      <c r="KW6" s="396">
        <v>839</v>
      </c>
      <c r="KX6" s="396">
        <v>582</v>
      </c>
      <c r="KY6" s="396">
        <v>727</v>
      </c>
      <c r="KZ6" s="396">
        <v>529</v>
      </c>
      <c r="LA6" s="396">
        <v>800</v>
      </c>
      <c r="LB6" s="396">
        <v>802</v>
      </c>
      <c r="LC6" s="396">
        <v>1453</v>
      </c>
      <c r="LD6" s="396">
        <v>995</v>
      </c>
      <c r="LE6" s="396">
        <v>259</v>
      </c>
      <c r="LF6" s="396">
        <v>647</v>
      </c>
      <c r="LG6" s="396">
        <v>1700</v>
      </c>
      <c r="LH6" s="396">
        <v>637</v>
      </c>
      <c r="LI6" s="396">
        <v>1039</v>
      </c>
      <c r="LJ6" s="396">
        <v>509</v>
      </c>
      <c r="LK6" s="396">
        <v>790</v>
      </c>
      <c r="LL6" s="396">
        <v>847</v>
      </c>
      <c r="LM6" s="396">
        <v>683</v>
      </c>
      <c r="LN6" s="396">
        <v>506</v>
      </c>
      <c r="LO6" s="396">
        <v>1611</v>
      </c>
      <c r="LP6" s="396">
        <v>753</v>
      </c>
      <c r="LQ6" s="396">
        <v>1062</v>
      </c>
      <c r="LR6" s="396">
        <v>1538</v>
      </c>
      <c r="LS6" s="396">
        <v>582</v>
      </c>
      <c r="LT6" s="396">
        <v>649</v>
      </c>
      <c r="LU6" s="396">
        <v>536</v>
      </c>
      <c r="LV6" s="396">
        <v>689</v>
      </c>
      <c r="LW6" s="396">
        <v>336</v>
      </c>
      <c r="LX6" s="396">
        <v>576</v>
      </c>
      <c r="LY6" s="396">
        <v>643</v>
      </c>
      <c r="LZ6" s="396">
        <v>618</v>
      </c>
      <c r="MA6" s="396">
        <v>572</v>
      </c>
      <c r="MB6" s="396">
        <v>598</v>
      </c>
      <c r="MC6" s="396">
        <v>566</v>
      </c>
      <c r="MD6" s="396">
        <v>986</v>
      </c>
      <c r="ME6" s="396">
        <v>1016</v>
      </c>
      <c r="MF6" s="396">
        <v>926</v>
      </c>
      <c r="MG6" s="396">
        <v>757</v>
      </c>
      <c r="MH6" s="396">
        <v>887</v>
      </c>
      <c r="MI6" s="396">
        <v>1016</v>
      </c>
      <c r="MJ6" s="396">
        <v>590</v>
      </c>
      <c r="MK6" s="396">
        <v>514</v>
      </c>
      <c r="ML6" s="396">
        <v>611</v>
      </c>
      <c r="MM6" s="396">
        <v>651</v>
      </c>
      <c r="MN6" s="396">
        <v>558</v>
      </c>
      <c r="MO6" s="396">
        <v>693</v>
      </c>
      <c r="MP6" s="396">
        <v>1087</v>
      </c>
      <c r="MQ6" s="396">
        <v>1209</v>
      </c>
      <c r="MR6" s="396">
        <v>1721</v>
      </c>
      <c r="MS6" s="396">
        <v>975</v>
      </c>
      <c r="MT6" s="396">
        <v>737</v>
      </c>
      <c r="MU6" s="396">
        <v>1336</v>
      </c>
      <c r="MV6" s="396">
        <v>1027</v>
      </c>
      <c r="MW6" s="396">
        <v>298</v>
      </c>
      <c r="MX6" s="396">
        <v>328</v>
      </c>
      <c r="MY6" s="396">
        <v>579</v>
      </c>
      <c r="MZ6" s="396">
        <v>461</v>
      </c>
      <c r="NA6" s="396">
        <v>746</v>
      </c>
      <c r="NB6" s="396">
        <v>473</v>
      </c>
      <c r="NC6" s="396">
        <v>1900</v>
      </c>
      <c r="ND6" s="396">
        <v>680</v>
      </c>
      <c r="NE6" s="396">
        <v>477</v>
      </c>
      <c r="NF6" s="396">
        <v>521</v>
      </c>
      <c r="NG6" s="396">
        <v>577</v>
      </c>
      <c r="NH6" s="396">
        <v>594</v>
      </c>
    </row>
    <row r="7" spans="1:372" x14ac:dyDescent="0.2">
      <c r="A7" s="396" t="s">
        <v>1663</v>
      </c>
      <c r="B7" s="396" t="s">
        <v>178</v>
      </c>
      <c r="C7" s="396">
        <v>158</v>
      </c>
      <c r="D7" s="396">
        <v>95</v>
      </c>
      <c r="E7" s="396">
        <v>59</v>
      </c>
      <c r="F7" s="396">
        <v>51</v>
      </c>
      <c r="G7" s="396">
        <v>67</v>
      </c>
      <c r="H7" s="396">
        <v>113</v>
      </c>
      <c r="I7" s="396">
        <v>57</v>
      </c>
      <c r="J7" s="396">
        <v>121</v>
      </c>
      <c r="K7" s="396">
        <v>39</v>
      </c>
      <c r="L7" s="396">
        <v>45</v>
      </c>
      <c r="M7" s="396">
        <v>49</v>
      </c>
      <c r="N7" s="396">
        <v>152</v>
      </c>
      <c r="O7" s="396">
        <v>198</v>
      </c>
      <c r="P7" s="396">
        <v>53</v>
      </c>
      <c r="Q7" s="396">
        <v>377</v>
      </c>
      <c r="R7" s="396">
        <v>70</v>
      </c>
      <c r="S7" s="396">
        <v>68</v>
      </c>
      <c r="T7" s="396">
        <v>71</v>
      </c>
      <c r="U7" s="396">
        <v>133</v>
      </c>
      <c r="V7" s="396">
        <v>48</v>
      </c>
      <c r="W7" s="396">
        <v>67</v>
      </c>
      <c r="X7" s="396">
        <v>65</v>
      </c>
      <c r="Y7" s="396">
        <v>50</v>
      </c>
      <c r="Z7" s="396">
        <v>139</v>
      </c>
      <c r="AA7" s="396">
        <v>37</v>
      </c>
      <c r="AB7" s="396">
        <v>35</v>
      </c>
      <c r="AC7" s="396">
        <v>53</v>
      </c>
      <c r="AD7" s="396">
        <v>92</v>
      </c>
      <c r="AE7" s="396">
        <v>101</v>
      </c>
      <c r="AF7" s="396">
        <v>236</v>
      </c>
      <c r="AG7" s="396">
        <v>116</v>
      </c>
      <c r="AH7" s="396">
        <v>40</v>
      </c>
      <c r="AI7" s="396">
        <v>81</v>
      </c>
      <c r="AJ7" s="396">
        <v>71</v>
      </c>
      <c r="AK7" s="396">
        <v>81</v>
      </c>
      <c r="AL7" s="396">
        <v>48</v>
      </c>
      <c r="AM7" s="396">
        <v>59</v>
      </c>
      <c r="AN7" s="396">
        <v>82</v>
      </c>
      <c r="AO7" s="396">
        <v>53</v>
      </c>
      <c r="AP7" s="396">
        <v>61</v>
      </c>
      <c r="AQ7" s="396">
        <v>76</v>
      </c>
      <c r="AR7" s="396">
        <v>56</v>
      </c>
      <c r="AS7" s="396">
        <v>89</v>
      </c>
      <c r="AT7" s="396">
        <v>540</v>
      </c>
      <c r="AU7" s="396">
        <v>84</v>
      </c>
      <c r="AV7" s="396">
        <v>55</v>
      </c>
      <c r="AW7" s="396">
        <v>99</v>
      </c>
      <c r="AX7" s="396">
        <v>30</v>
      </c>
      <c r="AY7" s="396">
        <v>28</v>
      </c>
      <c r="AZ7" s="396">
        <v>71</v>
      </c>
      <c r="BA7" s="396">
        <v>52</v>
      </c>
      <c r="BB7" s="396">
        <v>152</v>
      </c>
      <c r="BC7" s="396">
        <v>70</v>
      </c>
      <c r="BD7" s="396">
        <v>82</v>
      </c>
      <c r="BE7" s="396">
        <v>90</v>
      </c>
      <c r="BF7" s="396">
        <v>91</v>
      </c>
      <c r="BG7" s="396">
        <v>385</v>
      </c>
      <c r="BH7" s="396">
        <v>99</v>
      </c>
      <c r="BI7" s="396">
        <v>52</v>
      </c>
      <c r="BJ7" s="396">
        <v>21</v>
      </c>
      <c r="BK7" s="396">
        <v>77</v>
      </c>
      <c r="BL7" s="396">
        <v>80</v>
      </c>
      <c r="BM7" s="396">
        <v>84</v>
      </c>
      <c r="BN7" s="396">
        <v>122</v>
      </c>
      <c r="BO7" s="396">
        <v>88</v>
      </c>
      <c r="BP7" s="396">
        <v>56</v>
      </c>
      <c r="BQ7" s="396">
        <v>56</v>
      </c>
      <c r="BR7" s="396">
        <v>31</v>
      </c>
      <c r="BS7" s="396">
        <v>176</v>
      </c>
      <c r="BT7" s="396">
        <v>144</v>
      </c>
      <c r="BU7" s="396">
        <v>50</v>
      </c>
      <c r="BV7" s="396">
        <v>59</v>
      </c>
      <c r="BW7" s="396">
        <v>160</v>
      </c>
      <c r="BX7" s="396">
        <v>420</v>
      </c>
      <c r="BY7" s="396">
        <v>61</v>
      </c>
      <c r="BZ7" s="396">
        <v>36</v>
      </c>
      <c r="CA7" s="396">
        <v>95</v>
      </c>
      <c r="CB7" s="396">
        <v>167</v>
      </c>
      <c r="CC7" s="396">
        <v>143</v>
      </c>
      <c r="CD7" s="396">
        <v>123</v>
      </c>
      <c r="CE7" s="396">
        <v>79</v>
      </c>
      <c r="CF7" s="396">
        <v>78</v>
      </c>
      <c r="CG7" s="396">
        <v>104</v>
      </c>
      <c r="CH7" s="396">
        <v>82</v>
      </c>
      <c r="CI7" s="396">
        <v>182</v>
      </c>
      <c r="CJ7" s="396">
        <v>119</v>
      </c>
      <c r="CK7" s="396">
        <v>52</v>
      </c>
      <c r="CL7" s="396">
        <v>67</v>
      </c>
      <c r="CM7" s="396">
        <v>60</v>
      </c>
      <c r="CN7" s="396">
        <v>138</v>
      </c>
      <c r="CO7" s="396">
        <v>37</v>
      </c>
      <c r="CP7" s="396">
        <v>34</v>
      </c>
      <c r="CQ7" s="396">
        <v>228</v>
      </c>
      <c r="CR7" s="396">
        <v>119</v>
      </c>
      <c r="CS7" s="396">
        <v>29</v>
      </c>
      <c r="CT7" s="396">
        <v>75</v>
      </c>
      <c r="CU7" s="396">
        <v>101</v>
      </c>
      <c r="CV7" s="396">
        <v>61</v>
      </c>
      <c r="CW7" s="396">
        <v>27</v>
      </c>
      <c r="CX7" s="396">
        <v>25</v>
      </c>
      <c r="CY7" s="396">
        <v>51</v>
      </c>
      <c r="CZ7" s="396">
        <v>51</v>
      </c>
      <c r="DA7" s="396">
        <v>64</v>
      </c>
      <c r="DB7" s="396">
        <v>92</v>
      </c>
      <c r="DC7" s="396">
        <v>88</v>
      </c>
      <c r="DD7" s="396">
        <v>66</v>
      </c>
      <c r="DE7" s="396">
        <v>52</v>
      </c>
      <c r="DF7" s="396">
        <v>23</v>
      </c>
      <c r="DG7" s="396">
        <v>242</v>
      </c>
      <c r="DH7" s="396">
        <v>75</v>
      </c>
      <c r="DI7" s="396">
        <v>37</v>
      </c>
      <c r="DJ7" s="396">
        <v>107</v>
      </c>
      <c r="DK7" s="396">
        <v>19</v>
      </c>
      <c r="DL7" s="396">
        <v>85</v>
      </c>
      <c r="DM7" s="396">
        <v>63</v>
      </c>
      <c r="DN7" s="396">
        <v>63</v>
      </c>
      <c r="DO7" s="396">
        <v>217</v>
      </c>
      <c r="DP7" s="396">
        <v>51</v>
      </c>
      <c r="DQ7" s="396">
        <v>70</v>
      </c>
      <c r="DR7" s="396">
        <v>52</v>
      </c>
      <c r="DS7" s="396">
        <v>62</v>
      </c>
      <c r="DT7" s="396">
        <v>300</v>
      </c>
      <c r="DU7" s="396">
        <v>60</v>
      </c>
      <c r="DV7" s="396">
        <v>48</v>
      </c>
      <c r="DW7" s="396">
        <v>41</v>
      </c>
      <c r="DX7" s="396">
        <v>811</v>
      </c>
      <c r="DY7" s="396">
        <v>165</v>
      </c>
      <c r="DZ7" s="396">
        <v>205</v>
      </c>
      <c r="EA7" s="396">
        <v>201</v>
      </c>
      <c r="EB7" s="396">
        <v>123</v>
      </c>
      <c r="EC7" s="396">
        <v>65</v>
      </c>
      <c r="ED7" s="396">
        <v>36</v>
      </c>
      <c r="EE7" s="396">
        <v>97</v>
      </c>
      <c r="EF7" s="396">
        <v>46</v>
      </c>
      <c r="EG7" s="396">
        <v>37</v>
      </c>
      <c r="EH7" s="396">
        <v>70</v>
      </c>
      <c r="EI7" s="396">
        <v>130</v>
      </c>
      <c r="EJ7" s="396">
        <v>564</v>
      </c>
      <c r="EK7" s="396">
        <v>597</v>
      </c>
      <c r="EL7" s="396">
        <v>95</v>
      </c>
      <c r="EM7" s="396">
        <v>123</v>
      </c>
      <c r="EN7" s="396">
        <v>105</v>
      </c>
      <c r="EO7" s="396">
        <v>99</v>
      </c>
      <c r="EP7" s="396">
        <v>87</v>
      </c>
      <c r="EQ7" s="396">
        <v>150</v>
      </c>
      <c r="ER7" s="396">
        <v>142</v>
      </c>
      <c r="ES7" s="396">
        <v>63</v>
      </c>
      <c r="ET7" s="396">
        <v>41</v>
      </c>
      <c r="EU7" s="396">
        <v>25</v>
      </c>
      <c r="EV7" s="396">
        <v>34</v>
      </c>
      <c r="EW7" s="396">
        <v>31</v>
      </c>
      <c r="EX7" s="396">
        <v>27</v>
      </c>
      <c r="EY7" s="396">
        <v>31</v>
      </c>
      <c r="EZ7" s="396">
        <v>24</v>
      </c>
      <c r="FA7" s="396">
        <v>51</v>
      </c>
      <c r="FB7" s="396">
        <v>70</v>
      </c>
      <c r="FC7" s="396">
        <v>67</v>
      </c>
      <c r="FD7" s="396">
        <v>72</v>
      </c>
      <c r="FE7" s="396">
        <v>60</v>
      </c>
      <c r="FF7" s="396">
        <v>73</v>
      </c>
      <c r="FG7" s="396">
        <v>115</v>
      </c>
      <c r="FH7" s="396">
        <v>74</v>
      </c>
      <c r="FI7" s="396">
        <v>24</v>
      </c>
      <c r="FJ7" s="396">
        <v>80</v>
      </c>
      <c r="FK7" s="396">
        <v>39</v>
      </c>
      <c r="FL7" s="396">
        <v>107</v>
      </c>
      <c r="FM7" s="396">
        <v>67</v>
      </c>
      <c r="FN7" s="396">
        <v>68</v>
      </c>
      <c r="FO7" s="396">
        <v>67</v>
      </c>
      <c r="FP7" s="396">
        <v>99</v>
      </c>
      <c r="FQ7" s="396">
        <v>102</v>
      </c>
      <c r="FR7" s="396">
        <v>361</v>
      </c>
      <c r="FS7" s="396">
        <v>145</v>
      </c>
      <c r="FT7" s="396">
        <v>62</v>
      </c>
      <c r="FU7" s="396">
        <v>111</v>
      </c>
      <c r="FV7" s="396">
        <v>73</v>
      </c>
      <c r="FW7" s="396">
        <v>279</v>
      </c>
      <c r="FX7" s="396">
        <v>57</v>
      </c>
      <c r="FY7" s="396">
        <v>85</v>
      </c>
      <c r="FZ7" s="396">
        <v>71</v>
      </c>
      <c r="GA7" s="396">
        <v>56</v>
      </c>
      <c r="GB7" s="396">
        <v>274</v>
      </c>
      <c r="GC7" s="396">
        <v>52</v>
      </c>
      <c r="GD7" s="396">
        <v>31</v>
      </c>
      <c r="GE7" s="396">
        <v>70</v>
      </c>
      <c r="GF7" s="396">
        <v>262</v>
      </c>
      <c r="GG7" s="396">
        <v>94</v>
      </c>
      <c r="GH7" s="396">
        <v>149</v>
      </c>
      <c r="GI7" s="396">
        <v>82</v>
      </c>
      <c r="GJ7" s="396">
        <v>55</v>
      </c>
      <c r="GK7" s="396">
        <v>64</v>
      </c>
      <c r="GL7" s="396">
        <v>294</v>
      </c>
      <c r="GM7" s="396">
        <v>58</v>
      </c>
      <c r="GN7" s="396">
        <v>13</v>
      </c>
      <c r="GO7" s="396">
        <v>299</v>
      </c>
      <c r="GP7" s="396">
        <v>37</v>
      </c>
      <c r="GQ7" s="396">
        <v>152</v>
      </c>
      <c r="GR7" s="396">
        <v>44</v>
      </c>
      <c r="GS7" s="396">
        <v>45</v>
      </c>
      <c r="GT7" s="396">
        <v>34</v>
      </c>
      <c r="GU7" s="396">
        <v>158</v>
      </c>
      <c r="GV7" s="396">
        <v>161</v>
      </c>
      <c r="GW7" s="396">
        <v>365</v>
      </c>
      <c r="GX7" s="396">
        <v>80</v>
      </c>
      <c r="GY7" s="396">
        <v>92</v>
      </c>
      <c r="GZ7" s="396">
        <v>98</v>
      </c>
      <c r="HA7" s="396">
        <v>46</v>
      </c>
      <c r="HB7" s="396">
        <v>48</v>
      </c>
      <c r="HC7" s="396">
        <v>78</v>
      </c>
      <c r="HD7" s="396">
        <v>103</v>
      </c>
      <c r="HE7" s="396">
        <v>181</v>
      </c>
      <c r="HF7" s="396">
        <v>136</v>
      </c>
      <c r="HG7" s="396">
        <v>88</v>
      </c>
      <c r="HH7" s="396">
        <v>200</v>
      </c>
      <c r="HI7" s="396">
        <v>174</v>
      </c>
      <c r="HJ7" s="396">
        <v>129</v>
      </c>
      <c r="HK7" s="396">
        <v>70</v>
      </c>
      <c r="HL7" s="396">
        <v>63</v>
      </c>
      <c r="HM7" s="396">
        <v>96</v>
      </c>
      <c r="HN7" s="396">
        <v>54</v>
      </c>
      <c r="HO7" s="396">
        <v>547</v>
      </c>
      <c r="HP7" s="396">
        <v>81</v>
      </c>
      <c r="HQ7" s="396">
        <v>119</v>
      </c>
      <c r="HR7" s="396">
        <v>76</v>
      </c>
      <c r="HS7" s="396">
        <v>61</v>
      </c>
      <c r="HT7" s="396">
        <v>52</v>
      </c>
      <c r="HU7" s="396">
        <v>88</v>
      </c>
      <c r="HV7" s="396">
        <v>208</v>
      </c>
      <c r="HW7" s="396">
        <v>135</v>
      </c>
      <c r="HX7" s="396">
        <v>604</v>
      </c>
      <c r="HY7" s="396">
        <v>36</v>
      </c>
      <c r="HZ7" s="396">
        <v>52</v>
      </c>
      <c r="IA7" s="396">
        <v>52</v>
      </c>
      <c r="IB7" s="396">
        <v>158</v>
      </c>
      <c r="IC7" s="396">
        <v>93</v>
      </c>
      <c r="ID7" s="396">
        <v>33</v>
      </c>
      <c r="IE7" s="396">
        <v>41</v>
      </c>
      <c r="IF7" s="396">
        <v>39</v>
      </c>
      <c r="IG7" s="396">
        <v>69</v>
      </c>
      <c r="IH7" s="396">
        <v>90</v>
      </c>
      <c r="II7" s="396">
        <v>104</v>
      </c>
      <c r="IJ7" s="396">
        <v>79</v>
      </c>
      <c r="IK7" s="396">
        <v>32</v>
      </c>
      <c r="IL7" s="396">
        <v>239</v>
      </c>
      <c r="IM7" s="396">
        <v>107</v>
      </c>
      <c r="IN7" s="396">
        <v>70</v>
      </c>
      <c r="IO7" s="396">
        <v>134</v>
      </c>
      <c r="IP7" s="396">
        <v>37</v>
      </c>
      <c r="IQ7" s="396">
        <v>105</v>
      </c>
      <c r="IR7" s="396">
        <v>133</v>
      </c>
      <c r="IS7" s="396">
        <v>102</v>
      </c>
      <c r="IT7" s="396">
        <v>50</v>
      </c>
      <c r="IU7" s="396">
        <v>69</v>
      </c>
      <c r="IV7" s="396">
        <v>86</v>
      </c>
      <c r="IW7" s="396">
        <v>75</v>
      </c>
      <c r="IX7" s="396">
        <v>83</v>
      </c>
      <c r="IY7" s="396">
        <v>124</v>
      </c>
      <c r="IZ7" s="396">
        <v>61</v>
      </c>
      <c r="JA7" s="396">
        <v>85</v>
      </c>
      <c r="JB7" s="396">
        <v>301</v>
      </c>
      <c r="JC7" s="396">
        <v>55</v>
      </c>
      <c r="JD7" s="396">
        <v>236</v>
      </c>
      <c r="JE7" s="396">
        <v>40</v>
      </c>
      <c r="JF7" s="396">
        <v>31</v>
      </c>
      <c r="JG7" s="396">
        <v>42</v>
      </c>
      <c r="JH7" s="396">
        <v>84</v>
      </c>
      <c r="JI7" s="396">
        <v>75</v>
      </c>
      <c r="JJ7" s="396">
        <v>95</v>
      </c>
      <c r="JK7" s="396">
        <v>103</v>
      </c>
      <c r="JL7" s="396">
        <v>162</v>
      </c>
      <c r="JM7" s="396">
        <v>78</v>
      </c>
      <c r="JN7" s="396">
        <v>49</v>
      </c>
      <c r="JO7" s="396">
        <v>48</v>
      </c>
      <c r="JP7" s="396">
        <v>109</v>
      </c>
      <c r="JQ7" s="396">
        <v>101</v>
      </c>
      <c r="JR7" s="396">
        <v>58</v>
      </c>
      <c r="JS7" s="396">
        <v>131</v>
      </c>
      <c r="JT7" s="396">
        <v>104</v>
      </c>
      <c r="JU7" s="396">
        <v>115</v>
      </c>
      <c r="JV7" s="396">
        <v>93</v>
      </c>
      <c r="JW7" s="396">
        <v>54</v>
      </c>
      <c r="JX7" s="396">
        <v>126</v>
      </c>
      <c r="JY7" s="396">
        <v>81</v>
      </c>
      <c r="JZ7" s="396">
        <v>270</v>
      </c>
      <c r="KA7" s="396">
        <v>51</v>
      </c>
      <c r="KB7" s="396">
        <v>196</v>
      </c>
      <c r="KC7" s="396">
        <v>50</v>
      </c>
      <c r="KD7" s="396">
        <v>87</v>
      </c>
      <c r="KE7" s="396">
        <v>84</v>
      </c>
      <c r="KF7" s="396">
        <v>123</v>
      </c>
      <c r="KG7" s="396">
        <v>119</v>
      </c>
      <c r="KH7" s="396">
        <v>106</v>
      </c>
      <c r="KI7" s="396">
        <v>50</v>
      </c>
      <c r="KJ7" s="396">
        <v>76</v>
      </c>
      <c r="KK7" s="396">
        <v>75</v>
      </c>
      <c r="KL7" s="396">
        <v>120</v>
      </c>
      <c r="KM7" s="396">
        <v>183</v>
      </c>
      <c r="KN7" s="396">
        <v>129</v>
      </c>
      <c r="KO7" s="396">
        <v>85</v>
      </c>
      <c r="KP7" s="396">
        <v>112</v>
      </c>
      <c r="KQ7" s="396">
        <v>94</v>
      </c>
      <c r="KR7" s="396">
        <v>192</v>
      </c>
      <c r="KS7" s="396">
        <v>152</v>
      </c>
      <c r="KT7" s="396">
        <v>1</v>
      </c>
      <c r="KU7" s="396">
        <v>61</v>
      </c>
      <c r="KV7" s="396">
        <v>76</v>
      </c>
      <c r="KW7" s="396">
        <v>83</v>
      </c>
      <c r="KX7" s="396">
        <v>78</v>
      </c>
      <c r="KY7" s="396">
        <v>88</v>
      </c>
      <c r="KZ7" s="396">
        <v>70</v>
      </c>
      <c r="LA7" s="396">
        <v>72</v>
      </c>
      <c r="LB7" s="396">
        <v>142</v>
      </c>
      <c r="LC7" s="396">
        <v>213</v>
      </c>
      <c r="LD7" s="396">
        <v>218</v>
      </c>
      <c r="LE7" s="396">
        <v>0</v>
      </c>
      <c r="LF7" s="396">
        <v>81</v>
      </c>
      <c r="LG7" s="396">
        <v>604</v>
      </c>
      <c r="LH7" s="396">
        <v>62</v>
      </c>
      <c r="LI7" s="396">
        <v>111</v>
      </c>
      <c r="LJ7" s="396">
        <v>85</v>
      </c>
      <c r="LK7" s="396">
        <v>145</v>
      </c>
      <c r="LL7" s="396">
        <v>182</v>
      </c>
      <c r="LM7" s="396">
        <v>194</v>
      </c>
      <c r="LN7" s="396">
        <v>56</v>
      </c>
      <c r="LO7" s="396">
        <v>469</v>
      </c>
      <c r="LP7" s="396">
        <v>78</v>
      </c>
      <c r="LQ7" s="396">
        <v>168</v>
      </c>
      <c r="LR7" s="396">
        <v>673</v>
      </c>
      <c r="LS7" s="396">
        <v>98</v>
      </c>
      <c r="LT7" s="396">
        <v>104</v>
      </c>
      <c r="LU7" s="396">
        <v>77</v>
      </c>
      <c r="LV7" s="396">
        <v>95</v>
      </c>
      <c r="LW7" s="396">
        <v>50</v>
      </c>
      <c r="LX7" s="396">
        <v>50</v>
      </c>
      <c r="LY7" s="396">
        <v>87</v>
      </c>
      <c r="LZ7" s="396">
        <v>38</v>
      </c>
      <c r="MA7" s="396">
        <v>87</v>
      </c>
      <c r="MB7" s="396">
        <v>80</v>
      </c>
      <c r="MC7" s="396">
        <v>73</v>
      </c>
      <c r="MD7" s="396">
        <v>357</v>
      </c>
      <c r="ME7" s="396">
        <v>104</v>
      </c>
      <c r="MF7" s="396">
        <v>168</v>
      </c>
      <c r="MG7" s="396">
        <v>252</v>
      </c>
      <c r="MH7" s="396">
        <v>338</v>
      </c>
      <c r="MI7" s="396">
        <v>222</v>
      </c>
      <c r="MJ7" s="396">
        <v>89</v>
      </c>
      <c r="MK7" s="396">
        <v>94</v>
      </c>
      <c r="ML7" s="396">
        <v>89</v>
      </c>
      <c r="MM7" s="396">
        <v>86</v>
      </c>
      <c r="MN7" s="396">
        <v>59</v>
      </c>
      <c r="MO7" s="396">
        <v>86</v>
      </c>
      <c r="MP7" s="396">
        <v>173</v>
      </c>
      <c r="MQ7" s="396">
        <v>320</v>
      </c>
      <c r="MR7" s="396">
        <v>226</v>
      </c>
      <c r="MS7" s="396">
        <v>256</v>
      </c>
      <c r="MT7" s="396">
        <v>125</v>
      </c>
      <c r="MU7" s="396">
        <v>512</v>
      </c>
      <c r="MV7" s="396">
        <v>107</v>
      </c>
      <c r="MW7" s="396">
        <v>55</v>
      </c>
      <c r="MX7" s="396">
        <v>50</v>
      </c>
      <c r="MY7" s="396">
        <v>91</v>
      </c>
      <c r="MZ7" s="396">
        <v>43</v>
      </c>
      <c r="NA7" s="396">
        <v>87</v>
      </c>
      <c r="NB7" s="396">
        <v>63</v>
      </c>
      <c r="NC7" s="396">
        <v>592</v>
      </c>
      <c r="ND7" s="396">
        <v>108</v>
      </c>
      <c r="NE7" s="396">
        <v>57</v>
      </c>
      <c r="NF7" s="396">
        <v>88</v>
      </c>
      <c r="NG7" s="396">
        <v>100</v>
      </c>
      <c r="NH7" s="396">
        <v>110</v>
      </c>
    </row>
    <row r="8" spans="1:372" x14ac:dyDescent="0.2">
      <c r="A8" s="396" t="s">
        <v>1664</v>
      </c>
      <c r="B8" s="396" t="s">
        <v>239</v>
      </c>
      <c r="C8" s="396">
        <v>112</v>
      </c>
      <c r="D8" s="396">
        <v>115</v>
      </c>
      <c r="E8" s="396">
        <v>21</v>
      </c>
      <c r="F8" s="396">
        <v>26</v>
      </c>
      <c r="G8" s="396">
        <v>26</v>
      </c>
      <c r="H8" s="396">
        <v>63</v>
      </c>
      <c r="I8" s="396">
        <v>35</v>
      </c>
      <c r="J8" s="396">
        <v>76</v>
      </c>
      <c r="K8" s="396">
        <v>22</v>
      </c>
      <c r="L8" s="396">
        <v>37</v>
      </c>
      <c r="M8" s="396">
        <v>11</v>
      </c>
      <c r="N8" s="396">
        <v>109</v>
      </c>
      <c r="O8" s="396">
        <v>190</v>
      </c>
      <c r="P8" s="396">
        <v>17</v>
      </c>
      <c r="Q8" s="396">
        <v>436</v>
      </c>
      <c r="R8" s="396">
        <v>31</v>
      </c>
      <c r="S8" s="396">
        <v>24</v>
      </c>
      <c r="T8" s="396">
        <v>55</v>
      </c>
      <c r="U8" s="396">
        <v>67</v>
      </c>
      <c r="V8" s="396">
        <v>28</v>
      </c>
      <c r="W8" s="396">
        <v>46</v>
      </c>
      <c r="X8" s="396">
        <v>37</v>
      </c>
      <c r="Y8" s="396">
        <v>19</v>
      </c>
      <c r="Z8" s="396">
        <v>69</v>
      </c>
      <c r="AA8" s="396">
        <v>22</v>
      </c>
      <c r="AB8" s="396">
        <v>12</v>
      </c>
      <c r="AC8" s="396">
        <v>15</v>
      </c>
      <c r="AD8" s="396">
        <v>32</v>
      </c>
      <c r="AE8" s="396">
        <v>198</v>
      </c>
      <c r="AF8" s="396">
        <v>217</v>
      </c>
      <c r="AG8" s="396">
        <v>94</v>
      </c>
      <c r="AH8" s="396">
        <v>38</v>
      </c>
      <c r="AI8" s="396">
        <v>93</v>
      </c>
      <c r="AJ8" s="396">
        <v>31</v>
      </c>
      <c r="AK8" s="396">
        <v>49</v>
      </c>
      <c r="AL8" s="396">
        <v>25</v>
      </c>
      <c r="AM8" s="396">
        <v>21</v>
      </c>
      <c r="AN8" s="396">
        <v>91</v>
      </c>
      <c r="AO8" s="396">
        <v>28</v>
      </c>
      <c r="AP8" s="396">
        <v>14</v>
      </c>
      <c r="AQ8" s="396">
        <v>32</v>
      </c>
      <c r="AR8" s="396">
        <v>37</v>
      </c>
      <c r="AS8" s="396">
        <v>108</v>
      </c>
      <c r="AT8" s="396">
        <v>464</v>
      </c>
      <c r="AU8" s="396">
        <v>38</v>
      </c>
      <c r="AV8" s="396">
        <v>46</v>
      </c>
      <c r="AW8" s="396">
        <v>29</v>
      </c>
      <c r="AX8" s="396">
        <v>26</v>
      </c>
      <c r="AY8" s="396">
        <v>10</v>
      </c>
      <c r="AZ8" s="396">
        <v>37</v>
      </c>
      <c r="BA8" s="396">
        <v>34</v>
      </c>
      <c r="BB8" s="396">
        <v>148</v>
      </c>
      <c r="BC8" s="396">
        <v>76</v>
      </c>
      <c r="BD8" s="396">
        <v>43</v>
      </c>
      <c r="BE8" s="396">
        <v>92</v>
      </c>
      <c r="BF8" s="396">
        <v>121</v>
      </c>
      <c r="BG8" s="396">
        <v>710</v>
      </c>
      <c r="BH8" s="396">
        <v>59</v>
      </c>
      <c r="BI8" s="396">
        <v>72</v>
      </c>
      <c r="BJ8" s="396">
        <v>12</v>
      </c>
      <c r="BK8" s="396">
        <v>36</v>
      </c>
      <c r="BL8" s="396">
        <v>66</v>
      </c>
      <c r="BM8" s="396">
        <v>56</v>
      </c>
      <c r="BN8" s="396">
        <v>141</v>
      </c>
      <c r="BO8" s="396">
        <v>45</v>
      </c>
      <c r="BP8" s="396">
        <v>20</v>
      </c>
      <c r="BQ8" s="396">
        <v>14</v>
      </c>
      <c r="BR8" s="396">
        <v>24</v>
      </c>
      <c r="BS8" s="396">
        <v>210</v>
      </c>
      <c r="BT8" s="396">
        <v>112</v>
      </c>
      <c r="BU8" s="396">
        <v>33</v>
      </c>
      <c r="BV8" s="396">
        <v>46</v>
      </c>
      <c r="BW8" s="396">
        <v>62</v>
      </c>
      <c r="BX8" s="396">
        <v>423</v>
      </c>
      <c r="BY8" s="396">
        <v>34</v>
      </c>
      <c r="BZ8" s="396">
        <v>16</v>
      </c>
      <c r="CA8" s="396">
        <v>68</v>
      </c>
      <c r="CB8" s="396">
        <v>138</v>
      </c>
      <c r="CC8" s="396">
        <v>124</v>
      </c>
      <c r="CD8" s="396">
        <v>80</v>
      </c>
      <c r="CE8" s="396">
        <v>80</v>
      </c>
      <c r="CF8" s="396">
        <v>61</v>
      </c>
      <c r="CG8" s="396">
        <v>98</v>
      </c>
      <c r="CH8" s="396">
        <v>53</v>
      </c>
      <c r="CI8" s="396">
        <v>133</v>
      </c>
      <c r="CJ8" s="396">
        <v>77</v>
      </c>
      <c r="CK8" s="396">
        <v>24</v>
      </c>
      <c r="CL8" s="396">
        <v>13</v>
      </c>
      <c r="CM8" s="396">
        <v>22</v>
      </c>
      <c r="CN8" s="396">
        <v>88</v>
      </c>
      <c r="CO8" s="396">
        <v>8</v>
      </c>
      <c r="CP8" s="396">
        <v>13</v>
      </c>
      <c r="CQ8" s="396">
        <v>224</v>
      </c>
      <c r="CR8" s="396">
        <v>150</v>
      </c>
      <c r="CS8" s="396">
        <v>53</v>
      </c>
      <c r="CT8" s="396">
        <v>26</v>
      </c>
      <c r="CU8" s="396">
        <v>36</v>
      </c>
      <c r="CV8" s="396">
        <v>24</v>
      </c>
      <c r="CW8" s="396">
        <v>13</v>
      </c>
      <c r="CX8" s="396">
        <v>20</v>
      </c>
      <c r="CY8" s="396">
        <v>11</v>
      </c>
      <c r="CZ8" s="396">
        <v>38</v>
      </c>
      <c r="DA8" s="396">
        <v>66</v>
      </c>
      <c r="DB8" s="396">
        <v>73</v>
      </c>
      <c r="DC8" s="396">
        <v>43</v>
      </c>
      <c r="DD8" s="396">
        <v>38</v>
      </c>
      <c r="DE8" s="396">
        <v>36</v>
      </c>
      <c r="DF8" s="396">
        <v>20</v>
      </c>
      <c r="DG8" s="396">
        <v>286</v>
      </c>
      <c r="DH8" s="396">
        <v>52</v>
      </c>
      <c r="DI8" s="396">
        <v>19</v>
      </c>
      <c r="DJ8" s="396">
        <v>59</v>
      </c>
      <c r="DK8" s="396">
        <v>2</v>
      </c>
      <c r="DL8" s="396">
        <v>80</v>
      </c>
      <c r="DM8" s="396">
        <v>12</v>
      </c>
      <c r="DN8" s="396">
        <v>16</v>
      </c>
      <c r="DO8" s="396">
        <v>253</v>
      </c>
      <c r="DP8" s="396">
        <v>32</v>
      </c>
      <c r="DQ8" s="396">
        <v>42</v>
      </c>
      <c r="DR8" s="396">
        <v>28</v>
      </c>
      <c r="DS8" s="396">
        <v>27</v>
      </c>
      <c r="DT8" s="396">
        <v>352</v>
      </c>
      <c r="DU8" s="396">
        <v>29</v>
      </c>
      <c r="DV8" s="396">
        <v>27</v>
      </c>
      <c r="DW8" s="396">
        <v>14</v>
      </c>
      <c r="DX8" s="396">
        <v>1115</v>
      </c>
      <c r="DY8" s="396">
        <v>205</v>
      </c>
      <c r="DZ8" s="396">
        <v>277</v>
      </c>
      <c r="EA8" s="396">
        <v>104</v>
      </c>
      <c r="EB8" s="396">
        <v>56</v>
      </c>
      <c r="EC8" s="396">
        <v>23</v>
      </c>
      <c r="ED8" s="396">
        <v>15</v>
      </c>
      <c r="EE8" s="396">
        <v>77</v>
      </c>
      <c r="EF8" s="396">
        <v>21</v>
      </c>
      <c r="EG8" s="396">
        <v>12</v>
      </c>
      <c r="EH8" s="396">
        <v>43</v>
      </c>
      <c r="EI8" s="396">
        <v>154</v>
      </c>
      <c r="EJ8" s="396">
        <v>695</v>
      </c>
      <c r="EK8" s="396">
        <v>537</v>
      </c>
      <c r="EL8" s="396">
        <v>73</v>
      </c>
      <c r="EM8" s="396">
        <v>47</v>
      </c>
      <c r="EN8" s="396">
        <v>94</v>
      </c>
      <c r="EO8" s="396">
        <v>36</v>
      </c>
      <c r="EP8" s="396">
        <v>120</v>
      </c>
      <c r="EQ8" s="396">
        <v>138</v>
      </c>
      <c r="ER8" s="396">
        <v>151</v>
      </c>
      <c r="ES8" s="396">
        <v>55</v>
      </c>
      <c r="ET8" s="396">
        <v>33</v>
      </c>
      <c r="EU8" s="396">
        <v>15</v>
      </c>
      <c r="EV8" s="396">
        <v>12</v>
      </c>
      <c r="EW8" s="396">
        <v>21</v>
      </c>
      <c r="EX8" s="396">
        <v>14</v>
      </c>
      <c r="EY8" s="396">
        <v>13</v>
      </c>
      <c r="EZ8" s="396">
        <v>10</v>
      </c>
      <c r="FA8" s="396">
        <v>12</v>
      </c>
      <c r="FB8" s="396">
        <v>29</v>
      </c>
      <c r="FC8" s="396">
        <v>20</v>
      </c>
      <c r="FD8" s="396">
        <v>37</v>
      </c>
      <c r="FE8" s="396">
        <v>10</v>
      </c>
      <c r="FF8" s="396">
        <v>30</v>
      </c>
      <c r="FG8" s="396">
        <v>41</v>
      </c>
      <c r="FH8" s="396">
        <v>43</v>
      </c>
      <c r="FI8" s="396">
        <v>17</v>
      </c>
      <c r="FJ8" s="396">
        <v>32</v>
      </c>
      <c r="FK8" s="396">
        <v>22</v>
      </c>
      <c r="FL8" s="396">
        <v>57</v>
      </c>
      <c r="FM8" s="396">
        <v>13</v>
      </c>
      <c r="FN8" s="396">
        <v>25</v>
      </c>
      <c r="FO8" s="396">
        <v>21</v>
      </c>
      <c r="FP8" s="396">
        <v>49</v>
      </c>
      <c r="FQ8" s="396">
        <v>122</v>
      </c>
      <c r="FR8" s="396">
        <v>518</v>
      </c>
      <c r="FS8" s="396">
        <v>221</v>
      </c>
      <c r="FT8" s="396">
        <v>29</v>
      </c>
      <c r="FU8" s="396">
        <v>132</v>
      </c>
      <c r="FV8" s="396">
        <v>47</v>
      </c>
      <c r="FW8" s="396">
        <v>536</v>
      </c>
      <c r="FX8" s="396">
        <v>29</v>
      </c>
      <c r="FY8" s="396">
        <v>77</v>
      </c>
      <c r="FZ8" s="396">
        <v>32</v>
      </c>
      <c r="GA8" s="396">
        <v>41</v>
      </c>
      <c r="GB8" s="396">
        <v>676</v>
      </c>
      <c r="GC8" s="396">
        <v>49</v>
      </c>
      <c r="GD8" s="396">
        <v>8</v>
      </c>
      <c r="GE8" s="396">
        <v>48</v>
      </c>
      <c r="GF8" s="396">
        <v>122</v>
      </c>
      <c r="GG8" s="396">
        <v>50</v>
      </c>
      <c r="GH8" s="396">
        <v>78</v>
      </c>
      <c r="GI8" s="396">
        <v>54</v>
      </c>
      <c r="GJ8" s="396">
        <v>18</v>
      </c>
      <c r="GK8" s="396">
        <v>20</v>
      </c>
      <c r="GL8" s="396">
        <v>286</v>
      </c>
      <c r="GM8" s="396">
        <v>12</v>
      </c>
      <c r="GN8" s="396">
        <v>2</v>
      </c>
      <c r="GO8" s="396">
        <v>350</v>
      </c>
      <c r="GP8" s="396">
        <v>14</v>
      </c>
      <c r="GQ8" s="396">
        <v>161</v>
      </c>
      <c r="GR8" s="396">
        <v>13</v>
      </c>
      <c r="GS8" s="396">
        <v>16</v>
      </c>
      <c r="GT8" s="396">
        <v>22</v>
      </c>
      <c r="GU8" s="396">
        <v>112</v>
      </c>
      <c r="GV8" s="396">
        <v>122</v>
      </c>
      <c r="GW8" s="396">
        <v>470</v>
      </c>
      <c r="GX8" s="396">
        <v>36</v>
      </c>
      <c r="GY8" s="396">
        <v>50</v>
      </c>
      <c r="GZ8" s="396">
        <v>94</v>
      </c>
      <c r="HA8" s="396">
        <v>27</v>
      </c>
      <c r="HB8" s="396">
        <v>50</v>
      </c>
      <c r="HC8" s="396">
        <v>55</v>
      </c>
      <c r="HD8" s="396">
        <v>36</v>
      </c>
      <c r="HE8" s="396">
        <v>106</v>
      </c>
      <c r="HF8" s="396">
        <v>75</v>
      </c>
      <c r="HG8" s="396">
        <v>38</v>
      </c>
      <c r="HH8" s="396">
        <v>296</v>
      </c>
      <c r="HI8" s="396">
        <v>260</v>
      </c>
      <c r="HJ8" s="396">
        <v>202</v>
      </c>
      <c r="HK8" s="396">
        <v>13</v>
      </c>
      <c r="HL8" s="396">
        <v>32</v>
      </c>
      <c r="HM8" s="396">
        <v>32</v>
      </c>
      <c r="HN8" s="396">
        <v>19</v>
      </c>
      <c r="HO8" s="396">
        <v>300</v>
      </c>
      <c r="HP8" s="396">
        <v>23</v>
      </c>
      <c r="HQ8" s="396">
        <v>28</v>
      </c>
      <c r="HR8" s="396">
        <v>25</v>
      </c>
      <c r="HS8" s="396">
        <v>32</v>
      </c>
      <c r="HT8" s="396">
        <v>27</v>
      </c>
      <c r="HU8" s="396">
        <v>56</v>
      </c>
      <c r="HV8" s="396">
        <v>247</v>
      </c>
      <c r="HW8" s="396">
        <v>81</v>
      </c>
      <c r="HX8" s="396">
        <v>711</v>
      </c>
      <c r="HY8" s="396">
        <v>23</v>
      </c>
      <c r="HZ8" s="396">
        <v>9</v>
      </c>
      <c r="IA8" s="396">
        <v>18</v>
      </c>
      <c r="IB8" s="396">
        <v>50</v>
      </c>
      <c r="IC8" s="396">
        <v>72</v>
      </c>
      <c r="ID8" s="396">
        <v>18</v>
      </c>
      <c r="IE8" s="396">
        <v>4</v>
      </c>
      <c r="IF8" s="396">
        <v>11</v>
      </c>
      <c r="IG8" s="396">
        <v>22</v>
      </c>
      <c r="IH8" s="396">
        <v>26</v>
      </c>
      <c r="II8" s="396">
        <v>18</v>
      </c>
      <c r="IJ8" s="396">
        <v>31</v>
      </c>
      <c r="IK8" s="396">
        <v>20</v>
      </c>
      <c r="IL8" s="396">
        <v>338</v>
      </c>
      <c r="IM8" s="396">
        <v>68</v>
      </c>
      <c r="IN8" s="396">
        <v>51</v>
      </c>
      <c r="IO8" s="396">
        <v>113</v>
      </c>
      <c r="IP8" s="396">
        <v>18</v>
      </c>
      <c r="IQ8" s="396">
        <v>66</v>
      </c>
      <c r="IR8" s="396">
        <v>128</v>
      </c>
      <c r="IS8" s="396">
        <v>65</v>
      </c>
      <c r="IT8" s="396">
        <v>14</v>
      </c>
      <c r="IU8" s="396">
        <v>43</v>
      </c>
      <c r="IV8" s="396">
        <v>39</v>
      </c>
      <c r="IW8" s="396">
        <v>12</v>
      </c>
      <c r="IX8" s="396">
        <v>66</v>
      </c>
      <c r="IY8" s="396">
        <v>151</v>
      </c>
      <c r="IZ8" s="396">
        <v>13</v>
      </c>
      <c r="JA8" s="396">
        <v>34</v>
      </c>
      <c r="JB8" s="396">
        <v>230</v>
      </c>
      <c r="JC8" s="396">
        <v>23</v>
      </c>
      <c r="JD8" s="396">
        <v>246</v>
      </c>
      <c r="JE8" s="396">
        <v>5</v>
      </c>
      <c r="JF8" s="396">
        <v>26</v>
      </c>
      <c r="JG8" s="396">
        <v>8</v>
      </c>
      <c r="JH8" s="396">
        <v>49</v>
      </c>
      <c r="JI8" s="396">
        <v>94</v>
      </c>
      <c r="JJ8" s="396">
        <v>23</v>
      </c>
      <c r="JK8" s="396">
        <v>29</v>
      </c>
      <c r="JL8" s="396">
        <v>84</v>
      </c>
      <c r="JM8" s="396">
        <v>29</v>
      </c>
      <c r="JN8" s="396">
        <v>11</v>
      </c>
      <c r="JO8" s="396">
        <v>7</v>
      </c>
      <c r="JP8" s="396">
        <v>59</v>
      </c>
      <c r="JQ8" s="396">
        <v>54</v>
      </c>
      <c r="JR8" s="396">
        <v>21</v>
      </c>
      <c r="JS8" s="396">
        <v>52</v>
      </c>
      <c r="JT8" s="396">
        <v>34</v>
      </c>
      <c r="JU8" s="396">
        <v>63</v>
      </c>
      <c r="JV8" s="396">
        <v>36</v>
      </c>
      <c r="JW8" s="396">
        <v>17</v>
      </c>
      <c r="JX8" s="396">
        <v>46</v>
      </c>
      <c r="JY8" s="396">
        <v>49</v>
      </c>
      <c r="JZ8" s="396">
        <v>152</v>
      </c>
      <c r="KA8" s="396">
        <v>12</v>
      </c>
      <c r="KB8" s="396">
        <v>253</v>
      </c>
      <c r="KC8" s="396">
        <v>14</v>
      </c>
      <c r="KD8" s="396">
        <v>48</v>
      </c>
      <c r="KE8" s="396">
        <v>14</v>
      </c>
      <c r="KF8" s="396">
        <v>41</v>
      </c>
      <c r="KG8" s="396">
        <v>111</v>
      </c>
      <c r="KH8" s="396">
        <v>119</v>
      </c>
      <c r="KI8" s="396">
        <v>26</v>
      </c>
      <c r="KJ8" s="396">
        <v>23</v>
      </c>
      <c r="KK8" s="396">
        <v>22</v>
      </c>
      <c r="KL8" s="396">
        <v>140</v>
      </c>
      <c r="KM8" s="396">
        <v>192</v>
      </c>
      <c r="KN8" s="396">
        <v>35</v>
      </c>
      <c r="KO8" s="396">
        <v>85</v>
      </c>
      <c r="KP8" s="396">
        <v>83</v>
      </c>
      <c r="KQ8" s="396">
        <v>39</v>
      </c>
      <c r="KR8" s="396">
        <v>201</v>
      </c>
      <c r="KS8" s="396">
        <v>153</v>
      </c>
      <c r="KT8" s="396">
        <v>0</v>
      </c>
      <c r="KU8" s="396">
        <v>25</v>
      </c>
      <c r="KV8" s="396">
        <v>33</v>
      </c>
      <c r="KW8" s="396">
        <v>60</v>
      </c>
      <c r="KX8" s="396">
        <v>30</v>
      </c>
      <c r="KY8" s="396">
        <v>41</v>
      </c>
      <c r="KZ8" s="396">
        <v>36</v>
      </c>
      <c r="LA8" s="396">
        <v>25</v>
      </c>
      <c r="LB8" s="396">
        <v>38</v>
      </c>
      <c r="LC8" s="396">
        <v>136</v>
      </c>
      <c r="LD8" s="396">
        <v>134</v>
      </c>
      <c r="LE8" s="396">
        <v>11</v>
      </c>
      <c r="LF8" s="396">
        <v>17</v>
      </c>
      <c r="LG8" s="396">
        <v>517</v>
      </c>
      <c r="LH8" s="396">
        <v>22</v>
      </c>
      <c r="LI8" s="396">
        <v>71</v>
      </c>
      <c r="LJ8" s="396">
        <v>49</v>
      </c>
      <c r="LK8" s="396">
        <v>72</v>
      </c>
      <c r="LL8" s="396">
        <v>67</v>
      </c>
      <c r="LM8" s="396">
        <v>114</v>
      </c>
      <c r="LN8" s="396">
        <v>15</v>
      </c>
      <c r="LO8" s="396">
        <v>429</v>
      </c>
      <c r="LP8" s="396">
        <v>18</v>
      </c>
      <c r="LQ8" s="396">
        <v>59</v>
      </c>
      <c r="LR8" s="396">
        <v>771</v>
      </c>
      <c r="LS8" s="396">
        <v>28</v>
      </c>
      <c r="LT8" s="396">
        <v>58</v>
      </c>
      <c r="LU8" s="396">
        <v>38</v>
      </c>
      <c r="LV8" s="396">
        <v>58</v>
      </c>
      <c r="LW8" s="396">
        <v>7</v>
      </c>
      <c r="LX8" s="396">
        <v>13</v>
      </c>
      <c r="LY8" s="396">
        <v>29</v>
      </c>
      <c r="LZ8" s="396">
        <v>14</v>
      </c>
      <c r="MA8" s="396">
        <v>40</v>
      </c>
      <c r="MB8" s="396">
        <v>37</v>
      </c>
      <c r="MC8" s="396">
        <v>42</v>
      </c>
      <c r="MD8" s="396">
        <v>415</v>
      </c>
      <c r="ME8" s="396">
        <v>115</v>
      </c>
      <c r="MF8" s="396">
        <v>105</v>
      </c>
      <c r="MG8" s="396">
        <v>96</v>
      </c>
      <c r="MH8" s="396">
        <v>306</v>
      </c>
      <c r="MI8" s="396">
        <v>104</v>
      </c>
      <c r="MJ8" s="396">
        <v>26</v>
      </c>
      <c r="MK8" s="396">
        <v>23</v>
      </c>
      <c r="ML8" s="396">
        <v>30</v>
      </c>
      <c r="MM8" s="396">
        <v>37</v>
      </c>
      <c r="MN8" s="396">
        <v>39</v>
      </c>
      <c r="MO8" s="396">
        <v>62</v>
      </c>
      <c r="MP8" s="396">
        <v>77</v>
      </c>
      <c r="MQ8" s="396">
        <v>202</v>
      </c>
      <c r="MR8" s="396">
        <v>161</v>
      </c>
      <c r="MS8" s="396">
        <v>288</v>
      </c>
      <c r="MT8" s="396">
        <v>64</v>
      </c>
      <c r="MU8" s="396">
        <v>614</v>
      </c>
      <c r="MV8" s="396">
        <v>172</v>
      </c>
      <c r="MW8" s="396">
        <v>11</v>
      </c>
      <c r="MX8" s="396">
        <v>5</v>
      </c>
      <c r="MY8" s="396">
        <v>28</v>
      </c>
      <c r="MZ8" s="396">
        <v>14</v>
      </c>
      <c r="NA8" s="396">
        <v>54</v>
      </c>
      <c r="NB8" s="396">
        <v>28</v>
      </c>
      <c r="NC8" s="396">
        <v>1368</v>
      </c>
      <c r="ND8" s="396">
        <v>24</v>
      </c>
      <c r="NE8" s="396">
        <v>25</v>
      </c>
      <c r="NF8" s="396">
        <v>31</v>
      </c>
      <c r="NG8" s="396">
        <v>33</v>
      </c>
      <c r="NH8" s="396">
        <v>35</v>
      </c>
    </row>
    <row r="9" spans="1:372" x14ac:dyDescent="0.2">
      <c r="A9" s="396" t="s">
        <v>1665</v>
      </c>
      <c r="B9" s="396" t="s">
        <v>171</v>
      </c>
      <c r="C9" s="396">
        <v>233</v>
      </c>
      <c r="D9" s="396">
        <v>193</v>
      </c>
      <c r="E9" s="396">
        <v>39</v>
      </c>
      <c r="F9" s="396">
        <v>104</v>
      </c>
      <c r="G9" s="396">
        <v>115</v>
      </c>
      <c r="H9" s="396">
        <v>157</v>
      </c>
      <c r="I9" s="396">
        <v>100</v>
      </c>
      <c r="J9" s="396">
        <v>159</v>
      </c>
      <c r="K9" s="396">
        <v>38</v>
      </c>
      <c r="L9" s="396">
        <v>117</v>
      </c>
      <c r="M9" s="396">
        <v>63</v>
      </c>
      <c r="N9" s="396">
        <v>190</v>
      </c>
      <c r="O9" s="396">
        <v>239</v>
      </c>
      <c r="P9" s="396">
        <v>58</v>
      </c>
      <c r="Q9" s="396">
        <v>721</v>
      </c>
      <c r="R9" s="396">
        <v>51</v>
      </c>
      <c r="S9" s="396">
        <v>121</v>
      </c>
      <c r="T9" s="396">
        <v>193</v>
      </c>
      <c r="U9" s="396">
        <v>191</v>
      </c>
      <c r="V9" s="396">
        <v>104</v>
      </c>
      <c r="W9" s="396">
        <v>70</v>
      </c>
      <c r="X9" s="396">
        <v>225</v>
      </c>
      <c r="Y9" s="396">
        <v>80</v>
      </c>
      <c r="Z9" s="396">
        <v>272</v>
      </c>
      <c r="AA9" s="396">
        <v>60</v>
      </c>
      <c r="AB9" s="396">
        <v>51</v>
      </c>
      <c r="AC9" s="396">
        <v>112</v>
      </c>
      <c r="AD9" s="396">
        <v>135</v>
      </c>
      <c r="AE9" s="396">
        <v>75</v>
      </c>
      <c r="AF9" s="396">
        <v>203</v>
      </c>
      <c r="AG9" s="396">
        <v>81</v>
      </c>
      <c r="AH9" s="396">
        <v>59</v>
      </c>
      <c r="AI9" s="396">
        <v>151</v>
      </c>
      <c r="AJ9" s="396">
        <v>72</v>
      </c>
      <c r="AK9" s="396">
        <v>106</v>
      </c>
      <c r="AL9" s="396">
        <v>73</v>
      </c>
      <c r="AM9" s="396">
        <v>51</v>
      </c>
      <c r="AN9" s="396">
        <v>45</v>
      </c>
      <c r="AO9" s="396">
        <v>77</v>
      </c>
      <c r="AP9" s="396">
        <v>66</v>
      </c>
      <c r="AQ9" s="396">
        <v>131</v>
      </c>
      <c r="AR9" s="396">
        <v>50</v>
      </c>
      <c r="AS9" s="396">
        <v>88</v>
      </c>
      <c r="AT9" s="396">
        <v>516</v>
      </c>
      <c r="AU9" s="396">
        <v>86</v>
      </c>
      <c r="AV9" s="396">
        <v>120</v>
      </c>
      <c r="AW9" s="396">
        <v>115</v>
      </c>
      <c r="AX9" s="396">
        <v>38</v>
      </c>
      <c r="AY9" s="396">
        <v>61</v>
      </c>
      <c r="AZ9" s="396">
        <v>69</v>
      </c>
      <c r="BA9" s="396">
        <v>45</v>
      </c>
      <c r="BB9" s="396">
        <v>82</v>
      </c>
      <c r="BC9" s="396">
        <v>78</v>
      </c>
      <c r="BD9" s="396">
        <v>80</v>
      </c>
      <c r="BE9" s="396">
        <v>155</v>
      </c>
      <c r="BF9" s="396">
        <v>133</v>
      </c>
      <c r="BG9" s="396">
        <v>268</v>
      </c>
      <c r="BH9" s="396">
        <v>161</v>
      </c>
      <c r="BI9" s="396">
        <v>41</v>
      </c>
      <c r="BJ9" s="396">
        <v>81</v>
      </c>
      <c r="BK9" s="396">
        <v>88</v>
      </c>
      <c r="BL9" s="396">
        <v>101</v>
      </c>
      <c r="BM9" s="396">
        <v>57</v>
      </c>
      <c r="BN9" s="396">
        <v>398</v>
      </c>
      <c r="BO9" s="396">
        <v>158</v>
      </c>
      <c r="BP9" s="396">
        <v>20</v>
      </c>
      <c r="BQ9" s="396">
        <v>57</v>
      </c>
      <c r="BR9" s="396">
        <v>49</v>
      </c>
      <c r="BS9" s="396">
        <v>512</v>
      </c>
      <c r="BT9" s="396">
        <v>171</v>
      </c>
      <c r="BU9" s="396">
        <v>183</v>
      </c>
      <c r="BV9" s="396">
        <v>68</v>
      </c>
      <c r="BW9" s="396">
        <v>104</v>
      </c>
      <c r="BX9" s="396">
        <v>763</v>
      </c>
      <c r="BY9" s="396">
        <v>54</v>
      </c>
      <c r="BZ9" s="396">
        <v>51</v>
      </c>
      <c r="CA9" s="396">
        <v>403</v>
      </c>
      <c r="CB9" s="396">
        <v>701</v>
      </c>
      <c r="CC9" s="396">
        <v>253</v>
      </c>
      <c r="CD9" s="396">
        <v>295</v>
      </c>
      <c r="CE9" s="396">
        <v>90</v>
      </c>
      <c r="CF9" s="396">
        <v>94</v>
      </c>
      <c r="CG9" s="396">
        <v>164</v>
      </c>
      <c r="CH9" s="396">
        <v>61</v>
      </c>
      <c r="CI9" s="396">
        <v>207</v>
      </c>
      <c r="CJ9" s="396">
        <v>88</v>
      </c>
      <c r="CK9" s="396">
        <v>55</v>
      </c>
      <c r="CL9" s="396">
        <v>35</v>
      </c>
      <c r="CM9" s="396">
        <v>33</v>
      </c>
      <c r="CN9" s="396">
        <v>331</v>
      </c>
      <c r="CO9" s="396">
        <v>55</v>
      </c>
      <c r="CP9" s="396">
        <v>63</v>
      </c>
      <c r="CQ9" s="396">
        <v>266</v>
      </c>
      <c r="CR9" s="396">
        <v>59</v>
      </c>
      <c r="CS9" s="396">
        <v>68</v>
      </c>
      <c r="CT9" s="396">
        <v>112</v>
      </c>
      <c r="CU9" s="396">
        <v>55</v>
      </c>
      <c r="CV9" s="396">
        <v>92</v>
      </c>
      <c r="CW9" s="396">
        <v>66</v>
      </c>
      <c r="CX9" s="396">
        <v>174</v>
      </c>
      <c r="CY9" s="396">
        <v>90</v>
      </c>
      <c r="CZ9" s="396">
        <v>50</v>
      </c>
      <c r="DA9" s="396">
        <v>69</v>
      </c>
      <c r="DB9" s="396">
        <v>113</v>
      </c>
      <c r="DC9" s="396">
        <v>97</v>
      </c>
      <c r="DD9" s="396">
        <v>179</v>
      </c>
      <c r="DE9" s="396">
        <v>34</v>
      </c>
      <c r="DF9" s="396">
        <v>94</v>
      </c>
      <c r="DG9" s="396">
        <v>451</v>
      </c>
      <c r="DH9" s="396">
        <v>76</v>
      </c>
      <c r="DI9" s="396">
        <v>41</v>
      </c>
      <c r="DJ9" s="396">
        <v>265</v>
      </c>
      <c r="DK9" s="396">
        <v>19</v>
      </c>
      <c r="DL9" s="396">
        <v>111</v>
      </c>
      <c r="DM9" s="396">
        <v>61</v>
      </c>
      <c r="DN9" s="396">
        <v>67</v>
      </c>
      <c r="DO9" s="396">
        <v>132</v>
      </c>
      <c r="DP9" s="396">
        <v>57</v>
      </c>
      <c r="DQ9" s="396">
        <v>58</v>
      </c>
      <c r="DR9" s="396">
        <v>31</v>
      </c>
      <c r="DS9" s="396">
        <v>66</v>
      </c>
      <c r="DT9" s="396">
        <v>476</v>
      </c>
      <c r="DU9" s="396">
        <v>54</v>
      </c>
      <c r="DV9" s="396">
        <v>22</v>
      </c>
      <c r="DW9" s="396">
        <v>39</v>
      </c>
      <c r="DX9" s="396">
        <v>2026</v>
      </c>
      <c r="DY9" s="396">
        <v>234</v>
      </c>
      <c r="DZ9" s="396">
        <v>233</v>
      </c>
      <c r="EA9" s="396">
        <v>165</v>
      </c>
      <c r="EB9" s="396">
        <v>102</v>
      </c>
      <c r="EC9" s="396">
        <v>64</v>
      </c>
      <c r="ED9" s="396">
        <v>42</v>
      </c>
      <c r="EE9" s="396">
        <v>50</v>
      </c>
      <c r="EF9" s="396">
        <v>34</v>
      </c>
      <c r="EG9" s="396">
        <v>31</v>
      </c>
      <c r="EH9" s="396">
        <v>144</v>
      </c>
      <c r="EI9" s="396">
        <v>299</v>
      </c>
      <c r="EJ9" s="396">
        <v>989</v>
      </c>
      <c r="EK9" s="396">
        <v>1194</v>
      </c>
      <c r="EL9" s="396">
        <v>314</v>
      </c>
      <c r="EM9" s="396">
        <v>112</v>
      </c>
      <c r="EN9" s="396">
        <v>251</v>
      </c>
      <c r="EO9" s="396">
        <v>115</v>
      </c>
      <c r="EP9" s="396">
        <v>176</v>
      </c>
      <c r="EQ9" s="396">
        <v>398</v>
      </c>
      <c r="ER9" s="396">
        <v>107</v>
      </c>
      <c r="ES9" s="396">
        <v>284</v>
      </c>
      <c r="ET9" s="396">
        <v>95</v>
      </c>
      <c r="EU9" s="396">
        <v>73</v>
      </c>
      <c r="EV9" s="396">
        <v>62</v>
      </c>
      <c r="EW9" s="396">
        <v>39</v>
      </c>
      <c r="EX9" s="396">
        <v>75</v>
      </c>
      <c r="EY9" s="396">
        <v>63</v>
      </c>
      <c r="EZ9" s="396">
        <v>48</v>
      </c>
      <c r="FA9" s="396">
        <v>107</v>
      </c>
      <c r="FB9" s="396">
        <v>80</v>
      </c>
      <c r="FC9" s="396">
        <v>91</v>
      </c>
      <c r="FD9" s="396">
        <v>80</v>
      </c>
      <c r="FE9" s="396">
        <v>57</v>
      </c>
      <c r="FF9" s="396">
        <v>78</v>
      </c>
      <c r="FG9" s="396">
        <v>165</v>
      </c>
      <c r="FH9" s="396">
        <v>57</v>
      </c>
      <c r="FI9" s="396">
        <v>69</v>
      </c>
      <c r="FJ9" s="396">
        <v>80</v>
      </c>
      <c r="FK9" s="396">
        <v>35</v>
      </c>
      <c r="FL9" s="396">
        <v>222</v>
      </c>
      <c r="FM9" s="396">
        <v>76</v>
      </c>
      <c r="FN9" s="396">
        <v>102</v>
      </c>
      <c r="FO9" s="396">
        <v>61</v>
      </c>
      <c r="FP9" s="396">
        <v>247</v>
      </c>
      <c r="FQ9" s="396">
        <v>129</v>
      </c>
      <c r="FR9" s="396">
        <v>433</v>
      </c>
      <c r="FS9" s="396">
        <v>205</v>
      </c>
      <c r="FT9" s="396">
        <v>62</v>
      </c>
      <c r="FU9" s="396">
        <v>76</v>
      </c>
      <c r="FV9" s="396">
        <v>85</v>
      </c>
      <c r="FW9" s="396">
        <v>401</v>
      </c>
      <c r="FX9" s="396">
        <v>45</v>
      </c>
      <c r="FY9" s="396">
        <v>219</v>
      </c>
      <c r="FZ9" s="396">
        <v>91</v>
      </c>
      <c r="GA9" s="396">
        <v>184</v>
      </c>
      <c r="GB9" s="396">
        <v>208</v>
      </c>
      <c r="GC9" s="396">
        <v>78</v>
      </c>
      <c r="GD9" s="396">
        <v>85</v>
      </c>
      <c r="GE9" s="396">
        <v>96</v>
      </c>
      <c r="GF9" s="396">
        <v>385</v>
      </c>
      <c r="GG9" s="396">
        <v>69</v>
      </c>
      <c r="GH9" s="396">
        <v>87</v>
      </c>
      <c r="GI9" s="396">
        <v>85</v>
      </c>
      <c r="GJ9" s="396">
        <v>36</v>
      </c>
      <c r="GK9" s="396">
        <v>94</v>
      </c>
      <c r="GL9" s="396">
        <v>254</v>
      </c>
      <c r="GM9" s="396">
        <v>47</v>
      </c>
      <c r="GN9" s="396">
        <v>13</v>
      </c>
      <c r="GO9" s="396">
        <v>166</v>
      </c>
      <c r="GP9" s="396">
        <v>44</v>
      </c>
      <c r="GQ9" s="396">
        <v>511</v>
      </c>
      <c r="GR9" s="396">
        <v>82</v>
      </c>
      <c r="GS9" s="396">
        <v>92</v>
      </c>
      <c r="GT9" s="396">
        <v>116</v>
      </c>
      <c r="GU9" s="396">
        <v>176</v>
      </c>
      <c r="GV9" s="396">
        <v>169</v>
      </c>
      <c r="GW9" s="396">
        <v>310</v>
      </c>
      <c r="GX9" s="396">
        <v>55</v>
      </c>
      <c r="GY9" s="396">
        <v>98</v>
      </c>
      <c r="GZ9" s="396">
        <v>208</v>
      </c>
      <c r="HA9" s="396">
        <v>126</v>
      </c>
      <c r="HB9" s="396">
        <v>168</v>
      </c>
      <c r="HC9" s="396">
        <v>429</v>
      </c>
      <c r="HD9" s="396">
        <v>337</v>
      </c>
      <c r="HE9" s="396">
        <v>256</v>
      </c>
      <c r="HF9" s="396">
        <v>306</v>
      </c>
      <c r="HG9" s="396">
        <v>64</v>
      </c>
      <c r="HH9" s="396">
        <v>217</v>
      </c>
      <c r="HI9" s="396">
        <v>327</v>
      </c>
      <c r="HJ9" s="396">
        <v>156</v>
      </c>
      <c r="HK9" s="396">
        <v>62</v>
      </c>
      <c r="HL9" s="396">
        <v>102</v>
      </c>
      <c r="HM9" s="396">
        <v>143</v>
      </c>
      <c r="HN9" s="396">
        <v>120</v>
      </c>
      <c r="HO9" s="396">
        <v>599</v>
      </c>
      <c r="HP9" s="396">
        <v>161</v>
      </c>
      <c r="HQ9" s="396">
        <v>103</v>
      </c>
      <c r="HR9" s="396">
        <v>81</v>
      </c>
      <c r="HS9" s="396">
        <v>74</v>
      </c>
      <c r="HT9" s="396">
        <v>64</v>
      </c>
      <c r="HU9" s="396">
        <v>125</v>
      </c>
      <c r="HV9" s="396">
        <v>311</v>
      </c>
      <c r="HW9" s="396">
        <v>203</v>
      </c>
      <c r="HX9" s="396">
        <v>872</v>
      </c>
      <c r="HY9" s="396">
        <v>31</v>
      </c>
      <c r="HZ9" s="396">
        <v>66</v>
      </c>
      <c r="IA9" s="396">
        <v>48</v>
      </c>
      <c r="IB9" s="396">
        <v>151</v>
      </c>
      <c r="IC9" s="396">
        <v>91</v>
      </c>
      <c r="ID9" s="396">
        <v>14</v>
      </c>
      <c r="IE9" s="396">
        <v>31</v>
      </c>
      <c r="IF9" s="396">
        <v>75</v>
      </c>
      <c r="IG9" s="396">
        <v>71</v>
      </c>
      <c r="IH9" s="396">
        <v>135</v>
      </c>
      <c r="II9" s="396">
        <v>85</v>
      </c>
      <c r="IJ9" s="396">
        <v>134</v>
      </c>
      <c r="IK9" s="396">
        <v>79</v>
      </c>
      <c r="IL9" s="396">
        <v>220</v>
      </c>
      <c r="IM9" s="396">
        <v>142</v>
      </c>
      <c r="IN9" s="396">
        <v>122</v>
      </c>
      <c r="IO9" s="396">
        <v>141</v>
      </c>
      <c r="IP9" s="396">
        <v>77</v>
      </c>
      <c r="IQ9" s="396">
        <v>240</v>
      </c>
      <c r="IR9" s="396">
        <v>112</v>
      </c>
      <c r="IS9" s="396">
        <v>80</v>
      </c>
      <c r="IT9" s="396">
        <v>73</v>
      </c>
      <c r="IU9" s="396">
        <v>53</v>
      </c>
      <c r="IV9" s="396">
        <v>88</v>
      </c>
      <c r="IW9" s="396">
        <v>41</v>
      </c>
      <c r="IX9" s="396">
        <v>53</v>
      </c>
      <c r="IY9" s="396">
        <v>259</v>
      </c>
      <c r="IZ9" s="396">
        <v>69</v>
      </c>
      <c r="JA9" s="396">
        <v>69</v>
      </c>
      <c r="JB9" s="396">
        <v>244</v>
      </c>
      <c r="JC9" s="396">
        <v>32</v>
      </c>
      <c r="JD9" s="396">
        <v>468</v>
      </c>
      <c r="JE9" s="396">
        <v>35</v>
      </c>
      <c r="JF9" s="396">
        <v>50</v>
      </c>
      <c r="JG9" s="396">
        <v>44</v>
      </c>
      <c r="JH9" s="396">
        <v>56</v>
      </c>
      <c r="JI9" s="396">
        <v>203</v>
      </c>
      <c r="JJ9" s="396">
        <v>96</v>
      </c>
      <c r="JK9" s="396">
        <v>105</v>
      </c>
      <c r="JL9" s="396">
        <v>220</v>
      </c>
      <c r="JM9" s="396">
        <v>135</v>
      </c>
      <c r="JN9" s="396">
        <v>88</v>
      </c>
      <c r="JO9" s="396">
        <v>42</v>
      </c>
      <c r="JP9" s="396">
        <v>285</v>
      </c>
      <c r="JQ9" s="396">
        <v>172</v>
      </c>
      <c r="JR9" s="396">
        <v>77</v>
      </c>
      <c r="JS9" s="396">
        <v>137</v>
      </c>
      <c r="JT9" s="396">
        <v>197</v>
      </c>
      <c r="JU9" s="396">
        <v>295</v>
      </c>
      <c r="JV9" s="396">
        <v>155</v>
      </c>
      <c r="JW9" s="396">
        <v>110</v>
      </c>
      <c r="JX9" s="396">
        <v>85</v>
      </c>
      <c r="JY9" s="396">
        <v>290</v>
      </c>
      <c r="JZ9" s="396">
        <v>277</v>
      </c>
      <c r="KA9" s="396">
        <v>34</v>
      </c>
      <c r="KB9" s="396">
        <v>194</v>
      </c>
      <c r="KC9" s="396">
        <v>126</v>
      </c>
      <c r="KD9" s="396">
        <v>164</v>
      </c>
      <c r="KE9" s="396">
        <v>122</v>
      </c>
      <c r="KF9" s="396">
        <v>86</v>
      </c>
      <c r="KG9" s="396">
        <v>185</v>
      </c>
      <c r="KH9" s="396">
        <v>230</v>
      </c>
      <c r="KI9" s="396">
        <v>154</v>
      </c>
      <c r="KJ9" s="396">
        <v>54</v>
      </c>
      <c r="KK9" s="396">
        <v>83</v>
      </c>
      <c r="KL9" s="396">
        <v>344</v>
      </c>
      <c r="KM9" s="396">
        <v>280</v>
      </c>
      <c r="KN9" s="396">
        <v>71</v>
      </c>
      <c r="KO9" s="396">
        <v>119</v>
      </c>
      <c r="KP9" s="396">
        <v>102</v>
      </c>
      <c r="KQ9" s="396">
        <v>102</v>
      </c>
      <c r="KR9" s="396">
        <v>634</v>
      </c>
      <c r="KS9" s="396">
        <v>424</v>
      </c>
      <c r="KT9" s="396">
        <v>3</v>
      </c>
      <c r="KU9" s="396">
        <v>117</v>
      </c>
      <c r="KV9" s="396">
        <v>80</v>
      </c>
      <c r="KW9" s="396">
        <v>157</v>
      </c>
      <c r="KX9" s="396">
        <v>240</v>
      </c>
      <c r="KY9" s="396">
        <v>117</v>
      </c>
      <c r="KZ9" s="396">
        <v>62</v>
      </c>
      <c r="LA9" s="396">
        <v>227</v>
      </c>
      <c r="LB9" s="396">
        <v>122</v>
      </c>
      <c r="LC9" s="396">
        <v>651</v>
      </c>
      <c r="LD9" s="396">
        <v>380</v>
      </c>
      <c r="LE9" s="396">
        <v>27</v>
      </c>
      <c r="LF9" s="396">
        <v>135</v>
      </c>
      <c r="LG9" s="396">
        <v>878</v>
      </c>
      <c r="LH9" s="396">
        <v>116</v>
      </c>
      <c r="LI9" s="396">
        <v>342</v>
      </c>
      <c r="LJ9" s="396">
        <v>139</v>
      </c>
      <c r="LK9" s="396">
        <v>126</v>
      </c>
      <c r="LL9" s="396">
        <v>214</v>
      </c>
      <c r="LM9" s="396">
        <v>91</v>
      </c>
      <c r="LN9" s="396">
        <v>102</v>
      </c>
      <c r="LO9" s="396">
        <v>663</v>
      </c>
      <c r="LP9" s="396">
        <v>116</v>
      </c>
      <c r="LQ9" s="396">
        <v>218</v>
      </c>
      <c r="LR9" s="396">
        <v>895</v>
      </c>
      <c r="LS9" s="396">
        <v>87</v>
      </c>
      <c r="LT9" s="396">
        <v>90</v>
      </c>
      <c r="LU9" s="396">
        <v>91</v>
      </c>
      <c r="LV9" s="396">
        <v>189</v>
      </c>
      <c r="LW9" s="396">
        <v>55</v>
      </c>
      <c r="LX9" s="396">
        <v>125</v>
      </c>
      <c r="LY9" s="396">
        <v>143</v>
      </c>
      <c r="LZ9" s="396">
        <v>177</v>
      </c>
      <c r="MA9" s="396">
        <v>82</v>
      </c>
      <c r="MB9" s="396">
        <v>92</v>
      </c>
      <c r="MC9" s="396">
        <v>79</v>
      </c>
      <c r="MD9" s="396">
        <v>946</v>
      </c>
      <c r="ME9" s="396">
        <v>168</v>
      </c>
      <c r="MF9" s="396">
        <v>161</v>
      </c>
      <c r="MG9" s="396">
        <v>88</v>
      </c>
      <c r="MH9" s="396">
        <v>351</v>
      </c>
      <c r="MI9" s="396">
        <v>264</v>
      </c>
      <c r="MJ9" s="396">
        <v>94</v>
      </c>
      <c r="MK9" s="396">
        <v>116</v>
      </c>
      <c r="ML9" s="396">
        <v>251</v>
      </c>
      <c r="MM9" s="396">
        <v>170</v>
      </c>
      <c r="MN9" s="396">
        <v>128</v>
      </c>
      <c r="MO9" s="396">
        <v>129</v>
      </c>
      <c r="MP9" s="396">
        <v>366</v>
      </c>
      <c r="MQ9" s="396">
        <v>492</v>
      </c>
      <c r="MR9" s="396">
        <v>418</v>
      </c>
      <c r="MS9" s="396">
        <v>496</v>
      </c>
      <c r="MT9" s="396">
        <v>184</v>
      </c>
      <c r="MU9" s="396">
        <v>622</v>
      </c>
      <c r="MV9" s="396">
        <v>782</v>
      </c>
      <c r="MW9" s="396">
        <v>50</v>
      </c>
      <c r="MX9" s="396">
        <v>52</v>
      </c>
      <c r="MY9" s="396">
        <v>146</v>
      </c>
      <c r="MZ9" s="396">
        <v>189</v>
      </c>
      <c r="NA9" s="396">
        <v>210</v>
      </c>
      <c r="NB9" s="396">
        <v>57</v>
      </c>
      <c r="NC9" s="396">
        <v>1449</v>
      </c>
      <c r="ND9" s="396">
        <v>140</v>
      </c>
      <c r="NE9" s="396">
        <v>210</v>
      </c>
      <c r="NF9" s="396">
        <v>136</v>
      </c>
      <c r="NG9" s="396">
        <v>100</v>
      </c>
      <c r="NH9" s="396">
        <v>106</v>
      </c>
    </row>
    <row r="10" spans="1:372" x14ac:dyDescent="0.2">
      <c r="A10" s="396" t="s">
        <v>1666</v>
      </c>
      <c r="B10" s="396" t="s">
        <v>159</v>
      </c>
      <c r="C10" s="396">
        <v>16</v>
      </c>
      <c r="D10" s="396">
        <v>9</v>
      </c>
      <c r="E10" s="396">
        <v>11</v>
      </c>
      <c r="F10" s="396">
        <v>8</v>
      </c>
      <c r="G10" s="396">
        <v>4</v>
      </c>
      <c r="H10" s="396">
        <v>7</v>
      </c>
      <c r="I10" s="396">
        <v>16</v>
      </c>
      <c r="J10" s="396">
        <v>9</v>
      </c>
      <c r="K10" s="396">
        <v>1</v>
      </c>
      <c r="L10" s="396">
        <v>11</v>
      </c>
      <c r="M10" s="396">
        <v>2</v>
      </c>
      <c r="N10" s="396">
        <v>20</v>
      </c>
      <c r="O10" s="396">
        <v>24</v>
      </c>
      <c r="P10" s="396">
        <v>6</v>
      </c>
      <c r="Q10" s="396">
        <v>36</v>
      </c>
      <c r="R10" s="396">
        <v>0</v>
      </c>
      <c r="S10" s="396">
        <v>0</v>
      </c>
      <c r="T10" s="396">
        <v>7</v>
      </c>
      <c r="U10" s="396">
        <v>13</v>
      </c>
      <c r="V10" s="396">
        <v>6</v>
      </c>
      <c r="W10" s="396">
        <v>11</v>
      </c>
      <c r="X10" s="396">
        <v>9</v>
      </c>
      <c r="Y10" s="396">
        <v>6</v>
      </c>
      <c r="Z10" s="396">
        <v>16</v>
      </c>
      <c r="AA10" s="396">
        <v>3</v>
      </c>
      <c r="AB10" s="396">
        <v>3</v>
      </c>
      <c r="AC10" s="396">
        <v>6</v>
      </c>
      <c r="AD10" s="396">
        <v>12</v>
      </c>
      <c r="AE10" s="396">
        <v>31</v>
      </c>
      <c r="AF10" s="396">
        <v>38</v>
      </c>
      <c r="AG10" s="396">
        <v>9</v>
      </c>
      <c r="AH10" s="396">
        <v>13</v>
      </c>
      <c r="AI10" s="396">
        <v>0</v>
      </c>
      <c r="AJ10" s="396">
        <v>14</v>
      </c>
      <c r="AK10" s="396">
        <v>11</v>
      </c>
      <c r="AL10" s="396">
        <v>0</v>
      </c>
      <c r="AM10" s="396">
        <v>20</v>
      </c>
      <c r="AN10" s="396">
        <v>2</v>
      </c>
      <c r="AO10" s="396">
        <v>10</v>
      </c>
      <c r="AP10" s="396">
        <v>7</v>
      </c>
      <c r="AQ10" s="396">
        <v>2</v>
      </c>
      <c r="AR10" s="396">
        <v>2</v>
      </c>
      <c r="AS10" s="396">
        <v>6</v>
      </c>
      <c r="AT10" s="396">
        <v>123</v>
      </c>
      <c r="AU10" s="396">
        <v>2</v>
      </c>
      <c r="AV10" s="396">
        <v>7</v>
      </c>
      <c r="AW10" s="396">
        <v>2</v>
      </c>
      <c r="AX10" s="396">
        <v>7</v>
      </c>
      <c r="AY10" s="396">
        <v>8</v>
      </c>
      <c r="AZ10" s="396">
        <v>6</v>
      </c>
      <c r="BA10" s="396">
        <v>9</v>
      </c>
      <c r="BB10" s="396">
        <v>36</v>
      </c>
      <c r="BC10" s="396">
        <v>7</v>
      </c>
      <c r="BD10" s="396">
        <v>10</v>
      </c>
      <c r="BE10" s="396">
        <v>9</v>
      </c>
      <c r="BF10" s="396">
        <v>12</v>
      </c>
      <c r="BG10" s="396">
        <v>80</v>
      </c>
      <c r="BH10" s="396">
        <v>13</v>
      </c>
      <c r="BI10" s="396">
        <v>4</v>
      </c>
      <c r="BJ10" s="396">
        <v>2</v>
      </c>
      <c r="BK10" s="396">
        <v>3</v>
      </c>
      <c r="BL10" s="396">
        <v>14</v>
      </c>
      <c r="BM10" s="396">
        <v>8</v>
      </c>
      <c r="BN10" s="396">
        <v>8</v>
      </c>
      <c r="BO10" s="396">
        <v>6</v>
      </c>
      <c r="BP10" s="396">
        <v>17</v>
      </c>
      <c r="BQ10" s="396">
        <v>1</v>
      </c>
      <c r="BR10" s="396">
        <v>1</v>
      </c>
      <c r="BS10" s="396">
        <v>28</v>
      </c>
      <c r="BT10" s="396">
        <v>34</v>
      </c>
      <c r="BU10" s="396">
        <v>11</v>
      </c>
      <c r="BV10" s="396">
        <v>2</v>
      </c>
      <c r="BW10" s="396">
        <v>6</v>
      </c>
      <c r="BX10" s="396">
        <v>30</v>
      </c>
      <c r="BY10" s="396">
        <v>12</v>
      </c>
      <c r="BZ10" s="396">
        <v>5</v>
      </c>
      <c r="CA10" s="396">
        <v>6</v>
      </c>
      <c r="CB10" s="396">
        <v>17</v>
      </c>
      <c r="CC10" s="396">
        <v>14</v>
      </c>
      <c r="CD10" s="396">
        <v>16</v>
      </c>
      <c r="CE10" s="396">
        <v>16</v>
      </c>
      <c r="CF10" s="396">
        <v>14</v>
      </c>
      <c r="CG10" s="396">
        <v>13</v>
      </c>
      <c r="CH10" s="396">
        <v>13</v>
      </c>
      <c r="CI10" s="396">
        <v>22</v>
      </c>
      <c r="CJ10" s="396">
        <v>9</v>
      </c>
      <c r="CK10" s="396">
        <v>5</v>
      </c>
      <c r="CL10" s="396">
        <v>1</v>
      </c>
      <c r="CM10" s="396">
        <v>3</v>
      </c>
      <c r="CN10" s="396">
        <v>6</v>
      </c>
      <c r="CO10" s="396">
        <v>0</v>
      </c>
      <c r="CP10" s="396">
        <v>0</v>
      </c>
      <c r="CQ10" s="396">
        <v>41</v>
      </c>
      <c r="CR10" s="396">
        <v>23</v>
      </c>
      <c r="CS10" s="396">
        <v>11</v>
      </c>
      <c r="CT10" s="396">
        <v>2</v>
      </c>
      <c r="CU10" s="396">
        <v>4</v>
      </c>
      <c r="CV10" s="396">
        <v>5</v>
      </c>
      <c r="CW10" s="396">
        <v>6</v>
      </c>
      <c r="CX10" s="396">
        <v>6</v>
      </c>
      <c r="CY10" s="396">
        <v>7</v>
      </c>
      <c r="CZ10" s="396">
        <v>4</v>
      </c>
      <c r="DA10" s="396">
        <v>6</v>
      </c>
      <c r="DB10" s="396">
        <v>13</v>
      </c>
      <c r="DC10" s="396">
        <v>3</v>
      </c>
      <c r="DD10" s="396">
        <v>6</v>
      </c>
      <c r="DE10" s="396">
        <v>18</v>
      </c>
      <c r="DF10" s="396">
        <v>3</v>
      </c>
      <c r="DG10" s="396">
        <v>35</v>
      </c>
      <c r="DH10" s="396">
        <v>12</v>
      </c>
      <c r="DI10" s="396">
        <v>2</v>
      </c>
      <c r="DJ10" s="396">
        <v>7</v>
      </c>
      <c r="DK10" s="396">
        <v>7</v>
      </c>
      <c r="DL10" s="396">
        <v>14</v>
      </c>
      <c r="DM10" s="396">
        <v>4</v>
      </c>
      <c r="DN10" s="396">
        <v>0</v>
      </c>
      <c r="DO10" s="396">
        <v>26</v>
      </c>
      <c r="DP10" s="396">
        <v>9</v>
      </c>
      <c r="DQ10" s="396">
        <v>1</v>
      </c>
      <c r="DR10" s="396">
        <v>0</v>
      </c>
      <c r="DS10" s="396">
        <v>1</v>
      </c>
      <c r="DT10" s="396">
        <v>20</v>
      </c>
      <c r="DU10" s="396">
        <v>3</v>
      </c>
      <c r="DV10" s="396">
        <v>0</v>
      </c>
      <c r="DW10" s="396">
        <v>0</v>
      </c>
      <c r="DX10" s="396">
        <v>112</v>
      </c>
      <c r="DY10" s="396">
        <v>18</v>
      </c>
      <c r="DZ10" s="396">
        <v>44</v>
      </c>
      <c r="EA10" s="396">
        <v>20</v>
      </c>
      <c r="EB10" s="396">
        <v>15</v>
      </c>
      <c r="EC10" s="396">
        <v>0</v>
      </c>
      <c r="ED10" s="396">
        <v>2</v>
      </c>
      <c r="EE10" s="396">
        <v>5</v>
      </c>
      <c r="EF10" s="396">
        <v>5</v>
      </c>
      <c r="EG10" s="396">
        <v>1</v>
      </c>
      <c r="EH10" s="396">
        <v>7</v>
      </c>
      <c r="EI10" s="396">
        <v>16</v>
      </c>
      <c r="EJ10" s="396">
        <v>76</v>
      </c>
      <c r="EK10" s="396">
        <v>107</v>
      </c>
      <c r="EL10" s="396">
        <v>28</v>
      </c>
      <c r="EM10" s="396">
        <v>3</v>
      </c>
      <c r="EN10" s="396">
        <v>5</v>
      </c>
      <c r="EO10" s="396">
        <v>3</v>
      </c>
      <c r="EP10" s="396">
        <v>9</v>
      </c>
      <c r="EQ10" s="396">
        <v>20</v>
      </c>
      <c r="ER10" s="396">
        <v>12</v>
      </c>
      <c r="ES10" s="396">
        <v>6</v>
      </c>
      <c r="ET10" s="396">
        <v>10</v>
      </c>
      <c r="EU10" s="396">
        <v>8</v>
      </c>
      <c r="EV10" s="396">
        <v>4</v>
      </c>
      <c r="EW10" s="396">
        <v>8</v>
      </c>
      <c r="EX10" s="396">
        <v>0</v>
      </c>
      <c r="EY10" s="396">
        <v>0</v>
      </c>
      <c r="EZ10" s="396">
        <v>0</v>
      </c>
      <c r="FA10" s="396">
        <v>3</v>
      </c>
      <c r="FB10" s="396">
        <v>14</v>
      </c>
      <c r="FC10" s="396">
        <v>10</v>
      </c>
      <c r="FD10" s="396">
        <v>12</v>
      </c>
      <c r="FE10" s="396">
        <v>9</v>
      </c>
      <c r="FF10" s="396">
        <v>5</v>
      </c>
      <c r="FG10" s="396">
        <v>11</v>
      </c>
      <c r="FH10" s="396">
        <v>11</v>
      </c>
      <c r="FI10" s="396">
        <v>2</v>
      </c>
      <c r="FJ10" s="396">
        <v>9</v>
      </c>
      <c r="FK10" s="396">
        <v>12</v>
      </c>
      <c r="FL10" s="396">
        <v>15</v>
      </c>
      <c r="FM10" s="396">
        <v>1</v>
      </c>
      <c r="FN10" s="396">
        <v>0</v>
      </c>
      <c r="FO10" s="396">
        <v>4</v>
      </c>
      <c r="FP10" s="396">
        <v>8</v>
      </c>
      <c r="FQ10" s="396">
        <v>5</v>
      </c>
      <c r="FR10" s="396">
        <v>34</v>
      </c>
      <c r="FS10" s="396">
        <v>9</v>
      </c>
      <c r="FT10" s="396">
        <v>3</v>
      </c>
      <c r="FU10" s="396">
        <v>3</v>
      </c>
      <c r="FV10" s="396">
        <v>1</v>
      </c>
      <c r="FW10" s="396">
        <v>47</v>
      </c>
      <c r="FX10" s="396">
        <v>7</v>
      </c>
      <c r="FY10" s="396">
        <v>15</v>
      </c>
      <c r="FZ10" s="396">
        <v>7</v>
      </c>
      <c r="GA10" s="396">
        <v>5</v>
      </c>
      <c r="GB10" s="396">
        <v>44</v>
      </c>
      <c r="GC10" s="396">
        <v>4</v>
      </c>
      <c r="GD10" s="396">
        <v>2</v>
      </c>
      <c r="GE10" s="396">
        <v>12</v>
      </c>
      <c r="GF10" s="396">
        <v>47</v>
      </c>
      <c r="GG10" s="396">
        <v>7</v>
      </c>
      <c r="GH10" s="396">
        <v>2</v>
      </c>
      <c r="GI10" s="396">
        <v>5</v>
      </c>
      <c r="GJ10" s="396">
        <v>7</v>
      </c>
      <c r="GK10" s="396">
        <v>11</v>
      </c>
      <c r="GL10" s="396">
        <v>62</v>
      </c>
      <c r="GM10" s="396">
        <v>4</v>
      </c>
      <c r="GN10" s="396">
        <v>0</v>
      </c>
      <c r="GO10" s="396">
        <v>17</v>
      </c>
      <c r="GP10" s="396">
        <v>2</v>
      </c>
      <c r="GQ10" s="396">
        <v>25</v>
      </c>
      <c r="GR10" s="396">
        <v>7</v>
      </c>
      <c r="GS10" s="396">
        <v>8</v>
      </c>
      <c r="GT10" s="396">
        <v>5</v>
      </c>
      <c r="GU10" s="396">
        <v>32</v>
      </c>
      <c r="GV10" s="396">
        <v>43</v>
      </c>
      <c r="GW10" s="396">
        <v>83</v>
      </c>
      <c r="GX10" s="396">
        <v>13</v>
      </c>
      <c r="GY10" s="396">
        <v>22</v>
      </c>
      <c r="GZ10" s="396">
        <v>3</v>
      </c>
      <c r="HA10" s="396">
        <v>2</v>
      </c>
      <c r="HB10" s="396">
        <v>4</v>
      </c>
      <c r="HC10" s="396">
        <v>5</v>
      </c>
      <c r="HD10" s="396">
        <v>8</v>
      </c>
      <c r="HE10" s="396">
        <v>17</v>
      </c>
      <c r="HF10" s="396">
        <v>23</v>
      </c>
      <c r="HG10" s="396">
        <v>4</v>
      </c>
      <c r="HH10" s="396">
        <v>16</v>
      </c>
      <c r="HI10" s="396">
        <v>25</v>
      </c>
      <c r="HJ10" s="396">
        <v>25</v>
      </c>
      <c r="HK10" s="396">
        <v>7</v>
      </c>
      <c r="HL10" s="396">
        <v>10</v>
      </c>
      <c r="HM10" s="396">
        <v>12</v>
      </c>
      <c r="HN10" s="396">
        <v>4</v>
      </c>
      <c r="HO10" s="396">
        <v>72</v>
      </c>
      <c r="HP10" s="396">
        <v>18</v>
      </c>
      <c r="HQ10" s="396">
        <v>5</v>
      </c>
      <c r="HR10" s="396">
        <v>12</v>
      </c>
      <c r="HS10" s="396">
        <v>8</v>
      </c>
      <c r="HT10" s="396">
        <v>9</v>
      </c>
      <c r="HU10" s="396">
        <v>7</v>
      </c>
      <c r="HV10" s="396">
        <v>25</v>
      </c>
      <c r="HW10" s="396">
        <v>5</v>
      </c>
      <c r="HX10" s="396">
        <v>62</v>
      </c>
      <c r="HY10" s="396">
        <v>6</v>
      </c>
      <c r="HZ10" s="396">
        <v>7</v>
      </c>
      <c r="IA10" s="396">
        <v>3</v>
      </c>
      <c r="IB10" s="396">
        <v>11</v>
      </c>
      <c r="IC10" s="396">
        <v>1</v>
      </c>
      <c r="ID10" s="396">
        <v>0</v>
      </c>
      <c r="IE10" s="396">
        <v>0</v>
      </c>
      <c r="IF10" s="396">
        <v>4</v>
      </c>
      <c r="IG10" s="396">
        <v>7</v>
      </c>
      <c r="IH10" s="396">
        <v>14</v>
      </c>
      <c r="II10" s="396">
        <v>5</v>
      </c>
      <c r="IJ10" s="396">
        <v>0</v>
      </c>
      <c r="IK10" s="396">
        <v>6</v>
      </c>
      <c r="IL10" s="396">
        <v>30</v>
      </c>
      <c r="IM10" s="396">
        <v>8</v>
      </c>
      <c r="IN10" s="396">
        <v>8</v>
      </c>
      <c r="IO10" s="396">
        <v>22</v>
      </c>
      <c r="IP10" s="396">
        <v>3</v>
      </c>
      <c r="IQ10" s="396">
        <v>3</v>
      </c>
      <c r="IR10" s="396">
        <v>7</v>
      </c>
      <c r="IS10" s="396">
        <v>8</v>
      </c>
      <c r="IT10" s="396">
        <v>0</v>
      </c>
      <c r="IU10" s="396">
        <v>4</v>
      </c>
      <c r="IV10" s="396">
        <v>9</v>
      </c>
      <c r="IW10" s="396">
        <v>9</v>
      </c>
      <c r="IX10" s="396">
        <v>7</v>
      </c>
      <c r="IY10" s="396">
        <v>11</v>
      </c>
      <c r="IZ10" s="396">
        <v>6</v>
      </c>
      <c r="JA10" s="396">
        <v>0</v>
      </c>
      <c r="JB10" s="396">
        <v>77</v>
      </c>
      <c r="JC10" s="396">
        <v>5</v>
      </c>
      <c r="JD10" s="396">
        <v>28</v>
      </c>
      <c r="JE10" s="396">
        <v>5</v>
      </c>
      <c r="JF10" s="396">
        <v>2</v>
      </c>
      <c r="JG10" s="396">
        <v>0</v>
      </c>
      <c r="JH10" s="396">
        <v>8</v>
      </c>
      <c r="JI10" s="396">
        <v>11</v>
      </c>
      <c r="JJ10" s="396">
        <v>13</v>
      </c>
      <c r="JK10" s="396">
        <v>11</v>
      </c>
      <c r="JL10" s="396">
        <v>6</v>
      </c>
      <c r="JM10" s="396">
        <v>8</v>
      </c>
      <c r="JN10" s="396">
        <v>5</v>
      </c>
      <c r="JO10" s="396">
        <v>0</v>
      </c>
      <c r="JP10" s="396">
        <v>5</v>
      </c>
      <c r="JQ10" s="396">
        <v>4</v>
      </c>
      <c r="JR10" s="396">
        <v>8</v>
      </c>
      <c r="JS10" s="396">
        <v>6</v>
      </c>
      <c r="JT10" s="396">
        <v>6</v>
      </c>
      <c r="JU10" s="396">
        <v>16</v>
      </c>
      <c r="JV10" s="396">
        <v>1</v>
      </c>
      <c r="JW10" s="396">
        <v>5</v>
      </c>
      <c r="JX10" s="396">
        <v>13</v>
      </c>
      <c r="JY10" s="396">
        <v>23</v>
      </c>
      <c r="JZ10" s="396">
        <v>31</v>
      </c>
      <c r="KA10" s="396">
        <v>2</v>
      </c>
      <c r="KB10" s="396">
        <v>42</v>
      </c>
      <c r="KC10" s="396">
        <v>1</v>
      </c>
      <c r="KD10" s="396">
        <v>5</v>
      </c>
      <c r="KE10" s="396">
        <v>12</v>
      </c>
      <c r="KF10" s="396">
        <v>4</v>
      </c>
      <c r="KG10" s="396">
        <v>10</v>
      </c>
      <c r="KH10" s="396">
        <v>21</v>
      </c>
      <c r="KI10" s="396">
        <v>9</v>
      </c>
      <c r="KJ10" s="396">
        <v>6</v>
      </c>
      <c r="KK10" s="396">
        <v>2</v>
      </c>
      <c r="KL10" s="396">
        <v>6</v>
      </c>
      <c r="KM10" s="396">
        <v>50</v>
      </c>
      <c r="KN10" s="396">
        <v>14</v>
      </c>
      <c r="KO10" s="396">
        <v>5</v>
      </c>
      <c r="KP10" s="396">
        <v>23</v>
      </c>
      <c r="KQ10" s="396">
        <v>12</v>
      </c>
      <c r="KR10" s="396">
        <v>44</v>
      </c>
      <c r="KS10" s="396">
        <v>34</v>
      </c>
      <c r="KT10" s="396">
        <v>4</v>
      </c>
      <c r="KU10" s="396">
        <v>8</v>
      </c>
      <c r="KV10" s="396">
        <v>7</v>
      </c>
      <c r="KW10" s="396">
        <v>4</v>
      </c>
      <c r="KX10" s="396">
        <v>15</v>
      </c>
      <c r="KY10" s="396">
        <v>2</v>
      </c>
      <c r="KZ10" s="396">
        <v>1</v>
      </c>
      <c r="LA10" s="396">
        <v>9</v>
      </c>
      <c r="LB10" s="396">
        <v>14</v>
      </c>
      <c r="LC10" s="396">
        <v>57</v>
      </c>
      <c r="LD10" s="396">
        <v>10</v>
      </c>
      <c r="LE10" s="396">
        <v>0</v>
      </c>
      <c r="LF10" s="396">
        <v>1</v>
      </c>
      <c r="LG10" s="396">
        <v>67</v>
      </c>
      <c r="LH10" s="396">
        <v>5</v>
      </c>
      <c r="LI10" s="396">
        <v>10</v>
      </c>
      <c r="LJ10" s="396">
        <v>3</v>
      </c>
      <c r="LK10" s="396">
        <v>6</v>
      </c>
      <c r="LL10" s="396">
        <v>24</v>
      </c>
      <c r="LM10" s="396">
        <v>10</v>
      </c>
      <c r="LN10" s="396">
        <v>4</v>
      </c>
      <c r="LO10" s="396">
        <v>53</v>
      </c>
      <c r="LP10" s="396">
        <v>0</v>
      </c>
      <c r="LQ10" s="396">
        <v>12</v>
      </c>
      <c r="LR10" s="396">
        <v>97</v>
      </c>
      <c r="LS10" s="396">
        <v>4</v>
      </c>
      <c r="LT10" s="396">
        <v>17</v>
      </c>
      <c r="LU10" s="396">
        <v>4</v>
      </c>
      <c r="LV10" s="396">
        <v>4</v>
      </c>
      <c r="LW10" s="396">
        <v>2</v>
      </c>
      <c r="LX10" s="396">
        <v>3</v>
      </c>
      <c r="LY10" s="396">
        <v>6</v>
      </c>
      <c r="LZ10" s="396">
        <v>5</v>
      </c>
      <c r="MA10" s="396">
        <v>1</v>
      </c>
      <c r="MB10" s="396">
        <v>9</v>
      </c>
      <c r="MC10" s="396">
        <v>21</v>
      </c>
      <c r="MD10" s="396">
        <v>54</v>
      </c>
      <c r="ME10" s="396">
        <v>36</v>
      </c>
      <c r="MF10" s="396">
        <v>29</v>
      </c>
      <c r="MG10" s="396">
        <v>18</v>
      </c>
      <c r="MH10" s="396">
        <v>20</v>
      </c>
      <c r="MI10" s="396">
        <v>30</v>
      </c>
      <c r="MJ10" s="396">
        <v>4</v>
      </c>
      <c r="MK10" s="396">
        <v>7</v>
      </c>
      <c r="ML10" s="396">
        <v>17</v>
      </c>
      <c r="MM10" s="396">
        <v>25</v>
      </c>
      <c r="MN10" s="396">
        <v>3</v>
      </c>
      <c r="MO10" s="396">
        <v>12</v>
      </c>
      <c r="MP10" s="396">
        <v>18</v>
      </c>
      <c r="MQ10" s="396">
        <v>42</v>
      </c>
      <c r="MR10" s="396">
        <v>15</v>
      </c>
      <c r="MS10" s="396">
        <v>31</v>
      </c>
      <c r="MT10" s="396">
        <v>8</v>
      </c>
      <c r="MU10" s="396">
        <v>80</v>
      </c>
      <c r="MV10" s="396">
        <v>26</v>
      </c>
      <c r="MW10" s="396">
        <v>0</v>
      </c>
      <c r="MX10" s="396">
        <v>0</v>
      </c>
      <c r="MY10" s="396">
        <v>3</v>
      </c>
      <c r="MZ10" s="396">
        <v>8</v>
      </c>
      <c r="NA10" s="396">
        <v>14</v>
      </c>
      <c r="NB10" s="396">
        <v>11</v>
      </c>
      <c r="NC10" s="396">
        <v>165</v>
      </c>
      <c r="ND10" s="396">
        <v>13</v>
      </c>
      <c r="NE10" s="396">
        <v>7</v>
      </c>
      <c r="NF10" s="396">
        <v>13</v>
      </c>
      <c r="NG10" s="396">
        <v>8</v>
      </c>
      <c r="NH10" s="396">
        <v>0</v>
      </c>
    </row>
    <row r="11" spans="1:372" x14ac:dyDescent="0.2">
      <c r="A11" s="396" t="s">
        <v>1667</v>
      </c>
      <c r="B11" s="396" t="s">
        <v>153</v>
      </c>
      <c r="C11" s="396">
        <v>19</v>
      </c>
      <c r="D11" s="396">
        <v>7</v>
      </c>
      <c r="E11" s="396">
        <v>3</v>
      </c>
      <c r="F11" s="396">
        <v>1</v>
      </c>
      <c r="G11" s="396">
        <v>7</v>
      </c>
      <c r="H11" s="396">
        <v>5</v>
      </c>
      <c r="I11" s="396">
        <v>2</v>
      </c>
      <c r="J11" s="396">
        <v>9</v>
      </c>
      <c r="K11" s="396">
        <v>3</v>
      </c>
      <c r="L11" s="396">
        <v>4</v>
      </c>
      <c r="M11" s="396">
        <v>4</v>
      </c>
      <c r="N11" s="396">
        <v>13</v>
      </c>
      <c r="O11" s="396">
        <v>20</v>
      </c>
      <c r="P11" s="396">
        <v>1</v>
      </c>
      <c r="Q11" s="396">
        <v>30</v>
      </c>
      <c r="R11" s="396">
        <v>4</v>
      </c>
      <c r="S11" s="396">
        <v>4</v>
      </c>
      <c r="T11" s="396">
        <v>5</v>
      </c>
      <c r="U11" s="396">
        <v>11</v>
      </c>
      <c r="V11" s="396">
        <v>1</v>
      </c>
      <c r="W11" s="396">
        <v>5</v>
      </c>
      <c r="X11" s="396">
        <v>4</v>
      </c>
      <c r="Y11" s="396">
        <v>3</v>
      </c>
      <c r="Z11" s="396">
        <v>8</v>
      </c>
      <c r="AA11" s="396">
        <v>2</v>
      </c>
      <c r="AB11" s="396">
        <v>1</v>
      </c>
      <c r="AC11" s="396">
        <v>0</v>
      </c>
      <c r="AD11" s="396">
        <v>5</v>
      </c>
      <c r="AE11" s="396">
        <v>17</v>
      </c>
      <c r="AF11" s="396">
        <v>16</v>
      </c>
      <c r="AG11" s="396">
        <v>6</v>
      </c>
      <c r="AH11" s="396">
        <v>3</v>
      </c>
      <c r="AI11" s="396">
        <v>5</v>
      </c>
      <c r="AJ11" s="396">
        <v>2</v>
      </c>
      <c r="AK11" s="396">
        <v>5</v>
      </c>
      <c r="AL11" s="396">
        <v>4</v>
      </c>
      <c r="AM11" s="396">
        <v>0</v>
      </c>
      <c r="AN11" s="396">
        <v>8</v>
      </c>
      <c r="AO11" s="396">
        <v>6</v>
      </c>
      <c r="AP11" s="396">
        <v>4</v>
      </c>
      <c r="AQ11" s="396">
        <v>4</v>
      </c>
      <c r="AR11" s="396">
        <v>2</v>
      </c>
      <c r="AS11" s="396">
        <v>7</v>
      </c>
      <c r="AT11" s="396">
        <v>33</v>
      </c>
      <c r="AU11" s="396">
        <v>5</v>
      </c>
      <c r="AV11" s="396">
        <v>3</v>
      </c>
      <c r="AW11" s="396">
        <v>2</v>
      </c>
      <c r="AX11" s="396">
        <v>4</v>
      </c>
      <c r="AY11" s="396">
        <v>4</v>
      </c>
      <c r="AZ11" s="396">
        <v>2</v>
      </c>
      <c r="BA11" s="396">
        <v>4</v>
      </c>
      <c r="BB11" s="396">
        <v>14</v>
      </c>
      <c r="BC11" s="396">
        <v>1</v>
      </c>
      <c r="BD11" s="396">
        <v>14</v>
      </c>
      <c r="BE11" s="396">
        <v>9</v>
      </c>
      <c r="BF11" s="396">
        <v>5</v>
      </c>
      <c r="BG11" s="396">
        <v>70</v>
      </c>
      <c r="BH11" s="396">
        <v>6</v>
      </c>
      <c r="BI11" s="396">
        <v>8</v>
      </c>
      <c r="BJ11" s="396">
        <v>2</v>
      </c>
      <c r="BK11" s="396">
        <v>9</v>
      </c>
      <c r="BL11" s="396">
        <v>0</v>
      </c>
      <c r="BM11" s="396">
        <v>8</v>
      </c>
      <c r="BN11" s="396">
        <v>16</v>
      </c>
      <c r="BO11" s="396">
        <v>13</v>
      </c>
      <c r="BP11" s="396">
        <v>2</v>
      </c>
      <c r="BQ11" s="396">
        <v>2</v>
      </c>
      <c r="BR11" s="396">
        <v>4</v>
      </c>
      <c r="BS11" s="396">
        <v>34</v>
      </c>
      <c r="BT11" s="396">
        <v>12</v>
      </c>
      <c r="BU11" s="396">
        <v>7</v>
      </c>
      <c r="BV11" s="396">
        <v>1</v>
      </c>
      <c r="BW11" s="396">
        <v>7</v>
      </c>
      <c r="BX11" s="396">
        <v>46</v>
      </c>
      <c r="BY11" s="396">
        <v>1</v>
      </c>
      <c r="BZ11" s="396">
        <v>1</v>
      </c>
      <c r="CA11" s="396">
        <v>1</v>
      </c>
      <c r="CB11" s="396">
        <v>24</v>
      </c>
      <c r="CC11" s="396">
        <v>19</v>
      </c>
      <c r="CD11" s="396">
        <v>6</v>
      </c>
      <c r="CE11" s="396">
        <v>6</v>
      </c>
      <c r="CF11" s="396">
        <v>7</v>
      </c>
      <c r="CG11" s="396">
        <v>7</v>
      </c>
      <c r="CH11" s="396">
        <v>2</v>
      </c>
      <c r="CI11" s="396">
        <v>20</v>
      </c>
      <c r="CJ11" s="396">
        <v>6</v>
      </c>
      <c r="CK11" s="396">
        <v>3</v>
      </c>
      <c r="CL11" s="396">
        <v>2</v>
      </c>
      <c r="CM11" s="396">
        <v>2</v>
      </c>
      <c r="CN11" s="396">
        <v>10</v>
      </c>
      <c r="CO11" s="396">
        <v>0</v>
      </c>
      <c r="CP11" s="396">
        <v>0</v>
      </c>
      <c r="CQ11" s="396">
        <v>32</v>
      </c>
      <c r="CR11" s="396">
        <v>11</v>
      </c>
      <c r="CS11" s="396">
        <v>1</v>
      </c>
      <c r="CT11" s="396">
        <v>2</v>
      </c>
      <c r="CU11" s="396">
        <v>1</v>
      </c>
      <c r="CV11" s="396">
        <v>9</v>
      </c>
      <c r="CW11" s="396">
        <v>4</v>
      </c>
      <c r="CX11" s="396">
        <v>5</v>
      </c>
      <c r="CY11" s="396">
        <v>3</v>
      </c>
      <c r="CZ11" s="396">
        <v>4</v>
      </c>
      <c r="DA11" s="396">
        <v>7</v>
      </c>
      <c r="DB11" s="396">
        <v>17</v>
      </c>
      <c r="DC11" s="396">
        <v>2</v>
      </c>
      <c r="DD11" s="396">
        <v>4</v>
      </c>
      <c r="DE11" s="396">
        <v>0</v>
      </c>
      <c r="DF11" s="396">
        <v>1</v>
      </c>
      <c r="DG11" s="396">
        <v>26</v>
      </c>
      <c r="DH11" s="396">
        <v>10</v>
      </c>
      <c r="DI11" s="396">
        <v>4</v>
      </c>
      <c r="DJ11" s="396">
        <v>5</v>
      </c>
      <c r="DK11" s="396">
        <v>2</v>
      </c>
      <c r="DL11" s="396">
        <v>7</v>
      </c>
      <c r="DM11" s="396">
        <v>0</v>
      </c>
      <c r="DN11" s="396">
        <v>1</v>
      </c>
      <c r="DO11" s="396">
        <v>20</v>
      </c>
      <c r="DP11" s="396">
        <v>0</v>
      </c>
      <c r="DQ11" s="396">
        <v>1</v>
      </c>
      <c r="DR11" s="396">
        <v>4</v>
      </c>
      <c r="DS11" s="396">
        <v>2</v>
      </c>
      <c r="DT11" s="396">
        <v>27</v>
      </c>
      <c r="DU11" s="396">
        <v>1</v>
      </c>
      <c r="DV11" s="396">
        <v>0</v>
      </c>
      <c r="DW11" s="396">
        <v>1</v>
      </c>
      <c r="DX11" s="396">
        <v>103</v>
      </c>
      <c r="DY11" s="396">
        <v>10</v>
      </c>
      <c r="DZ11" s="396">
        <v>16</v>
      </c>
      <c r="EA11" s="396">
        <v>3</v>
      </c>
      <c r="EB11" s="396">
        <v>6</v>
      </c>
      <c r="EC11" s="396">
        <v>0</v>
      </c>
      <c r="ED11" s="396">
        <v>0</v>
      </c>
      <c r="EE11" s="396">
        <v>12</v>
      </c>
      <c r="EF11" s="396">
        <v>7</v>
      </c>
      <c r="EG11" s="396">
        <v>0</v>
      </c>
      <c r="EH11" s="396">
        <v>14</v>
      </c>
      <c r="EI11" s="396">
        <v>11</v>
      </c>
      <c r="EJ11" s="396">
        <v>48</v>
      </c>
      <c r="EK11" s="396">
        <v>51</v>
      </c>
      <c r="EL11" s="396">
        <v>7</v>
      </c>
      <c r="EM11" s="396">
        <v>6</v>
      </c>
      <c r="EN11" s="396">
        <v>7</v>
      </c>
      <c r="EO11" s="396">
        <v>3</v>
      </c>
      <c r="EP11" s="396">
        <v>7</v>
      </c>
      <c r="EQ11" s="396">
        <v>23</v>
      </c>
      <c r="ER11" s="396">
        <v>7</v>
      </c>
      <c r="ES11" s="396">
        <v>3</v>
      </c>
      <c r="ET11" s="396">
        <v>0</v>
      </c>
      <c r="EU11" s="396">
        <v>1</v>
      </c>
      <c r="EV11" s="396">
        <v>3</v>
      </c>
      <c r="EW11" s="396">
        <v>1</v>
      </c>
      <c r="EX11" s="396">
        <v>3</v>
      </c>
      <c r="EY11" s="396">
        <v>2</v>
      </c>
      <c r="EZ11" s="396">
        <v>0</v>
      </c>
      <c r="FA11" s="396">
        <v>1</v>
      </c>
      <c r="FB11" s="396">
        <v>5</v>
      </c>
      <c r="FC11" s="396">
        <v>5</v>
      </c>
      <c r="FD11" s="396">
        <v>9</v>
      </c>
      <c r="FE11" s="396">
        <v>4</v>
      </c>
      <c r="FF11" s="396">
        <v>5</v>
      </c>
      <c r="FG11" s="396">
        <v>5</v>
      </c>
      <c r="FH11" s="396">
        <v>4</v>
      </c>
      <c r="FI11" s="396">
        <v>1</v>
      </c>
      <c r="FJ11" s="396">
        <v>5</v>
      </c>
      <c r="FK11" s="396">
        <v>8</v>
      </c>
      <c r="FL11" s="396">
        <v>7</v>
      </c>
      <c r="FM11" s="396">
        <v>6</v>
      </c>
      <c r="FN11" s="396">
        <v>1</v>
      </c>
      <c r="FO11" s="396">
        <v>6</v>
      </c>
      <c r="FP11" s="396">
        <v>10</v>
      </c>
      <c r="FQ11" s="396">
        <v>8</v>
      </c>
      <c r="FR11" s="396">
        <v>71</v>
      </c>
      <c r="FS11" s="396">
        <v>19</v>
      </c>
      <c r="FT11" s="396">
        <v>6</v>
      </c>
      <c r="FU11" s="396">
        <v>19</v>
      </c>
      <c r="FV11" s="396">
        <v>6</v>
      </c>
      <c r="FW11" s="396">
        <v>45</v>
      </c>
      <c r="FX11" s="396">
        <v>2</v>
      </c>
      <c r="FY11" s="396">
        <v>6</v>
      </c>
      <c r="FZ11" s="396">
        <v>1</v>
      </c>
      <c r="GA11" s="396">
        <v>2</v>
      </c>
      <c r="GB11" s="396">
        <v>40</v>
      </c>
      <c r="GC11" s="396">
        <v>0</v>
      </c>
      <c r="GD11" s="396">
        <v>0</v>
      </c>
      <c r="GE11" s="396">
        <v>8</v>
      </c>
      <c r="GF11" s="396">
        <v>24</v>
      </c>
      <c r="GG11" s="396">
        <v>2</v>
      </c>
      <c r="GH11" s="396">
        <v>9</v>
      </c>
      <c r="GI11" s="396">
        <v>5</v>
      </c>
      <c r="GJ11" s="396">
        <v>3</v>
      </c>
      <c r="GK11" s="396">
        <v>9</v>
      </c>
      <c r="GL11" s="396">
        <v>45</v>
      </c>
      <c r="GM11" s="396">
        <v>1</v>
      </c>
      <c r="GN11" s="396">
        <v>1</v>
      </c>
      <c r="GO11" s="396">
        <v>12</v>
      </c>
      <c r="GP11" s="396">
        <v>2</v>
      </c>
      <c r="GQ11" s="396">
        <v>17</v>
      </c>
      <c r="GR11" s="396">
        <v>3</v>
      </c>
      <c r="GS11" s="396">
        <v>0</v>
      </c>
      <c r="GT11" s="396">
        <v>4</v>
      </c>
      <c r="GU11" s="396">
        <v>20</v>
      </c>
      <c r="GV11" s="396">
        <v>8</v>
      </c>
      <c r="GW11" s="396">
        <v>44</v>
      </c>
      <c r="GX11" s="396">
        <v>5</v>
      </c>
      <c r="GY11" s="396">
        <v>7</v>
      </c>
      <c r="GZ11" s="396">
        <v>12</v>
      </c>
      <c r="HA11" s="396">
        <v>3</v>
      </c>
      <c r="HB11" s="396">
        <v>2</v>
      </c>
      <c r="HC11" s="396">
        <v>14</v>
      </c>
      <c r="HD11" s="396">
        <v>5</v>
      </c>
      <c r="HE11" s="396">
        <v>19</v>
      </c>
      <c r="HF11" s="396">
        <v>12</v>
      </c>
      <c r="HG11" s="396">
        <v>1</v>
      </c>
      <c r="HH11" s="396">
        <v>20</v>
      </c>
      <c r="HI11" s="396">
        <v>28</v>
      </c>
      <c r="HJ11" s="396">
        <v>29</v>
      </c>
      <c r="HK11" s="396">
        <v>1</v>
      </c>
      <c r="HL11" s="396">
        <v>4</v>
      </c>
      <c r="HM11" s="396">
        <v>8</v>
      </c>
      <c r="HN11" s="396">
        <v>4</v>
      </c>
      <c r="HO11" s="396">
        <v>39</v>
      </c>
      <c r="HP11" s="396">
        <v>1</v>
      </c>
      <c r="HQ11" s="396">
        <v>1</v>
      </c>
      <c r="HR11" s="396">
        <v>1</v>
      </c>
      <c r="HS11" s="396">
        <v>3</v>
      </c>
      <c r="HT11" s="396">
        <v>2</v>
      </c>
      <c r="HU11" s="396">
        <v>8</v>
      </c>
      <c r="HV11" s="396">
        <v>31</v>
      </c>
      <c r="HW11" s="396">
        <v>7</v>
      </c>
      <c r="HX11" s="396">
        <v>32</v>
      </c>
      <c r="HY11" s="396">
        <v>0</v>
      </c>
      <c r="HZ11" s="396">
        <v>0</v>
      </c>
      <c r="IA11" s="396">
        <v>0</v>
      </c>
      <c r="IB11" s="396">
        <v>8</v>
      </c>
      <c r="IC11" s="396">
        <v>2</v>
      </c>
      <c r="ID11" s="396">
        <v>2</v>
      </c>
      <c r="IE11" s="396">
        <v>0</v>
      </c>
      <c r="IF11" s="396">
        <v>1</v>
      </c>
      <c r="IG11" s="396">
        <v>4</v>
      </c>
      <c r="IH11" s="396">
        <v>2</v>
      </c>
      <c r="II11" s="396">
        <v>4</v>
      </c>
      <c r="IJ11" s="396">
        <v>0</v>
      </c>
      <c r="IK11" s="396">
        <v>0</v>
      </c>
      <c r="IL11" s="396">
        <v>17</v>
      </c>
      <c r="IM11" s="396">
        <v>9</v>
      </c>
      <c r="IN11" s="396">
        <v>6</v>
      </c>
      <c r="IO11" s="396">
        <v>20</v>
      </c>
      <c r="IP11" s="396">
        <v>5</v>
      </c>
      <c r="IQ11" s="396">
        <v>9</v>
      </c>
      <c r="IR11" s="396">
        <v>7</v>
      </c>
      <c r="IS11" s="396">
        <v>4</v>
      </c>
      <c r="IT11" s="396">
        <v>9</v>
      </c>
      <c r="IU11" s="396">
        <v>5</v>
      </c>
      <c r="IV11" s="396">
        <v>7</v>
      </c>
      <c r="IW11" s="396">
        <v>3</v>
      </c>
      <c r="IX11" s="396">
        <v>4</v>
      </c>
      <c r="IY11" s="396">
        <v>17</v>
      </c>
      <c r="IZ11" s="396">
        <v>2</v>
      </c>
      <c r="JA11" s="396">
        <v>1</v>
      </c>
      <c r="JB11" s="396">
        <v>19</v>
      </c>
      <c r="JC11" s="396">
        <v>2</v>
      </c>
      <c r="JD11" s="396">
        <v>27</v>
      </c>
      <c r="JE11" s="396">
        <v>1</v>
      </c>
      <c r="JF11" s="396">
        <v>0</v>
      </c>
      <c r="JG11" s="396">
        <v>2</v>
      </c>
      <c r="JH11" s="396">
        <v>7</v>
      </c>
      <c r="JI11" s="396">
        <v>17</v>
      </c>
      <c r="JJ11" s="396">
        <v>3</v>
      </c>
      <c r="JK11" s="396">
        <v>0</v>
      </c>
      <c r="JL11" s="396">
        <v>4</v>
      </c>
      <c r="JM11" s="396">
        <v>4</v>
      </c>
      <c r="JN11" s="396">
        <v>2</v>
      </c>
      <c r="JO11" s="396">
        <v>0</v>
      </c>
      <c r="JP11" s="396">
        <v>6</v>
      </c>
      <c r="JQ11" s="396">
        <v>16</v>
      </c>
      <c r="JR11" s="396">
        <v>10</v>
      </c>
      <c r="JS11" s="396">
        <v>12</v>
      </c>
      <c r="JT11" s="396">
        <v>10</v>
      </c>
      <c r="JU11" s="396">
        <v>9</v>
      </c>
      <c r="JV11" s="396">
        <v>4</v>
      </c>
      <c r="JW11" s="396">
        <v>0</v>
      </c>
      <c r="JX11" s="396">
        <v>6</v>
      </c>
      <c r="JY11" s="396">
        <v>11</v>
      </c>
      <c r="JZ11" s="396">
        <v>33</v>
      </c>
      <c r="KA11" s="396">
        <v>4</v>
      </c>
      <c r="KB11" s="396">
        <v>32</v>
      </c>
      <c r="KC11" s="396">
        <v>3</v>
      </c>
      <c r="KD11" s="396">
        <v>11</v>
      </c>
      <c r="KE11" s="396">
        <v>3</v>
      </c>
      <c r="KF11" s="396">
        <v>7</v>
      </c>
      <c r="KG11" s="396">
        <v>11</v>
      </c>
      <c r="KH11" s="396">
        <v>4</v>
      </c>
      <c r="KI11" s="396">
        <v>2</v>
      </c>
      <c r="KJ11" s="396">
        <v>6</v>
      </c>
      <c r="KK11" s="396">
        <v>8</v>
      </c>
      <c r="KL11" s="396">
        <v>5</v>
      </c>
      <c r="KM11" s="396">
        <v>29</v>
      </c>
      <c r="KN11" s="396">
        <v>13</v>
      </c>
      <c r="KO11" s="396">
        <v>10</v>
      </c>
      <c r="KP11" s="396">
        <v>19</v>
      </c>
      <c r="KQ11" s="396">
        <v>4</v>
      </c>
      <c r="KR11" s="396">
        <v>35</v>
      </c>
      <c r="KS11" s="396">
        <v>11</v>
      </c>
      <c r="KT11" s="396">
        <v>0</v>
      </c>
      <c r="KU11" s="396">
        <v>1</v>
      </c>
      <c r="KV11" s="396">
        <v>5</v>
      </c>
      <c r="KW11" s="396">
        <v>4</v>
      </c>
      <c r="KX11" s="396">
        <v>5</v>
      </c>
      <c r="KY11" s="396">
        <v>2</v>
      </c>
      <c r="KZ11" s="396">
        <v>13</v>
      </c>
      <c r="LA11" s="396">
        <v>9</v>
      </c>
      <c r="LB11" s="396">
        <v>9</v>
      </c>
      <c r="LC11" s="396">
        <v>51</v>
      </c>
      <c r="LD11" s="396">
        <v>18</v>
      </c>
      <c r="LE11" s="396">
        <v>6</v>
      </c>
      <c r="LF11" s="396">
        <v>5</v>
      </c>
      <c r="LG11" s="396">
        <v>71</v>
      </c>
      <c r="LH11" s="396">
        <v>1</v>
      </c>
      <c r="LI11" s="396">
        <v>17</v>
      </c>
      <c r="LJ11" s="396">
        <v>11</v>
      </c>
      <c r="LK11" s="396">
        <v>8</v>
      </c>
      <c r="LL11" s="396">
        <v>22</v>
      </c>
      <c r="LM11" s="396">
        <v>18</v>
      </c>
      <c r="LN11" s="396">
        <v>3</v>
      </c>
      <c r="LO11" s="396">
        <v>91</v>
      </c>
      <c r="LP11" s="396">
        <v>6</v>
      </c>
      <c r="LQ11" s="396">
        <v>13</v>
      </c>
      <c r="LR11" s="396">
        <v>105</v>
      </c>
      <c r="LS11" s="396">
        <v>3</v>
      </c>
      <c r="LT11" s="396">
        <v>7</v>
      </c>
      <c r="LU11" s="396">
        <v>0</v>
      </c>
      <c r="LV11" s="396">
        <v>9</v>
      </c>
      <c r="LW11" s="396">
        <v>5</v>
      </c>
      <c r="LX11" s="396">
        <v>0</v>
      </c>
      <c r="LY11" s="396">
        <v>1</v>
      </c>
      <c r="LZ11" s="396">
        <v>3</v>
      </c>
      <c r="MA11" s="396">
        <v>9</v>
      </c>
      <c r="MB11" s="396">
        <v>4</v>
      </c>
      <c r="MC11" s="396">
        <v>5</v>
      </c>
      <c r="MD11" s="396">
        <v>39</v>
      </c>
      <c r="ME11" s="396">
        <v>11</v>
      </c>
      <c r="MF11" s="396">
        <v>13</v>
      </c>
      <c r="MG11" s="396">
        <v>11</v>
      </c>
      <c r="MH11" s="396">
        <v>22</v>
      </c>
      <c r="MI11" s="396">
        <v>25</v>
      </c>
      <c r="MJ11" s="396">
        <v>8</v>
      </c>
      <c r="MK11" s="396">
        <v>4</v>
      </c>
      <c r="ML11" s="396">
        <v>3</v>
      </c>
      <c r="MM11" s="396">
        <v>13</v>
      </c>
      <c r="MN11" s="396">
        <v>1</v>
      </c>
      <c r="MO11" s="396">
        <v>10</v>
      </c>
      <c r="MP11" s="396">
        <v>18</v>
      </c>
      <c r="MQ11" s="396">
        <v>36</v>
      </c>
      <c r="MR11" s="396">
        <v>31</v>
      </c>
      <c r="MS11" s="396">
        <v>19</v>
      </c>
      <c r="MT11" s="396">
        <v>21</v>
      </c>
      <c r="MU11" s="396">
        <v>99</v>
      </c>
      <c r="MV11" s="396">
        <v>13</v>
      </c>
      <c r="MW11" s="396">
        <v>2</v>
      </c>
      <c r="MX11" s="396">
        <v>3</v>
      </c>
      <c r="MY11" s="396">
        <v>11</v>
      </c>
      <c r="MZ11" s="396">
        <v>3</v>
      </c>
      <c r="NA11" s="396">
        <v>6</v>
      </c>
      <c r="NB11" s="396">
        <v>9</v>
      </c>
      <c r="NC11" s="396">
        <v>214</v>
      </c>
      <c r="ND11" s="396">
        <v>8</v>
      </c>
      <c r="NE11" s="396">
        <v>0</v>
      </c>
      <c r="NF11" s="396">
        <v>9</v>
      </c>
      <c r="NG11" s="396">
        <v>3</v>
      </c>
      <c r="NH11" s="396">
        <v>10</v>
      </c>
    </row>
    <row r="12" spans="1:372" x14ac:dyDescent="0.2">
      <c r="A12" s="396" t="s">
        <v>1668</v>
      </c>
      <c r="B12" s="396" t="s">
        <v>248</v>
      </c>
      <c r="C12" s="396">
        <v>517</v>
      </c>
      <c r="D12" s="396">
        <v>454</v>
      </c>
      <c r="E12" s="396">
        <v>282</v>
      </c>
      <c r="F12" s="396">
        <v>218</v>
      </c>
      <c r="G12" s="396">
        <v>238</v>
      </c>
      <c r="H12" s="396">
        <v>347</v>
      </c>
      <c r="I12" s="396">
        <v>310</v>
      </c>
      <c r="J12" s="396">
        <v>539</v>
      </c>
      <c r="K12" s="396">
        <v>204</v>
      </c>
      <c r="L12" s="396">
        <v>241</v>
      </c>
      <c r="M12" s="396">
        <v>225</v>
      </c>
      <c r="N12" s="396">
        <v>584</v>
      </c>
      <c r="O12" s="396">
        <v>474</v>
      </c>
      <c r="P12" s="396">
        <v>244</v>
      </c>
      <c r="Q12" s="396">
        <v>770</v>
      </c>
      <c r="R12" s="396">
        <v>300</v>
      </c>
      <c r="S12" s="396">
        <v>215</v>
      </c>
      <c r="T12" s="396">
        <v>334</v>
      </c>
      <c r="U12" s="396">
        <v>527</v>
      </c>
      <c r="V12" s="396">
        <v>254</v>
      </c>
      <c r="W12" s="396">
        <v>293</v>
      </c>
      <c r="X12" s="396">
        <v>371</v>
      </c>
      <c r="Y12" s="396">
        <v>410</v>
      </c>
      <c r="Z12" s="396">
        <v>509</v>
      </c>
      <c r="AA12" s="396">
        <v>209</v>
      </c>
      <c r="AB12" s="396">
        <v>220</v>
      </c>
      <c r="AC12" s="396">
        <v>233</v>
      </c>
      <c r="AD12" s="396">
        <v>325</v>
      </c>
      <c r="AE12" s="396">
        <v>356</v>
      </c>
      <c r="AF12" s="396">
        <v>651</v>
      </c>
      <c r="AG12" s="396">
        <v>332</v>
      </c>
      <c r="AH12" s="396">
        <v>216</v>
      </c>
      <c r="AI12" s="396">
        <v>313</v>
      </c>
      <c r="AJ12" s="396">
        <v>293</v>
      </c>
      <c r="AK12" s="396">
        <v>417</v>
      </c>
      <c r="AL12" s="396">
        <v>174</v>
      </c>
      <c r="AM12" s="396">
        <v>262</v>
      </c>
      <c r="AN12" s="396">
        <v>350</v>
      </c>
      <c r="AO12" s="396">
        <v>275</v>
      </c>
      <c r="AP12" s="396">
        <v>254</v>
      </c>
      <c r="AQ12" s="396">
        <v>319</v>
      </c>
      <c r="AR12" s="396">
        <v>260</v>
      </c>
      <c r="AS12" s="396">
        <v>358</v>
      </c>
      <c r="AT12" s="396">
        <v>1093</v>
      </c>
      <c r="AU12" s="396">
        <v>443</v>
      </c>
      <c r="AV12" s="396">
        <v>326</v>
      </c>
      <c r="AW12" s="396">
        <v>392</v>
      </c>
      <c r="AX12" s="396">
        <v>191</v>
      </c>
      <c r="AY12" s="396">
        <v>162</v>
      </c>
      <c r="AZ12" s="396">
        <v>261</v>
      </c>
      <c r="BA12" s="396">
        <v>224</v>
      </c>
      <c r="BB12" s="396">
        <v>546</v>
      </c>
      <c r="BC12" s="396">
        <v>206</v>
      </c>
      <c r="BD12" s="396">
        <v>390</v>
      </c>
      <c r="BE12" s="396">
        <v>359</v>
      </c>
      <c r="BF12" s="396">
        <v>325</v>
      </c>
      <c r="BG12" s="396">
        <v>682</v>
      </c>
      <c r="BH12" s="396">
        <v>331</v>
      </c>
      <c r="BI12" s="396">
        <v>211</v>
      </c>
      <c r="BJ12" s="396">
        <v>117</v>
      </c>
      <c r="BK12" s="396">
        <v>304</v>
      </c>
      <c r="BL12" s="396">
        <v>318</v>
      </c>
      <c r="BM12" s="396">
        <v>329</v>
      </c>
      <c r="BN12" s="396">
        <v>286</v>
      </c>
      <c r="BO12" s="396">
        <v>279</v>
      </c>
      <c r="BP12" s="396">
        <v>197</v>
      </c>
      <c r="BQ12" s="396">
        <v>222</v>
      </c>
      <c r="BR12" s="396">
        <v>146</v>
      </c>
      <c r="BS12" s="396">
        <v>479</v>
      </c>
      <c r="BT12" s="396">
        <v>427</v>
      </c>
      <c r="BU12" s="396">
        <v>236</v>
      </c>
      <c r="BV12" s="396">
        <v>216</v>
      </c>
      <c r="BW12" s="396">
        <v>419</v>
      </c>
      <c r="BX12" s="396">
        <v>992</v>
      </c>
      <c r="BY12" s="396">
        <v>280</v>
      </c>
      <c r="BZ12" s="396">
        <v>274</v>
      </c>
      <c r="CA12" s="396">
        <v>365</v>
      </c>
      <c r="CB12" s="396">
        <v>546</v>
      </c>
      <c r="CC12" s="396">
        <v>421</v>
      </c>
      <c r="CD12" s="396">
        <v>282</v>
      </c>
      <c r="CE12" s="396">
        <v>308</v>
      </c>
      <c r="CF12" s="396">
        <v>264</v>
      </c>
      <c r="CG12" s="396">
        <v>231</v>
      </c>
      <c r="CH12" s="396">
        <v>349</v>
      </c>
      <c r="CI12" s="396">
        <v>579</v>
      </c>
      <c r="CJ12" s="396">
        <v>414</v>
      </c>
      <c r="CK12" s="396">
        <v>307</v>
      </c>
      <c r="CL12" s="396">
        <v>249</v>
      </c>
      <c r="CM12" s="396">
        <v>350</v>
      </c>
      <c r="CN12" s="396">
        <v>432</v>
      </c>
      <c r="CO12" s="396">
        <v>239</v>
      </c>
      <c r="CP12" s="396">
        <v>258</v>
      </c>
      <c r="CQ12" s="396">
        <v>594</v>
      </c>
      <c r="CR12" s="396">
        <v>526</v>
      </c>
      <c r="CS12" s="396">
        <v>221</v>
      </c>
      <c r="CT12" s="396">
        <v>383</v>
      </c>
      <c r="CU12" s="396">
        <v>277</v>
      </c>
      <c r="CV12" s="396">
        <v>224</v>
      </c>
      <c r="CW12" s="396">
        <v>115</v>
      </c>
      <c r="CX12" s="396">
        <v>183</v>
      </c>
      <c r="CY12" s="396">
        <v>172</v>
      </c>
      <c r="CZ12" s="396">
        <v>244</v>
      </c>
      <c r="DA12" s="396">
        <v>284</v>
      </c>
      <c r="DB12" s="396">
        <v>371</v>
      </c>
      <c r="DC12" s="396">
        <v>392</v>
      </c>
      <c r="DD12" s="396">
        <v>303</v>
      </c>
      <c r="DE12" s="396">
        <v>279</v>
      </c>
      <c r="DF12" s="396">
        <v>112</v>
      </c>
      <c r="DG12" s="396">
        <v>444</v>
      </c>
      <c r="DH12" s="396">
        <v>280</v>
      </c>
      <c r="DI12" s="396">
        <v>166</v>
      </c>
      <c r="DJ12" s="396">
        <v>491</v>
      </c>
      <c r="DK12" s="396">
        <v>95</v>
      </c>
      <c r="DL12" s="396">
        <v>321</v>
      </c>
      <c r="DM12" s="396">
        <v>281</v>
      </c>
      <c r="DN12" s="396">
        <v>290</v>
      </c>
      <c r="DO12" s="396">
        <v>800</v>
      </c>
      <c r="DP12" s="396">
        <v>350</v>
      </c>
      <c r="DQ12" s="396">
        <v>328</v>
      </c>
      <c r="DR12" s="396">
        <v>228</v>
      </c>
      <c r="DS12" s="396">
        <v>249</v>
      </c>
      <c r="DT12" s="396">
        <v>734</v>
      </c>
      <c r="DU12" s="396">
        <v>290</v>
      </c>
      <c r="DV12" s="396">
        <v>246</v>
      </c>
      <c r="DW12" s="396">
        <v>174</v>
      </c>
      <c r="DX12" s="396">
        <v>1078</v>
      </c>
      <c r="DY12" s="396">
        <v>552</v>
      </c>
      <c r="DZ12" s="396">
        <v>601</v>
      </c>
      <c r="EA12" s="396">
        <v>439</v>
      </c>
      <c r="EB12" s="396">
        <v>291</v>
      </c>
      <c r="EC12" s="396">
        <v>369</v>
      </c>
      <c r="ED12" s="396">
        <v>174</v>
      </c>
      <c r="EE12" s="396">
        <v>375</v>
      </c>
      <c r="EF12" s="396">
        <v>230</v>
      </c>
      <c r="EG12" s="396">
        <v>150</v>
      </c>
      <c r="EH12" s="396">
        <v>284</v>
      </c>
      <c r="EI12" s="396">
        <v>489</v>
      </c>
      <c r="EJ12" s="396">
        <v>1041</v>
      </c>
      <c r="EK12" s="396">
        <v>1085</v>
      </c>
      <c r="EL12" s="396">
        <v>329</v>
      </c>
      <c r="EM12" s="396">
        <v>380</v>
      </c>
      <c r="EN12" s="396">
        <v>512</v>
      </c>
      <c r="EO12" s="396">
        <v>374</v>
      </c>
      <c r="EP12" s="396">
        <v>499</v>
      </c>
      <c r="EQ12" s="396">
        <v>641</v>
      </c>
      <c r="ER12" s="396">
        <v>699</v>
      </c>
      <c r="ES12" s="396">
        <v>267</v>
      </c>
      <c r="ET12" s="396">
        <v>267</v>
      </c>
      <c r="EU12" s="396">
        <v>175</v>
      </c>
      <c r="EV12" s="396">
        <v>155</v>
      </c>
      <c r="EW12" s="396">
        <v>209</v>
      </c>
      <c r="EX12" s="396">
        <v>232</v>
      </c>
      <c r="EY12" s="396">
        <v>227</v>
      </c>
      <c r="EZ12" s="396">
        <v>163</v>
      </c>
      <c r="FA12" s="396">
        <v>224</v>
      </c>
      <c r="FB12" s="396">
        <v>426</v>
      </c>
      <c r="FC12" s="396">
        <v>256</v>
      </c>
      <c r="FD12" s="396">
        <v>283</v>
      </c>
      <c r="FE12" s="396">
        <v>289</v>
      </c>
      <c r="FF12" s="396">
        <v>276</v>
      </c>
      <c r="FG12" s="396">
        <v>624</v>
      </c>
      <c r="FH12" s="396">
        <v>224</v>
      </c>
      <c r="FI12" s="396">
        <v>177</v>
      </c>
      <c r="FJ12" s="396">
        <v>292</v>
      </c>
      <c r="FK12" s="396">
        <v>241</v>
      </c>
      <c r="FL12" s="396">
        <v>767</v>
      </c>
      <c r="FM12" s="396">
        <v>245</v>
      </c>
      <c r="FN12" s="396">
        <v>295</v>
      </c>
      <c r="FO12" s="396">
        <v>312</v>
      </c>
      <c r="FP12" s="396">
        <v>412</v>
      </c>
      <c r="FQ12" s="396">
        <v>295</v>
      </c>
      <c r="FR12" s="396">
        <v>771</v>
      </c>
      <c r="FS12" s="396">
        <v>360</v>
      </c>
      <c r="FT12" s="396">
        <v>380</v>
      </c>
      <c r="FU12" s="396">
        <v>478</v>
      </c>
      <c r="FV12" s="396">
        <v>299</v>
      </c>
      <c r="FW12" s="396">
        <v>638</v>
      </c>
      <c r="FX12" s="396">
        <v>276</v>
      </c>
      <c r="FY12" s="396">
        <v>355</v>
      </c>
      <c r="FZ12" s="396">
        <v>285</v>
      </c>
      <c r="GA12" s="396">
        <v>334</v>
      </c>
      <c r="GB12" s="396">
        <v>801</v>
      </c>
      <c r="GC12" s="396">
        <v>305</v>
      </c>
      <c r="GD12" s="396">
        <v>191</v>
      </c>
      <c r="GE12" s="396">
        <v>282</v>
      </c>
      <c r="GF12" s="396">
        <v>707</v>
      </c>
      <c r="GG12" s="396">
        <v>394</v>
      </c>
      <c r="GH12" s="396">
        <v>648</v>
      </c>
      <c r="GI12" s="396">
        <v>341</v>
      </c>
      <c r="GJ12" s="396">
        <v>200</v>
      </c>
      <c r="GK12" s="396">
        <v>230</v>
      </c>
      <c r="GL12" s="396">
        <v>763</v>
      </c>
      <c r="GM12" s="396">
        <v>247</v>
      </c>
      <c r="GN12" s="396">
        <v>62</v>
      </c>
      <c r="GO12" s="396">
        <v>777</v>
      </c>
      <c r="GP12" s="396">
        <v>186</v>
      </c>
      <c r="GQ12" s="396">
        <v>741</v>
      </c>
      <c r="GR12" s="396">
        <v>243</v>
      </c>
      <c r="GS12" s="396">
        <v>205</v>
      </c>
      <c r="GT12" s="396">
        <v>225</v>
      </c>
      <c r="GU12" s="396">
        <v>522</v>
      </c>
      <c r="GV12" s="396">
        <v>433</v>
      </c>
      <c r="GW12" s="396">
        <v>1029</v>
      </c>
      <c r="GX12" s="396">
        <v>294</v>
      </c>
      <c r="GY12" s="396">
        <v>334</v>
      </c>
      <c r="GZ12" s="396">
        <v>330</v>
      </c>
      <c r="HA12" s="396">
        <v>230</v>
      </c>
      <c r="HB12" s="396">
        <v>313</v>
      </c>
      <c r="HC12" s="396">
        <v>387</v>
      </c>
      <c r="HD12" s="396">
        <v>423</v>
      </c>
      <c r="HE12" s="396">
        <v>547</v>
      </c>
      <c r="HF12" s="396">
        <v>451</v>
      </c>
      <c r="HG12" s="396">
        <v>258</v>
      </c>
      <c r="HH12" s="396">
        <v>580</v>
      </c>
      <c r="HI12" s="396">
        <v>551</v>
      </c>
      <c r="HJ12" s="396">
        <v>573</v>
      </c>
      <c r="HK12" s="396">
        <v>181</v>
      </c>
      <c r="HL12" s="396">
        <v>268</v>
      </c>
      <c r="HM12" s="396">
        <v>296</v>
      </c>
      <c r="HN12" s="396">
        <v>233</v>
      </c>
      <c r="HO12" s="396">
        <v>582</v>
      </c>
      <c r="HP12" s="396">
        <v>342</v>
      </c>
      <c r="HQ12" s="396">
        <v>578</v>
      </c>
      <c r="HR12" s="396">
        <v>353</v>
      </c>
      <c r="HS12" s="396">
        <v>354</v>
      </c>
      <c r="HT12" s="396">
        <v>327</v>
      </c>
      <c r="HU12" s="396">
        <v>285</v>
      </c>
      <c r="HV12" s="396">
        <v>459</v>
      </c>
      <c r="HW12" s="396">
        <v>514</v>
      </c>
      <c r="HX12" s="396">
        <v>948</v>
      </c>
      <c r="HY12" s="396">
        <v>190</v>
      </c>
      <c r="HZ12" s="396">
        <v>193</v>
      </c>
      <c r="IA12" s="396">
        <v>164</v>
      </c>
      <c r="IB12" s="396">
        <v>380</v>
      </c>
      <c r="IC12" s="396">
        <v>509</v>
      </c>
      <c r="ID12" s="396">
        <v>213</v>
      </c>
      <c r="IE12" s="396">
        <v>181</v>
      </c>
      <c r="IF12" s="396">
        <v>127</v>
      </c>
      <c r="IG12" s="396">
        <v>312</v>
      </c>
      <c r="IH12" s="396">
        <v>303</v>
      </c>
      <c r="II12" s="396">
        <v>276</v>
      </c>
      <c r="IJ12" s="396">
        <v>293</v>
      </c>
      <c r="IK12" s="396">
        <v>130</v>
      </c>
      <c r="IL12" s="396">
        <v>784</v>
      </c>
      <c r="IM12" s="396">
        <v>365</v>
      </c>
      <c r="IN12" s="396">
        <v>326</v>
      </c>
      <c r="IO12" s="396">
        <v>388</v>
      </c>
      <c r="IP12" s="396">
        <v>202</v>
      </c>
      <c r="IQ12" s="396">
        <v>534</v>
      </c>
      <c r="IR12" s="396">
        <v>402</v>
      </c>
      <c r="IS12" s="396">
        <v>333</v>
      </c>
      <c r="IT12" s="396">
        <v>231</v>
      </c>
      <c r="IU12" s="396">
        <v>256</v>
      </c>
      <c r="IV12" s="396">
        <v>304</v>
      </c>
      <c r="IW12" s="396">
        <v>183</v>
      </c>
      <c r="IX12" s="396">
        <v>354</v>
      </c>
      <c r="IY12" s="396">
        <v>360</v>
      </c>
      <c r="IZ12" s="396">
        <v>261</v>
      </c>
      <c r="JA12" s="396">
        <v>304</v>
      </c>
      <c r="JB12" s="396">
        <v>709</v>
      </c>
      <c r="JC12" s="396">
        <v>195</v>
      </c>
      <c r="JD12" s="396">
        <v>527</v>
      </c>
      <c r="JE12" s="396">
        <v>155</v>
      </c>
      <c r="JF12" s="396">
        <v>156</v>
      </c>
      <c r="JG12" s="396">
        <v>205</v>
      </c>
      <c r="JH12" s="396">
        <v>374</v>
      </c>
      <c r="JI12" s="396">
        <v>294</v>
      </c>
      <c r="JJ12" s="396">
        <v>310</v>
      </c>
      <c r="JK12" s="396">
        <v>337</v>
      </c>
      <c r="JL12" s="396">
        <v>443</v>
      </c>
      <c r="JM12" s="396">
        <v>224</v>
      </c>
      <c r="JN12" s="396">
        <v>190</v>
      </c>
      <c r="JO12" s="396">
        <v>221</v>
      </c>
      <c r="JP12" s="396">
        <v>385</v>
      </c>
      <c r="JQ12" s="396">
        <v>380</v>
      </c>
      <c r="JR12" s="396">
        <v>257</v>
      </c>
      <c r="JS12" s="396">
        <v>400</v>
      </c>
      <c r="JT12" s="396">
        <v>351</v>
      </c>
      <c r="JU12" s="396">
        <v>333</v>
      </c>
      <c r="JV12" s="396">
        <v>269</v>
      </c>
      <c r="JW12" s="396">
        <v>187</v>
      </c>
      <c r="JX12" s="396">
        <v>300</v>
      </c>
      <c r="JY12" s="396">
        <v>300</v>
      </c>
      <c r="JZ12" s="396">
        <v>592</v>
      </c>
      <c r="KA12" s="396">
        <v>192</v>
      </c>
      <c r="KB12" s="396">
        <v>514</v>
      </c>
      <c r="KC12" s="396">
        <v>210</v>
      </c>
      <c r="KD12" s="396">
        <v>326</v>
      </c>
      <c r="KE12" s="396">
        <v>327</v>
      </c>
      <c r="KF12" s="396">
        <v>337</v>
      </c>
      <c r="KG12" s="396">
        <v>274</v>
      </c>
      <c r="KH12" s="396">
        <v>327</v>
      </c>
      <c r="KI12" s="396">
        <v>232</v>
      </c>
      <c r="KJ12" s="396">
        <v>362</v>
      </c>
      <c r="KK12" s="396">
        <v>265</v>
      </c>
      <c r="KL12" s="396">
        <v>338</v>
      </c>
      <c r="KM12" s="396">
        <v>545</v>
      </c>
      <c r="KN12" s="396">
        <v>402</v>
      </c>
      <c r="KO12" s="396">
        <v>349</v>
      </c>
      <c r="KP12" s="396">
        <v>343</v>
      </c>
      <c r="KQ12" s="396">
        <v>376</v>
      </c>
      <c r="KR12" s="396">
        <v>354</v>
      </c>
      <c r="KS12" s="396">
        <v>400</v>
      </c>
      <c r="KT12" s="396">
        <v>13</v>
      </c>
      <c r="KU12" s="396">
        <v>271</v>
      </c>
      <c r="KV12" s="396">
        <v>281</v>
      </c>
      <c r="KW12" s="396">
        <v>354</v>
      </c>
      <c r="KX12" s="396">
        <v>214</v>
      </c>
      <c r="KY12" s="396">
        <v>295</v>
      </c>
      <c r="KZ12" s="396">
        <v>264</v>
      </c>
      <c r="LA12" s="396">
        <v>273</v>
      </c>
      <c r="LB12" s="396">
        <v>411</v>
      </c>
      <c r="LC12" s="396">
        <v>624</v>
      </c>
      <c r="LD12" s="396">
        <v>570</v>
      </c>
      <c r="LE12" s="396">
        <v>63</v>
      </c>
      <c r="LF12" s="396">
        <v>221</v>
      </c>
      <c r="LG12" s="396">
        <v>1010</v>
      </c>
      <c r="LH12" s="396">
        <v>311</v>
      </c>
      <c r="LI12" s="396">
        <v>341</v>
      </c>
      <c r="LJ12" s="396">
        <v>273</v>
      </c>
      <c r="LK12" s="396">
        <v>306</v>
      </c>
      <c r="LL12" s="396">
        <v>406</v>
      </c>
      <c r="LM12" s="396">
        <v>434</v>
      </c>
      <c r="LN12" s="396">
        <v>201</v>
      </c>
      <c r="LO12" s="396">
        <v>917</v>
      </c>
      <c r="LP12" s="396">
        <v>250</v>
      </c>
      <c r="LQ12" s="396">
        <v>555</v>
      </c>
      <c r="LR12" s="396">
        <v>949</v>
      </c>
      <c r="LS12" s="396">
        <v>286</v>
      </c>
      <c r="LT12" s="396">
        <v>418</v>
      </c>
      <c r="LU12" s="396">
        <v>310</v>
      </c>
      <c r="LV12" s="396">
        <v>240</v>
      </c>
      <c r="LW12" s="396">
        <v>212</v>
      </c>
      <c r="LX12" s="396">
        <v>197</v>
      </c>
      <c r="LY12" s="396">
        <v>245</v>
      </c>
      <c r="LZ12" s="396">
        <v>239</v>
      </c>
      <c r="MA12" s="396">
        <v>330</v>
      </c>
      <c r="MB12" s="396">
        <v>301</v>
      </c>
      <c r="MC12" s="396">
        <v>236</v>
      </c>
      <c r="MD12" s="396">
        <v>578</v>
      </c>
      <c r="ME12" s="396">
        <v>437</v>
      </c>
      <c r="MF12" s="396">
        <v>533</v>
      </c>
      <c r="MG12" s="396">
        <v>378</v>
      </c>
      <c r="MH12" s="396">
        <v>693</v>
      </c>
      <c r="MI12" s="396">
        <v>538</v>
      </c>
      <c r="MJ12" s="396">
        <v>310</v>
      </c>
      <c r="MK12" s="396">
        <v>270</v>
      </c>
      <c r="ML12" s="396">
        <v>180</v>
      </c>
      <c r="MM12" s="396">
        <v>272</v>
      </c>
      <c r="MN12" s="396">
        <v>289</v>
      </c>
      <c r="MO12" s="396">
        <v>338</v>
      </c>
      <c r="MP12" s="396">
        <v>495</v>
      </c>
      <c r="MQ12" s="396">
        <v>592</v>
      </c>
      <c r="MR12" s="396">
        <v>603</v>
      </c>
      <c r="MS12" s="396">
        <v>597</v>
      </c>
      <c r="MT12" s="396">
        <v>397</v>
      </c>
      <c r="MU12" s="396">
        <v>831</v>
      </c>
      <c r="MV12" s="396">
        <v>355</v>
      </c>
      <c r="MW12" s="396">
        <v>222</v>
      </c>
      <c r="MX12" s="396">
        <v>191</v>
      </c>
      <c r="MY12" s="396">
        <v>272</v>
      </c>
      <c r="MZ12" s="396">
        <v>147</v>
      </c>
      <c r="NA12" s="396">
        <v>312</v>
      </c>
      <c r="NB12" s="396">
        <v>268</v>
      </c>
      <c r="NC12" s="396">
        <v>973</v>
      </c>
      <c r="ND12" s="396">
        <v>377</v>
      </c>
      <c r="NE12" s="396">
        <v>151</v>
      </c>
      <c r="NF12" s="396">
        <v>313</v>
      </c>
      <c r="NG12" s="396">
        <v>332</v>
      </c>
      <c r="NH12" s="396">
        <v>371</v>
      </c>
    </row>
    <row r="13" spans="1:372" x14ac:dyDescent="0.2">
      <c r="A13" s="396" t="s">
        <v>1669</v>
      </c>
      <c r="B13" s="396" t="s">
        <v>199</v>
      </c>
      <c r="C13" s="396">
        <v>37</v>
      </c>
      <c r="D13" s="396">
        <v>28</v>
      </c>
      <c r="E13" s="396">
        <v>13</v>
      </c>
      <c r="F13" s="396">
        <v>24</v>
      </c>
      <c r="G13" s="396">
        <v>10</v>
      </c>
      <c r="H13" s="396">
        <v>29</v>
      </c>
      <c r="I13" s="396">
        <v>9</v>
      </c>
      <c r="J13" s="396">
        <v>21</v>
      </c>
      <c r="K13" s="396">
        <v>14</v>
      </c>
      <c r="L13" s="396">
        <v>22</v>
      </c>
      <c r="M13" s="396">
        <v>14</v>
      </c>
      <c r="N13" s="396">
        <v>20</v>
      </c>
      <c r="O13" s="396">
        <v>26</v>
      </c>
      <c r="P13" s="396">
        <v>19</v>
      </c>
      <c r="Q13" s="396">
        <v>31</v>
      </c>
      <c r="R13" s="396">
        <v>16</v>
      </c>
      <c r="S13" s="396">
        <v>17</v>
      </c>
      <c r="T13" s="396">
        <v>17</v>
      </c>
      <c r="U13" s="396">
        <v>8</v>
      </c>
      <c r="V13" s="396">
        <v>22</v>
      </c>
      <c r="W13" s="396">
        <v>25</v>
      </c>
      <c r="X13" s="396">
        <v>17</v>
      </c>
      <c r="Y13" s="396">
        <v>19</v>
      </c>
      <c r="Z13" s="396">
        <v>38</v>
      </c>
      <c r="AA13" s="396">
        <v>28</v>
      </c>
      <c r="AB13" s="396">
        <v>11</v>
      </c>
      <c r="AC13" s="396">
        <v>22</v>
      </c>
      <c r="AD13" s="396">
        <v>34</v>
      </c>
      <c r="AE13" s="396">
        <v>40</v>
      </c>
      <c r="AF13" s="396">
        <v>27</v>
      </c>
      <c r="AG13" s="396">
        <v>10</v>
      </c>
      <c r="AH13" s="396">
        <v>13</v>
      </c>
      <c r="AI13" s="396">
        <v>11</v>
      </c>
      <c r="AJ13" s="396">
        <v>26</v>
      </c>
      <c r="AK13" s="396">
        <v>14</v>
      </c>
      <c r="AL13" s="396">
        <v>3</v>
      </c>
      <c r="AM13" s="396">
        <v>12</v>
      </c>
      <c r="AN13" s="396">
        <v>6</v>
      </c>
      <c r="AO13" s="396">
        <v>22</v>
      </c>
      <c r="AP13" s="396">
        <v>16</v>
      </c>
      <c r="AQ13" s="396">
        <v>16</v>
      </c>
      <c r="AR13" s="396">
        <v>19</v>
      </c>
      <c r="AS13" s="396">
        <v>28</v>
      </c>
      <c r="AT13" s="396">
        <v>44</v>
      </c>
      <c r="AU13" s="396">
        <v>8</v>
      </c>
      <c r="AV13" s="396">
        <v>20</v>
      </c>
      <c r="AW13" s="396">
        <v>27</v>
      </c>
      <c r="AX13" s="396">
        <v>19</v>
      </c>
      <c r="AY13" s="396">
        <v>16</v>
      </c>
      <c r="AZ13" s="396">
        <v>16</v>
      </c>
      <c r="BA13" s="396">
        <v>15</v>
      </c>
      <c r="BB13" s="396">
        <v>29</v>
      </c>
      <c r="BC13" s="396">
        <v>15</v>
      </c>
      <c r="BD13" s="396">
        <v>31</v>
      </c>
      <c r="BE13" s="396">
        <v>17</v>
      </c>
      <c r="BF13" s="396">
        <v>11</v>
      </c>
      <c r="BG13" s="396">
        <v>26</v>
      </c>
      <c r="BH13" s="396">
        <v>7</v>
      </c>
      <c r="BI13" s="396">
        <v>14</v>
      </c>
      <c r="BJ13" s="396">
        <v>7</v>
      </c>
      <c r="BK13" s="396">
        <v>21</v>
      </c>
      <c r="BL13" s="396">
        <v>22</v>
      </c>
      <c r="BM13" s="396">
        <v>24</v>
      </c>
      <c r="BN13" s="396">
        <v>32</v>
      </c>
      <c r="BO13" s="396">
        <v>31</v>
      </c>
      <c r="BP13" s="396">
        <v>17</v>
      </c>
      <c r="BQ13" s="396">
        <v>9</v>
      </c>
      <c r="BR13" s="396">
        <v>11</v>
      </c>
      <c r="BS13" s="396">
        <v>23</v>
      </c>
      <c r="BT13" s="396">
        <v>25</v>
      </c>
      <c r="BU13" s="396">
        <v>12</v>
      </c>
      <c r="BV13" s="396">
        <v>13</v>
      </c>
      <c r="BW13" s="396">
        <v>10</v>
      </c>
      <c r="BX13" s="396">
        <v>22</v>
      </c>
      <c r="BY13" s="396">
        <v>9</v>
      </c>
      <c r="BZ13" s="396">
        <v>10</v>
      </c>
      <c r="CA13" s="396">
        <v>26</v>
      </c>
      <c r="CB13" s="396">
        <v>39</v>
      </c>
      <c r="CC13" s="396">
        <v>20</v>
      </c>
      <c r="CD13" s="396">
        <v>34</v>
      </c>
      <c r="CE13" s="396">
        <v>27</v>
      </c>
      <c r="CF13" s="396">
        <v>20</v>
      </c>
      <c r="CG13" s="396">
        <v>27</v>
      </c>
      <c r="CH13" s="396">
        <v>35</v>
      </c>
      <c r="CI13" s="396">
        <v>38</v>
      </c>
      <c r="CJ13" s="396">
        <v>15</v>
      </c>
      <c r="CK13" s="396">
        <v>19</v>
      </c>
      <c r="CL13" s="396">
        <v>13</v>
      </c>
      <c r="CM13" s="396">
        <v>24</v>
      </c>
      <c r="CN13" s="396">
        <v>20</v>
      </c>
      <c r="CO13" s="396">
        <v>40</v>
      </c>
      <c r="CP13" s="396">
        <v>8</v>
      </c>
      <c r="CQ13" s="396">
        <v>28</v>
      </c>
      <c r="CR13" s="396">
        <v>19</v>
      </c>
      <c r="CS13" s="396">
        <v>13</v>
      </c>
      <c r="CT13" s="396">
        <v>6</v>
      </c>
      <c r="CU13" s="396">
        <v>2</v>
      </c>
      <c r="CV13" s="396">
        <v>19</v>
      </c>
      <c r="CW13" s="396">
        <v>9</v>
      </c>
      <c r="CX13" s="396">
        <v>18</v>
      </c>
      <c r="CY13" s="396">
        <v>19</v>
      </c>
      <c r="CZ13" s="396">
        <v>8</v>
      </c>
      <c r="DA13" s="396">
        <v>14</v>
      </c>
      <c r="DB13" s="396">
        <v>24</v>
      </c>
      <c r="DC13" s="396">
        <v>20</v>
      </c>
      <c r="DD13" s="396">
        <v>16</v>
      </c>
      <c r="DE13" s="396">
        <v>32</v>
      </c>
      <c r="DF13" s="396">
        <v>37</v>
      </c>
      <c r="DG13" s="396">
        <v>26</v>
      </c>
      <c r="DH13" s="396">
        <v>14</v>
      </c>
      <c r="DI13" s="396">
        <v>12</v>
      </c>
      <c r="DJ13" s="396">
        <v>27</v>
      </c>
      <c r="DK13" s="396">
        <v>12</v>
      </c>
      <c r="DL13" s="396">
        <v>10</v>
      </c>
      <c r="DM13" s="396">
        <v>7</v>
      </c>
      <c r="DN13" s="396">
        <v>11</v>
      </c>
      <c r="DO13" s="396">
        <v>3</v>
      </c>
      <c r="DP13" s="396">
        <v>10</v>
      </c>
      <c r="DQ13" s="396">
        <v>8</v>
      </c>
      <c r="DR13" s="396">
        <v>14</v>
      </c>
      <c r="DS13" s="396">
        <v>18</v>
      </c>
      <c r="DT13" s="396">
        <v>35</v>
      </c>
      <c r="DU13" s="396">
        <v>13</v>
      </c>
      <c r="DV13" s="396">
        <v>16</v>
      </c>
      <c r="DW13" s="396">
        <v>16</v>
      </c>
      <c r="DX13" s="396">
        <v>44</v>
      </c>
      <c r="DY13" s="396">
        <v>17</v>
      </c>
      <c r="DZ13" s="396">
        <v>15</v>
      </c>
      <c r="EA13" s="396">
        <v>32</v>
      </c>
      <c r="EB13" s="396">
        <v>23</v>
      </c>
      <c r="EC13" s="396">
        <v>11</v>
      </c>
      <c r="ED13" s="396">
        <v>15</v>
      </c>
      <c r="EE13" s="396">
        <v>13</v>
      </c>
      <c r="EF13" s="396">
        <v>9</v>
      </c>
      <c r="EG13" s="396">
        <v>10</v>
      </c>
      <c r="EH13" s="396">
        <v>16</v>
      </c>
      <c r="EI13" s="396">
        <v>23</v>
      </c>
      <c r="EJ13" s="396">
        <v>35</v>
      </c>
      <c r="EK13" s="396">
        <v>47</v>
      </c>
      <c r="EL13" s="396">
        <v>20</v>
      </c>
      <c r="EM13" s="396">
        <v>12</v>
      </c>
      <c r="EN13" s="396">
        <v>17</v>
      </c>
      <c r="EO13" s="396">
        <v>12</v>
      </c>
      <c r="EP13" s="396">
        <v>19</v>
      </c>
      <c r="EQ13" s="396">
        <v>25</v>
      </c>
      <c r="ER13" s="396">
        <v>26</v>
      </c>
      <c r="ES13" s="396">
        <v>43</v>
      </c>
      <c r="ET13" s="396">
        <v>4</v>
      </c>
      <c r="EU13" s="396">
        <v>11</v>
      </c>
      <c r="EV13" s="396">
        <v>10</v>
      </c>
      <c r="EW13" s="396">
        <v>13</v>
      </c>
      <c r="EX13" s="396">
        <v>6</v>
      </c>
      <c r="EY13" s="396">
        <v>14</v>
      </c>
      <c r="EZ13" s="396">
        <v>3</v>
      </c>
      <c r="FA13" s="396">
        <v>6</v>
      </c>
      <c r="FB13" s="396">
        <v>23</v>
      </c>
      <c r="FC13" s="396">
        <v>12</v>
      </c>
      <c r="FD13" s="396">
        <v>12</v>
      </c>
      <c r="FE13" s="396">
        <v>10</v>
      </c>
      <c r="FF13" s="396">
        <v>8</v>
      </c>
      <c r="FG13" s="396">
        <v>12</v>
      </c>
      <c r="FH13" s="396">
        <v>17</v>
      </c>
      <c r="FI13" s="396">
        <v>15</v>
      </c>
      <c r="FJ13" s="396">
        <v>10</v>
      </c>
      <c r="FK13" s="396">
        <v>8</v>
      </c>
      <c r="FL13" s="396">
        <v>29</v>
      </c>
      <c r="FM13" s="396">
        <v>13</v>
      </c>
      <c r="FN13" s="396">
        <v>18</v>
      </c>
      <c r="FO13" s="396">
        <v>9</v>
      </c>
      <c r="FP13" s="396">
        <v>23</v>
      </c>
      <c r="FQ13" s="396">
        <v>17</v>
      </c>
      <c r="FR13" s="396">
        <v>26</v>
      </c>
      <c r="FS13" s="396">
        <v>11</v>
      </c>
      <c r="FT13" s="396">
        <v>18</v>
      </c>
      <c r="FU13" s="396">
        <v>24</v>
      </c>
      <c r="FV13" s="396">
        <v>20</v>
      </c>
      <c r="FW13" s="396">
        <v>31</v>
      </c>
      <c r="FX13" s="396">
        <v>11</v>
      </c>
      <c r="FY13" s="396">
        <v>21</v>
      </c>
      <c r="FZ13" s="396">
        <v>15</v>
      </c>
      <c r="GA13" s="396">
        <v>27</v>
      </c>
      <c r="GB13" s="396">
        <v>21</v>
      </c>
      <c r="GC13" s="396">
        <v>10</v>
      </c>
      <c r="GD13" s="396">
        <v>8</v>
      </c>
      <c r="GE13" s="396">
        <v>21</v>
      </c>
      <c r="GF13" s="396">
        <v>39</v>
      </c>
      <c r="GG13" s="396">
        <v>11</v>
      </c>
      <c r="GH13" s="396">
        <v>22</v>
      </c>
      <c r="GI13" s="396">
        <v>27</v>
      </c>
      <c r="GJ13" s="396">
        <v>19</v>
      </c>
      <c r="GK13" s="396">
        <v>30</v>
      </c>
      <c r="GL13" s="396">
        <v>34</v>
      </c>
      <c r="GM13" s="396">
        <v>17</v>
      </c>
      <c r="GN13" s="396">
        <v>2</v>
      </c>
      <c r="GO13" s="396">
        <v>14</v>
      </c>
      <c r="GP13" s="396">
        <v>11</v>
      </c>
      <c r="GQ13" s="396">
        <v>21</v>
      </c>
      <c r="GR13" s="396">
        <v>4</v>
      </c>
      <c r="GS13" s="396">
        <v>12</v>
      </c>
      <c r="GT13" s="396">
        <v>21</v>
      </c>
      <c r="GU13" s="396">
        <v>44</v>
      </c>
      <c r="GV13" s="396">
        <v>21</v>
      </c>
      <c r="GW13" s="396">
        <v>45</v>
      </c>
      <c r="GX13" s="396">
        <v>11</v>
      </c>
      <c r="GY13" s="396">
        <v>13</v>
      </c>
      <c r="GZ13" s="396">
        <v>17</v>
      </c>
      <c r="HA13" s="396">
        <v>19</v>
      </c>
      <c r="HB13" s="396">
        <v>28</v>
      </c>
      <c r="HC13" s="396">
        <v>24</v>
      </c>
      <c r="HD13" s="396">
        <v>19</v>
      </c>
      <c r="HE13" s="396">
        <v>48</v>
      </c>
      <c r="HF13" s="396">
        <v>25</v>
      </c>
      <c r="HG13" s="396">
        <v>26</v>
      </c>
      <c r="HH13" s="396">
        <v>19</v>
      </c>
      <c r="HI13" s="396">
        <v>19</v>
      </c>
      <c r="HJ13" s="396">
        <v>31</v>
      </c>
      <c r="HK13" s="396">
        <v>9</v>
      </c>
      <c r="HL13" s="396">
        <v>14</v>
      </c>
      <c r="HM13" s="396">
        <v>12</v>
      </c>
      <c r="HN13" s="396">
        <v>13</v>
      </c>
      <c r="HO13" s="396">
        <v>31</v>
      </c>
      <c r="HP13" s="396">
        <v>15</v>
      </c>
      <c r="HQ13" s="396">
        <v>30</v>
      </c>
      <c r="HR13" s="396">
        <v>15</v>
      </c>
      <c r="HS13" s="396">
        <v>12</v>
      </c>
      <c r="HT13" s="396">
        <v>18</v>
      </c>
      <c r="HU13" s="396">
        <v>10</v>
      </c>
      <c r="HV13" s="396">
        <v>10</v>
      </c>
      <c r="HW13" s="396">
        <v>23</v>
      </c>
      <c r="HX13" s="396">
        <v>44</v>
      </c>
      <c r="HY13" s="396">
        <v>12</v>
      </c>
      <c r="HZ13" s="396">
        <v>13</v>
      </c>
      <c r="IA13" s="396">
        <v>23</v>
      </c>
      <c r="IB13" s="396">
        <v>13</v>
      </c>
      <c r="IC13" s="396">
        <v>19</v>
      </c>
      <c r="ID13" s="396">
        <v>2</v>
      </c>
      <c r="IE13" s="396">
        <v>6</v>
      </c>
      <c r="IF13" s="396">
        <v>5</v>
      </c>
      <c r="IG13" s="396">
        <v>13</v>
      </c>
      <c r="IH13" s="396">
        <v>8</v>
      </c>
      <c r="II13" s="396">
        <v>10</v>
      </c>
      <c r="IJ13" s="396">
        <v>5</v>
      </c>
      <c r="IK13" s="396">
        <v>14</v>
      </c>
      <c r="IL13" s="396">
        <v>21</v>
      </c>
      <c r="IM13" s="396">
        <v>22</v>
      </c>
      <c r="IN13" s="396">
        <v>8</v>
      </c>
      <c r="IO13" s="396">
        <v>9</v>
      </c>
      <c r="IP13" s="396">
        <v>7</v>
      </c>
      <c r="IQ13" s="396">
        <v>32</v>
      </c>
      <c r="IR13" s="396">
        <v>25</v>
      </c>
      <c r="IS13" s="396">
        <v>25</v>
      </c>
      <c r="IT13" s="396">
        <v>8</v>
      </c>
      <c r="IU13" s="396">
        <v>19</v>
      </c>
      <c r="IV13" s="396">
        <v>20</v>
      </c>
      <c r="IW13" s="396">
        <v>15</v>
      </c>
      <c r="IX13" s="396">
        <v>19</v>
      </c>
      <c r="IY13" s="396">
        <v>33</v>
      </c>
      <c r="IZ13" s="396">
        <v>18</v>
      </c>
      <c r="JA13" s="396">
        <v>17</v>
      </c>
      <c r="JB13" s="396">
        <v>25</v>
      </c>
      <c r="JC13" s="396">
        <v>14</v>
      </c>
      <c r="JD13" s="396">
        <v>37</v>
      </c>
      <c r="JE13" s="396">
        <v>6</v>
      </c>
      <c r="JF13" s="396">
        <v>8</v>
      </c>
      <c r="JG13" s="396">
        <v>8</v>
      </c>
      <c r="JH13" s="396">
        <v>15</v>
      </c>
      <c r="JI13" s="396">
        <v>27</v>
      </c>
      <c r="JJ13" s="396">
        <v>36</v>
      </c>
      <c r="JK13" s="396">
        <v>4</v>
      </c>
      <c r="JL13" s="396">
        <v>25</v>
      </c>
      <c r="JM13" s="396">
        <v>32</v>
      </c>
      <c r="JN13" s="396">
        <v>20</v>
      </c>
      <c r="JO13" s="396">
        <v>16</v>
      </c>
      <c r="JP13" s="396">
        <v>23</v>
      </c>
      <c r="JQ13" s="396">
        <v>29</v>
      </c>
      <c r="JR13" s="396">
        <v>38</v>
      </c>
      <c r="JS13" s="396">
        <v>36</v>
      </c>
      <c r="JT13" s="396">
        <v>27</v>
      </c>
      <c r="JU13" s="396">
        <v>24</v>
      </c>
      <c r="JV13" s="396">
        <v>27</v>
      </c>
      <c r="JW13" s="396">
        <v>15</v>
      </c>
      <c r="JX13" s="396">
        <v>26</v>
      </c>
      <c r="JY13" s="396">
        <v>25</v>
      </c>
      <c r="JZ13" s="396">
        <v>22</v>
      </c>
      <c r="KA13" s="396">
        <v>19</v>
      </c>
      <c r="KB13" s="396">
        <v>30</v>
      </c>
      <c r="KC13" s="396">
        <v>27</v>
      </c>
      <c r="KD13" s="396">
        <v>42</v>
      </c>
      <c r="KE13" s="396">
        <v>25</v>
      </c>
      <c r="KF13" s="396">
        <v>20</v>
      </c>
      <c r="KG13" s="396">
        <v>18</v>
      </c>
      <c r="KH13" s="396">
        <v>46</v>
      </c>
      <c r="KI13" s="396">
        <v>20</v>
      </c>
      <c r="KJ13" s="396">
        <v>24</v>
      </c>
      <c r="KK13" s="396">
        <v>22</v>
      </c>
      <c r="KL13" s="396">
        <v>21</v>
      </c>
      <c r="KM13" s="396">
        <v>30</v>
      </c>
      <c r="KN13" s="396">
        <v>19</v>
      </c>
      <c r="KO13" s="396">
        <v>30</v>
      </c>
      <c r="KP13" s="396">
        <v>28</v>
      </c>
      <c r="KQ13" s="396">
        <v>24</v>
      </c>
      <c r="KR13" s="396">
        <v>43</v>
      </c>
      <c r="KS13" s="396">
        <v>40</v>
      </c>
      <c r="KT13" s="396">
        <v>11</v>
      </c>
      <c r="KU13" s="396">
        <v>31</v>
      </c>
      <c r="KV13" s="396">
        <v>21</v>
      </c>
      <c r="KW13" s="396">
        <v>45</v>
      </c>
      <c r="KX13" s="396">
        <v>28</v>
      </c>
      <c r="KY13" s="396">
        <v>12</v>
      </c>
      <c r="KZ13" s="396">
        <v>22</v>
      </c>
      <c r="LA13" s="396">
        <v>28</v>
      </c>
      <c r="LB13" s="396">
        <v>25</v>
      </c>
      <c r="LC13" s="396">
        <v>62</v>
      </c>
      <c r="LD13" s="396">
        <v>30</v>
      </c>
      <c r="LE13" s="396">
        <v>27</v>
      </c>
      <c r="LF13" s="396">
        <v>28</v>
      </c>
      <c r="LG13" s="396">
        <v>69</v>
      </c>
      <c r="LH13" s="396">
        <v>44</v>
      </c>
      <c r="LI13" s="396">
        <v>34</v>
      </c>
      <c r="LJ13" s="396">
        <v>21</v>
      </c>
      <c r="LK13" s="396">
        <v>28</v>
      </c>
      <c r="LL13" s="396">
        <v>19</v>
      </c>
      <c r="LM13" s="396">
        <v>35</v>
      </c>
      <c r="LN13" s="396">
        <v>19</v>
      </c>
      <c r="LO13" s="396">
        <v>46</v>
      </c>
      <c r="LP13" s="396">
        <v>34</v>
      </c>
      <c r="LQ13" s="396">
        <v>67</v>
      </c>
      <c r="LR13" s="396">
        <v>32</v>
      </c>
      <c r="LS13" s="396">
        <v>29</v>
      </c>
      <c r="LT13" s="396">
        <v>34</v>
      </c>
      <c r="LU13" s="396">
        <v>29</v>
      </c>
      <c r="LV13" s="396">
        <v>28</v>
      </c>
      <c r="LW13" s="396">
        <v>16</v>
      </c>
      <c r="LX13" s="396">
        <v>17</v>
      </c>
      <c r="LY13" s="396">
        <v>29</v>
      </c>
      <c r="LZ13" s="396">
        <v>38</v>
      </c>
      <c r="MA13" s="396">
        <v>10</v>
      </c>
      <c r="MB13" s="396">
        <v>26</v>
      </c>
      <c r="MC13" s="396">
        <v>13</v>
      </c>
      <c r="MD13" s="396">
        <v>56</v>
      </c>
      <c r="ME13" s="396">
        <v>45</v>
      </c>
      <c r="MF13" s="396">
        <v>34</v>
      </c>
      <c r="MG13" s="396">
        <v>26</v>
      </c>
      <c r="MH13" s="396">
        <v>13</v>
      </c>
      <c r="MI13" s="396">
        <v>41</v>
      </c>
      <c r="MJ13" s="396">
        <v>25</v>
      </c>
      <c r="MK13" s="396">
        <v>17</v>
      </c>
      <c r="ML13" s="396">
        <v>33</v>
      </c>
      <c r="MM13" s="396">
        <v>24</v>
      </c>
      <c r="MN13" s="396">
        <v>17</v>
      </c>
      <c r="MO13" s="396">
        <v>37</v>
      </c>
      <c r="MP13" s="396">
        <v>57</v>
      </c>
      <c r="MQ13" s="396">
        <v>43</v>
      </c>
      <c r="MR13" s="396">
        <v>100</v>
      </c>
      <c r="MS13" s="396">
        <v>32</v>
      </c>
      <c r="MT13" s="396">
        <v>28</v>
      </c>
      <c r="MU13" s="396">
        <v>34</v>
      </c>
      <c r="MV13" s="396">
        <v>68</v>
      </c>
      <c r="MW13" s="396">
        <v>21</v>
      </c>
      <c r="MX13" s="396">
        <v>16</v>
      </c>
      <c r="MY13" s="396">
        <v>29</v>
      </c>
      <c r="MZ13" s="396">
        <v>17</v>
      </c>
      <c r="NA13" s="396">
        <v>29</v>
      </c>
      <c r="NB13" s="396">
        <v>18</v>
      </c>
      <c r="NC13" s="396">
        <v>70</v>
      </c>
      <c r="ND13" s="396">
        <v>11</v>
      </c>
      <c r="NE13" s="396">
        <v>20</v>
      </c>
      <c r="NF13" s="396">
        <v>14</v>
      </c>
      <c r="NG13" s="396">
        <v>16</v>
      </c>
      <c r="NH13" s="396">
        <v>9</v>
      </c>
    </row>
    <row r="14" spans="1:372" x14ac:dyDescent="0.2">
      <c r="A14" s="396" t="s">
        <v>1670</v>
      </c>
      <c r="B14" s="396" t="s">
        <v>224</v>
      </c>
      <c r="C14" s="396">
        <v>61</v>
      </c>
      <c r="D14" s="396">
        <v>75</v>
      </c>
      <c r="E14" s="396">
        <v>64</v>
      </c>
      <c r="F14" s="396">
        <v>34</v>
      </c>
      <c r="G14" s="396">
        <v>13</v>
      </c>
      <c r="H14" s="396">
        <v>49</v>
      </c>
      <c r="I14" s="396">
        <v>24</v>
      </c>
      <c r="J14" s="396">
        <v>35</v>
      </c>
      <c r="K14" s="396">
        <v>19</v>
      </c>
      <c r="L14" s="396">
        <v>30</v>
      </c>
      <c r="M14" s="396">
        <v>26</v>
      </c>
      <c r="N14" s="396">
        <v>28</v>
      </c>
      <c r="O14" s="396">
        <v>53</v>
      </c>
      <c r="P14" s="396">
        <v>29</v>
      </c>
      <c r="Q14" s="396">
        <v>106</v>
      </c>
      <c r="R14" s="396">
        <v>20</v>
      </c>
      <c r="S14" s="396">
        <v>34</v>
      </c>
      <c r="T14" s="396">
        <v>55</v>
      </c>
      <c r="U14" s="396">
        <v>36</v>
      </c>
      <c r="V14" s="396">
        <v>19</v>
      </c>
      <c r="W14" s="396">
        <v>44</v>
      </c>
      <c r="X14" s="396">
        <v>21</v>
      </c>
      <c r="Y14" s="396">
        <v>69</v>
      </c>
      <c r="Z14" s="396">
        <v>54</v>
      </c>
      <c r="AA14" s="396">
        <v>17</v>
      </c>
      <c r="AB14" s="396">
        <v>9</v>
      </c>
      <c r="AC14" s="396">
        <v>31</v>
      </c>
      <c r="AD14" s="396">
        <v>31</v>
      </c>
      <c r="AE14" s="396">
        <v>52</v>
      </c>
      <c r="AF14" s="396">
        <v>39</v>
      </c>
      <c r="AG14" s="396">
        <v>38</v>
      </c>
      <c r="AH14" s="396">
        <v>25</v>
      </c>
      <c r="AI14" s="396">
        <v>51</v>
      </c>
      <c r="AJ14" s="396">
        <v>40</v>
      </c>
      <c r="AK14" s="396">
        <v>45</v>
      </c>
      <c r="AL14" s="396">
        <v>10</v>
      </c>
      <c r="AM14" s="396">
        <v>20</v>
      </c>
      <c r="AN14" s="396">
        <v>37</v>
      </c>
      <c r="AO14" s="396">
        <v>68</v>
      </c>
      <c r="AP14" s="396">
        <v>32</v>
      </c>
      <c r="AQ14" s="396">
        <v>47</v>
      </c>
      <c r="AR14" s="396">
        <v>25</v>
      </c>
      <c r="AS14" s="396">
        <v>29</v>
      </c>
      <c r="AT14" s="396">
        <v>43</v>
      </c>
      <c r="AU14" s="396">
        <v>27</v>
      </c>
      <c r="AV14" s="396">
        <v>83</v>
      </c>
      <c r="AW14" s="396">
        <v>39</v>
      </c>
      <c r="AX14" s="396">
        <v>24</v>
      </c>
      <c r="AY14" s="396">
        <v>32</v>
      </c>
      <c r="AZ14" s="396">
        <v>39</v>
      </c>
      <c r="BA14" s="396">
        <v>29</v>
      </c>
      <c r="BB14" s="396">
        <v>24</v>
      </c>
      <c r="BC14" s="396">
        <v>25</v>
      </c>
      <c r="BD14" s="396">
        <v>85</v>
      </c>
      <c r="BE14" s="396">
        <v>24</v>
      </c>
      <c r="BF14" s="396">
        <v>46</v>
      </c>
      <c r="BG14" s="396">
        <v>24</v>
      </c>
      <c r="BH14" s="396">
        <v>52</v>
      </c>
      <c r="BI14" s="396">
        <v>28</v>
      </c>
      <c r="BJ14" s="396">
        <v>7</v>
      </c>
      <c r="BK14" s="396">
        <v>37</v>
      </c>
      <c r="BL14" s="396">
        <v>33</v>
      </c>
      <c r="BM14" s="396">
        <v>29</v>
      </c>
      <c r="BN14" s="396">
        <v>74</v>
      </c>
      <c r="BO14" s="396">
        <v>27</v>
      </c>
      <c r="BP14" s="396">
        <v>6</v>
      </c>
      <c r="BQ14" s="396">
        <v>15</v>
      </c>
      <c r="BR14" s="396">
        <v>33</v>
      </c>
      <c r="BS14" s="396">
        <v>62</v>
      </c>
      <c r="BT14" s="396">
        <v>49</v>
      </c>
      <c r="BU14" s="396">
        <v>32</v>
      </c>
      <c r="BV14" s="396">
        <v>22</v>
      </c>
      <c r="BW14" s="396">
        <v>38</v>
      </c>
      <c r="BX14" s="396">
        <v>170</v>
      </c>
      <c r="BY14" s="396">
        <v>20</v>
      </c>
      <c r="BZ14" s="396">
        <v>13</v>
      </c>
      <c r="CA14" s="396">
        <v>47</v>
      </c>
      <c r="CB14" s="396">
        <v>104</v>
      </c>
      <c r="CC14" s="396">
        <v>45</v>
      </c>
      <c r="CD14" s="396">
        <v>54</v>
      </c>
      <c r="CE14" s="396">
        <v>40</v>
      </c>
      <c r="CF14" s="396">
        <v>50</v>
      </c>
      <c r="CG14" s="396">
        <v>74</v>
      </c>
      <c r="CH14" s="396">
        <v>25</v>
      </c>
      <c r="CI14" s="396">
        <v>50</v>
      </c>
      <c r="CJ14" s="396">
        <v>16</v>
      </c>
      <c r="CK14" s="396">
        <v>15</v>
      </c>
      <c r="CL14" s="396">
        <v>28</v>
      </c>
      <c r="CM14" s="396">
        <v>25</v>
      </c>
      <c r="CN14" s="396">
        <v>38</v>
      </c>
      <c r="CO14" s="396">
        <v>15</v>
      </c>
      <c r="CP14" s="396">
        <v>25</v>
      </c>
      <c r="CQ14" s="396">
        <v>44</v>
      </c>
      <c r="CR14" s="396">
        <v>22</v>
      </c>
      <c r="CS14" s="396">
        <v>11</v>
      </c>
      <c r="CT14" s="396">
        <v>22</v>
      </c>
      <c r="CU14" s="396">
        <v>18</v>
      </c>
      <c r="CV14" s="396">
        <v>42</v>
      </c>
      <c r="CW14" s="396">
        <v>19</v>
      </c>
      <c r="CX14" s="396">
        <v>19</v>
      </c>
      <c r="CY14" s="396">
        <v>22</v>
      </c>
      <c r="CZ14" s="396">
        <v>24</v>
      </c>
      <c r="DA14" s="396">
        <v>40</v>
      </c>
      <c r="DB14" s="396">
        <v>67</v>
      </c>
      <c r="DC14" s="396">
        <v>24</v>
      </c>
      <c r="DD14" s="396">
        <v>39</v>
      </c>
      <c r="DE14" s="396">
        <v>42</v>
      </c>
      <c r="DF14" s="396">
        <v>30</v>
      </c>
      <c r="DG14" s="396">
        <v>123</v>
      </c>
      <c r="DH14" s="396">
        <v>25</v>
      </c>
      <c r="DI14" s="396">
        <v>32</v>
      </c>
      <c r="DJ14" s="396">
        <v>41</v>
      </c>
      <c r="DK14" s="396">
        <v>13</v>
      </c>
      <c r="DL14" s="396">
        <v>28</v>
      </c>
      <c r="DM14" s="396">
        <v>22</v>
      </c>
      <c r="DN14" s="396">
        <v>27</v>
      </c>
      <c r="DO14" s="396">
        <v>41</v>
      </c>
      <c r="DP14" s="396">
        <v>45</v>
      </c>
      <c r="DQ14" s="396">
        <v>50</v>
      </c>
      <c r="DR14" s="396">
        <v>30</v>
      </c>
      <c r="DS14" s="396">
        <v>26</v>
      </c>
      <c r="DT14" s="396">
        <v>125</v>
      </c>
      <c r="DU14" s="396">
        <v>40</v>
      </c>
      <c r="DV14" s="396">
        <v>24</v>
      </c>
      <c r="DW14" s="396">
        <v>25</v>
      </c>
      <c r="DX14" s="396">
        <v>307</v>
      </c>
      <c r="DY14" s="396">
        <v>54</v>
      </c>
      <c r="DZ14" s="396">
        <v>57</v>
      </c>
      <c r="EA14" s="396">
        <v>17</v>
      </c>
      <c r="EB14" s="396">
        <v>11</v>
      </c>
      <c r="EC14" s="396">
        <v>35</v>
      </c>
      <c r="ED14" s="396">
        <v>29</v>
      </c>
      <c r="EE14" s="396">
        <v>26</v>
      </c>
      <c r="EF14" s="396">
        <v>33</v>
      </c>
      <c r="EG14" s="396">
        <v>34</v>
      </c>
      <c r="EH14" s="396">
        <v>45</v>
      </c>
      <c r="EI14" s="396">
        <v>91</v>
      </c>
      <c r="EJ14" s="396">
        <v>205</v>
      </c>
      <c r="EK14" s="396">
        <v>161</v>
      </c>
      <c r="EL14" s="396">
        <v>50</v>
      </c>
      <c r="EM14" s="396">
        <v>21</v>
      </c>
      <c r="EN14" s="396">
        <v>31</v>
      </c>
      <c r="EO14" s="396">
        <v>27</v>
      </c>
      <c r="EP14" s="396">
        <v>50</v>
      </c>
      <c r="EQ14" s="396">
        <v>63</v>
      </c>
      <c r="ER14" s="396">
        <v>20</v>
      </c>
      <c r="ES14" s="396">
        <v>25</v>
      </c>
      <c r="ET14" s="396">
        <v>69</v>
      </c>
      <c r="EU14" s="396">
        <v>37</v>
      </c>
      <c r="EV14" s="396">
        <v>37</v>
      </c>
      <c r="EW14" s="396">
        <v>27</v>
      </c>
      <c r="EX14" s="396">
        <v>22</v>
      </c>
      <c r="EY14" s="396">
        <v>30</v>
      </c>
      <c r="EZ14" s="396">
        <v>11</v>
      </c>
      <c r="FA14" s="396">
        <v>26</v>
      </c>
      <c r="FB14" s="396">
        <v>44</v>
      </c>
      <c r="FC14" s="396">
        <v>46</v>
      </c>
      <c r="FD14" s="396">
        <v>37</v>
      </c>
      <c r="FE14" s="396">
        <v>9</v>
      </c>
      <c r="FF14" s="396">
        <v>19</v>
      </c>
      <c r="FG14" s="396">
        <v>34</v>
      </c>
      <c r="FH14" s="396">
        <v>46</v>
      </c>
      <c r="FI14" s="396">
        <v>9</v>
      </c>
      <c r="FJ14" s="396">
        <v>30</v>
      </c>
      <c r="FK14" s="396">
        <v>16</v>
      </c>
      <c r="FL14" s="396">
        <v>55</v>
      </c>
      <c r="FM14" s="396">
        <v>39</v>
      </c>
      <c r="FN14" s="396">
        <v>36</v>
      </c>
      <c r="FO14" s="396">
        <v>30</v>
      </c>
      <c r="FP14" s="396">
        <v>71</v>
      </c>
      <c r="FQ14" s="396">
        <v>25</v>
      </c>
      <c r="FR14" s="396">
        <v>97</v>
      </c>
      <c r="FS14" s="396">
        <v>52</v>
      </c>
      <c r="FT14" s="396">
        <v>39</v>
      </c>
      <c r="FU14" s="396">
        <v>34</v>
      </c>
      <c r="FV14" s="396">
        <v>43</v>
      </c>
      <c r="FW14" s="396">
        <v>94</v>
      </c>
      <c r="FX14" s="396">
        <v>76</v>
      </c>
      <c r="FY14" s="396">
        <v>61</v>
      </c>
      <c r="FZ14" s="396">
        <v>60</v>
      </c>
      <c r="GA14" s="396">
        <v>70</v>
      </c>
      <c r="GB14" s="396">
        <v>43</v>
      </c>
      <c r="GC14" s="396">
        <v>52</v>
      </c>
      <c r="GD14" s="396">
        <v>34</v>
      </c>
      <c r="GE14" s="396">
        <v>31</v>
      </c>
      <c r="GF14" s="396">
        <v>61</v>
      </c>
      <c r="GG14" s="396">
        <v>42</v>
      </c>
      <c r="GH14" s="396">
        <v>32</v>
      </c>
      <c r="GI14" s="396">
        <v>46</v>
      </c>
      <c r="GJ14" s="396">
        <v>13</v>
      </c>
      <c r="GK14" s="396">
        <v>22</v>
      </c>
      <c r="GL14" s="396">
        <v>55</v>
      </c>
      <c r="GM14" s="396">
        <v>14</v>
      </c>
      <c r="GN14" s="396">
        <v>0</v>
      </c>
      <c r="GO14" s="396">
        <v>41</v>
      </c>
      <c r="GP14" s="396">
        <v>8</v>
      </c>
      <c r="GQ14" s="396">
        <v>49</v>
      </c>
      <c r="GR14" s="396">
        <v>21</v>
      </c>
      <c r="GS14" s="396">
        <v>18</v>
      </c>
      <c r="GT14" s="396">
        <v>25</v>
      </c>
      <c r="GU14" s="396">
        <v>94</v>
      </c>
      <c r="GV14" s="396">
        <v>74</v>
      </c>
      <c r="GW14" s="396">
        <v>150</v>
      </c>
      <c r="GX14" s="396">
        <v>11</v>
      </c>
      <c r="GY14" s="396">
        <v>16</v>
      </c>
      <c r="GZ14" s="396">
        <v>79</v>
      </c>
      <c r="HA14" s="396">
        <v>40</v>
      </c>
      <c r="HB14" s="396">
        <v>60</v>
      </c>
      <c r="HC14" s="396">
        <v>70</v>
      </c>
      <c r="HD14" s="396">
        <v>43</v>
      </c>
      <c r="HE14" s="396">
        <v>53</v>
      </c>
      <c r="HF14" s="396">
        <v>46</v>
      </c>
      <c r="HG14" s="396">
        <v>45</v>
      </c>
      <c r="HH14" s="396">
        <v>82</v>
      </c>
      <c r="HI14" s="396">
        <v>87</v>
      </c>
      <c r="HJ14" s="396">
        <v>65</v>
      </c>
      <c r="HK14" s="396">
        <v>16</v>
      </c>
      <c r="HL14" s="396">
        <v>12</v>
      </c>
      <c r="HM14" s="396">
        <v>41</v>
      </c>
      <c r="HN14" s="396">
        <v>51</v>
      </c>
      <c r="HO14" s="396">
        <v>81</v>
      </c>
      <c r="HP14" s="396">
        <v>44</v>
      </c>
      <c r="HQ14" s="396">
        <v>61</v>
      </c>
      <c r="HR14" s="396">
        <v>49</v>
      </c>
      <c r="HS14" s="396">
        <v>35</v>
      </c>
      <c r="HT14" s="396">
        <v>26</v>
      </c>
      <c r="HU14" s="396">
        <v>23</v>
      </c>
      <c r="HV14" s="396">
        <v>66</v>
      </c>
      <c r="HW14" s="396">
        <v>54</v>
      </c>
      <c r="HX14" s="396">
        <v>107</v>
      </c>
      <c r="HY14" s="396">
        <v>8</v>
      </c>
      <c r="HZ14" s="396">
        <v>28</v>
      </c>
      <c r="IA14" s="396">
        <v>6</v>
      </c>
      <c r="IB14" s="396">
        <v>49</v>
      </c>
      <c r="IC14" s="396">
        <v>18</v>
      </c>
      <c r="ID14" s="396">
        <v>12</v>
      </c>
      <c r="IE14" s="396">
        <v>11</v>
      </c>
      <c r="IF14" s="396">
        <v>20</v>
      </c>
      <c r="IG14" s="396">
        <v>28</v>
      </c>
      <c r="IH14" s="396">
        <v>29</v>
      </c>
      <c r="II14" s="396">
        <v>23</v>
      </c>
      <c r="IJ14" s="396">
        <v>16</v>
      </c>
      <c r="IK14" s="396">
        <v>23</v>
      </c>
      <c r="IL14" s="396">
        <v>40</v>
      </c>
      <c r="IM14" s="396">
        <v>59</v>
      </c>
      <c r="IN14" s="396">
        <v>30</v>
      </c>
      <c r="IO14" s="396">
        <v>60</v>
      </c>
      <c r="IP14" s="396">
        <v>18</v>
      </c>
      <c r="IQ14" s="396">
        <v>39</v>
      </c>
      <c r="IR14" s="396">
        <v>38</v>
      </c>
      <c r="IS14" s="396">
        <v>19</v>
      </c>
      <c r="IT14" s="396">
        <v>23</v>
      </c>
      <c r="IU14" s="396">
        <v>24</v>
      </c>
      <c r="IV14" s="396">
        <v>25</v>
      </c>
      <c r="IW14" s="396">
        <v>8</v>
      </c>
      <c r="IX14" s="396">
        <v>22</v>
      </c>
      <c r="IY14" s="396">
        <v>34</v>
      </c>
      <c r="IZ14" s="396">
        <v>42</v>
      </c>
      <c r="JA14" s="396">
        <v>22</v>
      </c>
      <c r="JB14" s="396">
        <v>25</v>
      </c>
      <c r="JC14" s="396">
        <v>27</v>
      </c>
      <c r="JD14" s="396">
        <v>74</v>
      </c>
      <c r="JE14" s="396">
        <v>21</v>
      </c>
      <c r="JF14" s="396">
        <v>36</v>
      </c>
      <c r="JG14" s="396">
        <v>18</v>
      </c>
      <c r="JH14" s="396">
        <v>19</v>
      </c>
      <c r="JI14" s="396">
        <v>16</v>
      </c>
      <c r="JJ14" s="396">
        <v>30</v>
      </c>
      <c r="JK14" s="396">
        <v>62</v>
      </c>
      <c r="JL14" s="396">
        <v>65</v>
      </c>
      <c r="JM14" s="396">
        <v>48</v>
      </c>
      <c r="JN14" s="396">
        <v>19</v>
      </c>
      <c r="JO14" s="396">
        <v>25</v>
      </c>
      <c r="JP14" s="396">
        <v>78</v>
      </c>
      <c r="JQ14" s="396">
        <v>63</v>
      </c>
      <c r="JR14" s="396">
        <v>20</v>
      </c>
      <c r="JS14" s="396">
        <v>39</v>
      </c>
      <c r="JT14" s="396">
        <v>36</v>
      </c>
      <c r="JU14" s="396">
        <v>65</v>
      </c>
      <c r="JV14" s="396">
        <v>21</v>
      </c>
      <c r="JW14" s="396">
        <v>29</v>
      </c>
      <c r="JX14" s="396">
        <v>58</v>
      </c>
      <c r="JY14" s="396">
        <v>89</v>
      </c>
      <c r="JZ14" s="396">
        <v>78</v>
      </c>
      <c r="KA14" s="396">
        <v>19</v>
      </c>
      <c r="KB14" s="396">
        <v>67</v>
      </c>
      <c r="KC14" s="396">
        <v>32</v>
      </c>
      <c r="KD14" s="396">
        <v>33</v>
      </c>
      <c r="KE14" s="396">
        <v>65</v>
      </c>
      <c r="KF14" s="396">
        <v>64</v>
      </c>
      <c r="KG14" s="396">
        <v>73</v>
      </c>
      <c r="KH14" s="396">
        <v>28</v>
      </c>
      <c r="KI14" s="396">
        <v>60</v>
      </c>
      <c r="KJ14" s="396">
        <v>53</v>
      </c>
      <c r="KK14" s="396">
        <v>28</v>
      </c>
      <c r="KL14" s="396">
        <v>83</v>
      </c>
      <c r="KM14" s="396">
        <v>78</v>
      </c>
      <c r="KN14" s="396">
        <v>25</v>
      </c>
      <c r="KO14" s="396">
        <v>104</v>
      </c>
      <c r="KP14" s="396">
        <v>57</v>
      </c>
      <c r="KQ14" s="396">
        <v>29</v>
      </c>
      <c r="KR14" s="396">
        <v>122</v>
      </c>
      <c r="KS14" s="396">
        <v>80</v>
      </c>
      <c r="KT14" s="396">
        <v>0</v>
      </c>
      <c r="KU14" s="396">
        <v>70</v>
      </c>
      <c r="KV14" s="396">
        <v>30</v>
      </c>
      <c r="KW14" s="396">
        <v>58</v>
      </c>
      <c r="KX14" s="396">
        <v>69</v>
      </c>
      <c r="KY14" s="396">
        <v>52</v>
      </c>
      <c r="KZ14" s="396">
        <v>33</v>
      </c>
      <c r="LA14" s="396">
        <v>51</v>
      </c>
      <c r="LB14" s="396">
        <v>39</v>
      </c>
      <c r="LC14" s="396">
        <v>108</v>
      </c>
      <c r="LD14" s="396">
        <v>98</v>
      </c>
      <c r="LE14" s="396">
        <v>24</v>
      </c>
      <c r="LF14" s="396">
        <v>34</v>
      </c>
      <c r="LG14" s="396">
        <v>267</v>
      </c>
      <c r="LH14" s="396">
        <v>25</v>
      </c>
      <c r="LI14" s="396">
        <v>65</v>
      </c>
      <c r="LJ14" s="396">
        <v>31</v>
      </c>
      <c r="LK14" s="396">
        <v>40</v>
      </c>
      <c r="LL14" s="396">
        <v>55</v>
      </c>
      <c r="LM14" s="396">
        <v>49</v>
      </c>
      <c r="LN14" s="396">
        <v>33</v>
      </c>
      <c r="LO14" s="396">
        <v>154</v>
      </c>
      <c r="LP14" s="396">
        <v>38</v>
      </c>
      <c r="LQ14" s="396">
        <v>46</v>
      </c>
      <c r="LR14" s="396">
        <v>222</v>
      </c>
      <c r="LS14" s="396">
        <v>24</v>
      </c>
      <c r="LT14" s="396">
        <v>42</v>
      </c>
      <c r="LU14" s="396">
        <v>61</v>
      </c>
      <c r="LV14" s="396">
        <v>83</v>
      </c>
      <c r="LW14" s="396">
        <v>19</v>
      </c>
      <c r="LX14" s="396">
        <v>48</v>
      </c>
      <c r="LY14" s="396">
        <v>55</v>
      </c>
      <c r="LZ14" s="396">
        <v>72</v>
      </c>
      <c r="MA14" s="396">
        <v>91</v>
      </c>
      <c r="MB14" s="396">
        <v>40</v>
      </c>
      <c r="MC14" s="396">
        <v>46</v>
      </c>
      <c r="MD14" s="396">
        <v>236</v>
      </c>
      <c r="ME14" s="396">
        <v>49</v>
      </c>
      <c r="MF14" s="396">
        <v>78</v>
      </c>
      <c r="MG14" s="396">
        <v>29</v>
      </c>
      <c r="MH14" s="396">
        <v>66</v>
      </c>
      <c r="MI14" s="396">
        <v>73</v>
      </c>
      <c r="MJ14" s="396">
        <v>39</v>
      </c>
      <c r="MK14" s="396">
        <v>56</v>
      </c>
      <c r="ML14" s="396">
        <v>50</v>
      </c>
      <c r="MM14" s="396">
        <v>71</v>
      </c>
      <c r="MN14" s="396">
        <v>34</v>
      </c>
      <c r="MO14" s="396">
        <v>58</v>
      </c>
      <c r="MP14" s="396">
        <v>45</v>
      </c>
      <c r="MQ14" s="396">
        <v>105</v>
      </c>
      <c r="MR14" s="396">
        <v>65</v>
      </c>
      <c r="MS14" s="396">
        <v>110</v>
      </c>
      <c r="MT14" s="396">
        <v>68</v>
      </c>
      <c r="MU14" s="396">
        <v>144</v>
      </c>
      <c r="MV14" s="396">
        <v>85</v>
      </c>
      <c r="MW14" s="396">
        <v>28</v>
      </c>
      <c r="MX14" s="396">
        <v>24</v>
      </c>
      <c r="MY14" s="396">
        <v>29</v>
      </c>
      <c r="MZ14" s="396">
        <v>33</v>
      </c>
      <c r="NA14" s="396">
        <v>71</v>
      </c>
      <c r="NB14" s="396">
        <v>18</v>
      </c>
      <c r="NC14" s="396">
        <v>80</v>
      </c>
      <c r="ND14" s="396">
        <v>40</v>
      </c>
      <c r="NE14" s="396">
        <v>60</v>
      </c>
      <c r="NF14" s="396">
        <v>40</v>
      </c>
      <c r="NG14" s="396">
        <v>65</v>
      </c>
      <c r="NH14" s="396">
        <v>46</v>
      </c>
    </row>
    <row r="15" spans="1:372" x14ac:dyDescent="0.2">
      <c r="A15" s="396" t="s">
        <v>1671</v>
      </c>
      <c r="B15" s="396" t="s">
        <v>248</v>
      </c>
      <c r="C15" s="396">
        <v>294</v>
      </c>
      <c r="D15" s="396">
        <v>248</v>
      </c>
      <c r="E15" s="396">
        <v>152</v>
      </c>
      <c r="F15" s="396">
        <v>157</v>
      </c>
      <c r="G15" s="396">
        <v>121</v>
      </c>
      <c r="H15" s="396">
        <v>211</v>
      </c>
      <c r="I15" s="396">
        <v>163</v>
      </c>
      <c r="J15" s="396">
        <v>327</v>
      </c>
      <c r="K15" s="396">
        <v>104</v>
      </c>
      <c r="L15" s="396">
        <v>129</v>
      </c>
      <c r="M15" s="396">
        <v>114</v>
      </c>
      <c r="N15" s="396">
        <v>301</v>
      </c>
      <c r="O15" s="396">
        <v>313</v>
      </c>
      <c r="P15" s="396">
        <v>160</v>
      </c>
      <c r="Q15" s="396">
        <v>467</v>
      </c>
      <c r="R15" s="396">
        <v>144</v>
      </c>
      <c r="S15" s="396">
        <v>119</v>
      </c>
      <c r="T15" s="396">
        <v>213</v>
      </c>
      <c r="U15" s="396">
        <v>348</v>
      </c>
      <c r="V15" s="396">
        <v>165</v>
      </c>
      <c r="W15" s="396">
        <v>174</v>
      </c>
      <c r="X15" s="396">
        <v>200</v>
      </c>
      <c r="Y15" s="396">
        <v>198</v>
      </c>
      <c r="Z15" s="396">
        <v>343</v>
      </c>
      <c r="AA15" s="396">
        <v>103</v>
      </c>
      <c r="AB15" s="396">
        <v>151</v>
      </c>
      <c r="AC15" s="396">
        <v>114</v>
      </c>
      <c r="AD15" s="396">
        <v>239</v>
      </c>
      <c r="AE15" s="396">
        <v>164</v>
      </c>
      <c r="AF15" s="396">
        <v>449</v>
      </c>
      <c r="AG15" s="396">
        <v>199</v>
      </c>
      <c r="AH15" s="396">
        <v>126</v>
      </c>
      <c r="AI15" s="396">
        <v>196</v>
      </c>
      <c r="AJ15" s="396">
        <v>157</v>
      </c>
      <c r="AK15" s="396">
        <v>244</v>
      </c>
      <c r="AL15" s="396">
        <v>102</v>
      </c>
      <c r="AM15" s="396">
        <v>153</v>
      </c>
      <c r="AN15" s="396">
        <v>211</v>
      </c>
      <c r="AO15" s="396">
        <v>175</v>
      </c>
      <c r="AP15" s="396">
        <v>167</v>
      </c>
      <c r="AQ15" s="396">
        <v>178</v>
      </c>
      <c r="AR15" s="396">
        <v>157</v>
      </c>
      <c r="AS15" s="396">
        <v>176</v>
      </c>
      <c r="AT15" s="396">
        <v>658</v>
      </c>
      <c r="AU15" s="396">
        <v>258</v>
      </c>
      <c r="AV15" s="396">
        <v>206</v>
      </c>
      <c r="AW15" s="396">
        <v>201</v>
      </c>
      <c r="AX15" s="396">
        <v>111</v>
      </c>
      <c r="AY15" s="396">
        <v>102</v>
      </c>
      <c r="AZ15" s="396">
        <v>141</v>
      </c>
      <c r="BA15" s="396">
        <v>140</v>
      </c>
      <c r="BB15" s="396">
        <v>366</v>
      </c>
      <c r="BC15" s="396">
        <v>148</v>
      </c>
      <c r="BD15" s="396">
        <v>207</v>
      </c>
      <c r="BE15" s="396">
        <v>196</v>
      </c>
      <c r="BF15" s="396">
        <v>205</v>
      </c>
      <c r="BG15" s="396">
        <v>387</v>
      </c>
      <c r="BH15" s="396">
        <v>200</v>
      </c>
      <c r="BI15" s="396">
        <v>133</v>
      </c>
      <c r="BJ15" s="396">
        <v>73</v>
      </c>
      <c r="BK15" s="396">
        <v>243</v>
      </c>
      <c r="BL15" s="396">
        <v>216</v>
      </c>
      <c r="BM15" s="396">
        <v>195</v>
      </c>
      <c r="BN15" s="396">
        <v>209</v>
      </c>
      <c r="BO15" s="396">
        <v>207</v>
      </c>
      <c r="BP15" s="396">
        <v>148</v>
      </c>
      <c r="BQ15" s="396">
        <v>135</v>
      </c>
      <c r="BR15" s="396">
        <v>105</v>
      </c>
      <c r="BS15" s="396">
        <v>341</v>
      </c>
      <c r="BT15" s="396">
        <v>265</v>
      </c>
      <c r="BU15" s="396">
        <v>147</v>
      </c>
      <c r="BV15" s="396">
        <v>129</v>
      </c>
      <c r="BW15" s="396">
        <v>203</v>
      </c>
      <c r="BX15" s="396">
        <v>442</v>
      </c>
      <c r="BY15" s="396">
        <v>123</v>
      </c>
      <c r="BZ15" s="396">
        <v>107</v>
      </c>
      <c r="CA15" s="396">
        <v>179</v>
      </c>
      <c r="CB15" s="396">
        <v>232</v>
      </c>
      <c r="CC15" s="396">
        <v>227</v>
      </c>
      <c r="CD15" s="396">
        <v>155</v>
      </c>
      <c r="CE15" s="396">
        <v>202</v>
      </c>
      <c r="CF15" s="396">
        <v>143</v>
      </c>
      <c r="CG15" s="396">
        <v>144</v>
      </c>
      <c r="CH15" s="396">
        <v>191</v>
      </c>
      <c r="CI15" s="396">
        <v>294</v>
      </c>
      <c r="CJ15" s="396">
        <v>170</v>
      </c>
      <c r="CK15" s="396">
        <v>131</v>
      </c>
      <c r="CL15" s="396">
        <v>153</v>
      </c>
      <c r="CM15" s="396">
        <v>173</v>
      </c>
      <c r="CN15" s="396">
        <v>196</v>
      </c>
      <c r="CO15" s="396">
        <v>119</v>
      </c>
      <c r="CP15" s="396">
        <v>140</v>
      </c>
      <c r="CQ15" s="396">
        <v>333</v>
      </c>
      <c r="CR15" s="396">
        <v>344</v>
      </c>
      <c r="CS15" s="396">
        <v>147</v>
      </c>
      <c r="CT15" s="396">
        <v>165</v>
      </c>
      <c r="CU15" s="396">
        <v>98</v>
      </c>
      <c r="CV15" s="396">
        <v>153</v>
      </c>
      <c r="CW15" s="396">
        <v>80</v>
      </c>
      <c r="CX15" s="396">
        <v>111</v>
      </c>
      <c r="CY15" s="396">
        <v>146</v>
      </c>
      <c r="CZ15" s="396">
        <v>141</v>
      </c>
      <c r="DA15" s="396">
        <v>183</v>
      </c>
      <c r="DB15" s="396">
        <v>244</v>
      </c>
      <c r="DC15" s="396">
        <v>169</v>
      </c>
      <c r="DD15" s="396">
        <v>140</v>
      </c>
      <c r="DE15" s="396">
        <v>139</v>
      </c>
      <c r="DF15" s="396">
        <v>81</v>
      </c>
      <c r="DG15" s="396">
        <v>283</v>
      </c>
      <c r="DH15" s="396">
        <v>198</v>
      </c>
      <c r="DI15" s="396">
        <v>101</v>
      </c>
      <c r="DJ15" s="396">
        <v>326</v>
      </c>
      <c r="DK15" s="396">
        <v>53</v>
      </c>
      <c r="DL15" s="396">
        <v>177</v>
      </c>
      <c r="DM15" s="396">
        <v>171</v>
      </c>
      <c r="DN15" s="396">
        <v>123</v>
      </c>
      <c r="DO15" s="396">
        <v>350</v>
      </c>
      <c r="DP15" s="396">
        <v>167</v>
      </c>
      <c r="DQ15" s="396">
        <v>144</v>
      </c>
      <c r="DR15" s="396">
        <v>121</v>
      </c>
      <c r="DS15" s="396">
        <v>113</v>
      </c>
      <c r="DT15" s="396">
        <v>351</v>
      </c>
      <c r="DU15" s="396">
        <v>153</v>
      </c>
      <c r="DV15" s="396">
        <v>144</v>
      </c>
      <c r="DW15" s="396">
        <v>86</v>
      </c>
      <c r="DX15" s="396">
        <v>619</v>
      </c>
      <c r="DY15" s="396">
        <v>313</v>
      </c>
      <c r="DZ15" s="396">
        <v>384</v>
      </c>
      <c r="EA15" s="396">
        <v>307</v>
      </c>
      <c r="EB15" s="396">
        <v>203</v>
      </c>
      <c r="EC15" s="396">
        <v>186</v>
      </c>
      <c r="ED15" s="396">
        <v>71</v>
      </c>
      <c r="EE15" s="396">
        <v>203</v>
      </c>
      <c r="EF15" s="396">
        <v>137</v>
      </c>
      <c r="EG15" s="396">
        <v>103</v>
      </c>
      <c r="EH15" s="396">
        <v>150</v>
      </c>
      <c r="EI15" s="396">
        <v>246</v>
      </c>
      <c r="EJ15" s="396">
        <v>500</v>
      </c>
      <c r="EK15" s="396">
        <v>515</v>
      </c>
      <c r="EL15" s="396">
        <v>178</v>
      </c>
      <c r="EM15" s="396">
        <v>190</v>
      </c>
      <c r="EN15" s="396">
        <v>178</v>
      </c>
      <c r="EO15" s="396">
        <v>166</v>
      </c>
      <c r="EP15" s="396">
        <v>236</v>
      </c>
      <c r="EQ15" s="396">
        <v>317</v>
      </c>
      <c r="ER15" s="396">
        <v>331</v>
      </c>
      <c r="ES15" s="396">
        <v>181</v>
      </c>
      <c r="ET15" s="396">
        <v>179</v>
      </c>
      <c r="EU15" s="396">
        <v>107</v>
      </c>
      <c r="EV15" s="396">
        <v>103</v>
      </c>
      <c r="EW15" s="396">
        <v>119</v>
      </c>
      <c r="EX15" s="396">
        <v>90</v>
      </c>
      <c r="EY15" s="396">
        <v>111</v>
      </c>
      <c r="EZ15" s="396">
        <v>80</v>
      </c>
      <c r="FA15" s="396">
        <v>83</v>
      </c>
      <c r="FB15" s="396">
        <v>239</v>
      </c>
      <c r="FC15" s="396">
        <v>141</v>
      </c>
      <c r="FD15" s="396">
        <v>155</v>
      </c>
      <c r="FE15" s="396">
        <v>188</v>
      </c>
      <c r="FF15" s="396">
        <v>160</v>
      </c>
      <c r="FG15" s="396">
        <v>334</v>
      </c>
      <c r="FH15" s="396">
        <v>150</v>
      </c>
      <c r="FI15" s="396">
        <v>125</v>
      </c>
      <c r="FJ15" s="396">
        <v>164</v>
      </c>
      <c r="FK15" s="396">
        <v>136</v>
      </c>
      <c r="FL15" s="396">
        <v>388</v>
      </c>
      <c r="FM15" s="396">
        <v>165</v>
      </c>
      <c r="FN15" s="396">
        <v>169</v>
      </c>
      <c r="FO15" s="396">
        <v>184</v>
      </c>
      <c r="FP15" s="396">
        <v>216</v>
      </c>
      <c r="FQ15" s="396">
        <v>206</v>
      </c>
      <c r="FR15" s="396">
        <v>507</v>
      </c>
      <c r="FS15" s="396">
        <v>241</v>
      </c>
      <c r="FT15" s="396">
        <v>204</v>
      </c>
      <c r="FU15" s="396">
        <v>331</v>
      </c>
      <c r="FV15" s="396">
        <v>198</v>
      </c>
      <c r="FW15" s="396">
        <v>398</v>
      </c>
      <c r="FX15" s="396">
        <v>165</v>
      </c>
      <c r="FY15" s="396">
        <v>181</v>
      </c>
      <c r="FZ15" s="396">
        <v>173</v>
      </c>
      <c r="GA15" s="396">
        <v>164</v>
      </c>
      <c r="GB15" s="396">
        <v>415</v>
      </c>
      <c r="GC15" s="396">
        <v>147</v>
      </c>
      <c r="GD15" s="396">
        <v>106</v>
      </c>
      <c r="GE15" s="396">
        <v>192</v>
      </c>
      <c r="GF15" s="396">
        <v>409</v>
      </c>
      <c r="GG15" s="396">
        <v>259</v>
      </c>
      <c r="GH15" s="396">
        <v>319</v>
      </c>
      <c r="GI15" s="396">
        <v>190</v>
      </c>
      <c r="GJ15" s="396">
        <v>128</v>
      </c>
      <c r="GK15" s="396">
        <v>163</v>
      </c>
      <c r="GL15" s="396">
        <v>444</v>
      </c>
      <c r="GM15" s="396">
        <v>128</v>
      </c>
      <c r="GN15" s="396">
        <v>20</v>
      </c>
      <c r="GO15" s="396">
        <v>340</v>
      </c>
      <c r="GP15" s="396">
        <v>128</v>
      </c>
      <c r="GQ15" s="396">
        <v>330</v>
      </c>
      <c r="GR15" s="396">
        <v>122</v>
      </c>
      <c r="GS15" s="396">
        <v>131</v>
      </c>
      <c r="GT15" s="396">
        <v>111</v>
      </c>
      <c r="GU15" s="396">
        <v>347</v>
      </c>
      <c r="GV15" s="396">
        <v>253</v>
      </c>
      <c r="GW15" s="396">
        <v>602</v>
      </c>
      <c r="GX15" s="396">
        <v>185</v>
      </c>
      <c r="GY15" s="396">
        <v>185</v>
      </c>
      <c r="GZ15" s="396">
        <v>169</v>
      </c>
      <c r="HA15" s="396">
        <v>126</v>
      </c>
      <c r="HB15" s="396">
        <v>136</v>
      </c>
      <c r="HC15" s="396">
        <v>186</v>
      </c>
      <c r="HD15" s="396">
        <v>263</v>
      </c>
      <c r="HE15" s="396">
        <v>293</v>
      </c>
      <c r="HF15" s="396">
        <v>244</v>
      </c>
      <c r="HG15" s="396">
        <v>164</v>
      </c>
      <c r="HH15" s="396">
        <v>339</v>
      </c>
      <c r="HI15" s="396">
        <v>296</v>
      </c>
      <c r="HJ15" s="396">
        <v>313</v>
      </c>
      <c r="HK15" s="396">
        <v>135</v>
      </c>
      <c r="HL15" s="396">
        <v>188</v>
      </c>
      <c r="HM15" s="396">
        <v>208</v>
      </c>
      <c r="HN15" s="396">
        <v>123</v>
      </c>
      <c r="HO15" s="396">
        <v>387</v>
      </c>
      <c r="HP15" s="396">
        <v>160</v>
      </c>
      <c r="HQ15" s="396">
        <v>185</v>
      </c>
      <c r="HR15" s="396">
        <v>193</v>
      </c>
      <c r="HS15" s="396">
        <v>149</v>
      </c>
      <c r="HT15" s="396">
        <v>142</v>
      </c>
      <c r="HU15" s="396">
        <v>163</v>
      </c>
      <c r="HV15" s="396">
        <v>277</v>
      </c>
      <c r="HW15" s="396">
        <v>244</v>
      </c>
      <c r="HX15" s="396">
        <v>396</v>
      </c>
      <c r="HY15" s="396">
        <v>100</v>
      </c>
      <c r="HZ15" s="396">
        <v>124</v>
      </c>
      <c r="IA15" s="396">
        <v>87</v>
      </c>
      <c r="IB15" s="396">
        <v>268</v>
      </c>
      <c r="IC15" s="396">
        <v>252</v>
      </c>
      <c r="ID15" s="396">
        <v>99</v>
      </c>
      <c r="IE15" s="396">
        <v>94</v>
      </c>
      <c r="IF15" s="396">
        <v>88</v>
      </c>
      <c r="IG15" s="396">
        <v>168</v>
      </c>
      <c r="IH15" s="396">
        <v>184</v>
      </c>
      <c r="II15" s="396">
        <v>173</v>
      </c>
      <c r="IJ15" s="396">
        <v>173</v>
      </c>
      <c r="IK15" s="396">
        <v>97</v>
      </c>
      <c r="IL15" s="396">
        <v>348</v>
      </c>
      <c r="IM15" s="396">
        <v>217</v>
      </c>
      <c r="IN15" s="396">
        <v>162</v>
      </c>
      <c r="IO15" s="396">
        <v>209</v>
      </c>
      <c r="IP15" s="396">
        <v>129</v>
      </c>
      <c r="IQ15" s="396">
        <v>245</v>
      </c>
      <c r="IR15" s="396">
        <v>310</v>
      </c>
      <c r="IS15" s="396">
        <v>190</v>
      </c>
      <c r="IT15" s="396">
        <v>124</v>
      </c>
      <c r="IU15" s="396">
        <v>179</v>
      </c>
      <c r="IV15" s="396">
        <v>186</v>
      </c>
      <c r="IW15" s="396">
        <v>122</v>
      </c>
      <c r="IX15" s="396">
        <v>236</v>
      </c>
      <c r="IY15" s="396">
        <v>234</v>
      </c>
      <c r="IZ15" s="396">
        <v>151</v>
      </c>
      <c r="JA15" s="396">
        <v>146</v>
      </c>
      <c r="JB15" s="396">
        <v>495</v>
      </c>
      <c r="JC15" s="396">
        <v>150</v>
      </c>
      <c r="JD15" s="396">
        <v>344</v>
      </c>
      <c r="JE15" s="396">
        <v>135</v>
      </c>
      <c r="JF15" s="396">
        <v>98</v>
      </c>
      <c r="JG15" s="396">
        <v>98</v>
      </c>
      <c r="JH15" s="396">
        <v>156</v>
      </c>
      <c r="JI15" s="396">
        <v>178</v>
      </c>
      <c r="JJ15" s="396">
        <v>265</v>
      </c>
      <c r="JK15" s="396">
        <v>220</v>
      </c>
      <c r="JL15" s="396">
        <v>350</v>
      </c>
      <c r="JM15" s="396">
        <v>154</v>
      </c>
      <c r="JN15" s="396">
        <v>157</v>
      </c>
      <c r="JO15" s="396">
        <v>163</v>
      </c>
      <c r="JP15" s="396">
        <v>259</v>
      </c>
      <c r="JQ15" s="396">
        <v>292</v>
      </c>
      <c r="JR15" s="396">
        <v>172</v>
      </c>
      <c r="JS15" s="396">
        <v>251</v>
      </c>
      <c r="JT15" s="396">
        <v>220</v>
      </c>
      <c r="JU15" s="396">
        <v>255</v>
      </c>
      <c r="JV15" s="396">
        <v>169</v>
      </c>
      <c r="JW15" s="396">
        <v>157</v>
      </c>
      <c r="JX15" s="396">
        <v>185</v>
      </c>
      <c r="JY15" s="396">
        <v>208</v>
      </c>
      <c r="JZ15" s="396">
        <v>379</v>
      </c>
      <c r="KA15" s="396">
        <v>162</v>
      </c>
      <c r="KB15" s="396">
        <v>322</v>
      </c>
      <c r="KC15" s="396">
        <v>160</v>
      </c>
      <c r="KD15" s="396">
        <v>226</v>
      </c>
      <c r="KE15" s="396">
        <v>211</v>
      </c>
      <c r="KF15" s="396">
        <v>234</v>
      </c>
      <c r="KG15" s="396">
        <v>208</v>
      </c>
      <c r="KH15" s="396">
        <v>190</v>
      </c>
      <c r="KI15" s="396">
        <v>149</v>
      </c>
      <c r="KJ15" s="396">
        <v>267</v>
      </c>
      <c r="KK15" s="396">
        <v>164</v>
      </c>
      <c r="KL15" s="396">
        <v>262</v>
      </c>
      <c r="KM15" s="396">
        <v>327</v>
      </c>
      <c r="KN15" s="396">
        <v>256</v>
      </c>
      <c r="KO15" s="396">
        <v>228</v>
      </c>
      <c r="KP15" s="396">
        <v>247</v>
      </c>
      <c r="KQ15" s="396">
        <v>263</v>
      </c>
      <c r="KR15" s="396">
        <v>248</v>
      </c>
      <c r="KS15" s="396">
        <v>227</v>
      </c>
      <c r="KT15" s="396">
        <v>1</v>
      </c>
      <c r="KU15" s="396">
        <v>192</v>
      </c>
      <c r="KV15" s="396">
        <v>171</v>
      </c>
      <c r="KW15" s="396">
        <v>195</v>
      </c>
      <c r="KX15" s="396">
        <v>157</v>
      </c>
      <c r="KY15" s="396">
        <v>193</v>
      </c>
      <c r="KZ15" s="396">
        <v>172</v>
      </c>
      <c r="LA15" s="396">
        <v>204</v>
      </c>
      <c r="LB15" s="396">
        <v>299</v>
      </c>
      <c r="LC15" s="396">
        <v>382</v>
      </c>
      <c r="LD15" s="396">
        <v>365</v>
      </c>
      <c r="LE15" s="396">
        <v>15</v>
      </c>
      <c r="LF15" s="396">
        <v>177</v>
      </c>
      <c r="LG15" s="396">
        <v>720</v>
      </c>
      <c r="LH15" s="396">
        <v>223</v>
      </c>
      <c r="LI15" s="396">
        <v>250</v>
      </c>
      <c r="LJ15" s="396">
        <v>190</v>
      </c>
      <c r="LK15" s="396">
        <v>215</v>
      </c>
      <c r="LL15" s="396">
        <v>288</v>
      </c>
      <c r="LM15" s="396">
        <v>348</v>
      </c>
      <c r="LN15" s="396">
        <v>139</v>
      </c>
      <c r="LO15" s="396">
        <v>597</v>
      </c>
      <c r="LP15" s="396">
        <v>201</v>
      </c>
      <c r="LQ15" s="396">
        <v>437</v>
      </c>
      <c r="LR15" s="396">
        <v>589</v>
      </c>
      <c r="LS15" s="396">
        <v>199</v>
      </c>
      <c r="LT15" s="396">
        <v>265</v>
      </c>
      <c r="LU15" s="396">
        <v>210</v>
      </c>
      <c r="LV15" s="396">
        <v>157</v>
      </c>
      <c r="LW15" s="396">
        <v>141</v>
      </c>
      <c r="LX15" s="396">
        <v>159</v>
      </c>
      <c r="LY15" s="396">
        <v>194</v>
      </c>
      <c r="LZ15" s="396">
        <v>169</v>
      </c>
      <c r="MA15" s="396">
        <v>241</v>
      </c>
      <c r="MB15" s="396">
        <v>187</v>
      </c>
      <c r="MC15" s="396">
        <v>136</v>
      </c>
      <c r="MD15" s="396">
        <v>406</v>
      </c>
      <c r="ME15" s="396">
        <v>287</v>
      </c>
      <c r="MF15" s="396">
        <v>453</v>
      </c>
      <c r="MG15" s="396">
        <v>297</v>
      </c>
      <c r="MH15" s="396">
        <v>444</v>
      </c>
      <c r="MI15" s="396">
        <v>331</v>
      </c>
      <c r="MJ15" s="396">
        <v>220</v>
      </c>
      <c r="MK15" s="396">
        <v>162</v>
      </c>
      <c r="ML15" s="396">
        <v>133</v>
      </c>
      <c r="MM15" s="396">
        <v>195</v>
      </c>
      <c r="MN15" s="396">
        <v>214</v>
      </c>
      <c r="MO15" s="396">
        <v>220</v>
      </c>
      <c r="MP15" s="396">
        <v>340</v>
      </c>
      <c r="MQ15" s="396">
        <v>443</v>
      </c>
      <c r="MR15" s="396">
        <v>427</v>
      </c>
      <c r="MS15" s="396">
        <v>393</v>
      </c>
      <c r="MT15" s="396">
        <v>244</v>
      </c>
      <c r="MU15" s="396">
        <v>581</v>
      </c>
      <c r="MV15" s="396">
        <v>245</v>
      </c>
      <c r="MW15" s="396">
        <v>174</v>
      </c>
      <c r="MX15" s="396">
        <v>99</v>
      </c>
      <c r="MY15" s="396">
        <v>205</v>
      </c>
      <c r="MZ15" s="396">
        <v>95</v>
      </c>
      <c r="NA15" s="396">
        <v>202</v>
      </c>
      <c r="NB15" s="396">
        <v>195</v>
      </c>
      <c r="NC15" s="396">
        <v>634</v>
      </c>
      <c r="ND15" s="396">
        <v>249</v>
      </c>
      <c r="NE15" s="396">
        <v>115</v>
      </c>
      <c r="NF15" s="396">
        <v>246</v>
      </c>
      <c r="NG15" s="396">
        <v>251</v>
      </c>
      <c r="NH15" s="396">
        <v>275</v>
      </c>
    </row>
    <row r="16" spans="1:372" x14ac:dyDescent="0.2">
      <c r="A16" s="396" t="s">
        <v>1672</v>
      </c>
      <c r="B16" s="396" t="s">
        <v>150</v>
      </c>
      <c r="C16" s="396">
        <v>87</v>
      </c>
      <c r="D16" s="396">
        <v>62</v>
      </c>
      <c r="E16" s="396">
        <v>46</v>
      </c>
      <c r="F16" s="396">
        <v>56</v>
      </c>
      <c r="G16" s="396">
        <v>41</v>
      </c>
      <c r="H16" s="396">
        <v>71</v>
      </c>
      <c r="I16" s="396">
        <v>38</v>
      </c>
      <c r="J16" s="396">
        <v>63</v>
      </c>
      <c r="K16" s="396">
        <v>34</v>
      </c>
      <c r="L16" s="396">
        <v>34</v>
      </c>
      <c r="M16" s="396">
        <v>26</v>
      </c>
      <c r="N16" s="396">
        <v>80</v>
      </c>
      <c r="O16" s="396">
        <v>99</v>
      </c>
      <c r="P16" s="396">
        <v>57</v>
      </c>
      <c r="Q16" s="396">
        <v>123</v>
      </c>
      <c r="R16" s="396">
        <v>59</v>
      </c>
      <c r="S16" s="396">
        <v>37</v>
      </c>
      <c r="T16" s="396">
        <v>77</v>
      </c>
      <c r="U16" s="396">
        <v>83</v>
      </c>
      <c r="V16" s="396">
        <v>55</v>
      </c>
      <c r="W16" s="396">
        <v>44</v>
      </c>
      <c r="X16" s="396">
        <v>82</v>
      </c>
      <c r="Y16" s="396">
        <v>61</v>
      </c>
      <c r="Z16" s="396">
        <v>85</v>
      </c>
      <c r="AA16" s="396">
        <v>35</v>
      </c>
      <c r="AB16" s="396">
        <v>42</v>
      </c>
      <c r="AC16" s="396">
        <v>52</v>
      </c>
      <c r="AD16" s="396">
        <v>67</v>
      </c>
      <c r="AE16" s="396">
        <v>45</v>
      </c>
      <c r="AF16" s="396">
        <v>80</v>
      </c>
      <c r="AG16" s="396">
        <v>54</v>
      </c>
      <c r="AH16" s="396">
        <v>29</v>
      </c>
      <c r="AI16" s="396">
        <v>55</v>
      </c>
      <c r="AJ16" s="396">
        <v>37</v>
      </c>
      <c r="AK16" s="396">
        <v>42</v>
      </c>
      <c r="AL16" s="396">
        <v>24</v>
      </c>
      <c r="AM16" s="396">
        <v>47</v>
      </c>
      <c r="AN16" s="396">
        <v>53</v>
      </c>
      <c r="AO16" s="396">
        <v>43</v>
      </c>
      <c r="AP16" s="396">
        <v>45</v>
      </c>
      <c r="AQ16" s="396">
        <v>52</v>
      </c>
      <c r="AR16" s="396">
        <v>43</v>
      </c>
      <c r="AS16" s="396">
        <v>72</v>
      </c>
      <c r="AT16" s="396">
        <v>169</v>
      </c>
      <c r="AU16" s="396">
        <v>36</v>
      </c>
      <c r="AV16" s="396">
        <v>39</v>
      </c>
      <c r="AW16" s="396">
        <v>64</v>
      </c>
      <c r="AX16" s="396">
        <v>46</v>
      </c>
      <c r="AY16" s="396">
        <v>22</v>
      </c>
      <c r="AZ16" s="396">
        <v>33</v>
      </c>
      <c r="BA16" s="396">
        <v>37</v>
      </c>
      <c r="BB16" s="396">
        <v>89</v>
      </c>
      <c r="BC16" s="396">
        <v>53</v>
      </c>
      <c r="BD16" s="396">
        <v>64</v>
      </c>
      <c r="BE16" s="396">
        <v>77</v>
      </c>
      <c r="BF16" s="396">
        <v>68</v>
      </c>
      <c r="BG16" s="396">
        <v>179</v>
      </c>
      <c r="BH16" s="396">
        <v>54</v>
      </c>
      <c r="BI16" s="396">
        <v>31</v>
      </c>
      <c r="BJ16" s="396">
        <v>24</v>
      </c>
      <c r="BK16" s="396">
        <v>67</v>
      </c>
      <c r="BL16" s="396">
        <v>59</v>
      </c>
      <c r="BM16" s="396">
        <v>83</v>
      </c>
      <c r="BN16" s="396">
        <v>41</v>
      </c>
      <c r="BO16" s="396">
        <v>64</v>
      </c>
      <c r="BP16" s="396">
        <v>59</v>
      </c>
      <c r="BQ16" s="396">
        <v>33</v>
      </c>
      <c r="BR16" s="396">
        <v>25</v>
      </c>
      <c r="BS16" s="396">
        <v>125</v>
      </c>
      <c r="BT16" s="396">
        <v>70</v>
      </c>
      <c r="BU16" s="396">
        <v>31</v>
      </c>
      <c r="BV16" s="396">
        <v>35</v>
      </c>
      <c r="BW16" s="396">
        <v>68</v>
      </c>
      <c r="BX16" s="396">
        <v>140</v>
      </c>
      <c r="BY16" s="396">
        <v>31</v>
      </c>
      <c r="BZ16" s="396">
        <v>34</v>
      </c>
      <c r="CA16" s="396">
        <v>66</v>
      </c>
      <c r="CB16" s="396">
        <v>102</v>
      </c>
      <c r="CC16" s="396">
        <v>71</v>
      </c>
      <c r="CD16" s="396">
        <v>102</v>
      </c>
      <c r="CE16" s="396">
        <v>65</v>
      </c>
      <c r="CF16" s="396">
        <v>51</v>
      </c>
      <c r="CG16" s="396">
        <v>88</v>
      </c>
      <c r="CH16" s="396">
        <v>68</v>
      </c>
      <c r="CI16" s="396">
        <v>117</v>
      </c>
      <c r="CJ16" s="396">
        <v>72</v>
      </c>
      <c r="CK16" s="396">
        <v>69</v>
      </c>
      <c r="CL16" s="396">
        <v>49</v>
      </c>
      <c r="CM16" s="396">
        <v>66</v>
      </c>
      <c r="CN16" s="396">
        <v>76</v>
      </c>
      <c r="CO16" s="396">
        <v>76</v>
      </c>
      <c r="CP16" s="396">
        <v>29</v>
      </c>
      <c r="CQ16" s="396">
        <v>134</v>
      </c>
      <c r="CR16" s="396">
        <v>91</v>
      </c>
      <c r="CS16" s="396">
        <v>40</v>
      </c>
      <c r="CT16" s="396">
        <v>47</v>
      </c>
      <c r="CU16" s="396">
        <v>29</v>
      </c>
      <c r="CV16" s="396">
        <v>64</v>
      </c>
      <c r="CW16" s="396">
        <v>26</v>
      </c>
      <c r="CX16" s="396">
        <v>44</v>
      </c>
      <c r="CY16" s="396">
        <v>51</v>
      </c>
      <c r="CZ16" s="396">
        <v>37</v>
      </c>
      <c r="DA16" s="396">
        <v>36</v>
      </c>
      <c r="DB16" s="396">
        <v>59</v>
      </c>
      <c r="DC16" s="396">
        <v>96</v>
      </c>
      <c r="DD16" s="396">
        <v>52</v>
      </c>
      <c r="DE16" s="396">
        <v>45</v>
      </c>
      <c r="DF16" s="396">
        <v>22</v>
      </c>
      <c r="DG16" s="396">
        <v>97</v>
      </c>
      <c r="DH16" s="396">
        <v>51</v>
      </c>
      <c r="DI16" s="396">
        <v>42</v>
      </c>
      <c r="DJ16" s="396">
        <v>53</v>
      </c>
      <c r="DK16" s="396">
        <v>17</v>
      </c>
      <c r="DL16" s="396">
        <v>65</v>
      </c>
      <c r="DM16" s="396">
        <v>45</v>
      </c>
      <c r="DN16" s="396">
        <v>60</v>
      </c>
      <c r="DO16" s="396">
        <v>86</v>
      </c>
      <c r="DP16" s="396">
        <v>51</v>
      </c>
      <c r="DQ16" s="396">
        <v>34</v>
      </c>
      <c r="DR16" s="396">
        <v>39</v>
      </c>
      <c r="DS16" s="396">
        <v>46</v>
      </c>
      <c r="DT16" s="396">
        <v>118</v>
      </c>
      <c r="DU16" s="396">
        <v>62</v>
      </c>
      <c r="DV16" s="396">
        <v>43</v>
      </c>
      <c r="DW16" s="396">
        <v>28</v>
      </c>
      <c r="DX16" s="396">
        <v>291</v>
      </c>
      <c r="DY16" s="396">
        <v>90</v>
      </c>
      <c r="DZ16" s="396">
        <v>110</v>
      </c>
      <c r="EA16" s="396">
        <v>92</v>
      </c>
      <c r="EB16" s="396">
        <v>57</v>
      </c>
      <c r="EC16" s="396">
        <v>77</v>
      </c>
      <c r="ED16" s="396">
        <v>57</v>
      </c>
      <c r="EE16" s="396">
        <v>54</v>
      </c>
      <c r="EF16" s="396">
        <v>68</v>
      </c>
      <c r="EG16" s="396">
        <v>37</v>
      </c>
      <c r="EH16" s="396">
        <v>50</v>
      </c>
      <c r="EI16" s="396">
        <v>92</v>
      </c>
      <c r="EJ16" s="396">
        <v>272</v>
      </c>
      <c r="EK16" s="396">
        <v>224</v>
      </c>
      <c r="EL16" s="396">
        <v>64</v>
      </c>
      <c r="EM16" s="396">
        <v>50</v>
      </c>
      <c r="EN16" s="396">
        <v>92</v>
      </c>
      <c r="EO16" s="396">
        <v>21</v>
      </c>
      <c r="EP16" s="396">
        <v>62</v>
      </c>
      <c r="EQ16" s="396">
        <v>83</v>
      </c>
      <c r="ER16" s="396">
        <v>83</v>
      </c>
      <c r="ES16" s="396">
        <v>55</v>
      </c>
      <c r="ET16" s="396">
        <v>61</v>
      </c>
      <c r="EU16" s="396">
        <v>41</v>
      </c>
      <c r="EV16" s="396">
        <v>44</v>
      </c>
      <c r="EW16" s="396">
        <v>29</v>
      </c>
      <c r="EX16" s="396">
        <v>50</v>
      </c>
      <c r="EY16" s="396">
        <v>49</v>
      </c>
      <c r="EZ16" s="396">
        <v>28</v>
      </c>
      <c r="FA16" s="396">
        <v>45</v>
      </c>
      <c r="FB16" s="396">
        <v>85</v>
      </c>
      <c r="FC16" s="396">
        <v>43</v>
      </c>
      <c r="FD16" s="396">
        <v>52</v>
      </c>
      <c r="FE16" s="396">
        <v>40</v>
      </c>
      <c r="FF16" s="396">
        <v>56</v>
      </c>
      <c r="FG16" s="396">
        <v>68</v>
      </c>
      <c r="FH16" s="396">
        <v>35</v>
      </c>
      <c r="FI16" s="396">
        <v>49</v>
      </c>
      <c r="FJ16" s="396">
        <v>69</v>
      </c>
      <c r="FK16" s="396">
        <v>59</v>
      </c>
      <c r="FL16" s="396">
        <v>83</v>
      </c>
      <c r="FM16" s="396">
        <v>47</v>
      </c>
      <c r="FN16" s="396">
        <v>57</v>
      </c>
      <c r="FO16" s="396">
        <v>72</v>
      </c>
      <c r="FP16" s="396">
        <v>86</v>
      </c>
      <c r="FQ16" s="396">
        <v>59</v>
      </c>
      <c r="FR16" s="396">
        <v>161</v>
      </c>
      <c r="FS16" s="396">
        <v>51</v>
      </c>
      <c r="FT16" s="396">
        <v>66</v>
      </c>
      <c r="FU16" s="396">
        <v>74</v>
      </c>
      <c r="FV16" s="396">
        <v>59</v>
      </c>
      <c r="FW16" s="396">
        <v>103</v>
      </c>
      <c r="FX16" s="396">
        <v>62</v>
      </c>
      <c r="FY16" s="396">
        <v>75</v>
      </c>
      <c r="FZ16" s="396">
        <v>61</v>
      </c>
      <c r="GA16" s="396">
        <v>44</v>
      </c>
      <c r="GB16" s="396">
        <v>124</v>
      </c>
      <c r="GC16" s="396">
        <v>68</v>
      </c>
      <c r="GD16" s="396">
        <v>41</v>
      </c>
      <c r="GE16" s="396">
        <v>62</v>
      </c>
      <c r="GF16" s="396">
        <v>111</v>
      </c>
      <c r="GG16" s="396">
        <v>67</v>
      </c>
      <c r="GH16" s="396">
        <v>74</v>
      </c>
      <c r="GI16" s="396">
        <v>65</v>
      </c>
      <c r="GJ16" s="396">
        <v>49</v>
      </c>
      <c r="GK16" s="396">
        <v>56</v>
      </c>
      <c r="GL16" s="396">
        <v>176</v>
      </c>
      <c r="GM16" s="396">
        <v>56</v>
      </c>
      <c r="GN16" s="396">
        <v>16</v>
      </c>
      <c r="GO16" s="396">
        <v>100</v>
      </c>
      <c r="GP16" s="396">
        <v>33</v>
      </c>
      <c r="GQ16" s="396">
        <v>112</v>
      </c>
      <c r="GR16" s="396">
        <v>54</v>
      </c>
      <c r="GS16" s="396">
        <v>37</v>
      </c>
      <c r="GT16" s="396">
        <v>30</v>
      </c>
      <c r="GU16" s="396">
        <v>121</v>
      </c>
      <c r="GV16" s="396">
        <v>64</v>
      </c>
      <c r="GW16" s="396">
        <v>151</v>
      </c>
      <c r="GX16" s="396">
        <v>69</v>
      </c>
      <c r="GY16" s="396">
        <v>62</v>
      </c>
      <c r="GZ16" s="396">
        <v>78</v>
      </c>
      <c r="HA16" s="396">
        <v>53</v>
      </c>
      <c r="HB16" s="396">
        <v>56</v>
      </c>
      <c r="HC16" s="396">
        <v>64</v>
      </c>
      <c r="HD16" s="396">
        <v>58</v>
      </c>
      <c r="HE16" s="396">
        <v>71</v>
      </c>
      <c r="HF16" s="396">
        <v>100</v>
      </c>
      <c r="HG16" s="396">
        <v>83</v>
      </c>
      <c r="HH16" s="396">
        <v>130</v>
      </c>
      <c r="HI16" s="396">
        <v>116</v>
      </c>
      <c r="HJ16" s="396">
        <v>90</v>
      </c>
      <c r="HK16" s="396">
        <v>37</v>
      </c>
      <c r="HL16" s="396">
        <v>53</v>
      </c>
      <c r="HM16" s="396">
        <v>51</v>
      </c>
      <c r="HN16" s="396">
        <v>46</v>
      </c>
      <c r="HO16" s="396">
        <v>97</v>
      </c>
      <c r="HP16" s="396">
        <v>64</v>
      </c>
      <c r="HQ16" s="396">
        <v>59</v>
      </c>
      <c r="HR16" s="396">
        <v>62</v>
      </c>
      <c r="HS16" s="396">
        <v>73</v>
      </c>
      <c r="HT16" s="396">
        <v>60</v>
      </c>
      <c r="HU16" s="396">
        <v>36</v>
      </c>
      <c r="HV16" s="396">
        <v>71</v>
      </c>
      <c r="HW16" s="396">
        <v>76</v>
      </c>
      <c r="HX16" s="396">
        <v>138</v>
      </c>
      <c r="HY16" s="396">
        <v>17</v>
      </c>
      <c r="HZ16" s="396">
        <v>39</v>
      </c>
      <c r="IA16" s="396">
        <v>37</v>
      </c>
      <c r="IB16" s="396">
        <v>64</v>
      </c>
      <c r="IC16" s="396">
        <v>56</v>
      </c>
      <c r="ID16" s="396">
        <v>31</v>
      </c>
      <c r="IE16" s="396">
        <v>21</v>
      </c>
      <c r="IF16" s="396">
        <v>38</v>
      </c>
      <c r="IG16" s="396">
        <v>33</v>
      </c>
      <c r="IH16" s="396">
        <v>41</v>
      </c>
      <c r="II16" s="396">
        <v>33</v>
      </c>
      <c r="IJ16" s="396">
        <v>44</v>
      </c>
      <c r="IK16" s="396">
        <v>22</v>
      </c>
      <c r="IL16" s="396">
        <v>157</v>
      </c>
      <c r="IM16" s="396">
        <v>84</v>
      </c>
      <c r="IN16" s="396">
        <v>41</v>
      </c>
      <c r="IO16" s="396">
        <v>65</v>
      </c>
      <c r="IP16" s="396">
        <v>27</v>
      </c>
      <c r="IQ16" s="396">
        <v>72</v>
      </c>
      <c r="IR16" s="396">
        <v>92</v>
      </c>
      <c r="IS16" s="396">
        <v>64</v>
      </c>
      <c r="IT16" s="396">
        <v>43</v>
      </c>
      <c r="IU16" s="396">
        <v>54</v>
      </c>
      <c r="IV16" s="396">
        <v>61</v>
      </c>
      <c r="IW16" s="396">
        <v>23</v>
      </c>
      <c r="IX16" s="396">
        <v>45</v>
      </c>
      <c r="IY16" s="396">
        <v>82</v>
      </c>
      <c r="IZ16" s="396">
        <v>65</v>
      </c>
      <c r="JA16" s="396">
        <v>39</v>
      </c>
      <c r="JB16" s="396">
        <v>88</v>
      </c>
      <c r="JC16" s="396">
        <v>50</v>
      </c>
      <c r="JD16" s="396">
        <v>107</v>
      </c>
      <c r="JE16" s="396">
        <v>24</v>
      </c>
      <c r="JF16" s="396">
        <v>45</v>
      </c>
      <c r="JG16" s="396">
        <v>23</v>
      </c>
      <c r="JH16" s="396">
        <v>80</v>
      </c>
      <c r="JI16" s="396">
        <v>66</v>
      </c>
      <c r="JJ16" s="396">
        <v>85</v>
      </c>
      <c r="JK16" s="396">
        <v>113</v>
      </c>
      <c r="JL16" s="396">
        <v>109</v>
      </c>
      <c r="JM16" s="396">
        <v>70</v>
      </c>
      <c r="JN16" s="396">
        <v>32</v>
      </c>
      <c r="JO16" s="396">
        <v>41</v>
      </c>
      <c r="JP16" s="396">
        <v>94</v>
      </c>
      <c r="JQ16" s="396">
        <v>66</v>
      </c>
      <c r="JR16" s="396">
        <v>77</v>
      </c>
      <c r="JS16" s="396">
        <v>80</v>
      </c>
      <c r="JT16" s="396">
        <v>82</v>
      </c>
      <c r="JU16" s="396">
        <v>80</v>
      </c>
      <c r="JV16" s="396">
        <v>73</v>
      </c>
      <c r="JW16" s="396">
        <v>63</v>
      </c>
      <c r="JX16" s="396">
        <v>100</v>
      </c>
      <c r="JY16" s="396">
        <v>84</v>
      </c>
      <c r="JZ16" s="396">
        <v>131</v>
      </c>
      <c r="KA16" s="396">
        <v>74</v>
      </c>
      <c r="KB16" s="396">
        <v>109</v>
      </c>
      <c r="KC16" s="396">
        <v>51</v>
      </c>
      <c r="KD16" s="396">
        <v>81</v>
      </c>
      <c r="KE16" s="396">
        <v>48</v>
      </c>
      <c r="KF16" s="396">
        <v>72</v>
      </c>
      <c r="KG16" s="396">
        <v>91</v>
      </c>
      <c r="KH16" s="396">
        <v>57</v>
      </c>
      <c r="KI16" s="396">
        <v>56</v>
      </c>
      <c r="KJ16" s="396">
        <v>70</v>
      </c>
      <c r="KK16" s="396">
        <v>79</v>
      </c>
      <c r="KL16" s="396">
        <v>71</v>
      </c>
      <c r="KM16" s="396">
        <v>126</v>
      </c>
      <c r="KN16" s="396">
        <v>73</v>
      </c>
      <c r="KO16" s="396">
        <v>82</v>
      </c>
      <c r="KP16" s="396">
        <v>87</v>
      </c>
      <c r="KQ16" s="396">
        <v>59</v>
      </c>
      <c r="KR16" s="396">
        <v>134</v>
      </c>
      <c r="KS16" s="396">
        <v>56</v>
      </c>
      <c r="KT16" s="396">
        <v>2</v>
      </c>
      <c r="KU16" s="396">
        <v>50</v>
      </c>
      <c r="KV16" s="396">
        <v>63</v>
      </c>
      <c r="KW16" s="396">
        <v>63</v>
      </c>
      <c r="KX16" s="396">
        <v>57</v>
      </c>
      <c r="KY16" s="396">
        <v>77</v>
      </c>
      <c r="KZ16" s="396">
        <v>68</v>
      </c>
      <c r="LA16" s="396">
        <v>85</v>
      </c>
      <c r="LB16" s="396">
        <v>94</v>
      </c>
      <c r="LC16" s="396">
        <v>110</v>
      </c>
      <c r="LD16" s="396">
        <v>150</v>
      </c>
      <c r="LE16" s="396">
        <v>5</v>
      </c>
      <c r="LF16" s="396">
        <v>66</v>
      </c>
      <c r="LG16" s="396">
        <v>280</v>
      </c>
      <c r="LH16" s="396">
        <v>48</v>
      </c>
      <c r="LI16" s="396">
        <v>73</v>
      </c>
      <c r="LJ16" s="396">
        <v>75</v>
      </c>
      <c r="LK16" s="396">
        <v>120</v>
      </c>
      <c r="LL16" s="396">
        <v>110</v>
      </c>
      <c r="LM16" s="396">
        <v>76</v>
      </c>
      <c r="LN16" s="396">
        <v>41</v>
      </c>
      <c r="LO16" s="396">
        <v>212</v>
      </c>
      <c r="LP16" s="396">
        <v>49</v>
      </c>
      <c r="LQ16" s="396">
        <v>117</v>
      </c>
      <c r="LR16" s="396">
        <v>239</v>
      </c>
      <c r="LS16" s="396">
        <v>53</v>
      </c>
      <c r="LT16" s="396">
        <v>64</v>
      </c>
      <c r="LU16" s="396">
        <v>47</v>
      </c>
      <c r="LV16" s="396">
        <v>62</v>
      </c>
      <c r="LW16" s="396">
        <v>43</v>
      </c>
      <c r="LX16" s="396">
        <v>48</v>
      </c>
      <c r="LY16" s="396">
        <v>65</v>
      </c>
      <c r="LZ16" s="396">
        <v>77</v>
      </c>
      <c r="MA16" s="396">
        <v>87</v>
      </c>
      <c r="MB16" s="396">
        <v>67</v>
      </c>
      <c r="MC16" s="396">
        <v>66</v>
      </c>
      <c r="MD16" s="396">
        <v>167</v>
      </c>
      <c r="ME16" s="396">
        <v>54</v>
      </c>
      <c r="MF16" s="396">
        <v>110</v>
      </c>
      <c r="MG16" s="396">
        <v>98</v>
      </c>
      <c r="MH16" s="396">
        <v>140</v>
      </c>
      <c r="MI16" s="396">
        <v>130</v>
      </c>
      <c r="MJ16" s="396">
        <v>69</v>
      </c>
      <c r="MK16" s="396">
        <v>60</v>
      </c>
      <c r="ML16" s="396">
        <v>48</v>
      </c>
      <c r="MM16" s="396">
        <v>84</v>
      </c>
      <c r="MN16" s="396">
        <v>60</v>
      </c>
      <c r="MO16" s="396">
        <v>80</v>
      </c>
      <c r="MP16" s="396">
        <v>145</v>
      </c>
      <c r="MQ16" s="396">
        <v>156</v>
      </c>
      <c r="MR16" s="396">
        <v>154</v>
      </c>
      <c r="MS16" s="396">
        <v>106</v>
      </c>
      <c r="MT16" s="396">
        <v>57</v>
      </c>
      <c r="MU16" s="396">
        <v>152</v>
      </c>
      <c r="MV16" s="396">
        <v>39</v>
      </c>
      <c r="MW16" s="396">
        <v>42</v>
      </c>
      <c r="MX16" s="396">
        <v>46</v>
      </c>
      <c r="MY16" s="396">
        <v>64</v>
      </c>
      <c r="MZ16" s="396">
        <v>39</v>
      </c>
      <c r="NA16" s="396">
        <v>95</v>
      </c>
      <c r="NB16" s="396">
        <v>56</v>
      </c>
      <c r="NC16" s="396">
        <v>180</v>
      </c>
      <c r="ND16" s="396">
        <v>73</v>
      </c>
      <c r="NE16" s="396">
        <v>36</v>
      </c>
      <c r="NF16" s="396">
        <v>92</v>
      </c>
      <c r="NG16" s="396">
        <v>68</v>
      </c>
      <c r="NH16" s="396">
        <v>65</v>
      </c>
    </row>
    <row r="17" spans="1:372" x14ac:dyDescent="0.2">
      <c r="A17" s="396" t="s">
        <v>1673</v>
      </c>
      <c r="B17" s="396" t="s">
        <v>159</v>
      </c>
      <c r="C17" s="396">
        <v>3</v>
      </c>
      <c r="D17" s="396">
        <v>8</v>
      </c>
      <c r="E17" s="396">
        <v>3</v>
      </c>
      <c r="F17" s="396">
        <v>3</v>
      </c>
      <c r="G17" s="396">
        <v>2</v>
      </c>
      <c r="H17" s="396">
        <v>5</v>
      </c>
      <c r="I17" s="396">
        <v>4</v>
      </c>
      <c r="J17" s="396">
        <v>2</v>
      </c>
      <c r="K17" s="396">
        <v>0</v>
      </c>
      <c r="L17" s="396">
        <v>6</v>
      </c>
      <c r="M17" s="396">
        <v>0</v>
      </c>
      <c r="N17" s="396">
        <v>9</v>
      </c>
      <c r="O17" s="396">
        <v>9</v>
      </c>
      <c r="P17" s="396">
        <v>5</v>
      </c>
      <c r="Q17" s="396">
        <v>18</v>
      </c>
      <c r="R17" s="396">
        <v>2</v>
      </c>
      <c r="S17" s="396">
        <v>0</v>
      </c>
      <c r="T17" s="396">
        <v>2</v>
      </c>
      <c r="U17" s="396">
        <v>3</v>
      </c>
      <c r="V17" s="396">
        <v>1</v>
      </c>
      <c r="W17" s="396">
        <v>2</v>
      </c>
      <c r="X17" s="396">
        <v>3</v>
      </c>
      <c r="Y17" s="396">
        <v>4</v>
      </c>
      <c r="Z17" s="396">
        <v>11</v>
      </c>
      <c r="AA17" s="396">
        <v>1</v>
      </c>
      <c r="AB17" s="396">
        <v>1</v>
      </c>
      <c r="AC17" s="396">
        <v>0</v>
      </c>
      <c r="AD17" s="396">
        <v>3</v>
      </c>
      <c r="AE17" s="396">
        <v>9</v>
      </c>
      <c r="AF17" s="396">
        <v>27</v>
      </c>
      <c r="AG17" s="396">
        <v>7</v>
      </c>
      <c r="AH17" s="396">
        <v>3</v>
      </c>
      <c r="AI17" s="396">
        <v>1</v>
      </c>
      <c r="AJ17" s="396">
        <v>4</v>
      </c>
      <c r="AK17" s="396">
        <v>2</v>
      </c>
      <c r="AL17" s="396">
        <v>1</v>
      </c>
      <c r="AM17" s="396">
        <v>5</v>
      </c>
      <c r="AN17" s="396">
        <v>2</v>
      </c>
      <c r="AO17" s="396">
        <v>1</v>
      </c>
      <c r="AP17" s="396">
        <v>0</v>
      </c>
      <c r="AQ17" s="396">
        <v>1</v>
      </c>
      <c r="AR17" s="396">
        <v>1</v>
      </c>
      <c r="AS17" s="396">
        <v>2</v>
      </c>
      <c r="AT17" s="396">
        <v>16</v>
      </c>
      <c r="AU17" s="396">
        <v>1</v>
      </c>
      <c r="AV17" s="396">
        <v>3</v>
      </c>
      <c r="AW17" s="396">
        <v>0</v>
      </c>
      <c r="AX17" s="396">
        <v>0</v>
      </c>
      <c r="AY17" s="396">
        <v>1</v>
      </c>
      <c r="AZ17" s="396">
        <v>1</v>
      </c>
      <c r="BA17" s="396">
        <v>2</v>
      </c>
      <c r="BB17" s="396">
        <v>19</v>
      </c>
      <c r="BC17" s="396">
        <v>5</v>
      </c>
      <c r="BD17" s="396">
        <v>7</v>
      </c>
      <c r="BE17" s="396">
        <v>3</v>
      </c>
      <c r="BF17" s="396">
        <v>6</v>
      </c>
      <c r="BG17" s="396">
        <v>27</v>
      </c>
      <c r="BH17" s="396">
        <v>4</v>
      </c>
      <c r="BI17" s="396">
        <v>3</v>
      </c>
      <c r="BJ17" s="396">
        <v>0</v>
      </c>
      <c r="BK17" s="396">
        <v>1</v>
      </c>
      <c r="BL17" s="396">
        <v>8</v>
      </c>
      <c r="BM17" s="396">
        <v>1</v>
      </c>
      <c r="BN17" s="396">
        <v>6</v>
      </c>
      <c r="BO17" s="396">
        <v>3</v>
      </c>
      <c r="BP17" s="396">
        <v>0</v>
      </c>
      <c r="BQ17" s="396">
        <v>0</v>
      </c>
      <c r="BR17" s="396">
        <v>0</v>
      </c>
      <c r="BS17" s="396">
        <v>21</v>
      </c>
      <c r="BT17" s="396">
        <v>14</v>
      </c>
      <c r="BU17" s="396">
        <v>7</v>
      </c>
      <c r="BV17" s="396">
        <v>0</v>
      </c>
      <c r="BW17" s="396">
        <v>2</v>
      </c>
      <c r="BX17" s="396">
        <v>56</v>
      </c>
      <c r="BY17" s="396">
        <v>4</v>
      </c>
      <c r="BZ17" s="396">
        <v>2</v>
      </c>
      <c r="CA17" s="396">
        <v>2</v>
      </c>
      <c r="CB17" s="396">
        <v>14</v>
      </c>
      <c r="CC17" s="396">
        <v>8</v>
      </c>
      <c r="CD17" s="396">
        <v>9</v>
      </c>
      <c r="CE17" s="396">
        <v>5</v>
      </c>
      <c r="CF17" s="396">
        <v>6</v>
      </c>
      <c r="CG17" s="396">
        <v>4</v>
      </c>
      <c r="CH17" s="396">
        <v>8</v>
      </c>
      <c r="CI17" s="396">
        <v>9</v>
      </c>
      <c r="CJ17" s="396">
        <v>2</v>
      </c>
      <c r="CK17" s="396">
        <v>2</v>
      </c>
      <c r="CL17" s="396">
        <v>5</v>
      </c>
      <c r="CM17" s="396">
        <v>0</v>
      </c>
      <c r="CN17" s="396">
        <v>1</v>
      </c>
      <c r="CO17" s="396">
        <v>5</v>
      </c>
      <c r="CP17" s="396">
        <v>5</v>
      </c>
      <c r="CQ17" s="396">
        <v>17</v>
      </c>
      <c r="CR17" s="396">
        <v>11</v>
      </c>
      <c r="CS17" s="396">
        <v>3</v>
      </c>
      <c r="CT17" s="396">
        <v>4</v>
      </c>
      <c r="CU17" s="396">
        <v>1</v>
      </c>
      <c r="CV17" s="396">
        <v>4</v>
      </c>
      <c r="CW17" s="396">
        <v>0</v>
      </c>
      <c r="CX17" s="396">
        <v>0</v>
      </c>
      <c r="CY17" s="396">
        <v>1</v>
      </c>
      <c r="CZ17" s="396">
        <v>4</v>
      </c>
      <c r="DA17" s="396">
        <v>2</v>
      </c>
      <c r="DB17" s="396">
        <v>2</v>
      </c>
      <c r="DC17" s="396">
        <v>3</v>
      </c>
      <c r="DD17" s="396">
        <v>1</v>
      </c>
      <c r="DE17" s="396">
        <v>2</v>
      </c>
      <c r="DF17" s="396">
        <v>1</v>
      </c>
      <c r="DG17" s="396">
        <v>23</v>
      </c>
      <c r="DH17" s="396">
        <v>9</v>
      </c>
      <c r="DI17" s="396">
        <v>1</v>
      </c>
      <c r="DJ17" s="396">
        <v>5</v>
      </c>
      <c r="DK17" s="396">
        <v>2</v>
      </c>
      <c r="DL17" s="396">
        <v>1</v>
      </c>
      <c r="DM17" s="396">
        <v>4</v>
      </c>
      <c r="DN17" s="396">
        <v>0</v>
      </c>
      <c r="DO17" s="396">
        <v>22</v>
      </c>
      <c r="DP17" s="396">
        <v>3</v>
      </c>
      <c r="DQ17" s="396">
        <v>3</v>
      </c>
      <c r="DR17" s="396">
        <v>5</v>
      </c>
      <c r="DS17" s="396">
        <v>2</v>
      </c>
      <c r="DT17" s="396">
        <v>9</v>
      </c>
      <c r="DU17" s="396">
        <v>0</v>
      </c>
      <c r="DV17" s="396">
        <v>1</v>
      </c>
      <c r="DW17" s="396">
        <v>5</v>
      </c>
      <c r="DX17" s="396">
        <v>25</v>
      </c>
      <c r="DY17" s="396">
        <v>6</v>
      </c>
      <c r="DZ17" s="396">
        <v>5</v>
      </c>
      <c r="EA17" s="396">
        <v>4</v>
      </c>
      <c r="EB17" s="396">
        <v>5</v>
      </c>
      <c r="EC17" s="396">
        <v>0</v>
      </c>
      <c r="ED17" s="396">
        <v>1</v>
      </c>
      <c r="EE17" s="396">
        <v>5</v>
      </c>
      <c r="EF17" s="396">
        <v>3</v>
      </c>
      <c r="EG17" s="396">
        <v>0</v>
      </c>
      <c r="EH17" s="396">
        <v>5</v>
      </c>
      <c r="EI17" s="396">
        <v>10</v>
      </c>
      <c r="EJ17" s="396">
        <v>33</v>
      </c>
      <c r="EK17" s="396">
        <v>37</v>
      </c>
      <c r="EL17" s="396">
        <v>14</v>
      </c>
      <c r="EM17" s="396">
        <v>4</v>
      </c>
      <c r="EN17" s="396">
        <v>1</v>
      </c>
      <c r="EO17" s="396">
        <v>0</v>
      </c>
      <c r="EP17" s="396">
        <v>1</v>
      </c>
      <c r="EQ17" s="396">
        <v>3</v>
      </c>
      <c r="ER17" s="396">
        <v>8</v>
      </c>
      <c r="ES17" s="396">
        <v>2</v>
      </c>
      <c r="ET17" s="396">
        <v>5</v>
      </c>
      <c r="EU17" s="396">
        <v>0</v>
      </c>
      <c r="EV17" s="396">
        <v>0</v>
      </c>
      <c r="EW17" s="396">
        <v>4</v>
      </c>
      <c r="EX17" s="396">
        <v>0</v>
      </c>
      <c r="EY17" s="396">
        <v>0</v>
      </c>
      <c r="EZ17" s="396">
        <v>0</v>
      </c>
      <c r="FA17" s="396">
        <v>0</v>
      </c>
      <c r="FB17" s="396">
        <v>9</v>
      </c>
      <c r="FC17" s="396">
        <v>1</v>
      </c>
      <c r="FD17" s="396">
        <v>11</v>
      </c>
      <c r="FE17" s="396">
        <v>4</v>
      </c>
      <c r="FF17" s="396">
        <v>0</v>
      </c>
      <c r="FG17" s="396">
        <v>5</v>
      </c>
      <c r="FH17" s="396">
        <v>1</v>
      </c>
      <c r="FI17" s="396">
        <v>0</v>
      </c>
      <c r="FJ17" s="396">
        <v>0</v>
      </c>
      <c r="FK17" s="396">
        <v>2</v>
      </c>
      <c r="FL17" s="396">
        <v>7</v>
      </c>
      <c r="FM17" s="396">
        <v>0</v>
      </c>
      <c r="FN17" s="396">
        <v>1</v>
      </c>
      <c r="FO17" s="396">
        <v>2</v>
      </c>
      <c r="FP17" s="396">
        <v>5</v>
      </c>
      <c r="FQ17" s="396">
        <v>2</v>
      </c>
      <c r="FR17" s="396">
        <v>11</v>
      </c>
      <c r="FS17" s="396">
        <v>1</v>
      </c>
      <c r="FT17" s="396">
        <v>1</v>
      </c>
      <c r="FU17" s="396">
        <v>9</v>
      </c>
      <c r="FV17" s="396">
        <v>0</v>
      </c>
      <c r="FW17" s="396">
        <v>9</v>
      </c>
      <c r="FX17" s="396">
        <v>3</v>
      </c>
      <c r="FY17" s="396">
        <v>6</v>
      </c>
      <c r="FZ17" s="396">
        <v>0</v>
      </c>
      <c r="GA17" s="396">
        <v>3</v>
      </c>
      <c r="GB17" s="396">
        <v>26</v>
      </c>
      <c r="GC17" s="396">
        <v>6</v>
      </c>
      <c r="GD17" s="396">
        <v>1</v>
      </c>
      <c r="GE17" s="396">
        <v>5</v>
      </c>
      <c r="GF17" s="396">
        <v>21</v>
      </c>
      <c r="GG17" s="396">
        <v>0</v>
      </c>
      <c r="GH17" s="396">
        <v>2</v>
      </c>
      <c r="GI17" s="396">
        <v>0</v>
      </c>
      <c r="GJ17" s="396">
        <v>0</v>
      </c>
      <c r="GK17" s="396">
        <v>1</v>
      </c>
      <c r="GL17" s="396">
        <v>18</v>
      </c>
      <c r="GM17" s="396">
        <v>0</v>
      </c>
      <c r="GN17" s="396">
        <v>0</v>
      </c>
      <c r="GO17" s="396">
        <v>14</v>
      </c>
      <c r="GP17" s="396">
        <v>1</v>
      </c>
      <c r="GQ17" s="396">
        <v>13</v>
      </c>
      <c r="GR17" s="396">
        <v>4</v>
      </c>
      <c r="GS17" s="396">
        <v>1</v>
      </c>
      <c r="GT17" s="396">
        <v>0</v>
      </c>
      <c r="GU17" s="396">
        <v>16</v>
      </c>
      <c r="GV17" s="396">
        <v>13</v>
      </c>
      <c r="GW17" s="396">
        <v>36</v>
      </c>
      <c r="GX17" s="396">
        <v>5</v>
      </c>
      <c r="GY17" s="396">
        <v>10</v>
      </c>
      <c r="GZ17" s="396">
        <v>2</v>
      </c>
      <c r="HA17" s="396">
        <v>0</v>
      </c>
      <c r="HB17" s="396">
        <v>1</v>
      </c>
      <c r="HC17" s="396">
        <v>5</v>
      </c>
      <c r="HD17" s="396">
        <v>2</v>
      </c>
      <c r="HE17" s="396">
        <v>4</v>
      </c>
      <c r="HF17" s="396">
        <v>13</v>
      </c>
      <c r="HG17" s="396">
        <v>12</v>
      </c>
      <c r="HH17" s="396">
        <v>10</v>
      </c>
      <c r="HI17" s="396">
        <v>15</v>
      </c>
      <c r="HJ17" s="396">
        <v>18</v>
      </c>
      <c r="HK17" s="396">
        <v>4</v>
      </c>
      <c r="HL17" s="396">
        <v>5</v>
      </c>
      <c r="HM17" s="396">
        <v>7</v>
      </c>
      <c r="HN17" s="396">
        <v>3</v>
      </c>
      <c r="HO17" s="396">
        <v>30</v>
      </c>
      <c r="HP17" s="396">
        <v>1</v>
      </c>
      <c r="HQ17" s="396">
        <v>0</v>
      </c>
      <c r="HR17" s="396">
        <v>4</v>
      </c>
      <c r="HS17" s="396">
        <v>1</v>
      </c>
      <c r="HT17" s="396">
        <v>1</v>
      </c>
      <c r="HU17" s="396">
        <v>5</v>
      </c>
      <c r="HV17" s="396">
        <v>6</v>
      </c>
      <c r="HW17" s="396">
        <v>8</v>
      </c>
      <c r="HX17" s="396">
        <v>31</v>
      </c>
      <c r="HY17" s="396">
        <v>1</v>
      </c>
      <c r="HZ17" s="396">
        <v>2</v>
      </c>
      <c r="IA17" s="396">
        <v>0</v>
      </c>
      <c r="IB17" s="396">
        <v>4</v>
      </c>
      <c r="IC17" s="396">
        <v>7</v>
      </c>
      <c r="ID17" s="396">
        <v>1</v>
      </c>
      <c r="IE17" s="396">
        <v>0</v>
      </c>
      <c r="IF17" s="396">
        <v>3</v>
      </c>
      <c r="IG17" s="396">
        <v>5</v>
      </c>
      <c r="IH17" s="396">
        <v>2</v>
      </c>
      <c r="II17" s="396">
        <v>4</v>
      </c>
      <c r="IJ17" s="396">
        <v>2</v>
      </c>
      <c r="IK17" s="396">
        <v>3</v>
      </c>
      <c r="IL17" s="396">
        <v>24</v>
      </c>
      <c r="IM17" s="396">
        <v>6</v>
      </c>
      <c r="IN17" s="396">
        <v>3</v>
      </c>
      <c r="IO17" s="396">
        <v>9</v>
      </c>
      <c r="IP17" s="396">
        <v>2</v>
      </c>
      <c r="IQ17" s="396">
        <v>1</v>
      </c>
      <c r="IR17" s="396">
        <v>4</v>
      </c>
      <c r="IS17" s="396">
        <v>7</v>
      </c>
      <c r="IT17" s="396">
        <v>1</v>
      </c>
      <c r="IU17" s="396">
        <v>2</v>
      </c>
      <c r="IV17" s="396">
        <v>3</v>
      </c>
      <c r="IW17" s="396">
        <v>1</v>
      </c>
      <c r="IX17" s="396">
        <v>2</v>
      </c>
      <c r="IY17" s="396">
        <v>9</v>
      </c>
      <c r="IZ17" s="396">
        <v>4</v>
      </c>
      <c r="JA17" s="396">
        <v>0</v>
      </c>
      <c r="JB17" s="396">
        <v>19</v>
      </c>
      <c r="JC17" s="396">
        <v>2</v>
      </c>
      <c r="JD17" s="396">
        <v>3</v>
      </c>
      <c r="JE17" s="396">
        <v>0</v>
      </c>
      <c r="JF17" s="396">
        <v>1</v>
      </c>
      <c r="JG17" s="396">
        <v>0</v>
      </c>
      <c r="JH17" s="396">
        <v>3</v>
      </c>
      <c r="JI17" s="396">
        <v>17</v>
      </c>
      <c r="JJ17" s="396">
        <v>4</v>
      </c>
      <c r="JK17" s="396">
        <v>5</v>
      </c>
      <c r="JL17" s="396">
        <v>4</v>
      </c>
      <c r="JM17" s="396">
        <v>2</v>
      </c>
      <c r="JN17" s="396">
        <v>1</v>
      </c>
      <c r="JO17" s="396">
        <v>0</v>
      </c>
      <c r="JP17" s="396">
        <v>2</v>
      </c>
      <c r="JQ17" s="396">
        <v>1</v>
      </c>
      <c r="JR17" s="396">
        <v>1</v>
      </c>
      <c r="JS17" s="396">
        <v>3</v>
      </c>
      <c r="JT17" s="396">
        <v>4</v>
      </c>
      <c r="JU17" s="396">
        <v>4</v>
      </c>
      <c r="JV17" s="396">
        <v>0</v>
      </c>
      <c r="JW17" s="396">
        <v>0</v>
      </c>
      <c r="JX17" s="396">
        <v>4</v>
      </c>
      <c r="JY17" s="396">
        <v>7</v>
      </c>
      <c r="JZ17" s="396">
        <v>9</v>
      </c>
      <c r="KA17" s="396">
        <v>1</v>
      </c>
      <c r="KB17" s="396">
        <v>25</v>
      </c>
      <c r="KC17" s="396">
        <v>0</v>
      </c>
      <c r="KD17" s="396">
        <v>4</v>
      </c>
      <c r="KE17" s="396">
        <v>6</v>
      </c>
      <c r="KF17" s="396">
        <v>0</v>
      </c>
      <c r="KG17" s="396">
        <v>0</v>
      </c>
      <c r="KH17" s="396">
        <v>12</v>
      </c>
      <c r="KI17" s="396">
        <v>6</v>
      </c>
      <c r="KJ17" s="396">
        <v>2</v>
      </c>
      <c r="KK17" s="396">
        <v>0</v>
      </c>
      <c r="KL17" s="396">
        <v>7</v>
      </c>
      <c r="KM17" s="396">
        <v>20</v>
      </c>
      <c r="KN17" s="396">
        <v>9</v>
      </c>
      <c r="KO17" s="396">
        <v>0</v>
      </c>
      <c r="KP17" s="396">
        <v>15</v>
      </c>
      <c r="KQ17" s="396">
        <v>4</v>
      </c>
      <c r="KR17" s="396">
        <v>15</v>
      </c>
      <c r="KS17" s="396">
        <v>12</v>
      </c>
      <c r="KT17" s="396">
        <v>5</v>
      </c>
      <c r="KU17" s="396">
        <v>2</v>
      </c>
      <c r="KV17" s="396">
        <v>2</v>
      </c>
      <c r="KW17" s="396">
        <v>3</v>
      </c>
      <c r="KX17" s="396">
        <v>9</v>
      </c>
      <c r="KY17" s="396">
        <v>1</v>
      </c>
      <c r="KZ17" s="396">
        <v>1</v>
      </c>
      <c r="LA17" s="396">
        <v>0</v>
      </c>
      <c r="LB17" s="396">
        <v>1</v>
      </c>
      <c r="LC17" s="396">
        <v>15</v>
      </c>
      <c r="LD17" s="396">
        <v>14</v>
      </c>
      <c r="LE17" s="396">
        <v>0</v>
      </c>
      <c r="LF17" s="396">
        <v>5</v>
      </c>
      <c r="LG17" s="396">
        <v>37</v>
      </c>
      <c r="LH17" s="396">
        <v>1</v>
      </c>
      <c r="LI17" s="396">
        <v>5</v>
      </c>
      <c r="LJ17" s="396">
        <v>3</v>
      </c>
      <c r="LK17" s="396">
        <v>1</v>
      </c>
      <c r="LL17" s="396">
        <v>10</v>
      </c>
      <c r="LM17" s="396">
        <v>7</v>
      </c>
      <c r="LN17" s="396">
        <v>2</v>
      </c>
      <c r="LO17" s="396">
        <v>16</v>
      </c>
      <c r="LP17" s="396">
        <v>2</v>
      </c>
      <c r="LQ17" s="396">
        <v>5</v>
      </c>
      <c r="LR17" s="396">
        <v>36</v>
      </c>
      <c r="LS17" s="396">
        <v>2</v>
      </c>
      <c r="LT17" s="396">
        <v>5</v>
      </c>
      <c r="LU17" s="396">
        <v>4</v>
      </c>
      <c r="LV17" s="396">
        <v>6</v>
      </c>
      <c r="LW17" s="396">
        <v>0</v>
      </c>
      <c r="LX17" s="396">
        <v>0</v>
      </c>
      <c r="LY17" s="396">
        <v>1</v>
      </c>
      <c r="LZ17" s="396">
        <v>0</v>
      </c>
      <c r="MA17" s="396">
        <v>3</v>
      </c>
      <c r="MB17" s="396">
        <v>4</v>
      </c>
      <c r="MC17" s="396">
        <v>5</v>
      </c>
      <c r="MD17" s="396">
        <v>20</v>
      </c>
      <c r="ME17" s="396">
        <v>13</v>
      </c>
      <c r="MF17" s="396">
        <v>18</v>
      </c>
      <c r="MG17" s="396">
        <v>8</v>
      </c>
      <c r="MH17" s="396">
        <v>21</v>
      </c>
      <c r="MI17" s="396">
        <v>7</v>
      </c>
      <c r="MJ17" s="396">
        <v>1</v>
      </c>
      <c r="MK17" s="396">
        <v>0</v>
      </c>
      <c r="ML17" s="396">
        <v>3</v>
      </c>
      <c r="MM17" s="396">
        <v>8</v>
      </c>
      <c r="MN17" s="396">
        <v>0</v>
      </c>
      <c r="MO17" s="396">
        <v>10</v>
      </c>
      <c r="MP17" s="396">
        <v>13</v>
      </c>
      <c r="MQ17" s="396">
        <v>16</v>
      </c>
      <c r="MR17" s="396">
        <v>17</v>
      </c>
      <c r="MS17" s="396">
        <v>15</v>
      </c>
      <c r="MT17" s="396">
        <v>5</v>
      </c>
      <c r="MU17" s="396">
        <v>31</v>
      </c>
      <c r="MV17" s="396">
        <v>4</v>
      </c>
      <c r="MW17" s="396">
        <v>0</v>
      </c>
      <c r="MX17" s="396">
        <v>0</v>
      </c>
      <c r="MY17" s="396">
        <v>3</v>
      </c>
      <c r="MZ17" s="396">
        <v>1</v>
      </c>
      <c r="NA17" s="396">
        <v>5</v>
      </c>
      <c r="NB17" s="396">
        <v>0</v>
      </c>
      <c r="NC17" s="396">
        <v>88</v>
      </c>
      <c r="ND17" s="396">
        <v>11</v>
      </c>
      <c r="NE17" s="396">
        <v>2</v>
      </c>
      <c r="NF17" s="396">
        <v>1</v>
      </c>
      <c r="NG17" s="396">
        <v>1</v>
      </c>
      <c r="NH17" s="396">
        <v>3</v>
      </c>
    </row>
    <row r="18" spans="1:372" x14ac:dyDescent="0.2">
      <c r="A18" s="396" t="s">
        <v>1674</v>
      </c>
      <c r="B18" s="396" t="s">
        <v>219</v>
      </c>
      <c r="C18" s="396">
        <v>560</v>
      </c>
      <c r="D18" s="396">
        <v>306</v>
      </c>
      <c r="E18" s="396">
        <v>241</v>
      </c>
      <c r="F18" s="396">
        <v>205</v>
      </c>
      <c r="G18" s="396">
        <v>308</v>
      </c>
      <c r="H18" s="396">
        <v>507</v>
      </c>
      <c r="I18" s="396">
        <v>257</v>
      </c>
      <c r="J18" s="396">
        <v>354</v>
      </c>
      <c r="K18" s="396">
        <v>143</v>
      </c>
      <c r="L18" s="396">
        <v>408</v>
      </c>
      <c r="M18" s="396">
        <v>168</v>
      </c>
      <c r="N18" s="396">
        <v>472</v>
      </c>
      <c r="O18" s="396">
        <v>811</v>
      </c>
      <c r="P18" s="396">
        <v>214</v>
      </c>
      <c r="Q18" s="396">
        <v>2024</v>
      </c>
      <c r="R18" s="396">
        <v>223</v>
      </c>
      <c r="S18" s="396">
        <v>272</v>
      </c>
      <c r="T18" s="396">
        <v>372</v>
      </c>
      <c r="U18" s="396">
        <v>516</v>
      </c>
      <c r="V18" s="396">
        <v>309</v>
      </c>
      <c r="W18" s="396">
        <v>192</v>
      </c>
      <c r="X18" s="396">
        <v>443</v>
      </c>
      <c r="Y18" s="396">
        <v>285</v>
      </c>
      <c r="Z18" s="396">
        <v>727</v>
      </c>
      <c r="AA18" s="396">
        <v>213</v>
      </c>
      <c r="AB18" s="396">
        <v>175</v>
      </c>
      <c r="AC18" s="396">
        <v>262</v>
      </c>
      <c r="AD18" s="396">
        <v>297</v>
      </c>
      <c r="AE18" s="396">
        <v>325</v>
      </c>
      <c r="AF18" s="396">
        <v>913</v>
      </c>
      <c r="AG18" s="396">
        <v>380</v>
      </c>
      <c r="AH18" s="396">
        <v>223</v>
      </c>
      <c r="AI18" s="396">
        <v>294</v>
      </c>
      <c r="AJ18" s="396">
        <v>316</v>
      </c>
      <c r="AK18" s="396">
        <v>245</v>
      </c>
      <c r="AL18" s="396">
        <v>220</v>
      </c>
      <c r="AM18" s="396">
        <v>290</v>
      </c>
      <c r="AN18" s="396">
        <v>372</v>
      </c>
      <c r="AO18" s="396">
        <v>177</v>
      </c>
      <c r="AP18" s="396">
        <v>173</v>
      </c>
      <c r="AQ18" s="396">
        <v>326</v>
      </c>
      <c r="AR18" s="396">
        <v>184</v>
      </c>
      <c r="AS18" s="396">
        <v>254</v>
      </c>
      <c r="AT18" s="396">
        <v>2261</v>
      </c>
      <c r="AU18" s="396">
        <v>258</v>
      </c>
      <c r="AV18" s="396">
        <v>174</v>
      </c>
      <c r="AW18" s="396">
        <v>343</v>
      </c>
      <c r="AX18" s="396">
        <v>97</v>
      </c>
      <c r="AY18" s="396">
        <v>133</v>
      </c>
      <c r="AZ18" s="396">
        <v>265</v>
      </c>
      <c r="BA18" s="396">
        <v>244</v>
      </c>
      <c r="BB18" s="396">
        <v>538</v>
      </c>
      <c r="BC18" s="396">
        <v>314</v>
      </c>
      <c r="BD18" s="396">
        <v>326</v>
      </c>
      <c r="BE18" s="396">
        <v>203</v>
      </c>
      <c r="BF18" s="396">
        <v>629</v>
      </c>
      <c r="BG18" s="396">
        <v>1057</v>
      </c>
      <c r="BH18" s="396">
        <v>423</v>
      </c>
      <c r="BI18" s="396">
        <v>238</v>
      </c>
      <c r="BJ18" s="396">
        <v>161</v>
      </c>
      <c r="BK18" s="396">
        <v>250</v>
      </c>
      <c r="BL18" s="396">
        <v>316</v>
      </c>
      <c r="BM18" s="396">
        <v>371</v>
      </c>
      <c r="BN18" s="396">
        <v>579</v>
      </c>
      <c r="BO18" s="396">
        <v>565</v>
      </c>
      <c r="BP18" s="396">
        <v>311</v>
      </c>
      <c r="BQ18" s="396">
        <v>266</v>
      </c>
      <c r="BR18" s="396">
        <v>201</v>
      </c>
      <c r="BS18" s="396">
        <v>1007</v>
      </c>
      <c r="BT18" s="396">
        <v>449</v>
      </c>
      <c r="BU18" s="396">
        <v>185</v>
      </c>
      <c r="BV18" s="396">
        <v>258</v>
      </c>
      <c r="BW18" s="396">
        <v>590</v>
      </c>
      <c r="BX18" s="396">
        <v>2101</v>
      </c>
      <c r="BY18" s="396">
        <v>180</v>
      </c>
      <c r="BZ18" s="396">
        <v>104</v>
      </c>
      <c r="CA18" s="396">
        <v>314</v>
      </c>
      <c r="CB18" s="396">
        <v>706</v>
      </c>
      <c r="CC18" s="396">
        <v>822</v>
      </c>
      <c r="CD18" s="396">
        <v>751</v>
      </c>
      <c r="CE18" s="396">
        <v>414</v>
      </c>
      <c r="CF18" s="396">
        <v>345</v>
      </c>
      <c r="CG18" s="396">
        <v>625</v>
      </c>
      <c r="CH18" s="396">
        <v>338</v>
      </c>
      <c r="CI18" s="396">
        <v>832</v>
      </c>
      <c r="CJ18" s="396">
        <v>476</v>
      </c>
      <c r="CK18" s="396">
        <v>253</v>
      </c>
      <c r="CL18" s="396">
        <v>132</v>
      </c>
      <c r="CM18" s="396">
        <v>150</v>
      </c>
      <c r="CN18" s="396">
        <v>433</v>
      </c>
      <c r="CO18" s="396">
        <v>231</v>
      </c>
      <c r="CP18" s="396">
        <v>146</v>
      </c>
      <c r="CQ18" s="396">
        <v>875</v>
      </c>
      <c r="CR18" s="396">
        <v>437</v>
      </c>
      <c r="CS18" s="396">
        <v>177</v>
      </c>
      <c r="CT18" s="396">
        <v>220</v>
      </c>
      <c r="CU18" s="396">
        <v>213</v>
      </c>
      <c r="CV18" s="396">
        <v>223</v>
      </c>
      <c r="CW18" s="396">
        <v>111</v>
      </c>
      <c r="CX18" s="396">
        <v>142</v>
      </c>
      <c r="CY18" s="396">
        <v>158</v>
      </c>
      <c r="CZ18" s="396">
        <v>170</v>
      </c>
      <c r="DA18" s="396">
        <v>231</v>
      </c>
      <c r="DB18" s="396">
        <v>335</v>
      </c>
      <c r="DC18" s="396">
        <v>474</v>
      </c>
      <c r="DD18" s="396">
        <v>296</v>
      </c>
      <c r="DE18" s="396">
        <v>231</v>
      </c>
      <c r="DF18" s="396">
        <v>170</v>
      </c>
      <c r="DG18" s="396">
        <v>1134</v>
      </c>
      <c r="DH18" s="396">
        <v>341</v>
      </c>
      <c r="DI18" s="396">
        <v>114</v>
      </c>
      <c r="DJ18" s="396">
        <v>271</v>
      </c>
      <c r="DK18" s="396">
        <v>111</v>
      </c>
      <c r="DL18" s="396">
        <v>280</v>
      </c>
      <c r="DM18" s="396">
        <v>246</v>
      </c>
      <c r="DN18" s="396">
        <v>255</v>
      </c>
      <c r="DO18" s="396">
        <v>692</v>
      </c>
      <c r="DP18" s="396">
        <v>219</v>
      </c>
      <c r="DQ18" s="396">
        <v>224</v>
      </c>
      <c r="DR18" s="396">
        <v>197</v>
      </c>
      <c r="DS18" s="396">
        <v>187</v>
      </c>
      <c r="DT18" s="396">
        <v>1423</v>
      </c>
      <c r="DU18" s="396">
        <v>287</v>
      </c>
      <c r="DV18" s="396">
        <v>280</v>
      </c>
      <c r="DW18" s="396">
        <v>147</v>
      </c>
      <c r="DX18" s="396">
        <v>3412</v>
      </c>
      <c r="DY18" s="396">
        <v>795</v>
      </c>
      <c r="DZ18" s="396">
        <v>959</v>
      </c>
      <c r="EA18" s="396">
        <v>776</v>
      </c>
      <c r="EB18" s="396">
        <v>412</v>
      </c>
      <c r="EC18" s="396">
        <v>240</v>
      </c>
      <c r="ED18" s="396">
        <v>185</v>
      </c>
      <c r="EE18" s="396">
        <v>237</v>
      </c>
      <c r="EF18" s="396">
        <v>205</v>
      </c>
      <c r="EG18" s="396">
        <v>180</v>
      </c>
      <c r="EH18" s="396">
        <v>289</v>
      </c>
      <c r="EI18" s="396">
        <v>964</v>
      </c>
      <c r="EJ18" s="396">
        <v>2870</v>
      </c>
      <c r="EK18" s="396">
        <v>2642</v>
      </c>
      <c r="EL18" s="396">
        <v>522</v>
      </c>
      <c r="EM18" s="396">
        <v>372</v>
      </c>
      <c r="EN18" s="396">
        <v>351</v>
      </c>
      <c r="EO18" s="396">
        <v>323</v>
      </c>
      <c r="EP18" s="396">
        <v>595</v>
      </c>
      <c r="EQ18" s="396">
        <v>865</v>
      </c>
      <c r="ER18" s="396">
        <v>372</v>
      </c>
      <c r="ES18" s="396">
        <v>352</v>
      </c>
      <c r="ET18" s="396">
        <v>236</v>
      </c>
      <c r="EU18" s="396">
        <v>162</v>
      </c>
      <c r="EV18" s="396">
        <v>109</v>
      </c>
      <c r="EW18" s="396">
        <v>118</v>
      </c>
      <c r="EX18" s="396">
        <v>125</v>
      </c>
      <c r="EY18" s="396">
        <v>151</v>
      </c>
      <c r="EZ18" s="396">
        <v>118</v>
      </c>
      <c r="FA18" s="396">
        <v>214</v>
      </c>
      <c r="FB18" s="396">
        <v>374</v>
      </c>
      <c r="FC18" s="396">
        <v>245</v>
      </c>
      <c r="FD18" s="396">
        <v>229</v>
      </c>
      <c r="FE18" s="396">
        <v>324</v>
      </c>
      <c r="FF18" s="396">
        <v>240</v>
      </c>
      <c r="FG18" s="396">
        <v>369</v>
      </c>
      <c r="FH18" s="396">
        <v>260</v>
      </c>
      <c r="FI18" s="396">
        <v>215</v>
      </c>
      <c r="FJ18" s="396">
        <v>320</v>
      </c>
      <c r="FK18" s="396">
        <v>161</v>
      </c>
      <c r="FL18" s="396">
        <v>306</v>
      </c>
      <c r="FM18" s="396">
        <v>303</v>
      </c>
      <c r="FN18" s="396">
        <v>326</v>
      </c>
      <c r="FO18" s="396">
        <v>257</v>
      </c>
      <c r="FP18" s="396">
        <v>570</v>
      </c>
      <c r="FQ18" s="396">
        <v>606</v>
      </c>
      <c r="FR18" s="396">
        <v>1664</v>
      </c>
      <c r="FS18" s="396">
        <v>634</v>
      </c>
      <c r="FT18" s="396">
        <v>253</v>
      </c>
      <c r="FU18" s="396">
        <v>305</v>
      </c>
      <c r="FV18" s="396">
        <v>290</v>
      </c>
      <c r="FW18" s="396">
        <v>1086</v>
      </c>
      <c r="FX18" s="396">
        <v>302</v>
      </c>
      <c r="FY18" s="396">
        <v>343</v>
      </c>
      <c r="FZ18" s="396">
        <v>310</v>
      </c>
      <c r="GA18" s="396">
        <v>267</v>
      </c>
      <c r="GB18" s="396">
        <v>444</v>
      </c>
      <c r="GC18" s="396">
        <v>206</v>
      </c>
      <c r="GD18" s="396">
        <v>144</v>
      </c>
      <c r="GE18" s="396">
        <v>366</v>
      </c>
      <c r="GF18" s="396">
        <v>1280</v>
      </c>
      <c r="GG18" s="396">
        <v>283</v>
      </c>
      <c r="GH18" s="396">
        <v>680</v>
      </c>
      <c r="GI18" s="396">
        <v>266</v>
      </c>
      <c r="GJ18" s="396">
        <v>220</v>
      </c>
      <c r="GK18" s="396">
        <v>283</v>
      </c>
      <c r="GL18" s="396">
        <v>915</v>
      </c>
      <c r="GM18" s="396">
        <v>324</v>
      </c>
      <c r="GN18" s="396">
        <v>61</v>
      </c>
      <c r="GO18" s="396">
        <v>728</v>
      </c>
      <c r="GP18" s="396">
        <v>189</v>
      </c>
      <c r="GQ18" s="396">
        <v>608</v>
      </c>
      <c r="GR18" s="396">
        <v>265</v>
      </c>
      <c r="GS18" s="396">
        <v>198</v>
      </c>
      <c r="GT18" s="396">
        <v>245</v>
      </c>
      <c r="GU18" s="396">
        <v>641</v>
      </c>
      <c r="GV18" s="396">
        <v>486</v>
      </c>
      <c r="GW18" s="396">
        <v>1129</v>
      </c>
      <c r="GX18" s="396">
        <v>323</v>
      </c>
      <c r="GY18" s="396">
        <v>252</v>
      </c>
      <c r="GZ18" s="396">
        <v>563</v>
      </c>
      <c r="HA18" s="396">
        <v>288</v>
      </c>
      <c r="HB18" s="396">
        <v>293</v>
      </c>
      <c r="HC18" s="396">
        <v>542</v>
      </c>
      <c r="HD18" s="396">
        <v>371</v>
      </c>
      <c r="HE18" s="396">
        <v>647</v>
      </c>
      <c r="HF18" s="396">
        <v>925</v>
      </c>
      <c r="HG18" s="396">
        <v>374</v>
      </c>
      <c r="HH18" s="396">
        <v>881</v>
      </c>
      <c r="HI18" s="396">
        <v>972</v>
      </c>
      <c r="HJ18" s="396">
        <v>473</v>
      </c>
      <c r="HK18" s="396">
        <v>193</v>
      </c>
      <c r="HL18" s="396">
        <v>241</v>
      </c>
      <c r="HM18" s="396">
        <v>287</v>
      </c>
      <c r="HN18" s="396">
        <v>181</v>
      </c>
      <c r="HO18" s="396">
        <v>2405</v>
      </c>
      <c r="HP18" s="396">
        <v>338</v>
      </c>
      <c r="HQ18" s="396">
        <v>420</v>
      </c>
      <c r="HR18" s="396">
        <v>287</v>
      </c>
      <c r="HS18" s="396">
        <v>217</v>
      </c>
      <c r="HT18" s="396">
        <v>376</v>
      </c>
      <c r="HU18" s="396">
        <v>466</v>
      </c>
      <c r="HV18" s="396">
        <v>1029</v>
      </c>
      <c r="HW18" s="396">
        <v>613</v>
      </c>
      <c r="HX18" s="396">
        <v>2164</v>
      </c>
      <c r="HY18" s="396">
        <v>114</v>
      </c>
      <c r="HZ18" s="396">
        <v>204</v>
      </c>
      <c r="IA18" s="396">
        <v>138</v>
      </c>
      <c r="IB18" s="396">
        <v>534</v>
      </c>
      <c r="IC18" s="396">
        <v>333</v>
      </c>
      <c r="ID18" s="396">
        <v>159</v>
      </c>
      <c r="IE18" s="396">
        <v>236</v>
      </c>
      <c r="IF18" s="396">
        <v>196</v>
      </c>
      <c r="IG18" s="396">
        <v>262</v>
      </c>
      <c r="IH18" s="396">
        <v>253</v>
      </c>
      <c r="II18" s="396">
        <v>322</v>
      </c>
      <c r="IJ18" s="396">
        <v>335</v>
      </c>
      <c r="IK18" s="396">
        <v>174</v>
      </c>
      <c r="IL18" s="396">
        <v>1156</v>
      </c>
      <c r="IM18" s="396">
        <v>608</v>
      </c>
      <c r="IN18" s="396">
        <v>361</v>
      </c>
      <c r="IO18" s="396">
        <v>395</v>
      </c>
      <c r="IP18" s="396">
        <v>175</v>
      </c>
      <c r="IQ18" s="396">
        <v>545</v>
      </c>
      <c r="IR18" s="396">
        <v>576</v>
      </c>
      <c r="IS18" s="396">
        <v>305</v>
      </c>
      <c r="IT18" s="396">
        <v>171</v>
      </c>
      <c r="IU18" s="396">
        <v>326</v>
      </c>
      <c r="IV18" s="396">
        <v>287</v>
      </c>
      <c r="IW18" s="396">
        <v>278</v>
      </c>
      <c r="IX18" s="396">
        <v>232</v>
      </c>
      <c r="IY18" s="396">
        <v>646</v>
      </c>
      <c r="IZ18" s="396">
        <v>375</v>
      </c>
      <c r="JA18" s="396">
        <v>225</v>
      </c>
      <c r="JB18" s="396">
        <v>1116</v>
      </c>
      <c r="JC18" s="396">
        <v>193</v>
      </c>
      <c r="JD18" s="396">
        <v>1359</v>
      </c>
      <c r="JE18" s="396">
        <v>143</v>
      </c>
      <c r="JF18" s="396">
        <v>166</v>
      </c>
      <c r="JG18" s="396">
        <v>217</v>
      </c>
      <c r="JH18" s="396">
        <v>349</v>
      </c>
      <c r="JI18" s="396">
        <v>369</v>
      </c>
      <c r="JJ18" s="396">
        <v>370</v>
      </c>
      <c r="JK18" s="396">
        <v>335</v>
      </c>
      <c r="JL18" s="396">
        <v>603</v>
      </c>
      <c r="JM18" s="396">
        <v>327</v>
      </c>
      <c r="JN18" s="396">
        <v>234</v>
      </c>
      <c r="JO18" s="396">
        <v>318</v>
      </c>
      <c r="JP18" s="396">
        <v>629</v>
      </c>
      <c r="JQ18" s="396">
        <v>517</v>
      </c>
      <c r="JR18" s="396">
        <v>288</v>
      </c>
      <c r="JS18" s="396">
        <v>372</v>
      </c>
      <c r="JT18" s="396">
        <v>583</v>
      </c>
      <c r="JU18" s="396">
        <v>640</v>
      </c>
      <c r="JV18" s="396">
        <v>416</v>
      </c>
      <c r="JW18" s="396">
        <v>230</v>
      </c>
      <c r="JX18" s="396">
        <v>414</v>
      </c>
      <c r="JY18" s="396">
        <v>440</v>
      </c>
      <c r="JZ18" s="396">
        <v>1492</v>
      </c>
      <c r="KA18" s="396">
        <v>199</v>
      </c>
      <c r="KB18" s="396">
        <v>776</v>
      </c>
      <c r="KC18" s="396">
        <v>329</v>
      </c>
      <c r="KD18" s="396">
        <v>318</v>
      </c>
      <c r="KE18" s="396">
        <v>461</v>
      </c>
      <c r="KF18" s="396">
        <v>334</v>
      </c>
      <c r="KG18" s="396">
        <v>489</v>
      </c>
      <c r="KH18" s="396">
        <v>649</v>
      </c>
      <c r="KI18" s="396">
        <v>282</v>
      </c>
      <c r="KJ18" s="396">
        <v>269</v>
      </c>
      <c r="KK18" s="396">
        <v>256</v>
      </c>
      <c r="KL18" s="396">
        <v>477</v>
      </c>
      <c r="KM18" s="396">
        <v>1005</v>
      </c>
      <c r="KN18" s="396">
        <v>385</v>
      </c>
      <c r="KO18" s="396">
        <v>353</v>
      </c>
      <c r="KP18" s="396">
        <v>504</v>
      </c>
      <c r="KQ18" s="396">
        <v>457</v>
      </c>
      <c r="KR18" s="396">
        <v>701</v>
      </c>
      <c r="KS18" s="396">
        <v>1320</v>
      </c>
      <c r="KT18" s="396">
        <v>23</v>
      </c>
      <c r="KU18" s="396">
        <v>381</v>
      </c>
      <c r="KV18" s="396">
        <v>359</v>
      </c>
      <c r="KW18" s="396">
        <v>458</v>
      </c>
      <c r="KX18" s="396">
        <v>263</v>
      </c>
      <c r="KY18" s="396">
        <v>369</v>
      </c>
      <c r="KZ18" s="396">
        <v>330</v>
      </c>
      <c r="LA18" s="396">
        <v>293</v>
      </c>
      <c r="LB18" s="396">
        <v>454</v>
      </c>
      <c r="LC18" s="396">
        <v>1626</v>
      </c>
      <c r="LD18" s="396">
        <v>1366</v>
      </c>
      <c r="LE18" s="396">
        <v>194</v>
      </c>
      <c r="LF18" s="396">
        <v>359</v>
      </c>
      <c r="LG18" s="396">
        <v>4369</v>
      </c>
      <c r="LH18" s="396">
        <v>314</v>
      </c>
      <c r="LI18" s="396">
        <v>601</v>
      </c>
      <c r="LJ18" s="396">
        <v>226</v>
      </c>
      <c r="LK18" s="396">
        <v>422</v>
      </c>
      <c r="LL18" s="396">
        <v>828</v>
      </c>
      <c r="LM18" s="396">
        <v>597</v>
      </c>
      <c r="LN18" s="396">
        <v>256</v>
      </c>
      <c r="LO18" s="396">
        <v>2285</v>
      </c>
      <c r="LP18" s="396">
        <v>273</v>
      </c>
      <c r="LQ18" s="396">
        <v>820</v>
      </c>
      <c r="LR18" s="396">
        <v>3132</v>
      </c>
      <c r="LS18" s="396">
        <v>306</v>
      </c>
      <c r="LT18" s="396">
        <v>354</v>
      </c>
      <c r="LU18" s="396">
        <v>348</v>
      </c>
      <c r="LV18" s="396">
        <v>439</v>
      </c>
      <c r="LW18" s="396">
        <v>190</v>
      </c>
      <c r="LX18" s="396">
        <v>283</v>
      </c>
      <c r="LY18" s="396">
        <v>285</v>
      </c>
      <c r="LZ18" s="396">
        <v>360</v>
      </c>
      <c r="MA18" s="396">
        <v>360</v>
      </c>
      <c r="MB18" s="396">
        <v>340</v>
      </c>
      <c r="MC18" s="396">
        <v>327</v>
      </c>
      <c r="MD18" s="396">
        <v>1878</v>
      </c>
      <c r="ME18" s="396">
        <v>677</v>
      </c>
      <c r="MF18" s="396">
        <v>618</v>
      </c>
      <c r="MG18" s="396">
        <v>817</v>
      </c>
      <c r="MH18" s="396">
        <v>1111</v>
      </c>
      <c r="MI18" s="396">
        <v>696</v>
      </c>
      <c r="MJ18" s="396">
        <v>281</v>
      </c>
      <c r="MK18" s="396">
        <v>406</v>
      </c>
      <c r="ML18" s="396">
        <v>293</v>
      </c>
      <c r="MM18" s="396">
        <v>283</v>
      </c>
      <c r="MN18" s="396">
        <v>333</v>
      </c>
      <c r="MO18" s="396">
        <v>413</v>
      </c>
      <c r="MP18" s="396">
        <v>1144</v>
      </c>
      <c r="MQ18" s="396">
        <v>1848</v>
      </c>
      <c r="MR18" s="396">
        <v>1400</v>
      </c>
      <c r="MS18" s="396">
        <v>1127</v>
      </c>
      <c r="MT18" s="396">
        <v>556</v>
      </c>
      <c r="MU18" s="396">
        <v>2317</v>
      </c>
      <c r="MV18" s="396">
        <v>846</v>
      </c>
      <c r="MW18" s="396">
        <v>200</v>
      </c>
      <c r="MX18" s="396">
        <v>208</v>
      </c>
      <c r="MY18" s="396">
        <v>312</v>
      </c>
      <c r="MZ18" s="396">
        <v>292</v>
      </c>
      <c r="NA18" s="396">
        <v>472</v>
      </c>
      <c r="NB18" s="396">
        <v>299</v>
      </c>
      <c r="NC18" s="396">
        <v>2090</v>
      </c>
      <c r="ND18" s="396">
        <v>475</v>
      </c>
      <c r="NE18" s="396">
        <v>180</v>
      </c>
      <c r="NF18" s="396">
        <v>599</v>
      </c>
      <c r="NG18" s="396">
        <v>415</v>
      </c>
      <c r="NH18" s="396">
        <v>382</v>
      </c>
    </row>
    <row r="19" spans="1:372" x14ac:dyDescent="0.2">
      <c r="A19" s="396" t="s">
        <v>1675</v>
      </c>
      <c r="B19" s="396" t="s">
        <v>178</v>
      </c>
      <c r="C19" s="396">
        <v>219</v>
      </c>
      <c r="D19" s="396">
        <v>104</v>
      </c>
      <c r="E19" s="396">
        <v>80</v>
      </c>
      <c r="F19" s="396">
        <v>74</v>
      </c>
      <c r="G19" s="396">
        <v>98</v>
      </c>
      <c r="H19" s="396">
        <v>138</v>
      </c>
      <c r="I19" s="396">
        <v>78</v>
      </c>
      <c r="J19" s="396">
        <v>191</v>
      </c>
      <c r="K19" s="396">
        <v>28</v>
      </c>
      <c r="L19" s="396">
        <v>32</v>
      </c>
      <c r="M19" s="396">
        <v>38</v>
      </c>
      <c r="N19" s="396">
        <v>203</v>
      </c>
      <c r="O19" s="396">
        <v>215</v>
      </c>
      <c r="P19" s="396">
        <v>74</v>
      </c>
      <c r="Q19" s="396">
        <v>529</v>
      </c>
      <c r="R19" s="396">
        <v>98</v>
      </c>
      <c r="S19" s="396">
        <v>74</v>
      </c>
      <c r="T19" s="396">
        <v>108</v>
      </c>
      <c r="U19" s="396">
        <v>202</v>
      </c>
      <c r="V19" s="396">
        <v>71</v>
      </c>
      <c r="W19" s="396">
        <v>73</v>
      </c>
      <c r="X19" s="396">
        <v>112</v>
      </c>
      <c r="Y19" s="396">
        <v>70</v>
      </c>
      <c r="Z19" s="396">
        <v>214</v>
      </c>
      <c r="AA19" s="396">
        <v>41</v>
      </c>
      <c r="AB19" s="396">
        <v>53</v>
      </c>
      <c r="AC19" s="396">
        <v>51</v>
      </c>
      <c r="AD19" s="396">
        <v>120</v>
      </c>
      <c r="AE19" s="396">
        <v>91</v>
      </c>
      <c r="AF19" s="396">
        <v>298</v>
      </c>
      <c r="AG19" s="396">
        <v>120</v>
      </c>
      <c r="AH19" s="396">
        <v>46</v>
      </c>
      <c r="AI19" s="396">
        <v>104</v>
      </c>
      <c r="AJ19" s="396">
        <v>91</v>
      </c>
      <c r="AK19" s="396">
        <v>123</v>
      </c>
      <c r="AL19" s="396">
        <v>61</v>
      </c>
      <c r="AM19" s="396">
        <v>104</v>
      </c>
      <c r="AN19" s="396">
        <v>98</v>
      </c>
      <c r="AO19" s="396">
        <v>54</v>
      </c>
      <c r="AP19" s="396">
        <v>56</v>
      </c>
      <c r="AQ19" s="396">
        <v>109</v>
      </c>
      <c r="AR19" s="396">
        <v>63</v>
      </c>
      <c r="AS19" s="396">
        <v>100</v>
      </c>
      <c r="AT19" s="396">
        <v>700</v>
      </c>
      <c r="AU19" s="396">
        <v>114</v>
      </c>
      <c r="AV19" s="396">
        <v>73</v>
      </c>
      <c r="AW19" s="396">
        <v>102</v>
      </c>
      <c r="AX19" s="396">
        <v>53</v>
      </c>
      <c r="AY19" s="396">
        <v>35</v>
      </c>
      <c r="AZ19" s="396">
        <v>77</v>
      </c>
      <c r="BA19" s="396">
        <v>70</v>
      </c>
      <c r="BB19" s="396">
        <v>209</v>
      </c>
      <c r="BC19" s="396">
        <v>98</v>
      </c>
      <c r="BD19" s="396">
        <v>100</v>
      </c>
      <c r="BE19" s="396">
        <v>107</v>
      </c>
      <c r="BF19" s="396">
        <v>152</v>
      </c>
      <c r="BG19" s="396">
        <v>508</v>
      </c>
      <c r="BH19" s="396">
        <v>106</v>
      </c>
      <c r="BI19" s="396">
        <v>71</v>
      </c>
      <c r="BJ19" s="396">
        <v>33</v>
      </c>
      <c r="BK19" s="396">
        <v>91</v>
      </c>
      <c r="BL19" s="396">
        <v>106</v>
      </c>
      <c r="BM19" s="396">
        <v>105</v>
      </c>
      <c r="BN19" s="396">
        <v>163</v>
      </c>
      <c r="BO19" s="396">
        <v>139</v>
      </c>
      <c r="BP19" s="396">
        <v>79</v>
      </c>
      <c r="BQ19" s="396">
        <v>101</v>
      </c>
      <c r="BR19" s="396">
        <v>36</v>
      </c>
      <c r="BS19" s="396">
        <v>210</v>
      </c>
      <c r="BT19" s="396">
        <v>181</v>
      </c>
      <c r="BU19" s="396">
        <v>52</v>
      </c>
      <c r="BV19" s="396">
        <v>65</v>
      </c>
      <c r="BW19" s="396">
        <v>169</v>
      </c>
      <c r="BX19" s="396">
        <v>538</v>
      </c>
      <c r="BY19" s="396">
        <v>65</v>
      </c>
      <c r="BZ19" s="396">
        <v>45</v>
      </c>
      <c r="CA19" s="396">
        <v>110</v>
      </c>
      <c r="CB19" s="396">
        <v>222</v>
      </c>
      <c r="CC19" s="396">
        <v>164</v>
      </c>
      <c r="CD19" s="396">
        <v>112</v>
      </c>
      <c r="CE19" s="396">
        <v>106</v>
      </c>
      <c r="CF19" s="396">
        <v>128</v>
      </c>
      <c r="CG19" s="396">
        <v>125</v>
      </c>
      <c r="CH19" s="396">
        <v>124</v>
      </c>
      <c r="CI19" s="396">
        <v>194</v>
      </c>
      <c r="CJ19" s="396">
        <v>125</v>
      </c>
      <c r="CK19" s="396">
        <v>79</v>
      </c>
      <c r="CL19" s="396">
        <v>71</v>
      </c>
      <c r="CM19" s="396">
        <v>87</v>
      </c>
      <c r="CN19" s="396">
        <v>187</v>
      </c>
      <c r="CO19" s="396">
        <v>66</v>
      </c>
      <c r="CP19" s="396">
        <v>64</v>
      </c>
      <c r="CQ19" s="396">
        <v>291</v>
      </c>
      <c r="CR19" s="396">
        <v>169</v>
      </c>
      <c r="CS19" s="396">
        <v>63</v>
      </c>
      <c r="CT19" s="396">
        <v>90</v>
      </c>
      <c r="CU19" s="396">
        <v>114</v>
      </c>
      <c r="CV19" s="396">
        <v>79</v>
      </c>
      <c r="CW19" s="396">
        <v>42</v>
      </c>
      <c r="CX19" s="396">
        <v>37</v>
      </c>
      <c r="CY19" s="396">
        <v>65</v>
      </c>
      <c r="CZ19" s="396">
        <v>80</v>
      </c>
      <c r="DA19" s="396">
        <v>87</v>
      </c>
      <c r="DB19" s="396">
        <v>116</v>
      </c>
      <c r="DC19" s="396">
        <v>129</v>
      </c>
      <c r="DD19" s="396">
        <v>79</v>
      </c>
      <c r="DE19" s="396">
        <v>88</v>
      </c>
      <c r="DF19" s="396">
        <v>30</v>
      </c>
      <c r="DG19" s="396">
        <v>275</v>
      </c>
      <c r="DH19" s="396">
        <v>98</v>
      </c>
      <c r="DI19" s="396">
        <v>54</v>
      </c>
      <c r="DJ19" s="396">
        <v>180</v>
      </c>
      <c r="DK19" s="396">
        <v>36</v>
      </c>
      <c r="DL19" s="396">
        <v>125</v>
      </c>
      <c r="DM19" s="396">
        <v>71</v>
      </c>
      <c r="DN19" s="396">
        <v>60</v>
      </c>
      <c r="DO19" s="396">
        <v>296</v>
      </c>
      <c r="DP19" s="396">
        <v>78</v>
      </c>
      <c r="DQ19" s="396">
        <v>80</v>
      </c>
      <c r="DR19" s="396">
        <v>66</v>
      </c>
      <c r="DS19" s="396">
        <v>81</v>
      </c>
      <c r="DT19" s="396">
        <v>421</v>
      </c>
      <c r="DU19" s="396">
        <v>77</v>
      </c>
      <c r="DV19" s="396">
        <v>53</v>
      </c>
      <c r="DW19" s="396">
        <v>50</v>
      </c>
      <c r="DX19" s="396">
        <v>1194</v>
      </c>
      <c r="DY19" s="396">
        <v>169</v>
      </c>
      <c r="DZ19" s="396">
        <v>252</v>
      </c>
      <c r="EA19" s="396">
        <v>220</v>
      </c>
      <c r="EB19" s="396">
        <v>141</v>
      </c>
      <c r="EC19" s="396">
        <v>88</v>
      </c>
      <c r="ED19" s="396">
        <v>60</v>
      </c>
      <c r="EE19" s="396">
        <v>149</v>
      </c>
      <c r="EF19" s="396">
        <v>61</v>
      </c>
      <c r="EG19" s="396">
        <v>46</v>
      </c>
      <c r="EH19" s="396">
        <v>84</v>
      </c>
      <c r="EI19" s="396">
        <v>172</v>
      </c>
      <c r="EJ19" s="396">
        <v>660</v>
      </c>
      <c r="EK19" s="396">
        <v>793</v>
      </c>
      <c r="EL19" s="396">
        <v>113</v>
      </c>
      <c r="EM19" s="396">
        <v>137</v>
      </c>
      <c r="EN19" s="396">
        <v>138</v>
      </c>
      <c r="EO19" s="396">
        <v>118</v>
      </c>
      <c r="EP19" s="396">
        <v>142</v>
      </c>
      <c r="EQ19" s="396">
        <v>186</v>
      </c>
      <c r="ER19" s="396">
        <v>175</v>
      </c>
      <c r="ES19" s="396">
        <v>87</v>
      </c>
      <c r="ET19" s="396">
        <v>58</v>
      </c>
      <c r="EU19" s="396">
        <v>64</v>
      </c>
      <c r="EV19" s="396">
        <v>37</v>
      </c>
      <c r="EW19" s="396">
        <v>48</v>
      </c>
      <c r="EX19" s="396">
        <v>31</v>
      </c>
      <c r="EY19" s="396">
        <v>41</v>
      </c>
      <c r="EZ19" s="396">
        <v>37</v>
      </c>
      <c r="FA19" s="396">
        <v>61</v>
      </c>
      <c r="FB19" s="396">
        <v>100</v>
      </c>
      <c r="FC19" s="396">
        <v>70</v>
      </c>
      <c r="FD19" s="396">
        <v>72</v>
      </c>
      <c r="FE19" s="396">
        <v>86</v>
      </c>
      <c r="FF19" s="396">
        <v>78</v>
      </c>
      <c r="FG19" s="396">
        <v>155</v>
      </c>
      <c r="FH19" s="396">
        <v>73</v>
      </c>
      <c r="FI19" s="396">
        <v>50</v>
      </c>
      <c r="FJ19" s="396">
        <v>113</v>
      </c>
      <c r="FK19" s="396">
        <v>76</v>
      </c>
      <c r="FL19" s="396">
        <v>198</v>
      </c>
      <c r="FM19" s="396">
        <v>88</v>
      </c>
      <c r="FN19" s="396">
        <v>88</v>
      </c>
      <c r="FO19" s="396">
        <v>66</v>
      </c>
      <c r="FP19" s="396">
        <v>206</v>
      </c>
      <c r="FQ19" s="396">
        <v>152</v>
      </c>
      <c r="FR19" s="396">
        <v>500</v>
      </c>
      <c r="FS19" s="396">
        <v>175</v>
      </c>
      <c r="FT19" s="396">
        <v>101</v>
      </c>
      <c r="FU19" s="396">
        <v>153</v>
      </c>
      <c r="FV19" s="396">
        <v>89</v>
      </c>
      <c r="FW19" s="396">
        <v>358</v>
      </c>
      <c r="FX19" s="396">
        <v>81</v>
      </c>
      <c r="FY19" s="396">
        <v>138</v>
      </c>
      <c r="FZ19" s="396">
        <v>72</v>
      </c>
      <c r="GA19" s="396">
        <v>100</v>
      </c>
      <c r="GB19" s="396">
        <v>378</v>
      </c>
      <c r="GC19" s="396">
        <v>69</v>
      </c>
      <c r="GD19" s="396">
        <v>42</v>
      </c>
      <c r="GE19" s="396">
        <v>109</v>
      </c>
      <c r="GF19" s="396">
        <v>283</v>
      </c>
      <c r="GG19" s="396">
        <v>116</v>
      </c>
      <c r="GH19" s="396">
        <v>209</v>
      </c>
      <c r="GI19" s="396">
        <v>123</v>
      </c>
      <c r="GJ19" s="396">
        <v>76</v>
      </c>
      <c r="GK19" s="396">
        <v>66</v>
      </c>
      <c r="GL19" s="396">
        <v>357</v>
      </c>
      <c r="GM19" s="396">
        <v>62</v>
      </c>
      <c r="GN19" s="396">
        <v>10</v>
      </c>
      <c r="GO19" s="396">
        <v>346</v>
      </c>
      <c r="GP19" s="396">
        <v>50</v>
      </c>
      <c r="GQ19" s="396">
        <v>198</v>
      </c>
      <c r="GR19" s="396">
        <v>52</v>
      </c>
      <c r="GS19" s="396">
        <v>68</v>
      </c>
      <c r="GT19" s="396">
        <v>50</v>
      </c>
      <c r="GU19" s="396">
        <v>199</v>
      </c>
      <c r="GV19" s="396">
        <v>176</v>
      </c>
      <c r="GW19" s="396">
        <v>466</v>
      </c>
      <c r="GX19" s="396">
        <v>110</v>
      </c>
      <c r="GY19" s="396">
        <v>123</v>
      </c>
      <c r="GZ19" s="396">
        <v>148</v>
      </c>
      <c r="HA19" s="396">
        <v>66</v>
      </c>
      <c r="HB19" s="396">
        <v>72</v>
      </c>
      <c r="HC19" s="396">
        <v>122</v>
      </c>
      <c r="HD19" s="396">
        <v>137</v>
      </c>
      <c r="HE19" s="396">
        <v>233</v>
      </c>
      <c r="HF19" s="396">
        <v>187</v>
      </c>
      <c r="HG19" s="396">
        <v>87</v>
      </c>
      <c r="HH19" s="396">
        <v>251</v>
      </c>
      <c r="HI19" s="396">
        <v>260</v>
      </c>
      <c r="HJ19" s="396">
        <v>201</v>
      </c>
      <c r="HK19" s="396">
        <v>67</v>
      </c>
      <c r="HL19" s="396">
        <v>107</v>
      </c>
      <c r="HM19" s="396">
        <v>115</v>
      </c>
      <c r="HN19" s="396">
        <v>74</v>
      </c>
      <c r="HO19" s="396">
        <v>642</v>
      </c>
      <c r="HP19" s="396">
        <v>103</v>
      </c>
      <c r="HQ19" s="396">
        <v>81</v>
      </c>
      <c r="HR19" s="396">
        <v>83</v>
      </c>
      <c r="HS19" s="396">
        <v>86</v>
      </c>
      <c r="HT19" s="396">
        <v>83</v>
      </c>
      <c r="HU19" s="396">
        <v>132</v>
      </c>
      <c r="HV19" s="396">
        <v>265</v>
      </c>
      <c r="HW19" s="396">
        <v>178</v>
      </c>
      <c r="HX19" s="396">
        <v>675</v>
      </c>
      <c r="HY19" s="396">
        <v>60</v>
      </c>
      <c r="HZ19" s="396">
        <v>78</v>
      </c>
      <c r="IA19" s="396">
        <v>68</v>
      </c>
      <c r="IB19" s="396">
        <v>201</v>
      </c>
      <c r="IC19" s="396">
        <v>134</v>
      </c>
      <c r="ID19" s="396">
        <v>64</v>
      </c>
      <c r="IE19" s="396">
        <v>60</v>
      </c>
      <c r="IF19" s="396">
        <v>52</v>
      </c>
      <c r="IG19" s="396">
        <v>102</v>
      </c>
      <c r="IH19" s="396">
        <v>109</v>
      </c>
      <c r="II19" s="396">
        <v>118</v>
      </c>
      <c r="IJ19" s="396">
        <v>75</v>
      </c>
      <c r="IK19" s="396">
        <v>40</v>
      </c>
      <c r="IL19" s="396">
        <v>432</v>
      </c>
      <c r="IM19" s="396">
        <v>147</v>
      </c>
      <c r="IN19" s="396">
        <v>111</v>
      </c>
      <c r="IO19" s="396">
        <v>170</v>
      </c>
      <c r="IP19" s="396">
        <v>62</v>
      </c>
      <c r="IQ19" s="396">
        <v>140</v>
      </c>
      <c r="IR19" s="396">
        <v>175</v>
      </c>
      <c r="IS19" s="396">
        <v>118</v>
      </c>
      <c r="IT19" s="396">
        <v>77</v>
      </c>
      <c r="IU19" s="396">
        <v>107</v>
      </c>
      <c r="IV19" s="396">
        <v>117</v>
      </c>
      <c r="IW19" s="396">
        <v>97</v>
      </c>
      <c r="IX19" s="396">
        <v>90</v>
      </c>
      <c r="IY19" s="396">
        <v>210</v>
      </c>
      <c r="IZ19" s="396">
        <v>88</v>
      </c>
      <c r="JA19" s="396">
        <v>71</v>
      </c>
      <c r="JB19" s="396">
        <v>281</v>
      </c>
      <c r="JC19" s="396">
        <v>59</v>
      </c>
      <c r="JD19" s="396">
        <v>337</v>
      </c>
      <c r="JE19" s="396">
        <v>37</v>
      </c>
      <c r="JF19" s="396">
        <v>70</v>
      </c>
      <c r="JG19" s="396">
        <v>51</v>
      </c>
      <c r="JH19" s="396">
        <v>113</v>
      </c>
      <c r="JI19" s="396">
        <v>113</v>
      </c>
      <c r="JJ19" s="396">
        <v>125</v>
      </c>
      <c r="JK19" s="396">
        <v>131</v>
      </c>
      <c r="JL19" s="396">
        <v>178</v>
      </c>
      <c r="JM19" s="396">
        <v>84</v>
      </c>
      <c r="JN19" s="396">
        <v>51</v>
      </c>
      <c r="JO19" s="396">
        <v>82</v>
      </c>
      <c r="JP19" s="396">
        <v>171</v>
      </c>
      <c r="JQ19" s="396">
        <v>139</v>
      </c>
      <c r="JR19" s="396">
        <v>81</v>
      </c>
      <c r="JS19" s="396">
        <v>121</v>
      </c>
      <c r="JT19" s="396">
        <v>141</v>
      </c>
      <c r="JU19" s="396">
        <v>173</v>
      </c>
      <c r="JV19" s="396">
        <v>106</v>
      </c>
      <c r="JW19" s="396">
        <v>54</v>
      </c>
      <c r="JX19" s="396">
        <v>116</v>
      </c>
      <c r="JY19" s="396">
        <v>93</v>
      </c>
      <c r="JZ19" s="396">
        <v>303</v>
      </c>
      <c r="KA19" s="396">
        <v>70</v>
      </c>
      <c r="KB19" s="396">
        <v>276</v>
      </c>
      <c r="KC19" s="396">
        <v>49</v>
      </c>
      <c r="KD19" s="396">
        <v>132</v>
      </c>
      <c r="KE19" s="396">
        <v>102</v>
      </c>
      <c r="KF19" s="396">
        <v>116</v>
      </c>
      <c r="KG19" s="396">
        <v>132</v>
      </c>
      <c r="KH19" s="396">
        <v>83</v>
      </c>
      <c r="KI19" s="396">
        <v>78</v>
      </c>
      <c r="KJ19" s="396">
        <v>76</v>
      </c>
      <c r="KK19" s="396">
        <v>88</v>
      </c>
      <c r="KL19" s="396">
        <v>157</v>
      </c>
      <c r="KM19" s="396">
        <v>219</v>
      </c>
      <c r="KN19" s="396">
        <v>140</v>
      </c>
      <c r="KO19" s="396">
        <v>126</v>
      </c>
      <c r="KP19" s="396">
        <v>145</v>
      </c>
      <c r="KQ19" s="396">
        <v>104</v>
      </c>
      <c r="KR19" s="396">
        <v>203</v>
      </c>
      <c r="KS19" s="396">
        <v>176</v>
      </c>
      <c r="KT19" s="396">
        <v>0</v>
      </c>
      <c r="KU19" s="396">
        <v>98</v>
      </c>
      <c r="KV19" s="396">
        <v>121</v>
      </c>
      <c r="KW19" s="396">
        <v>110</v>
      </c>
      <c r="KX19" s="396">
        <v>91</v>
      </c>
      <c r="KY19" s="396">
        <v>112</v>
      </c>
      <c r="KZ19" s="396">
        <v>77</v>
      </c>
      <c r="LA19" s="396">
        <v>105</v>
      </c>
      <c r="LB19" s="396">
        <v>160</v>
      </c>
      <c r="LC19" s="396">
        <v>399</v>
      </c>
      <c r="LD19" s="396">
        <v>286</v>
      </c>
      <c r="LE19" s="396">
        <v>1</v>
      </c>
      <c r="LF19" s="396">
        <v>106</v>
      </c>
      <c r="LG19" s="396">
        <v>831</v>
      </c>
      <c r="LH19" s="396">
        <v>97</v>
      </c>
      <c r="LI19" s="396">
        <v>130</v>
      </c>
      <c r="LJ19" s="396">
        <v>87</v>
      </c>
      <c r="LK19" s="396">
        <v>166</v>
      </c>
      <c r="LL19" s="396">
        <v>208</v>
      </c>
      <c r="LM19" s="396">
        <v>230</v>
      </c>
      <c r="LN19" s="396">
        <v>65</v>
      </c>
      <c r="LO19" s="396">
        <v>562</v>
      </c>
      <c r="LP19" s="396">
        <v>84</v>
      </c>
      <c r="LQ19" s="396">
        <v>200</v>
      </c>
      <c r="LR19" s="396">
        <v>786</v>
      </c>
      <c r="LS19" s="396">
        <v>98</v>
      </c>
      <c r="LT19" s="396">
        <v>116</v>
      </c>
      <c r="LU19" s="396">
        <v>95</v>
      </c>
      <c r="LV19" s="396">
        <v>125</v>
      </c>
      <c r="LW19" s="396">
        <v>56</v>
      </c>
      <c r="LX19" s="396">
        <v>84</v>
      </c>
      <c r="LY19" s="396">
        <v>100</v>
      </c>
      <c r="LZ19" s="396">
        <v>78</v>
      </c>
      <c r="MA19" s="396">
        <v>111</v>
      </c>
      <c r="MB19" s="396">
        <v>115</v>
      </c>
      <c r="MC19" s="396">
        <v>121</v>
      </c>
      <c r="MD19" s="396">
        <v>487</v>
      </c>
      <c r="ME19" s="396">
        <v>130</v>
      </c>
      <c r="MF19" s="396">
        <v>209</v>
      </c>
      <c r="MG19" s="396">
        <v>283</v>
      </c>
      <c r="MH19" s="396">
        <v>438</v>
      </c>
      <c r="MI19" s="396">
        <v>226</v>
      </c>
      <c r="MJ19" s="396">
        <v>120</v>
      </c>
      <c r="MK19" s="396">
        <v>110</v>
      </c>
      <c r="ML19" s="396">
        <v>89</v>
      </c>
      <c r="MM19" s="396">
        <v>80</v>
      </c>
      <c r="MN19" s="396">
        <v>98</v>
      </c>
      <c r="MO19" s="396">
        <v>105</v>
      </c>
      <c r="MP19" s="396">
        <v>267</v>
      </c>
      <c r="MQ19" s="396">
        <v>417</v>
      </c>
      <c r="MR19" s="396">
        <v>268</v>
      </c>
      <c r="MS19" s="396">
        <v>343</v>
      </c>
      <c r="MT19" s="396">
        <v>147</v>
      </c>
      <c r="MU19" s="396">
        <v>600</v>
      </c>
      <c r="MV19" s="396">
        <v>90</v>
      </c>
      <c r="MW19" s="396">
        <v>79</v>
      </c>
      <c r="MX19" s="396">
        <v>41</v>
      </c>
      <c r="MY19" s="396">
        <v>94</v>
      </c>
      <c r="MZ19" s="396">
        <v>49</v>
      </c>
      <c r="NA19" s="396">
        <v>111</v>
      </c>
      <c r="NB19" s="396">
        <v>84</v>
      </c>
      <c r="NC19" s="396">
        <v>730</v>
      </c>
      <c r="ND19" s="396">
        <v>127</v>
      </c>
      <c r="NE19" s="396">
        <v>61</v>
      </c>
      <c r="NF19" s="396">
        <v>124</v>
      </c>
      <c r="NG19" s="396">
        <v>113</v>
      </c>
      <c r="NH19" s="396">
        <v>129</v>
      </c>
    </row>
    <row r="20" spans="1:372" x14ac:dyDescent="0.2">
      <c r="A20" s="396" t="s">
        <v>1676</v>
      </c>
      <c r="B20" s="396" t="s">
        <v>239</v>
      </c>
      <c r="C20" s="396">
        <v>36</v>
      </c>
      <c r="D20" s="396">
        <v>39</v>
      </c>
      <c r="E20" s="396">
        <v>8</v>
      </c>
      <c r="F20" s="396">
        <v>9</v>
      </c>
      <c r="G20" s="396">
        <v>3</v>
      </c>
      <c r="H20" s="396">
        <v>26</v>
      </c>
      <c r="I20" s="396">
        <v>11</v>
      </c>
      <c r="J20" s="396">
        <v>29</v>
      </c>
      <c r="K20" s="396">
        <v>3</v>
      </c>
      <c r="L20" s="396">
        <v>3</v>
      </c>
      <c r="M20" s="396">
        <v>4</v>
      </c>
      <c r="N20" s="396">
        <v>48</v>
      </c>
      <c r="O20" s="396">
        <v>67</v>
      </c>
      <c r="P20" s="396">
        <v>6</v>
      </c>
      <c r="Q20" s="396">
        <v>189</v>
      </c>
      <c r="R20" s="396">
        <v>8</v>
      </c>
      <c r="S20" s="396">
        <v>14</v>
      </c>
      <c r="T20" s="396">
        <v>17</v>
      </c>
      <c r="U20" s="396">
        <v>29</v>
      </c>
      <c r="V20" s="396">
        <v>7</v>
      </c>
      <c r="W20" s="396">
        <v>24</v>
      </c>
      <c r="X20" s="396">
        <v>20</v>
      </c>
      <c r="Y20" s="396">
        <v>4</v>
      </c>
      <c r="Z20" s="396">
        <v>20</v>
      </c>
      <c r="AA20" s="396">
        <v>7</v>
      </c>
      <c r="AB20" s="396">
        <v>4</v>
      </c>
      <c r="AC20" s="396">
        <v>2</v>
      </c>
      <c r="AD20" s="396">
        <v>8</v>
      </c>
      <c r="AE20" s="396">
        <v>46</v>
      </c>
      <c r="AF20" s="396">
        <v>70</v>
      </c>
      <c r="AG20" s="396">
        <v>29</v>
      </c>
      <c r="AH20" s="396">
        <v>11</v>
      </c>
      <c r="AI20" s="396">
        <v>21</v>
      </c>
      <c r="AJ20" s="396">
        <v>3</v>
      </c>
      <c r="AK20" s="396">
        <v>14</v>
      </c>
      <c r="AL20" s="396">
        <v>6</v>
      </c>
      <c r="AM20" s="396">
        <v>9</v>
      </c>
      <c r="AN20" s="396">
        <v>14</v>
      </c>
      <c r="AO20" s="396">
        <v>4</v>
      </c>
      <c r="AP20" s="396">
        <v>3</v>
      </c>
      <c r="AQ20" s="396">
        <v>7</v>
      </c>
      <c r="AR20" s="396">
        <v>18</v>
      </c>
      <c r="AS20" s="396">
        <v>36</v>
      </c>
      <c r="AT20" s="396">
        <v>187</v>
      </c>
      <c r="AU20" s="396">
        <v>16</v>
      </c>
      <c r="AV20" s="396">
        <v>12</v>
      </c>
      <c r="AW20" s="396">
        <v>8</v>
      </c>
      <c r="AX20" s="396">
        <v>5</v>
      </c>
      <c r="AY20" s="396">
        <v>5</v>
      </c>
      <c r="AZ20" s="396">
        <v>10</v>
      </c>
      <c r="BA20" s="396">
        <v>6</v>
      </c>
      <c r="BB20" s="396">
        <v>50</v>
      </c>
      <c r="BC20" s="396">
        <v>20</v>
      </c>
      <c r="BD20" s="396">
        <v>14</v>
      </c>
      <c r="BE20" s="396">
        <v>36</v>
      </c>
      <c r="BF20" s="396">
        <v>45</v>
      </c>
      <c r="BG20" s="396">
        <v>319</v>
      </c>
      <c r="BH20" s="396">
        <v>15</v>
      </c>
      <c r="BI20" s="396">
        <v>27</v>
      </c>
      <c r="BJ20" s="396">
        <v>7</v>
      </c>
      <c r="BK20" s="396">
        <v>14</v>
      </c>
      <c r="BL20" s="396">
        <v>39</v>
      </c>
      <c r="BM20" s="396">
        <v>24</v>
      </c>
      <c r="BN20" s="396">
        <v>42</v>
      </c>
      <c r="BO20" s="396">
        <v>17</v>
      </c>
      <c r="BP20" s="396">
        <v>5</v>
      </c>
      <c r="BQ20" s="396">
        <v>5</v>
      </c>
      <c r="BR20" s="396">
        <v>5</v>
      </c>
      <c r="BS20" s="396">
        <v>91</v>
      </c>
      <c r="BT20" s="396">
        <v>44</v>
      </c>
      <c r="BU20" s="396">
        <v>12</v>
      </c>
      <c r="BV20" s="396">
        <v>10</v>
      </c>
      <c r="BW20" s="396">
        <v>18</v>
      </c>
      <c r="BX20" s="396">
        <v>167</v>
      </c>
      <c r="BY20" s="396">
        <v>15</v>
      </c>
      <c r="BZ20" s="396">
        <v>0</v>
      </c>
      <c r="CA20" s="396">
        <v>34</v>
      </c>
      <c r="CB20" s="396">
        <v>62</v>
      </c>
      <c r="CC20" s="396">
        <v>56</v>
      </c>
      <c r="CD20" s="396">
        <v>36</v>
      </c>
      <c r="CE20" s="396">
        <v>26</v>
      </c>
      <c r="CF20" s="396">
        <v>28</v>
      </c>
      <c r="CG20" s="396">
        <v>41</v>
      </c>
      <c r="CH20" s="396">
        <v>19</v>
      </c>
      <c r="CI20" s="396">
        <v>55</v>
      </c>
      <c r="CJ20" s="396">
        <v>43</v>
      </c>
      <c r="CK20" s="396">
        <v>2</v>
      </c>
      <c r="CL20" s="396">
        <v>9</v>
      </c>
      <c r="CM20" s="396">
        <v>10</v>
      </c>
      <c r="CN20" s="396">
        <v>39</v>
      </c>
      <c r="CO20" s="396">
        <v>1</v>
      </c>
      <c r="CP20" s="396">
        <v>8</v>
      </c>
      <c r="CQ20" s="396">
        <v>90</v>
      </c>
      <c r="CR20" s="396">
        <v>68</v>
      </c>
      <c r="CS20" s="396">
        <v>14</v>
      </c>
      <c r="CT20" s="396">
        <v>21</v>
      </c>
      <c r="CU20" s="396">
        <v>7</v>
      </c>
      <c r="CV20" s="396">
        <v>6</v>
      </c>
      <c r="CW20" s="396">
        <v>1</v>
      </c>
      <c r="CX20" s="396">
        <v>8</v>
      </c>
      <c r="CY20" s="396">
        <v>9</v>
      </c>
      <c r="CZ20" s="396">
        <v>16</v>
      </c>
      <c r="DA20" s="396">
        <v>24</v>
      </c>
      <c r="DB20" s="396">
        <v>35</v>
      </c>
      <c r="DC20" s="396">
        <v>13</v>
      </c>
      <c r="DD20" s="396">
        <v>16</v>
      </c>
      <c r="DE20" s="396">
        <v>10</v>
      </c>
      <c r="DF20" s="396">
        <v>4</v>
      </c>
      <c r="DG20" s="396">
        <v>142</v>
      </c>
      <c r="DH20" s="396">
        <v>23</v>
      </c>
      <c r="DI20" s="396">
        <v>5</v>
      </c>
      <c r="DJ20" s="396">
        <v>23</v>
      </c>
      <c r="DK20" s="396">
        <v>1</v>
      </c>
      <c r="DL20" s="396">
        <v>32</v>
      </c>
      <c r="DM20" s="396">
        <v>8</v>
      </c>
      <c r="DN20" s="396">
        <v>3</v>
      </c>
      <c r="DO20" s="396">
        <v>90</v>
      </c>
      <c r="DP20" s="396">
        <v>11</v>
      </c>
      <c r="DQ20" s="396">
        <v>6</v>
      </c>
      <c r="DR20" s="396">
        <v>22</v>
      </c>
      <c r="DS20" s="396">
        <v>13</v>
      </c>
      <c r="DT20" s="396">
        <v>114</v>
      </c>
      <c r="DU20" s="396">
        <v>12</v>
      </c>
      <c r="DV20" s="396">
        <v>12</v>
      </c>
      <c r="DW20" s="396">
        <v>6</v>
      </c>
      <c r="DX20" s="396">
        <v>473</v>
      </c>
      <c r="DY20" s="396">
        <v>91</v>
      </c>
      <c r="DZ20" s="396">
        <v>126</v>
      </c>
      <c r="EA20" s="396">
        <v>31</v>
      </c>
      <c r="EB20" s="396">
        <v>17</v>
      </c>
      <c r="EC20" s="396">
        <v>8</v>
      </c>
      <c r="ED20" s="396">
        <v>4</v>
      </c>
      <c r="EE20" s="396">
        <v>28</v>
      </c>
      <c r="EF20" s="396">
        <v>6</v>
      </c>
      <c r="EG20" s="396">
        <v>1</v>
      </c>
      <c r="EH20" s="396">
        <v>11</v>
      </c>
      <c r="EI20" s="396">
        <v>65</v>
      </c>
      <c r="EJ20" s="396">
        <v>215</v>
      </c>
      <c r="EK20" s="396">
        <v>157</v>
      </c>
      <c r="EL20" s="396">
        <v>31</v>
      </c>
      <c r="EM20" s="396">
        <v>23</v>
      </c>
      <c r="EN20" s="396">
        <v>32</v>
      </c>
      <c r="EO20" s="396">
        <v>19</v>
      </c>
      <c r="EP20" s="396">
        <v>35</v>
      </c>
      <c r="EQ20" s="396">
        <v>51</v>
      </c>
      <c r="ER20" s="396">
        <v>50</v>
      </c>
      <c r="ES20" s="396">
        <v>5</v>
      </c>
      <c r="ET20" s="396">
        <v>3</v>
      </c>
      <c r="EU20" s="396">
        <v>3</v>
      </c>
      <c r="EV20" s="396">
        <v>3</v>
      </c>
      <c r="EW20" s="396">
        <v>10</v>
      </c>
      <c r="EX20" s="396">
        <v>2</v>
      </c>
      <c r="EY20" s="396">
        <v>6</v>
      </c>
      <c r="EZ20" s="396">
        <v>2</v>
      </c>
      <c r="FA20" s="396">
        <v>7</v>
      </c>
      <c r="FB20" s="396">
        <v>8</v>
      </c>
      <c r="FC20" s="396">
        <v>13</v>
      </c>
      <c r="FD20" s="396">
        <v>23</v>
      </c>
      <c r="FE20" s="396">
        <v>8</v>
      </c>
      <c r="FF20" s="396">
        <v>12</v>
      </c>
      <c r="FG20" s="396">
        <v>20</v>
      </c>
      <c r="FH20" s="396">
        <v>15</v>
      </c>
      <c r="FI20" s="396">
        <v>5</v>
      </c>
      <c r="FJ20" s="396">
        <v>5</v>
      </c>
      <c r="FK20" s="396">
        <v>10</v>
      </c>
      <c r="FL20" s="396">
        <v>28</v>
      </c>
      <c r="FM20" s="396">
        <v>13</v>
      </c>
      <c r="FN20" s="396">
        <v>12</v>
      </c>
      <c r="FO20" s="396">
        <v>10</v>
      </c>
      <c r="FP20" s="396">
        <v>16</v>
      </c>
      <c r="FQ20" s="396">
        <v>65</v>
      </c>
      <c r="FR20" s="396">
        <v>225</v>
      </c>
      <c r="FS20" s="396">
        <v>55</v>
      </c>
      <c r="FT20" s="396">
        <v>17</v>
      </c>
      <c r="FU20" s="396">
        <v>74</v>
      </c>
      <c r="FV20" s="396">
        <v>20</v>
      </c>
      <c r="FW20" s="396">
        <v>241</v>
      </c>
      <c r="FX20" s="396">
        <v>14</v>
      </c>
      <c r="FY20" s="396">
        <v>34</v>
      </c>
      <c r="FZ20" s="396">
        <v>13</v>
      </c>
      <c r="GA20" s="396">
        <v>25</v>
      </c>
      <c r="GB20" s="396">
        <v>221</v>
      </c>
      <c r="GC20" s="396">
        <v>16</v>
      </c>
      <c r="GD20" s="396">
        <v>3</v>
      </c>
      <c r="GE20" s="396">
        <v>18</v>
      </c>
      <c r="GF20" s="396">
        <v>51</v>
      </c>
      <c r="GG20" s="396">
        <v>17</v>
      </c>
      <c r="GH20" s="396">
        <v>30</v>
      </c>
      <c r="GI20" s="396">
        <v>19</v>
      </c>
      <c r="GJ20" s="396">
        <v>8</v>
      </c>
      <c r="GK20" s="396">
        <v>4</v>
      </c>
      <c r="GL20" s="396">
        <v>115</v>
      </c>
      <c r="GM20" s="396">
        <v>4</v>
      </c>
      <c r="GN20" s="396">
        <v>0</v>
      </c>
      <c r="GO20" s="396">
        <v>157</v>
      </c>
      <c r="GP20" s="396">
        <v>5</v>
      </c>
      <c r="GQ20" s="396">
        <v>57</v>
      </c>
      <c r="GR20" s="396">
        <v>5</v>
      </c>
      <c r="GS20" s="396">
        <v>0</v>
      </c>
      <c r="GT20" s="396">
        <v>10</v>
      </c>
      <c r="GU20" s="396">
        <v>47</v>
      </c>
      <c r="GV20" s="396">
        <v>40</v>
      </c>
      <c r="GW20" s="396">
        <v>179</v>
      </c>
      <c r="GX20" s="396">
        <v>14</v>
      </c>
      <c r="GY20" s="396">
        <v>15</v>
      </c>
      <c r="GZ20" s="396">
        <v>26</v>
      </c>
      <c r="HA20" s="396">
        <v>12</v>
      </c>
      <c r="HB20" s="396">
        <v>18</v>
      </c>
      <c r="HC20" s="396">
        <v>15</v>
      </c>
      <c r="HD20" s="396">
        <v>23</v>
      </c>
      <c r="HE20" s="396">
        <v>47</v>
      </c>
      <c r="HF20" s="396">
        <v>47</v>
      </c>
      <c r="HG20" s="396">
        <v>17</v>
      </c>
      <c r="HH20" s="396">
        <v>119</v>
      </c>
      <c r="HI20" s="396">
        <v>109</v>
      </c>
      <c r="HJ20" s="396">
        <v>67</v>
      </c>
      <c r="HK20" s="396">
        <v>3</v>
      </c>
      <c r="HL20" s="396">
        <v>12</v>
      </c>
      <c r="HM20" s="396">
        <v>23</v>
      </c>
      <c r="HN20" s="396">
        <v>7</v>
      </c>
      <c r="HO20" s="396">
        <v>114</v>
      </c>
      <c r="HP20" s="396">
        <v>9</v>
      </c>
      <c r="HQ20" s="396">
        <v>14</v>
      </c>
      <c r="HR20" s="396">
        <v>13</v>
      </c>
      <c r="HS20" s="396">
        <v>17</v>
      </c>
      <c r="HT20" s="396">
        <v>2</v>
      </c>
      <c r="HU20" s="396">
        <v>14</v>
      </c>
      <c r="HV20" s="396">
        <v>82</v>
      </c>
      <c r="HW20" s="396">
        <v>37</v>
      </c>
      <c r="HX20" s="396">
        <v>245</v>
      </c>
      <c r="HY20" s="396">
        <v>2</v>
      </c>
      <c r="HZ20" s="396">
        <v>2</v>
      </c>
      <c r="IA20" s="396">
        <v>2</v>
      </c>
      <c r="IB20" s="396">
        <v>26</v>
      </c>
      <c r="IC20" s="396">
        <v>34</v>
      </c>
      <c r="ID20" s="396">
        <v>0</v>
      </c>
      <c r="IE20" s="396">
        <v>5</v>
      </c>
      <c r="IF20" s="396">
        <v>0</v>
      </c>
      <c r="IG20" s="396">
        <v>0</v>
      </c>
      <c r="IH20" s="396">
        <v>9</v>
      </c>
      <c r="II20" s="396">
        <v>9</v>
      </c>
      <c r="IJ20" s="396">
        <v>20</v>
      </c>
      <c r="IK20" s="396">
        <v>3</v>
      </c>
      <c r="IL20" s="396">
        <v>175</v>
      </c>
      <c r="IM20" s="396">
        <v>21</v>
      </c>
      <c r="IN20" s="396">
        <v>19</v>
      </c>
      <c r="IO20" s="396">
        <v>44</v>
      </c>
      <c r="IP20" s="396">
        <v>8</v>
      </c>
      <c r="IQ20" s="396">
        <v>18</v>
      </c>
      <c r="IR20" s="396">
        <v>57</v>
      </c>
      <c r="IS20" s="396">
        <v>33</v>
      </c>
      <c r="IT20" s="396">
        <v>1</v>
      </c>
      <c r="IU20" s="396">
        <v>21</v>
      </c>
      <c r="IV20" s="396">
        <v>9</v>
      </c>
      <c r="IW20" s="396">
        <v>3</v>
      </c>
      <c r="IX20" s="396">
        <v>22</v>
      </c>
      <c r="IY20" s="396">
        <v>54</v>
      </c>
      <c r="IZ20" s="396">
        <v>4</v>
      </c>
      <c r="JA20" s="396">
        <v>12</v>
      </c>
      <c r="JB20" s="396">
        <v>91</v>
      </c>
      <c r="JC20" s="396">
        <v>10</v>
      </c>
      <c r="JD20" s="396">
        <v>79</v>
      </c>
      <c r="JE20" s="396">
        <v>1</v>
      </c>
      <c r="JF20" s="396">
        <v>9</v>
      </c>
      <c r="JG20" s="396">
        <v>3</v>
      </c>
      <c r="JH20" s="396">
        <v>25</v>
      </c>
      <c r="JI20" s="396">
        <v>62</v>
      </c>
      <c r="JJ20" s="396">
        <v>10</v>
      </c>
      <c r="JK20" s="396">
        <v>18</v>
      </c>
      <c r="JL20" s="396">
        <v>26</v>
      </c>
      <c r="JM20" s="396">
        <v>13</v>
      </c>
      <c r="JN20" s="396">
        <v>5</v>
      </c>
      <c r="JO20" s="396">
        <v>12</v>
      </c>
      <c r="JP20" s="396">
        <v>21</v>
      </c>
      <c r="JQ20" s="396">
        <v>22</v>
      </c>
      <c r="JR20" s="396">
        <v>13</v>
      </c>
      <c r="JS20" s="396">
        <v>24</v>
      </c>
      <c r="JT20" s="396">
        <v>22</v>
      </c>
      <c r="JU20" s="396">
        <v>22</v>
      </c>
      <c r="JV20" s="396">
        <v>14</v>
      </c>
      <c r="JW20" s="396">
        <v>6</v>
      </c>
      <c r="JX20" s="396">
        <v>22</v>
      </c>
      <c r="JY20" s="396">
        <v>24</v>
      </c>
      <c r="JZ20" s="396">
        <v>65</v>
      </c>
      <c r="KA20" s="396">
        <v>7</v>
      </c>
      <c r="KB20" s="396">
        <v>97</v>
      </c>
      <c r="KC20" s="396">
        <v>2</v>
      </c>
      <c r="KD20" s="396">
        <v>25</v>
      </c>
      <c r="KE20" s="396">
        <v>11</v>
      </c>
      <c r="KF20" s="396">
        <v>19</v>
      </c>
      <c r="KG20" s="396">
        <v>36</v>
      </c>
      <c r="KH20" s="396">
        <v>29</v>
      </c>
      <c r="KI20" s="396">
        <v>17</v>
      </c>
      <c r="KJ20" s="396">
        <v>16</v>
      </c>
      <c r="KK20" s="396">
        <v>14</v>
      </c>
      <c r="KL20" s="396">
        <v>63</v>
      </c>
      <c r="KM20" s="396">
        <v>99</v>
      </c>
      <c r="KN20" s="396">
        <v>17</v>
      </c>
      <c r="KO20" s="396">
        <v>25</v>
      </c>
      <c r="KP20" s="396">
        <v>44</v>
      </c>
      <c r="KQ20" s="396">
        <v>18</v>
      </c>
      <c r="KR20" s="396">
        <v>80</v>
      </c>
      <c r="KS20" s="396">
        <v>33</v>
      </c>
      <c r="KT20" s="396">
        <v>0</v>
      </c>
      <c r="KU20" s="396">
        <v>16</v>
      </c>
      <c r="KV20" s="396">
        <v>11</v>
      </c>
      <c r="KW20" s="396">
        <v>21</v>
      </c>
      <c r="KX20" s="396">
        <v>10</v>
      </c>
      <c r="KY20" s="396">
        <v>10</v>
      </c>
      <c r="KZ20" s="396">
        <v>17</v>
      </c>
      <c r="LA20" s="396">
        <v>9</v>
      </c>
      <c r="LB20" s="396">
        <v>22</v>
      </c>
      <c r="LC20" s="396">
        <v>65</v>
      </c>
      <c r="LD20" s="396">
        <v>57</v>
      </c>
      <c r="LE20" s="396">
        <v>0</v>
      </c>
      <c r="LF20" s="396">
        <v>10</v>
      </c>
      <c r="LG20" s="396">
        <v>205</v>
      </c>
      <c r="LH20" s="396">
        <v>9</v>
      </c>
      <c r="LI20" s="396">
        <v>20</v>
      </c>
      <c r="LJ20" s="396">
        <v>20</v>
      </c>
      <c r="LK20" s="396">
        <v>39</v>
      </c>
      <c r="LL20" s="396">
        <v>34</v>
      </c>
      <c r="LM20" s="396">
        <v>42</v>
      </c>
      <c r="LN20" s="396">
        <v>9</v>
      </c>
      <c r="LO20" s="396">
        <v>191</v>
      </c>
      <c r="LP20" s="396">
        <v>2</v>
      </c>
      <c r="LQ20" s="396">
        <v>27</v>
      </c>
      <c r="LR20" s="396">
        <v>342</v>
      </c>
      <c r="LS20" s="396">
        <v>13</v>
      </c>
      <c r="LT20" s="396">
        <v>19</v>
      </c>
      <c r="LU20" s="396">
        <v>10</v>
      </c>
      <c r="LV20" s="396">
        <v>17</v>
      </c>
      <c r="LW20" s="396">
        <v>5</v>
      </c>
      <c r="LX20" s="396">
        <v>2</v>
      </c>
      <c r="LY20" s="396">
        <v>12</v>
      </c>
      <c r="LZ20" s="396">
        <v>6</v>
      </c>
      <c r="MA20" s="396">
        <v>24</v>
      </c>
      <c r="MB20" s="396">
        <v>24</v>
      </c>
      <c r="MC20" s="396">
        <v>9</v>
      </c>
      <c r="MD20" s="396">
        <v>175</v>
      </c>
      <c r="ME20" s="396">
        <v>45</v>
      </c>
      <c r="MF20" s="396">
        <v>51</v>
      </c>
      <c r="MG20" s="396">
        <v>32</v>
      </c>
      <c r="MH20" s="396">
        <v>119</v>
      </c>
      <c r="MI20" s="396">
        <v>53</v>
      </c>
      <c r="MJ20" s="396">
        <v>8</v>
      </c>
      <c r="MK20" s="396">
        <v>6</v>
      </c>
      <c r="ML20" s="396">
        <v>10</v>
      </c>
      <c r="MM20" s="396">
        <v>22</v>
      </c>
      <c r="MN20" s="396">
        <v>12</v>
      </c>
      <c r="MO20" s="396">
        <v>17</v>
      </c>
      <c r="MP20" s="396">
        <v>35</v>
      </c>
      <c r="MQ20" s="396">
        <v>89</v>
      </c>
      <c r="MR20" s="396">
        <v>64</v>
      </c>
      <c r="MS20" s="396">
        <v>103</v>
      </c>
      <c r="MT20" s="396">
        <v>42</v>
      </c>
      <c r="MU20" s="396">
        <v>221</v>
      </c>
      <c r="MV20" s="396">
        <v>36</v>
      </c>
      <c r="MW20" s="396">
        <v>2</v>
      </c>
      <c r="MX20" s="396">
        <v>4</v>
      </c>
      <c r="MY20" s="396">
        <v>12</v>
      </c>
      <c r="MZ20" s="396">
        <v>12</v>
      </c>
      <c r="NA20" s="396">
        <v>16</v>
      </c>
      <c r="NB20" s="396">
        <v>13</v>
      </c>
      <c r="NC20" s="396">
        <v>536</v>
      </c>
      <c r="ND20" s="396">
        <v>14</v>
      </c>
      <c r="NE20" s="396">
        <v>8</v>
      </c>
      <c r="NF20" s="396">
        <v>17</v>
      </c>
      <c r="NG20" s="396">
        <v>15</v>
      </c>
      <c r="NH20" s="396">
        <v>22</v>
      </c>
    </row>
    <row r="21" spans="1:372" x14ac:dyDescent="0.2">
      <c r="A21" s="396" t="s">
        <v>1677</v>
      </c>
      <c r="B21" s="396" t="s">
        <v>178</v>
      </c>
      <c r="C21" s="396">
        <v>238</v>
      </c>
      <c r="D21" s="396">
        <v>165</v>
      </c>
      <c r="E21" s="396">
        <v>88</v>
      </c>
      <c r="F21" s="396">
        <v>65</v>
      </c>
      <c r="G21" s="396">
        <v>108</v>
      </c>
      <c r="H21" s="396">
        <v>142</v>
      </c>
      <c r="I21" s="396">
        <v>89</v>
      </c>
      <c r="J21" s="396">
        <v>192</v>
      </c>
      <c r="K21" s="396">
        <v>57</v>
      </c>
      <c r="L21" s="396">
        <v>76</v>
      </c>
      <c r="M21" s="396">
        <v>51</v>
      </c>
      <c r="N21" s="396">
        <v>242</v>
      </c>
      <c r="O21" s="396">
        <v>300</v>
      </c>
      <c r="P21" s="396">
        <v>85</v>
      </c>
      <c r="Q21" s="396">
        <v>629</v>
      </c>
      <c r="R21" s="396">
        <v>95</v>
      </c>
      <c r="S21" s="396">
        <v>66</v>
      </c>
      <c r="T21" s="396">
        <v>140</v>
      </c>
      <c r="U21" s="396">
        <v>209</v>
      </c>
      <c r="V21" s="396">
        <v>97</v>
      </c>
      <c r="W21" s="396">
        <v>78</v>
      </c>
      <c r="X21" s="396">
        <v>108</v>
      </c>
      <c r="Y21" s="396">
        <v>87</v>
      </c>
      <c r="Z21" s="396">
        <v>243</v>
      </c>
      <c r="AA21" s="396">
        <v>50</v>
      </c>
      <c r="AB21" s="396">
        <v>65</v>
      </c>
      <c r="AC21" s="396">
        <v>87</v>
      </c>
      <c r="AD21" s="396">
        <v>130</v>
      </c>
      <c r="AE21" s="396">
        <v>149</v>
      </c>
      <c r="AF21" s="396">
        <v>370</v>
      </c>
      <c r="AG21" s="396">
        <v>148</v>
      </c>
      <c r="AH21" s="396">
        <v>102</v>
      </c>
      <c r="AI21" s="396">
        <v>127</v>
      </c>
      <c r="AJ21" s="396">
        <v>98</v>
      </c>
      <c r="AK21" s="396">
        <v>159</v>
      </c>
      <c r="AL21" s="396">
        <v>57</v>
      </c>
      <c r="AM21" s="396">
        <v>106</v>
      </c>
      <c r="AN21" s="396">
        <v>109</v>
      </c>
      <c r="AO21" s="396">
        <v>93</v>
      </c>
      <c r="AP21" s="396">
        <v>64</v>
      </c>
      <c r="AQ21" s="396">
        <v>98</v>
      </c>
      <c r="AR21" s="396">
        <v>69</v>
      </c>
      <c r="AS21" s="396">
        <v>96</v>
      </c>
      <c r="AT21" s="396">
        <v>914</v>
      </c>
      <c r="AU21" s="396">
        <v>153</v>
      </c>
      <c r="AV21" s="396">
        <v>102</v>
      </c>
      <c r="AW21" s="396">
        <v>125</v>
      </c>
      <c r="AX21" s="396">
        <v>53</v>
      </c>
      <c r="AY21" s="396">
        <v>43</v>
      </c>
      <c r="AZ21" s="396">
        <v>109</v>
      </c>
      <c r="BA21" s="396">
        <v>85</v>
      </c>
      <c r="BB21" s="396">
        <v>266</v>
      </c>
      <c r="BC21" s="396">
        <v>96</v>
      </c>
      <c r="BD21" s="396">
        <v>119</v>
      </c>
      <c r="BE21" s="396">
        <v>152</v>
      </c>
      <c r="BF21" s="396">
        <v>179</v>
      </c>
      <c r="BG21" s="396">
        <v>656</v>
      </c>
      <c r="BH21" s="396">
        <v>161</v>
      </c>
      <c r="BI21" s="396">
        <v>104</v>
      </c>
      <c r="BJ21" s="396">
        <v>56</v>
      </c>
      <c r="BK21" s="396">
        <v>149</v>
      </c>
      <c r="BL21" s="396">
        <v>97</v>
      </c>
      <c r="BM21" s="396">
        <v>161</v>
      </c>
      <c r="BN21" s="396">
        <v>189</v>
      </c>
      <c r="BO21" s="396">
        <v>156</v>
      </c>
      <c r="BP21" s="396">
        <v>112</v>
      </c>
      <c r="BQ21" s="396">
        <v>80</v>
      </c>
      <c r="BR21" s="396">
        <v>75</v>
      </c>
      <c r="BS21" s="396">
        <v>295</v>
      </c>
      <c r="BT21" s="396">
        <v>191</v>
      </c>
      <c r="BU21" s="396">
        <v>71</v>
      </c>
      <c r="BV21" s="396">
        <v>89</v>
      </c>
      <c r="BW21" s="396">
        <v>158</v>
      </c>
      <c r="BX21" s="396">
        <v>613</v>
      </c>
      <c r="BY21" s="396">
        <v>68</v>
      </c>
      <c r="BZ21" s="396">
        <v>69</v>
      </c>
      <c r="CA21" s="396">
        <v>99</v>
      </c>
      <c r="CB21" s="396">
        <v>241</v>
      </c>
      <c r="CC21" s="396">
        <v>230</v>
      </c>
      <c r="CD21" s="396">
        <v>234</v>
      </c>
      <c r="CE21" s="396">
        <v>145</v>
      </c>
      <c r="CF21" s="396">
        <v>132</v>
      </c>
      <c r="CG21" s="396">
        <v>176</v>
      </c>
      <c r="CH21" s="396">
        <v>115</v>
      </c>
      <c r="CI21" s="396">
        <v>201</v>
      </c>
      <c r="CJ21" s="396">
        <v>160</v>
      </c>
      <c r="CK21" s="396">
        <v>88</v>
      </c>
      <c r="CL21" s="396">
        <v>101</v>
      </c>
      <c r="CM21" s="396">
        <v>99</v>
      </c>
      <c r="CN21" s="396">
        <v>222</v>
      </c>
      <c r="CO21" s="396">
        <v>42</v>
      </c>
      <c r="CP21" s="396">
        <v>48</v>
      </c>
      <c r="CQ21" s="396">
        <v>270</v>
      </c>
      <c r="CR21" s="396">
        <v>225</v>
      </c>
      <c r="CS21" s="396">
        <v>68</v>
      </c>
      <c r="CT21" s="396">
        <v>120</v>
      </c>
      <c r="CU21" s="396">
        <v>109</v>
      </c>
      <c r="CV21" s="396">
        <v>94</v>
      </c>
      <c r="CW21" s="396">
        <v>35</v>
      </c>
      <c r="CX21" s="396">
        <v>57</v>
      </c>
      <c r="CY21" s="396">
        <v>61</v>
      </c>
      <c r="CZ21" s="396">
        <v>70</v>
      </c>
      <c r="DA21" s="396">
        <v>96</v>
      </c>
      <c r="DB21" s="396">
        <v>145</v>
      </c>
      <c r="DC21" s="396">
        <v>151</v>
      </c>
      <c r="DD21" s="396">
        <v>103</v>
      </c>
      <c r="DE21" s="396">
        <v>78</v>
      </c>
      <c r="DF21" s="396">
        <v>27</v>
      </c>
      <c r="DG21" s="396">
        <v>313</v>
      </c>
      <c r="DH21" s="396">
        <v>134</v>
      </c>
      <c r="DI21" s="396">
        <v>48</v>
      </c>
      <c r="DJ21" s="396">
        <v>119</v>
      </c>
      <c r="DK21" s="396">
        <v>20</v>
      </c>
      <c r="DL21" s="396">
        <v>179</v>
      </c>
      <c r="DM21" s="396">
        <v>96</v>
      </c>
      <c r="DN21" s="396">
        <v>133</v>
      </c>
      <c r="DO21" s="396">
        <v>331</v>
      </c>
      <c r="DP21" s="396">
        <v>102</v>
      </c>
      <c r="DQ21" s="396">
        <v>97</v>
      </c>
      <c r="DR21" s="396">
        <v>51</v>
      </c>
      <c r="DS21" s="396">
        <v>80</v>
      </c>
      <c r="DT21" s="396">
        <v>404</v>
      </c>
      <c r="DU21" s="396">
        <v>85</v>
      </c>
      <c r="DV21" s="396">
        <v>79</v>
      </c>
      <c r="DW21" s="396">
        <v>67</v>
      </c>
      <c r="DX21" s="396">
        <v>1235</v>
      </c>
      <c r="DY21" s="396">
        <v>269</v>
      </c>
      <c r="DZ21" s="396">
        <v>418</v>
      </c>
      <c r="EA21" s="396">
        <v>289</v>
      </c>
      <c r="EB21" s="396">
        <v>191</v>
      </c>
      <c r="EC21" s="396">
        <v>124</v>
      </c>
      <c r="ED21" s="396">
        <v>54</v>
      </c>
      <c r="EE21" s="396">
        <v>103</v>
      </c>
      <c r="EF21" s="396">
        <v>75</v>
      </c>
      <c r="EG21" s="396">
        <v>38</v>
      </c>
      <c r="EH21" s="396">
        <v>91</v>
      </c>
      <c r="EI21" s="396">
        <v>202</v>
      </c>
      <c r="EJ21" s="396">
        <v>710</v>
      </c>
      <c r="EK21" s="396">
        <v>847</v>
      </c>
      <c r="EL21" s="396">
        <v>128</v>
      </c>
      <c r="EM21" s="396">
        <v>108</v>
      </c>
      <c r="EN21" s="396">
        <v>154</v>
      </c>
      <c r="EO21" s="396">
        <v>137</v>
      </c>
      <c r="EP21" s="396">
        <v>147</v>
      </c>
      <c r="EQ21" s="396">
        <v>251</v>
      </c>
      <c r="ER21" s="396">
        <v>193</v>
      </c>
      <c r="ES21" s="396">
        <v>117</v>
      </c>
      <c r="ET21" s="396">
        <v>68</v>
      </c>
      <c r="EU21" s="396">
        <v>55</v>
      </c>
      <c r="EV21" s="396">
        <v>37</v>
      </c>
      <c r="EW21" s="396">
        <v>61</v>
      </c>
      <c r="EX21" s="396">
        <v>50</v>
      </c>
      <c r="EY21" s="396">
        <v>60</v>
      </c>
      <c r="EZ21" s="396">
        <v>67</v>
      </c>
      <c r="FA21" s="396">
        <v>73</v>
      </c>
      <c r="FB21" s="396">
        <v>115</v>
      </c>
      <c r="FC21" s="396">
        <v>99</v>
      </c>
      <c r="FD21" s="396">
        <v>92</v>
      </c>
      <c r="FE21" s="396">
        <v>117</v>
      </c>
      <c r="FF21" s="396">
        <v>102</v>
      </c>
      <c r="FG21" s="396">
        <v>190</v>
      </c>
      <c r="FH21" s="396">
        <v>86</v>
      </c>
      <c r="FI21" s="396">
        <v>69</v>
      </c>
      <c r="FJ21" s="396">
        <v>110</v>
      </c>
      <c r="FK21" s="396">
        <v>79</v>
      </c>
      <c r="FL21" s="396">
        <v>152</v>
      </c>
      <c r="FM21" s="396">
        <v>107</v>
      </c>
      <c r="FN21" s="396">
        <v>114</v>
      </c>
      <c r="FO21" s="396">
        <v>109</v>
      </c>
      <c r="FP21" s="396">
        <v>198</v>
      </c>
      <c r="FQ21" s="396">
        <v>159</v>
      </c>
      <c r="FR21" s="396">
        <v>571</v>
      </c>
      <c r="FS21" s="396">
        <v>222</v>
      </c>
      <c r="FT21" s="396">
        <v>147</v>
      </c>
      <c r="FU21" s="396">
        <v>159</v>
      </c>
      <c r="FV21" s="396">
        <v>123</v>
      </c>
      <c r="FW21" s="396">
        <v>499</v>
      </c>
      <c r="FX21" s="396">
        <v>86</v>
      </c>
      <c r="FY21" s="396">
        <v>153</v>
      </c>
      <c r="FZ21" s="396">
        <v>99</v>
      </c>
      <c r="GA21" s="396">
        <v>98</v>
      </c>
      <c r="GB21" s="396">
        <v>356</v>
      </c>
      <c r="GC21" s="396">
        <v>83</v>
      </c>
      <c r="GD21" s="396">
        <v>51</v>
      </c>
      <c r="GE21" s="396">
        <v>92</v>
      </c>
      <c r="GF21" s="396">
        <v>359</v>
      </c>
      <c r="GG21" s="396">
        <v>134</v>
      </c>
      <c r="GH21" s="396">
        <v>216</v>
      </c>
      <c r="GI21" s="396">
        <v>123</v>
      </c>
      <c r="GJ21" s="396">
        <v>87</v>
      </c>
      <c r="GK21" s="396">
        <v>100</v>
      </c>
      <c r="GL21" s="396">
        <v>397</v>
      </c>
      <c r="GM21" s="396">
        <v>74</v>
      </c>
      <c r="GN21" s="396">
        <v>17</v>
      </c>
      <c r="GO21" s="396">
        <v>463</v>
      </c>
      <c r="GP21" s="396">
        <v>64</v>
      </c>
      <c r="GQ21" s="396">
        <v>266</v>
      </c>
      <c r="GR21" s="396">
        <v>83</v>
      </c>
      <c r="GS21" s="396">
        <v>66</v>
      </c>
      <c r="GT21" s="396">
        <v>77</v>
      </c>
      <c r="GU21" s="396">
        <v>291</v>
      </c>
      <c r="GV21" s="396">
        <v>229</v>
      </c>
      <c r="GW21" s="396">
        <v>549</v>
      </c>
      <c r="GX21" s="396">
        <v>118</v>
      </c>
      <c r="GY21" s="396">
        <v>127</v>
      </c>
      <c r="GZ21" s="396">
        <v>160</v>
      </c>
      <c r="HA21" s="396">
        <v>63</v>
      </c>
      <c r="HB21" s="396">
        <v>95</v>
      </c>
      <c r="HC21" s="396">
        <v>154</v>
      </c>
      <c r="HD21" s="396">
        <v>152</v>
      </c>
      <c r="HE21" s="396">
        <v>264</v>
      </c>
      <c r="HF21" s="396">
        <v>255</v>
      </c>
      <c r="HG21" s="396">
        <v>136</v>
      </c>
      <c r="HH21" s="396">
        <v>302</v>
      </c>
      <c r="HI21" s="396">
        <v>301</v>
      </c>
      <c r="HJ21" s="396">
        <v>271</v>
      </c>
      <c r="HK21" s="396">
        <v>78</v>
      </c>
      <c r="HL21" s="396">
        <v>90</v>
      </c>
      <c r="HM21" s="396">
        <v>131</v>
      </c>
      <c r="HN21" s="396">
        <v>92</v>
      </c>
      <c r="HO21" s="396">
        <v>753</v>
      </c>
      <c r="HP21" s="396">
        <v>143</v>
      </c>
      <c r="HQ21" s="396">
        <v>148</v>
      </c>
      <c r="HR21" s="396">
        <v>89</v>
      </c>
      <c r="HS21" s="396">
        <v>92</v>
      </c>
      <c r="HT21" s="396">
        <v>125</v>
      </c>
      <c r="HU21" s="396">
        <v>170</v>
      </c>
      <c r="HV21" s="396">
        <v>355</v>
      </c>
      <c r="HW21" s="396">
        <v>190</v>
      </c>
      <c r="HX21" s="396">
        <v>865</v>
      </c>
      <c r="HY21" s="396">
        <v>49</v>
      </c>
      <c r="HZ21" s="396">
        <v>115</v>
      </c>
      <c r="IA21" s="396">
        <v>64</v>
      </c>
      <c r="IB21" s="396">
        <v>242</v>
      </c>
      <c r="IC21" s="396">
        <v>115</v>
      </c>
      <c r="ID21" s="396">
        <v>68</v>
      </c>
      <c r="IE21" s="396">
        <v>61</v>
      </c>
      <c r="IF21" s="396">
        <v>67</v>
      </c>
      <c r="IG21" s="396">
        <v>116</v>
      </c>
      <c r="IH21" s="396">
        <v>131</v>
      </c>
      <c r="II21" s="396">
        <v>122</v>
      </c>
      <c r="IJ21" s="396">
        <v>73</v>
      </c>
      <c r="IK21" s="396">
        <v>45</v>
      </c>
      <c r="IL21" s="396">
        <v>299</v>
      </c>
      <c r="IM21" s="396">
        <v>187</v>
      </c>
      <c r="IN21" s="396">
        <v>122</v>
      </c>
      <c r="IO21" s="396">
        <v>180</v>
      </c>
      <c r="IP21" s="396">
        <v>73</v>
      </c>
      <c r="IQ21" s="396">
        <v>188</v>
      </c>
      <c r="IR21" s="396">
        <v>223</v>
      </c>
      <c r="IS21" s="396">
        <v>142</v>
      </c>
      <c r="IT21" s="396">
        <v>45</v>
      </c>
      <c r="IU21" s="396">
        <v>101</v>
      </c>
      <c r="IV21" s="396">
        <v>130</v>
      </c>
      <c r="IW21" s="396">
        <v>101</v>
      </c>
      <c r="IX21" s="396">
        <v>110</v>
      </c>
      <c r="IY21" s="396">
        <v>212</v>
      </c>
      <c r="IZ21" s="396">
        <v>97</v>
      </c>
      <c r="JA21" s="396">
        <v>90</v>
      </c>
      <c r="JB21" s="396">
        <v>366</v>
      </c>
      <c r="JC21" s="396">
        <v>95</v>
      </c>
      <c r="JD21" s="396">
        <v>370</v>
      </c>
      <c r="JE21" s="396">
        <v>46</v>
      </c>
      <c r="JF21" s="396">
        <v>61</v>
      </c>
      <c r="JG21" s="396">
        <v>61</v>
      </c>
      <c r="JH21" s="396">
        <v>138</v>
      </c>
      <c r="JI21" s="396">
        <v>120</v>
      </c>
      <c r="JJ21" s="396">
        <v>124</v>
      </c>
      <c r="JK21" s="396">
        <v>161</v>
      </c>
      <c r="JL21" s="396">
        <v>199</v>
      </c>
      <c r="JM21" s="396">
        <v>121</v>
      </c>
      <c r="JN21" s="396">
        <v>72</v>
      </c>
      <c r="JO21" s="396">
        <v>84</v>
      </c>
      <c r="JP21" s="396">
        <v>226</v>
      </c>
      <c r="JQ21" s="396">
        <v>135</v>
      </c>
      <c r="JR21" s="396">
        <v>90</v>
      </c>
      <c r="JS21" s="396">
        <v>159</v>
      </c>
      <c r="JT21" s="396">
        <v>176</v>
      </c>
      <c r="JU21" s="396">
        <v>223</v>
      </c>
      <c r="JV21" s="396">
        <v>125</v>
      </c>
      <c r="JW21" s="396">
        <v>60</v>
      </c>
      <c r="JX21" s="396">
        <v>161</v>
      </c>
      <c r="JY21" s="396">
        <v>113</v>
      </c>
      <c r="JZ21" s="396">
        <v>335</v>
      </c>
      <c r="KA21" s="396">
        <v>68</v>
      </c>
      <c r="KB21" s="396">
        <v>259</v>
      </c>
      <c r="KC21" s="396">
        <v>66</v>
      </c>
      <c r="KD21" s="396">
        <v>130</v>
      </c>
      <c r="KE21" s="396">
        <v>132</v>
      </c>
      <c r="KF21" s="396">
        <v>143</v>
      </c>
      <c r="KG21" s="396">
        <v>138</v>
      </c>
      <c r="KH21" s="396">
        <v>243</v>
      </c>
      <c r="KI21" s="396">
        <v>67</v>
      </c>
      <c r="KJ21" s="396">
        <v>113</v>
      </c>
      <c r="KK21" s="396">
        <v>89</v>
      </c>
      <c r="KL21" s="396">
        <v>180</v>
      </c>
      <c r="KM21" s="396">
        <v>295</v>
      </c>
      <c r="KN21" s="396">
        <v>157</v>
      </c>
      <c r="KO21" s="396">
        <v>107</v>
      </c>
      <c r="KP21" s="396">
        <v>203</v>
      </c>
      <c r="KQ21" s="396">
        <v>109</v>
      </c>
      <c r="KR21" s="396">
        <v>274</v>
      </c>
      <c r="KS21" s="396">
        <v>332</v>
      </c>
      <c r="KT21" s="396">
        <v>7</v>
      </c>
      <c r="KU21" s="396">
        <v>108</v>
      </c>
      <c r="KV21" s="396">
        <v>116</v>
      </c>
      <c r="KW21" s="396">
        <v>135</v>
      </c>
      <c r="KX21" s="396">
        <v>88</v>
      </c>
      <c r="KY21" s="396">
        <v>123</v>
      </c>
      <c r="KZ21" s="396">
        <v>80</v>
      </c>
      <c r="LA21" s="396">
        <v>112</v>
      </c>
      <c r="LB21" s="396">
        <v>158</v>
      </c>
      <c r="LC21" s="396">
        <v>424</v>
      </c>
      <c r="LD21" s="396">
        <v>282</v>
      </c>
      <c r="LE21" s="396">
        <v>12</v>
      </c>
      <c r="LF21" s="396">
        <v>103</v>
      </c>
      <c r="LG21" s="396">
        <v>959</v>
      </c>
      <c r="LH21" s="396">
        <v>141</v>
      </c>
      <c r="LI21" s="396">
        <v>159</v>
      </c>
      <c r="LJ21" s="396">
        <v>128</v>
      </c>
      <c r="LK21" s="396">
        <v>200</v>
      </c>
      <c r="LL21" s="396">
        <v>268</v>
      </c>
      <c r="LM21" s="396">
        <v>266</v>
      </c>
      <c r="LN21" s="396">
        <v>81</v>
      </c>
      <c r="LO21" s="396">
        <v>631</v>
      </c>
      <c r="LP21" s="396">
        <v>88</v>
      </c>
      <c r="LQ21" s="396">
        <v>273</v>
      </c>
      <c r="LR21" s="396">
        <v>914</v>
      </c>
      <c r="LS21" s="396">
        <v>97</v>
      </c>
      <c r="LT21" s="396">
        <v>132</v>
      </c>
      <c r="LU21" s="396">
        <v>90</v>
      </c>
      <c r="LV21" s="396">
        <v>100</v>
      </c>
      <c r="LW21" s="396">
        <v>78</v>
      </c>
      <c r="LX21" s="396">
        <v>86</v>
      </c>
      <c r="LY21" s="396">
        <v>129</v>
      </c>
      <c r="LZ21" s="396">
        <v>77</v>
      </c>
      <c r="MA21" s="396">
        <v>123</v>
      </c>
      <c r="MB21" s="396">
        <v>127</v>
      </c>
      <c r="MC21" s="396">
        <v>116</v>
      </c>
      <c r="MD21" s="396">
        <v>577</v>
      </c>
      <c r="ME21" s="396">
        <v>196</v>
      </c>
      <c r="MF21" s="396">
        <v>204</v>
      </c>
      <c r="MG21" s="396">
        <v>312</v>
      </c>
      <c r="MH21" s="396">
        <v>428</v>
      </c>
      <c r="MI21" s="396">
        <v>291</v>
      </c>
      <c r="MJ21" s="396">
        <v>124</v>
      </c>
      <c r="MK21" s="396">
        <v>108</v>
      </c>
      <c r="ML21" s="396">
        <v>95</v>
      </c>
      <c r="MM21" s="396">
        <v>107</v>
      </c>
      <c r="MN21" s="396">
        <v>112</v>
      </c>
      <c r="MO21" s="396">
        <v>116</v>
      </c>
      <c r="MP21" s="396">
        <v>301</v>
      </c>
      <c r="MQ21" s="396">
        <v>437</v>
      </c>
      <c r="MR21" s="396">
        <v>360</v>
      </c>
      <c r="MS21" s="396">
        <v>384</v>
      </c>
      <c r="MT21" s="396">
        <v>172</v>
      </c>
      <c r="MU21" s="396">
        <v>562</v>
      </c>
      <c r="MV21" s="396">
        <v>280</v>
      </c>
      <c r="MW21" s="396">
        <v>69</v>
      </c>
      <c r="MX21" s="396">
        <v>60</v>
      </c>
      <c r="MY21" s="396">
        <v>104</v>
      </c>
      <c r="MZ21" s="396">
        <v>90</v>
      </c>
      <c r="NA21" s="396">
        <v>126</v>
      </c>
      <c r="NB21" s="396">
        <v>88</v>
      </c>
      <c r="NC21" s="396">
        <v>761</v>
      </c>
      <c r="ND21" s="396">
        <v>184</v>
      </c>
      <c r="NE21" s="396">
        <v>45</v>
      </c>
      <c r="NF21" s="396">
        <v>124</v>
      </c>
      <c r="NG21" s="396">
        <v>138</v>
      </c>
      <c r="NH21" s="396">
        <v>144</v>
      </c>
    </row>
    <row r="22" spans="1:372" x14ac:dyDescent="0.2">
      <c r="A22" s="396" t="s">
        <v>1678</v>
      </c>
      <c r="B22" s="396" t="s">
        <v>264</v>
      </c>
      <c r="C22" s="396">
        <v>511</v>
      </c>
      <c r="D22" s="396">
        <v>456</v>
      </c>
      <c r="E22" s="396">
        <v>250</v>
      </c>
      <c r="F22" s="396">
        <v>340</v>
      </c>
      <c r="G22" s="396">
        <v>300</v>
      </c>
      <c r="H22" s="396">
        <v>460</v>
      </c>
      <c r="I22" s="396">
        <v>296</v>
      </c>
      <c r="J22" s="396">
        <v>410</v>
      </c>
      <c r="K22" s="396">
        <v>235</v>
      </c>
      <c r="L22" s="396">
        <v>230</v>
      </c>
      <c r="M22" s="396">
        <v>231</v>
      </c>
      <c r="N22" s="396">
        <v>526</v>
      </c>
      <c r="O22" s="396">
        <v>595</v>
      </c>
      <c r="P22" s="396">
        <v>345</v>
      </c>
      <c r="Q22" s="396">
        <v>771</v>
      </c>
      <c r="R22" s="396">
        <v>359</v>
      </c>
      <c r="S22" s="396">
        <v>343</v>
      </c>
      <c r="T22" s="396">
        <v>562</v>
      </c>
      <c r="U22" s="396">
        <v>546</v>
      </c>
      <c r="V22" s="396">
        <v>337</v>
      </c>
      <c r="W22" s="396">
        <v>450</v>
      </c>
      <c r="X22" s="396">
        <v>403</v>
      </c>
      <c r="Y22" s="396">
        <v>360</v>
      </c>
      <c r="Z22" s="396">
        <v>486</v>
      </c>
      <c r="AA22" s="396">
        <v>178</v>
      </c>
      <c r="AB22" s="396">
        <v>250</v>
      </c>
      <c r="AC22" s="396">
        <v>411</v>
      </c>
      <c r="AD22" s="396">
        <v>436</v>
      </c>
      <c r="AE22" s="396">
        <v>434</v>
      </c>
      <c r="AF22" s="396">
        <v>585</v>
      </c>
      <c r="AG22" s="396">
        <v>396</v>
      </c>
      <c r="AH22" s="396">
        <v>229</v>
      </c>
      <c r="AI22" s="396">
        <v>451</v>
      </c>
      <c r="AJ22" s="396">
        <v>406</v>
      </c>
      <c r="AK22" s="396">
        <v>346</v>
      </c>
      <c r="AL22" s="396">
        <v>281</v>
      </c>
      <c r="AM22" s="396">
        <v>295</v>
      </c>
      <c r="AN22" s="396">
        <v>379</v>
      </c>
      <c r="AO22" s="396">
        <v>333</v>
      </c>
      <c r="AP22" s="396">
        <v>238</v>
      </c>
      <c r="AQ22" s="396">
        <v>376</v>
      </c>
      <c r="AR22" s="396">
        <v>295</v>
      </c>
      <c r="AS22" s="396">
        <v>452</v>
      </c>
      <c r="AT22" s="396">
        <v>1067</v>
      </c>
      <c r="AU22" s="396">
        <v>403</v>
      </c>
      <c r="AV22" s="396">
        <v>341</v>
      </c>
      <c r="AW22" s="396">
        <v>414</v>
      </c>
      <c r="AX22" s="396">
        <v>250</v>
      </c>
      <c r="AY22" s="396">
        <v>209</v>
      </c>
      <c r="AZ22" s="396">
        <v>342</v>
      </c>
      <c r="BA22" s="396">
        <v>196</v>
      </c>
      <c r="BB22" s="396">
        <v>494</v>
      </c>
      <c r="BC22" s="396">
        <v>246</v>
      </c>
      <c r="BD22" s="396">
        <v>368</v>
      </c>
      <c r="BE22" s="396">
        <v>398</v>
      </c>
      <c r="BF22" s="396">
        <v>385</v>
      </c>
      <c r="BG22" s="396">
        <v>834</v>
      </c>
      <c r="BH22" s="396">
        <v>364</v>
      </c>
      <c r="BI22" s="396">
        <v>292</v>
      </c>
      <c r="BJ22" s="396">
        <v>138</v>
      </c>
      <c r="BK22" s="396">
        <v>400</v>
      </c>
      <c r="BL22" s="396">
        <v>326</v>
      </c>
      <c r="BM22" s="396">
        <v>434</v>
      </c>
      <c r="BN22" s="396">
        <v>452</v>
      </c>
      <c r="BO22" s="396">
        <v>414</v>
      </c>
      <c r="BP22" s="396">
        <v>256</v>
      </c>
      <c r="BQ22" s="396">
        <v>227</v>
      </c>
      <c r="BR22" s="396">
        <v>201</v>
      </c>
      <c r="BS22" s="396">
        <v>601</v>
      </c>
      <c r="BT22" s="396">
        <v>473</v>
      </c>
      <c r="BU22" s="396">
        <v>246</v>
      </c>
      <c r="BV22" s="396">
        <v>234</v>
      </c>
      <c r="BW22" s="396">
        <v>335</v>
      </c>
      <c r="BX22" s="396">
        <v>701</v>
      </c>
      <c r="BY22" s="396">
        <v>249</v>
      </c>
      <c r="BZ22" s="396">
        <v>215</v>
      </c>
      <c r="CA22" s="396">
        <v>372</v>
      </c>
      <c r="CB22" s="396">
        <v>490</v>
      </c>
      <c r="CC22" s="396">
        <v>376</v>
      </c>
      <c r="CD22" s="396">
        <v>346</v>
      </c>
      <c r="CE22" s="396">
        <v>394</v>
      </c>
      <c r="CF22" s="396">
        <v>419</v>
      </c>
      <c r="CG22" s="396">
        <v>359</v>
      </c>
      <c r="CH22" s="396">
        <v>312</v>
      </c>
      <c r="CI22" s="396">
        <v>553</v>
      </c>
      <c r="CJ22" s="396">
        <v>328</v>
      </c>
      <c r="CK22" s="396">
        <v>283</v>
      </c>
      <c r="CL22" s="396">
        <v>367</v>
      </c>
      <c r="CM22" s="396">
        <v>348</v>
      </c>
      <c r="CN22" s="396">
        <v>409</v>
      </c>
      <c r="CO22" s="396">
        <v>242</v>
      </c>
      <c r="CP22" s="396">
        <v>227</v>
      </c>
      <c r="CQ22" s="396">
        <v>541</v>
      </c>
      <c r="CR22" s="396">
        <v>463</v>
      </c>
      <c r="CS22" s="396">
        <v>242</v>
      </c>
      <c r="CT22" s="396">
        <v>326</v>
      </c>
      <c r="CU22" s="396">
        <v>238</v>
      </c>
      <c r="CV22" s="396">
        <v>343</v>
      </c>
      <c r="CW22" s="396">
        <v>227</v>
      </c>
      <c r="CX22" s="396">
        <v>268</v>
      </c>
      <c r="CY22" s="396">
        <v>336</v>
      </c>
      <c r="CZ22" s="396">
        <v>247</v>
      </c>
      <c r="DA22" s="396">
        <v>405</v>
      </c>
      <c r="DB22" s="396">
        <v>490</v>
      </c>
      <c r="DC22" s="396">
        <v>211</v>
      </c>
      <c r="DD22" s="396">
        <v>190</v>
      </c>
      <c r="DE22" s="396">
        <v>190</v>
      </c>
      <c r="DF22" s="396">
        <v>170</v>
      </c>
      <c r="DG22" s="396">
        <v>475</v>
      </c>
      <c r="DH22" s="396">
        <v>424</v>
      </c>
      <c r="DI22" s="396">
        <v>223</v>
      </c>
      <c r="DJ22" s="396">
        <v>441</v>
      </c>
      <c r="DK22" s="396">
        <v>174</v>
      </c>
      <c r="DL22" s="396">
        <v>391</v>
      </c>
      <c r="DM22" s="396">
        <v>292</v>
      </c>
      <c r="DN22" s="396">
        <v>272</v>
      </c>
      <c r="DO22" s="396">
        <v>632</v>
      </c>
      <c r="DP22" s="396">
        <v>232</v>
      </c>
      <c r="DQ22" s="396">
        <v>339</v>
      </c>
      <c r="DR22" s="396">
        <v>284</v>
      </c>
      <c r="DS22" s="396">
        <v>329</v>
      </c>
      <c r="DT22" s="396">
        <v>662</v>
      </c>
      <c r="DU22" s="396">
        <v>313</v>
      </c>
      <c r="DV22" s="396">
        <v>286</v>
      </c>
      <c r="DW22" s="396">
        <v>166</v>
      </c>
      <c r="DX22" s="396">
        <v>1654</v>
      </c>
      <c r="DY22" s="396">
        <v>649</v>
      </c>
      <c r="DZ22" s="396">
        <v>637</v>
      </c>
      <c r="EA22" s="396">
        <v>472</v>
      </c>
      <c r="EB22" s="396">
        <v>354</v>
      </c>
      <c r="EC22" s="396">
        <v>429</v>
      </c>
      <c r="ED22" s="396">
        <v>284</v>
      </c>
      <c r="EE22" s="396">
        <v>425</v>
      </c>
      <c r="EF22" s="396">
        <v>361</v>
      </c>
      <c r="EG22" s="396">
        <v>245</v>
      </c>
      <c r="EH22" s="396">
        <v>401</v>
      </c>
      <c r="EI22" s="396">
        <v>429</v>
      </c>
      <c r="EJ22" s="396">
        <v>957</v>
      </c>
      <c r="EK22" s="396">
        <v>1007</v>
      </c>
      <c r="EL22" s="396">
        <v>338</v>
      </c>
      <c r="EM22" s="396">
        <v>366</v>
      </c>
      <c r="EN22" s="396">
        <v>355</v>
      </c>
      <c r="EO22" s="396">
        <v>329</v>
      </c>
      <c r="EP22" s="396">
        <v>375</v>
      </c>
      <c r="EQ22" s="396">
        <v>384</v>
      </c>
      <c r="ER22" s="396">
        <v>433</v>
      </c>
      <c r="ES22" s="396">
        <v>308</v>
      </c>
      <c r="ET22" s="396">
        <v>271</v>
      </c>
      <c r="EU22" s="396">
        <v>266</v>
      </c>
      <c r="EV22" s="396">
        <v>258</v>
      </c>
      <c r="EW22" s="396">
        <v>271</v>
      </c>
      <c r="EX22" s="396">
        <v>268</v>
      </c>
      <c r="EY22" s="396">
        <v>200</v>
      </c>
      <c r="EZ22" s="396">
        <v>190</v>
      </c>
      <c r="FA22" s="396">
        <v>244</v>
      </c>
      <c r="FB22" s="396">
        <v>578</v>
      </c>
      <c r="FC22" s="396">
        <v>364</v>
      </c>
      <c r="FD22" s="396">
        <v>405</v>
      </c>
      <c r="FE22" s="396">
        <v>332</v>
      </c>
      <c r="FF22" s="396">
        <v>299</v>
      </c>
      <c r="FG22" s="396">
        <v>376</v>
      </c>
      <c r="FH22" s="396">
        <v>383</v>
      </c>
      <c r="FI22" s="396">
        <v>318</v>
      </c>
      <c r="FJ22" s="396">
        <v>401</v>
      </c>
      <c r="FK22" s="396">
        <v>306</v>
      </c>
      <c r="FL22" s="396">
        <v>556</v>
      </c>
      <c r="FM22" s="396">
        <v>340</v>
      </c>
      <c r="FN22" s="396">
        <v>367</v>
      </c>
      <c r="FO22" s="396">
        <v>360</v>
      </c>
      <c r="FP22" s="396">
        <v>599</v>
      </c>
      <c r="FQ22" s="396">
        <v>374</v>
      </c>
      <c r="FR22" s="396">
        <v>768</v>
      </c>
      <c r="FS22" s="396">
        <v>418</v>
      </c>
      <c r="FT22" s="396">
        <v>403</v>
      </c>
      <c r="FU22" s="396">
        <v>449</v>
      </c>
      <c r="FV22" s="396">
        <v>373</v>
      </c>
      <c r="FW22" s="396">
        <v>636</v>
      </c>
      <c r="FX22" s="396">
        <v>334</v>
      </c>
      <c r="FY22" s="396">
        <v>406</v>
      </c>
      <c r="FZ22" s="396">
        <v>323</v>
      </c>
      <c r="GA22" s="396">
        <v>318</v>
      </c>
      <c r="GB22" s="396">
        <v>694</v>
      </c>
      <c r="GC22" s="396">
        <v>327</v>
      </c>
      <c r="GD22" s="396">
        <v>261</v>
      </c>
      <c r="GE22" s="396">
        <v>343</v>
      </c>
      <c r="GF22" s="396">
        <v>594</v>
      </c>
      <c r="GG22" s="396">
        <v>388</v>
      </c>
      <c r="GH22" s="396">
        <v>454</v>
      </c>
      <c r="GI22" s="396">
        <v>420</v>
      </c>
      <c r="GJ22" s="396">
        <v>262</v>
      </c>
      <c r="GK22" s="396">
        <v>305</v>
      </c>
      <c r="GL22" s="396">
        <v>760</v>
      </c>
      <c r="GM22" s="396">
        <v>253</v>
      </c>
      <c r="GN22" s="396">
        <v>64</v>
      </c>
      <c r="GO22" s="396">
        <v>400</v>
      </c>
      <c r="GP22" s="396">
        <v>191</v>
      </c>
      <c r="GQ22" s="396">
        <v>567</v>
      </c>
      <c r="GR22" s="396">
        <v>265</v>
      </c>
      <c r="GS22" s="396">
        <v>316</v>
      </c>
      <c r="GT22" s="396">
        <v>267</v>
      </c>
      <c r="GU22" s="396">
        <v>596</v>
      </c>
      <c r="GV22" s="396">
        <v>439</v>
      </c>
      <c r="GW22" s="396">
        <v>918</v>
      </c>
      <c r="GX22" s="396">
        <v>338</v>
      </c>
      <c r="GY22" s="396">
        <v>407</v>
      </c>
      <c r="GZ22" s="396">
        <v>589</v>
      </c>
      <c r="HA22" s="396">
        <v>325</v>
      </c>
      <c r="HB22" s="396">
        <v>348</v>
      </c>
      <c r="HC22" s="396">
        <v>430</v>
      </c>
      <c r="HD22" s="396">
        <v>382</v>
      </c>
      <c r="HE22" s="396">
        <v>597</v>
      </c>
      <c r="HF22" s="396">
        <v>542</v>
      </c>
      <c r="HG22" s="396">
        <v>311</v>
      </c>
      <c r="HH22" s="396">
        <v>618</v>
      </c>
      <c r="HI22" s="396">
        <v>547</v>
      </c>
      <c r="HJ22" s="396">
        <v>492</v>
      </c>
      <c r="HK22" s="396">
        <v>223</v>
      </c>
      <c r="HL22" s="396">
        <v>335</v>
      </c>
      <c r="HM22" s="396">
        <v>377</v>
      </c>
      <c r="HN22" s="396">
        <v>364</v>
      </c>
      <c r="HO22" s="396">
        <v>726</v>
      </c>
      <c r="HP22" s="396">
        <v>336</v>
      </c>
      <c r="HQ22" s="396">
        <v>261</v>
      </c>
      <c r="HR22" s="396">
        <v>359</v>
      </c>
      <c r="HS22" s="396">
        <v>336</v>
      </c>
      <c r="HT22" s="396">
        <v>319</v>
      </c>
      <c r="HU22" s="396">
        <v>279</v>
      </c>
      <c r="HV22" s="396">
        <v>432</v>
      </c>
      <c r="HW22" s="396">
        <v>377</v>
      </c>
      <c r="HX22" s="396">
        <v>733</v>
      </c>
      <c r="HY22" s="396">
        <v>239</v>
      </c>
      <c r="HZ22" s="396">
        <v>349</v>
      </c>
      <c r="IA22" s="396">
        <v>237</v>
      </c>
      <c r="IB22" s="396">
        <v>403</v>
      </c>
      <c r="IC22" s="396">
        <v>325</v>
      </c>
      <c r="ID22" s="396">
        <v>176</v>
      </c>
      <c r="IE22" s="396">
        <v>199</v>
      </c>
      <c r="IF22" s="396">
        <v>238</v>
      </c>
      <c r="IG22" s="396">
        <v>289</v>
      </c>
      <c r="IH22" s="396">
        <v>296</v>
      </c>
      <c r="II22" s="396">
        <v>302</v>
      </c>
      <c r="IJ22" s="396">
        <v>288</v>
      </c>
      <c r="IK22" s="396">
        <v>257</v>
      </c>
      <c r="IL22" s="396">
        <v>615</v>
      </c>
      <c r="IM22" s="396">
        <v>392</v>
      </c>
      <c r="IN22" s="396">
        <v>377</v>
      </c>
      <c r="IO22" s="396">
        <v>488</v>
      </c>
      <c r="IP22" s="396">
        <v>243</v>
      </c>
      <c r="IQ22" s="396">
        <v>434</v>
      </c>
      <c r="IR22" s="396">
        <v>518</v>
      </c>
      <c r="IS22" s="396">
        <v>341</v>
      </c>
      <c r="IT22" s="396">
        <v>297</v>
      </c>
      <c r="IU22" s="396">
        <v>380</v>
      </c>
      <c r="IV22" s="396">
        <v>373</v>
      </c>
      <c r="IW22" s="396">
        <v>245</v>
      </c>
      <c r="IX22" s="396">
        <v>343</v>
      </c>
      <c r="IY22" s="396">
        <v>478</v>
      </c>
      <c r="IZ22" s="396">
        <v>337</v>
      </c>
      <c r="JA22" s="396">
        <v>321</v>
      </c>
      <c r="JB22" s="396">
        <v>620</v>
      </c>
      <c r="JC22" s="396">
        <v>298</v>
      </c>
      <c r="JD22" s="396">
        <v>551</v>
      </c>
      <c r="JE22" s="396">
        <v>178</v>
      </c>
      <c r="JF22" s="396">
        <v>269</v>
      </c>
      <c r="JG22" s="396">
        <v>252</v>
      </c>
      <c r="JH22" s="396">
        <v>270</v>
      </c>
      <c r="JI22" s="396">
        <v>363</v>
      </c>
      <c r="JJ22" s="396">
        <v>439</v>
      </c>
      <c r="JK22" s="396">
        <v>401</v>
      </c>
      <c r="JL22" s="396">
        <v>588</v>
      </c>
      <c r="JM22" s="396">
        <v>428</v>
      </c>
      <c r="JN22" s="396">
        <v>394</v>
      </c>
      <c r="JO22" s="396">
        <v>389</v>
      </c>
      <c r="JP22" s="396">
        <v>552</v>
      </c>
      <c r="JQ22" s="396">
        <v>514</v>
      </c>
      <c r="JR22" s="396">
        <v>504</v>
      </c>
      <c r="JS22" s="396">
        <v>509</v>
      </c>
      <c r="JT22" s="396">
        <v>499</v>
      </c>
      <c r="JU22" s="396">
        <v>481</v>
      </c>
      <c r="JV22" s="396">
        <v>398</v>
      </c>
      <c r="JW22" s="396">
        <v>286</v>
      </c>
      <c r="JX22" s="396">
        <v>378</v>
      </c>
      <c r="JY22" s="396">
        <v>513</v>
      </c>
      <c r="JZ22" s="396">
        <v>856</v>
      </c>
      <c r="KA22" s="396">
        <v>370</v>
      </c>
      <c r="KB22" s="396">
        <v>774</v>
      </c>
      <c r="KC22" s="396">
        <v>412</v>
      </c>
      <c r="KD22" s="396">
        <v>458</v>
      </c>
      <c r="KE22" s="396">
        <v>619</v>
      </c>
      <c r="KF22" s="396">
        <v>517</v>
      </c>
      <c r="KG22" s="396">
        <v>571</v>
      </c>
      <c r="KH22" s="396">
        <v>363</v>
      </c>
      <c r="KI22" s="396">
        <v>443</v>
      </c>
      <c r="KJ22" s="396">
        <v>429</v>
      </c>
      <c r="KK22" s="396">
        <v>398</v>
      </c>
      <c r="KL22" s="396">
        <v>466</v>
      </c>
      <c r="KM22" s="396">
        <v>686</v>
      </c>
      <c r="KN22" s="396">
        <v>527</v>
      </c>
      <c r="KO22" s="396">
        <v>610</v>
      </c>
      <c r="KP22" s="396">
        <v>514</v>
      </c>
      <c r="KQ22" s="396">
        <v>366</v>
      </c>
      <c r="KR22" s="396">
        <v>834</v>
      </c>
      <c r="KS22" s="396">
        <v>629</v>
      </c>
      <c r="KT22" s="396">
        <v>9</v>
      </c>
      <c r="KU22" s="396">
        <v>439</v>
      </c>
      <c r="KV22" s="396">
        <v>436</v>
      </c>
      <c r="KW22" s="396">
        <v>504</v>
      </c>
      <c r="KX22" s="396">
        <v>548</v>
      </c>
      <c r="KY22" s="396">
        <v>427</v>
      </c>
      <c r="KZ22" s="396">
        <v>515</v>
      </c>
      <c r="LA22" s="396">
        <v>590</v>
      </c>
      <c r="LB22" s="396">
        <v>508</v>
      </c>
      <c r="LC22" s="396">
        <v>895</v>
      </c>
      <c r="LD22" s="396">
        <v>688</v>
      </c>
      <c r="LE22" s="396">
        <v>19</v>
      </c>
      <c r="LF22" s="396">
        <v>430</v>
      </c>
      <c r="LG22" s="396">
        <v>1251</v>
      </c>
      <c r="LH22" s="396">
        <v>464</v>
      </c>
      <c r="LI22" s="396">
        <v>570</v>
      </c>
      <c r="LJ22" s="396">
        <v>465</v>
      </c>
      <c r="LK22" s="396">
        <v>678</v>
      </c>
      <c r="LL22" s="396">
        <v>595</v>
      </c>
      <c r="LM22" s="396">
        <v>691</v>
      </c>
      <c r="LN22" s="396">
        <v>394</v>
      </c>
      <c r="LO22" s="396">
        <v>1021</v>
      </c>
      <c r="LP22" s="396">
        <v>494</v>
      </c>
      <c r="LQ22" s="396">
        <v>726</v>
      </c>
      <c r="LR22" s="396">
        <v>1621</v>
      </c>
      <c r="LS22" s="396">
        <v>419</v>
      </c>
      <c r="LT22" s="396">
        <v>603</v>
      </c>
      <c r="LU22" s="396">
        <v>350</v>
      </c>
      <c r="LV22" s="396">
        <v>537</v>
      </c>
      <c r="LW22" s="396">
        <v>315</v>
      </c>
      <c r="LX22" s="396">
        <v>436</v>
      </c>
      <c r="LY22" s="396">
        <v>407</v>
      </c>
      <c r="LZ22" s="396">
        <v>403</v>
      </c>
      <c r="MA22" s="396">
        <v>440</v>
      </c>
      <c r="MB22" s="396">
        <v>459</v>
      </c>
      <c r="MC22" s="396">
        <v>468</v>
      </c>
      <c r="MD22" s="396">
        <v>837</v>
      </c>
      <c r="ME22" s="396">
        <v>665</v>
      </c>
      <c r="MF22" s="396">
        <v>670</v>
      </c>
      <c r="MG22" s="396">
        <v>685</v>
      </c>
      <c r="MH22" s="396">
        <v>765</v>
      </c>
      <c r="MI22" s="396">
        <v>675</v>
      </c>
      <c r="MJ22" s="396">
        <v>441</v>
      </c>
      <c r="MK22" s="396">
        <v>469</v>
      </c>
      <c r="ML22" s="396">
        <v>487</v>
      </c>
      <c r="MM22" s="396">
        <v>496</v>
      </c>
      <c r="MN22" s="396">
        <v>410</v>
      </c>
      <c r="MO22" s="396">
        <v>543</v>
      </c>
      <c r="MP22" s="396">
        <v>702</v>
      </c>
      <c r="MQ22" s="396">
        <v>967</v>
      </c>
      <c r="MR22" s="396">
        <v>717</v>
      </c>
      <c r="MS22" s="396">
        <v>717</v>
      </c>
      <c r="MT22" s="396">
        <v>531</v>
      </c>
      <c r="MU22" s="396">
        <v>1160</v>
      </c>
      <c r="MV22" s="396">
        <v>353</v>
      </c>
      <c r="MW22" s="396">
        <v>369</v>
      </c>
      <c r="MX22" s="396">
        <v>292</v>
      </c>
      <c r="MY22" s="396">
        <v>457</v>
      </c>
      <c r="MZ22" s="396">
        <v>249</v>
      </c>
      <c r="NA22" s="396">
        <v>569</v>
      </c>
      <c r="NB22" s="396">
        <v>430</v>
      </c>
      <c r="NC22" s="396">
        <v>1101</v>
      </c>
      <c r="ND22" s="396">
        <v>499</v>
      </c>
      <c r="NE22" s="396">
        <v>397</v>
      </c>
      <c r="NF22" s="396">
        <v>467</v>
      </c>
      <c r="NG22" s="396">
        <v>424</v>
      </c>
      <c r="NH22" s="396">
        <v>452</v>
      </c>
    </row>
    <row r="23" spans="1:372" x14ac:dyDescent="0.2">
      <c r="A23" s="396" t="s">
        <v>1679</v>
      </c>
      <c r="B23" s="396" t="s">
        <v>248</v>
      </c>
      <c r="C23" s="396">
        <v>429</v>
      </c>
      <c r="D23" s="396">
        <v>309</v>
      </c>
      <c r="E23" s="396">
        <v>201</v>
      </c>
      <c r="F23" s="396">
        <v>205</v>
      </c>
      <c r="G23" s="396">
        <v>169</v>
      </c>
      <c r="H23" s="396">
        <v>265</v>
      </c>
      <c r="I23" s="396">
        <v>231</v>
      </c>
      <c r="J23" s="396">
        <v>382</v>
      </c>
      <c r="K23" s="396">
        <v>141</v>
      </c>
      <c r="L23" s="396">
        <v>155</v>
      </c>
      <c r="M23" s="396">
        <v>148</v>
      </c>
      <c r="N23" s="396">
        <v>442</v>
      </c>
      <c r="O23" s="396">
        <v>399</v>
      </c>
      <c r="P23" s="396">
        <v>211</v>
      </c>
      <c r="Q23" s="396">
        <v>606</v>
      </c>
      <c r="R23" s="396">
        <v>228</v>
      </c>
      <c r="S23" s="396">
        <v>155</v>
      </c>
      <c r="T23" s="396">
        <v>276</v>
      </c>
      <c r="U23" s="396">
        <v>384</v>
      </c>
      <c r="V23" s="396">
        <v>228</v>
      </c>
      <c r="W23" s="396">
        <v>225</v>
      </c>
      <c r="X23" s="396">
        <v>258</v>
      </c>
      <c r="Y23" s="396">
        <v>274</v>
      </c>
      <c r="Z23" s="396">
        <v>421</v>
      </c>
      <c r="AA23" s="396">
        <v>142</v>
      </c>
      <c r="AB23" s="396">
        <v>162</v>
      </c>
      <c r="AC23" s="396">
        <v>160</v>
      </c>
      <c r="AD23" s="396">
        <v>257</v>
      </c>
      <c r="AE23" s="396">
        <v>237</v>
      </c>
      <c r="AF23" s="396">
        <v>506</v>
      </c>
      <c r="AG23" s="396">
        <v>262</v>
      </c>
      <c r="AH23" s="396">
        <v>160</v>
      </c>
      <c r="AI23" s="396">
        <v>238</v>
      </c>
      <c r="AJ23" s="396">
        <v>233</v>
      </c>
      <c r="AK23" s="396">
        <v>254</v>
      </c>
      <c r="AL23" s="396">
        <v>128</v>
      </c>
      <c r="AM23" s="396">
        <v>212</v>
      </c>
      <c r="AN23" s="396">
        <v>228</v>
      </c>
      <c r="AO23" s="396">
        <v>192</v>
      </c>
      <c r="AP23" s="396">
        <v>217</v>
      </c>
      <c r="AQ23" s="396">
        <v>238</v>
      </c>
      <c r="AR23" s="396">
        <v>158</v>
      </c>
      <c r="AS23" s="396">
        <v>212</v>
      </c>
      <c r="AT23" s="396">
        <v>866</v>
      </c>
      <c r="AU23" s="396">
        <v>309</v>
      </c>
      <c r="AV23" s="396">
        <v>239</v>
      </c>
      <c r="AW23" s="396">
        <v>256</v>
      </c>
      <c r="AX23" s="396">
        <v>137</v>
      </c>
      <c r="AY23" s="396">
        <v>142</v>
      </c>
      <c r="AZ23" s="396">
        <v>212</v>
      </c>
      <c r="BA23" s="396">
        <v>167</v>
      </c>
      <c r="BB23" s="396">
        <v>448</v>
      </c>
      <c r="BC23" s="396">
        <v>152</v>
      </c>
      <c r="BD23" s="396">
        <v>275</v>
      </c>
      <c r="BE23" s="396">
        <v>268</v>
      </c>
      <c r="BF23" s="396">
        <v>251</v>
      </c>
      <c r="BG23" s="396">
        <v>547</v>
      </c>
      <c r="BH23" s="396">
        <v>285</v>
      </c>
      <c r="BI23" s="396">
        <v>147</v>
      </c>
      <c r="BJ23" s="396">
        <v>72</v>
      </c>
      <c r="BK23" s="396">
        <v>287</v>
      </c>
      <c r="BL23" s="396">
        <v>266</v>
      </c>
      <c r="BM23" s="396">
        <v>238</v>
      </c>
      <c r="BN23" s="396">
        <v>254</v>
      </c>
      <c r="BO23" s="396">
        <v>263</v>
      </c>
      <c r="BP23" s="396">
        <v>194</v>
      </c>
      <c r="BQ23" s="396">
        <v>193</v>
      </c>
      <c r="BR23" s="396">
        <v>104</v>
      </c>
      <c r="BS23" s="396">
        <v>418</v>
      </c>
      <c r="BT23" s="396">
        <v>387</v>
      </c>
      <c r="BU23" s="396">
        <v>179</v>
      </c>
      <c r="BV23" s="396">
        <v>171</v>
      </c>
      <c r="BW23" s="396">
        <v>339</v>
      </c>
      <c r="BX23" s="396">
        <v>660</v>
      </c>
      <c r="BY23" s="396">
        <v>201</v>
      </c>
      <c r="BZ23" s="396">
        <v>177</v>
      </c>
      <c r="CA23" s="396">
        <v>259</v>
      </c>
      <c r="CB23" s="396">
        <v>337</v>
      </c>
      <c r="CC23" s="396">
        <v>304</v>
      </c>
      <c r="CD23" s="396">
        <v>283</v>
      </c>
      <c r="CE23" s="396">
        <v>251</v>
      </c>
      <c r="CF23" s="396">
        <v>188</v>
      </c>
      <c r="CG23" s="396">
        <v>218</v>
      </c>
      <c r="CH23" s="396">
        <v>246</v>
      </c>
      <c r="CI23" s="396">
        <v>391</v>
      </c>
      <c r="CJ23" s="396">
        <v>291</v>
      </c>
      <c r="CK23" s="396">
        <v>177</v>
      </c>
      <c r="CL23" s="396">
        <v>240</v>
      </c>
      <c r="CM23" s="396">
        <v>270</v>
      </c>
      <c r="CN23" s="396">
        <v>304</v>
      </c>
      <c r="CO23" s="396">
        <v>296</v>
      </c>
      <c r="CP23" s="396">
        <v>171</v>
      </c>
      <c r="CQ23" s="396">
        <v>424</v>
      </c>
      <c r="CR23" s="396">
        <v>386</v>
      </c>
      <c r="CS23" s="396">
        <v>176</v>
      </c>
      <c r="CT23" s="396">
        <v>210</v>
      </c>
      <c r="CU23" s="396">
        <v>193</v>
      </c>
      <c r="CV23" s="396">
        <v>192</v>
      </c>
      <c r="CW23" s="396">
        <v>101</v>
      </c>
      <c r="CX23" s="396">
        <v>151</v>
      </c>
      <c r="CY23" s="396">
        <v>163</v>
      </c>
      <c r="CZ23" s="396">
        <v>190</v>
      </c>
      <c r="DA23" s="396">
        <v>249</v>
      </c>
      <c r="DB23" s="396">
        <v>325</v>
      </c>
      <c r="DC23" s="396">
        <v>255</v>
      </c>
      <c r="DD23" s="396">
        <v>195</v>
      </c>
      <c r="DE23" s="396">
        <v>185</v>
      </c>
      <c r="DF23" s="396">
        <v>94</v>
      </c>
      <c r="DG23" s="396">
        <v>346</v>
      </c>
      <c r="DH23" s="396">
        <v>232</v>
      </c>
      <c r="DI23" s="396">
        <v>116</v>
      </c>
      <c r="DJ23" s="396">
        <v>431</v>
      </c>
      <c r="DK23" s="396">
        <v>86</v>
      </c>
      <c r="DL23" s="396">
        <v>262</v>
      </c>
      <c r="DM23" s="396">
        <v>175</v>
      </c>
      <c r="DN23" s="396">
        <v>213</v>
      </c>
      <c r="DO23" s="396">
        <v>517</v>
      </c>
      <c r="DP23" s="396">
        <v>209</v>
      </c>
      <c r="DQ23" s="396">
        <v>193</v>
      </c>
      <c r="DR23" s="396">
        <v>173</v>
      </c>
      <c r="DS23" s="396">
        <v>183</v>
      </c>
      <c r="DT23" s="396">
        <v>499</v>
      </c>
      <c r="DU23" s="396">
        <v>197</v>
      </c>
      <c r="DV23" s="396">
        <v>184</v>
      </c>
      <c r="DW23" s="396">
        <v>116</v>
      </c>
      <c r="DX23" s="396">
        <v>745</v>
      </c>
      <c r="DY23" s="396">
        <v>365</v>
      </c>
      <c r="DZ23" s="396">
        <v>485</v>
      </c>
      <c r="EA23" s="396">
        <v>378</v>
      </c>
      <c r="EB23" s="396">
        <v>226</v>
      </c>
      <c r="EC23" s="396">
        <v>260</v>
      </c>
      <c r="ED23" s="396">
        <v>137</v>
      </c>
      <c r="EE23" s="396">
        <v>276</v>
      </c>
      <c r="EF23" s="396">
        <v>184</v>
      </c>
      <c r="EG23" s="396">
        <v>110</v>
      </c>
      <c r="EH23" s="396">
        <v>232</v>
      </c>
      <c r="EI23" s="396">
        <v>367</v>
      </c>
      <c r="EJ23" s="396">
        <v>630</v>
      </c>
      <c r="EK23" s="396">
        <v>819</v>
      </c>
      <c r="EL23" s="396">
        <v>242</v>
      </c>
      <c r="EM23" s="396">
        <v>327</v>
      </c>
      <c r="EN23" s="396">
        <v>354</v>
      </c>
      <c r="EO23" s="396">
        <v>250</v>
      </c>
      <c r="EP23" s="396">
        <v>290</v>
      </c>
      <c r="EQ23" s="396">
        <v>408</v>
      </c>
      <c r="ER23" s="396">
        <v>508</v>
      </c>
      <c r="ES23" s="396">
        <v>213</v>
      </c>
      <c r="ET23" s="396">
        <v>194</v>
      </c>
      <c r="EU23" s="396">
        <v>158</v>
      </c>
      <c r="EV23" s="396">
        <v>123</v>
      </c>
      <c r="EW23" s="396">
        <v>151</v>
      </c>
      <c r="EX23" s="396">
        <v>134</v>
      </c>
      <c r="EY23" s="396">
        <v>178</v>
      </c>
      <c r="EZ23" s="396">
        <v>116</v>
      </c>
      <c r="FA23" s="396">
        <v>148</v>
      </c>
      <c r="FB23" s="396">
        <v>304</v>
      </c>
      <c r="FC23" s="396">
        <v>171</v>
      </c>
      <c r="FD23" s="396">
        <v>185</v>
      </c>
      <c r="FE23" s="396">
        <v>233</v>
      </c>
      <c r="FF23" s="396">
        <v>206</v>
      </c>
      <c r="FG23" s="396">
        <v>462</v>
      </c>
      <c r="FH23" s="396">
        <v>206</v>
      </c>
      <c r="FI23" s="396">
        <v>137</v>
      </c>
      <c r="FJ23" s="396">
        <v>243</v>
      </c>
      <c r="FK23" s="396">
        <v>179</v>
      </c>
      <c r="FL23" s="396">
        <v>554</v>
      </c>
      <c r="FM23" s="396">
        <v>187</v>
      </c>
      <c r="FN23" s="396">
        <v>221</v>
      </c>
      <c r="FO23" s="396">
        <v>227</v>
      </c>
      <c r="FP23" s="396">
        <v>334</v>
      </c>
      <c r="FQ23" s="396">
        <v>216</v>
      </c>
      <c r="FR23" s="396">
        <v>652</v>
      </c>
      <c r="FS23" s="396">
        <v>308</v>
      </c>
      <c r="FT23" s="396">
        <v>301</v>
      </c>
      <c r="FU23" s="396">
        <v>395</v>
      </c>
      <c r="FV23" s="396">
        <v>231</v>
      </c>
      <c r="FW23" s="396">
        <v>503</v>
      </c>
      <c r="FX23" s="396">
        <v>237</v>
      </c>
      <c r="FY23" s="396">
        <v>291</v>
      </c>
      <c r="FZ23" s="396">
        <v>230</v>
      </c>
      <c r="GA23" s="396">
        <v>212</v>
      </c>
      <c r="GB23" s="396">
        <v>570</v>
      </c>
      <c r="GC23" s="396">
        <v>215</v>
      </c>
      <c r="GD23" s="396">
        <v>146</v>
      </c>
      <c r="GE23" s="396">
        <v>217</v>
      </c>
      <c r="GF23" s="396">
        <v>547</v>
      </c>
      <c r="GG23" s="396">
        <v>346</v>
      </c>
      <c r="GH23" s="396">
        <v>443</v>
      </c>
      <c r="GI23" s="396">
        <v>263</v>
      </c>
      <c r="GJ23" s="396">
        <v>145</v>
      </c>
      <c r="GK23" s="396">
        <v>207</v>
      </c>
      <c r="GL23" s="396">
        <v>666</v>
      </c>
      <c r="GM23" s="396">
        <v>192</v>
      </c>
      <c r="GN23" s="396">
        <v>20</v>
      </c>
      <c r="GO23" s="396">
        <v>576</v>
      </c>
      <c r="GP23" s="396">
        <v>135</v>
      </c>
      <c r="GQ23" s="396">
        <v>550</v>
      </c>
      <c r="GR23" s="396">
        <v>188</v>
      </c>
      <c r="GS23" s="396">
        <v>161</v>
      </c>
      <c r="GT23" s="396">
        <v>166</v>
      </c>
      <c r="GU23" s="396">
        <v>380</v>
      </c>
      <c r="GV23" s="396">
        <v>339</v>
      </c>
      <c r="GW23" s="396">
        <v>767</v>
      </c>
      <c r="GX23" s="396">
        <v>251</v>
      </c>
      <c r="GY23" s="396">
        <v>291</v>
      </c>
      <c r="GZ23" s="396">
        <v>243</v>
      </c>
      <c r="HA23" s="396">
        <v>180</v>
      </c>
      <c r="HB23" s="396">
        <v>262</v>
      </c>
      <c r="HC23" s="396">
        <v>275</v>
      </c>
      <c r="HD23" s="396">
        <v>312</v>
      </c>
      <c r="HE23" s="396">
        <v>396</v>
      </c>
      <c r="HF23" s="396">
        <v>364</v>
      </c>
      <c r="HG23" s="396">
        <v>184</v>
      </c>
      <c r="HH23" s="396">
        <v>463</v>
      </c>
      <c r="HI23" s="396">
        <v>421</v>
      </c>
      <c r="HJ23" s="396">
        <v>447</v>
      </c>
      <c r="HK23" s="396">
        <v>213</v>
      </c>
      <c r="HL23" s="396">
        <v>220</v>
      </c>
      <c r="HM23" s="396">
        <v>249</v>
      </c>
      <c r="HN23" s="396">
        <v>177</v>
      </c>
      <c r="HO23" s="396">
        <v>583</v>
      </c>
      <c r="HP23" s="396">
        <v>215</v>
      </c>
      <c r="HQ23" s="396">
        <v>356</v>
      </c>
      <c r="HR23" s="396">
        <v>242</v>
      </c>
      <c r="HS23" s="396">
        <v>208</v>
      </c>
      <c r="HT23" s="396">
        <v>237</v>
      </c>
      <c r="HU23" s="396">
        <v>219</v>
      </c>
      <c r="HV23" s="396">
        <v>305</v>
      </c>
      <c r="HW23" s="396">
        <v>377</v>
      </c>
      <c r="HX23" s="396">
        <v>615</v>
      </c>
      <c r="HY23" s="396">
        <v>121</v>
      </c>
      <c r="HZ23" s="396">
        <v>161</v>
      </c>
      <c r="IA23" s="396">
        <v>139</v>
      </c>
      <c r="IB23" s="396">
        <v>314</v>
      </c>
      <c r="IC23" s="396">
        <v>336</v>
      </c>
      <c r="ID23" s="396">
        <v>146</v>
      </c>
      <c r="IE23" s="396">
        <v>112</v>
      </c>
      <c r="IF23" s="396">
        <v>96</v>
      </c>
      <c r="IG23" s="396">
        <v>212</v>
      </c>
      <c r="IH23" s="396">
        <v>244</v>
      </c>
      <c r="II23" s="396">
        <v>173</v>
      </c>
      <c r="IJ23" s="396">
        <v>215</v>
      </c>
      <c r="IK23" s="396">
        <v>120</v>
      </c>
      <c r="IL23" s="396">
        <v>560</v>
      </c>
      <c r="IM23" s="396">
        <v>273</v>
      </c>
      <c r="IN23" s="396">
        <v>213</v>
      </c>
      <c r="IO23" s="396">
        <v>281</v>
      </c>
      <c r="IP23" s="396">
        <v>160</v>
      </c>
      <c r="IQ23" s="396">
        <v>339</v>
      </c>
      <c r="IR23" s="396">
        <v>356</v>
      </c>
      <c r="IS23" s="396">
        <v>299</v>
      </c>
      <c r="IT23" s="396">
        <v>175</v>
      </c>
      <c r="IU23" s="396">
        <v>228</v>
      </c>
      <c r="IV23" s="396">
        <v>231</v>
      </c>
      <c r="IW23" s="396">
        <v>152</v>
      </c>
      <c r="IX23" s="396">
        <v>298</v>
      </c>
      <c r="IY23" s="396">
        <v>259</v>
      </c>
      <c r="IZ23" s="396">
        <v>220</v>
      </c>
      <c r="JA23" s="396">
        <v>217</v>
      </c>
      <c r="JB23" s="396">
        <v>589</v>
      </c>
      <c r="JC23" s="396">
        <v>172</v>
      </c>
      <c r="JD23" s="396">
        <v>388</v>
      </c>
      <c r="JE23" s="396">
        <v>146</v>
      </c>
      <c r="JF23" s="396">
        <v>112</v>
      </c>
      <c r="JG23" s="396">
        <v>145</v>
      </c>
      <c r="JH23" s="396">
        <v>222</v>
      </c>
      <c r="JI23" s="396">
        <v>256</v>
      </c>
      <c r="JJ23" s="396">
        <v>293</v>
      </c>
      <c r="JK23" s="396">
        <v>300</v>
      </c>
      <c r="JL23" s="396">
        <v>419</v>
      </c>
      <c r="JM23" s="396">
        <v>184</v>
      </c>
      <c r="JN23" s="396">
        <v>154</v>
      </c>
      <c r="JO23" s="396">
        <v>171</v>
      </c>
      <c r="JP23" s="396">
        <v>347</v>
      </c>
      <c r="JQ23" s="396">
        <v>307</v>
      </c>
      <c r="JR23" s="396">
        <v>195</v>
      </c>
      <c r="JS23" s="396">
        <v>310</v>
      </c>
      <c r="JT23" s="396">
        <v>270</v>
      </c>
      <c r="JU23" s="396">
        <v>323</v>
      </c>
      <c r="JV23" s="396">
        <v>194</v>
      </c>
      <c r="JW23" s="396">
        <v>148</v>
      </c>
      <c r="JX23" s="396">
        <v>252</v>
      </c>
      <c r="JY23" s="396">
        <v>250</v>
      </c>
      <c r="JZ23" s="396">
        <v>457</v>
      </c>
      <c r="KA23" s="396">
        <v>167</v>
      </c>
      <c r="KB23" s="396">
        <v>373</v>
      </c>
      <c r="KC23" s="396">
        <v>146</v>
      </c>
      <c r="KD23" s="396">
        <v>259</v>
      </c>
      <c r="KE23" s="396">
        <v>244</v>
      </c>
      <c r="KF23" s="396">
        <v>253</v>
      </c>
      <c r="KG23" s="396">
        <v>278</v>
      </c>
      <c r="KH23" s="396">
        <v>238</v>
      </c>
      <c r="KI23" s="396">
        <v>184</v>
      </c>
      <c r="KJ23" s="396">
        <v>314</v>
      </c>
      <c r="KK23" s="396">
        <v>251</v>
      </c>
      <c r="KL23" s="396">
        <v>309</v>
      </c>
      <c r="KM23" s="396">
        <v>440</v>
      </c>
      <c r="KN23" s="396">
        <v>304</v>
      </c>
      <c r="KO23" s="396">
        <v>289</v>
      </c>
      <c r="KP23" s="396">
        <v>266</v>
      </c>
      <c r="KQ23" s="396">
        <v>326</v>
      </c>
      <c r="KR23" s="396">
        <v>295</v>
      </c>
      <c r="KS23" s="396">
        <v>273</v>
      </c>
      <c r="KT23" s="396">
        <v>14</v>
      </c>
      <c r="KU23" s="396">
        <v>220</v>
      </c>
      <c r="KV23" s="396">
        <v>236</v>
      </c>
      <c r="KW23" s="396">
        <v>282</v>
      </c>
      <c r="KX23" s="396">
        <v>193</v>
      </c>
      <c r="KY23" s="396">
        <v>242</v>
      </c>
      <c r="KZ23" s="396">
        <v>209</v>
      </c>
      <c r="LA23" s="396">
        <v>270</v>
      </c>
      <c r="LB23" s="396">
        <v>374</v>
      </c>
      <c r="LC23" s="396">
        <v>510</v>
      </c>
      <c r="LD23" s="396">
        <v>409</v>
      </c>
      <c r="LE23" s="396">
        <v>22</v>
      </c>
      <c r="LF23" s="396">
        <v>188</v>
      </c>
      <c r="LG23" s="396">
        <v>882</v>
      </c>
      <c r="LH23" s="396">
        <v>281</v>
      </c>
      <c r="LI23" s="396">
        <v>239</v>
      </c>
      <c r="LJ23" s="396">
        <v>252</v>
      </c>
      <c r="LK23" s="396">
        <v>251</v>
      </c>
      <c r="LL23" s="396">
        <v>362</v>
      </c>
      <c r="LM23" s="396">
        <v>386</v>
      </c>
      <c r="LN23" s="396">
        <v>153</v>
      </c>
      <c r="LO23" s="396">
        <v>689</v>
      </c>
      <c r="LP23" s="396">
        <v>261</v>
      </c>
      <c r="LQ23" s="396">
        <v>448</v>
      </c>
      <c r="LR23" s="396">
        <v>769</v>
      </c>
      <c r="LS23" s="396">
        <v>206</v>
      </c>
      <c r="LT23" s="396">
        <v>323</v>
      </c>
      <c r="LU23" s="396">
        <v>215</v>
      </c>
      <c r="LV23" s="396">
        <v>192</v>
      </c>
      <c r="LW23" s="396">
        <v>169</v>
      </c>
      <c r="LX23" s="396">
        <v>185</v>
      </c>
      <c r="LY23" s="396">
        <v>170</v>
      </c>
      <c r="LZ23" s="396">
        <v>189</v>
      </c>
      <c r="MA23" s="396">
        <v>264</v>
      </c>
      <c r="MB23" s="396">
        <v>252</v>
      </c>
      <c r="MC23" s="396">
        <v>189</v>
      </c>
      <c r="MD23" s="396">
        <v>471</v>
      </c>
      <c r="ME23" s="396">
        <v>330</v>
      </c>
      <c r="MF23" s="396">
        <v>465</v>
      </c>
      <c r="MG23" s="396">
        <v>356</v>
      </c>
      <c r="MH23" s="396">
        <v>498</v>
      </c>
      <c r="MI23" s="396">
        <v>454</v>
      </c>
      <c r="MJ23" s="396">
        <v>232</v>
      </c>
      <c r="MK23" s="396">
        <v>182</v>
      </c>
      <c r="ML23" s="396">
        <v>150</v>
      </c>
      <c r="MM23" s="396">
        <v>247</v>
      </c>
      <c r="MN23" s="396">
        <v>287</v>
      </c>
      <c r="MO23" s="396">
        <v>282</v>
      </c>
      <c r="MP23" s="396">
        <v>419</v>
      </c>
      <c r="MQ23" s="396">
        <v>493</v>
      </c>
      <c r="MR23" s="396">
        <v>526</v>
      </c>
      <c r="MS23" s="396">
        <v>479</v>
      </c>
      <c r="MT23" s="396">
        <v>265</v>
      </c>
      <c r="MU23" s="396">
        <v>698</v>
      </c>
      <c r="MV23" s="396">
        <v>260</v>
      </c>
      <c r="MW23" s="396">
        <v>184</v>
      </c>
      <c r="MX23" s="396">
        <v>127</v>
      </c>
      <c r="MY23" s="396">
        <v>272</v>
      </c>
      <c r="MZ23" s="396">
        <v>120</v>
      </c>
      <c r="NA23" s="396">
        <v>209</v>
      </c>
      <c r="NB23" s="396">
        <v>228</v>
      </c>
      <c r="NC23" s="396">
        <v>708</v>
      </c>
      <c r="ND23" s="396">
        <v>273</v>
      </c>
      <c r="NE23" s="396">
        <v>146</v>
      </c>
      <c r="NF23" s="396">
        <v>281</v>
      </c>
      <c r="NG23" s="396">
        <v>325</v>
      </c>
      <c r="NH23" s="396">
        <v>312</v>
      </c>
    </row>
    <row r="24" spans="1:372" x14ac:dyDescent="0.2">
      <c r="A24" s="396" t="s">
        <v>1680</v>
      </c>
      <c r="B24" s="396" t="s">
        <v>239</v>
      </c>
      <c r="C24" s="396">
        <v>122</v>
      </c>
      <c r="D24" s="396">
        <v>124</v>
      </c>
      <c r="E24" s="396">
        <v>24</v>
      </c>
      <c r="F24" s="396">
        <v>33</v>
      </c>
      <c r="G24" s="396">
        <v>34</v>
      </c>
      <c r="H24" s="396">
        <v>47</v>
      </c>
      <c r="I24" s="396">
        <v>39</v>
      </c>
      <c r="J24" s="396">
        <v>74</v>
      </c>
      <c r="K24" s="396">
        <v>24</v>
      </c>
      <c r="L24" s="396">
        <v>44</v>
      </c>
      <c r="M24" s="396">
        <v>12</v>
      </c>
      <c r="N24" s="396">
        <v>124</v>
      </c>
      <c r="O24" s="396">
        <v>193</v>
      </c>
      <c r="P24" s="396">
        <v>20</v>
      </c>
      <c r="Q24" s="396">
        <v>517</v>
      </c>
      <c r="R24" s="396">
        <v>32</v>
      </c>
      <c r="S24" s="396">
        <v>30</v>
      </c>
      <c r="T24" s="396">
        <v>46</v>
      </c>
      <c r="U24" s="396">
        <v>74</v>
      </c>
      <c r="V24" s="396">
        <v>30</v>
      </c>
      <c r="W24" s="396">
        <v>42</v>
      </c>
      <c r="X24" s="396">
        <v>33</v>
      </c>
      <c r="Y24" s="396">
        <v>22</v>
      </c>
      <c r="Z24" s="396">
        <v>84</v>
      </c>
      <c r="AA24" s="396">
        <v>31</v>
      </c>
      <c r="AB24" s="396">
        <v>23</v>
      </c>
      <c r="AC24" s="396">
        <v>18</v>
      </c>
      <c r="AD24" s="396">
        <v>28</v>
      </c>
      <c r="AE24" s="396">
        <v>208</v>
      </c>
      <c r="AF24" s="396">
        <v>230</v>
      </c>
      <c r="AG24" s="396">
        <v>125</v>
      </c>
      <c r="AH24" s="396">
        <v>45</v>
      </c>
      <c r="AI24" s="396">
        <v>104</v>
      </c>
      <c r="AJ24" s="396">
        <v>17</v>
      </c>
      <c r="AK24" s="396">
        <v>66</v>
      </c>
      <c r="AL24" s="396">
        <v>31</v>
      </c>
      <c r="AM24" s="396">
        <v>13</v>
      </c>
      <c r="AN24" s="396">
        <v>75</v>
      </c>
      <c r="AO24" s="396">
        <v>31</v>
      </c>
      <c r="AP24" s="396">
        <v>17</v>
      </c>
      <c r="AQ24" s="396">
        <v>40</v>
      </c>
      <c r="AR24" s="396">
        <v>35</v>
      </c>
      <c r="AS24" s="396">
        <v>98</v>
      </c>
      <c r="AT24" s="396">
        <v>527</v>
      </c>
      <c r="AU24" s="396">
        <v>68</v>
      </c>
      <c r="AV24" s="396">
        <v>53</v>
      </c>
      <c r="AW24" s="396">
        <v>34</v>
      </c>
      <c r="AX24" s="396">
        <v>20</v>
      </c>
      <c r="AY24" s="396">
        <v>21</v>
      </c>
      <c r="AZ24" s="396">
        <v>53</v>
      </c>
      <c r="BA24" s="396">
        <v>28</v>
      </c>
      <c r="BB24" s="396">
        <v>154</v>
      </c>
      <c r="BC24" s="396">
        <v>80</v>
      </c>
      <c r="BD24" s="396">
        <v>25</v>
      </c>
      <c r="BE24" s="396">
        <v>95</v>
      </c>
      <c r="BF24" s="396">
        <v>150</v>
      </c>
      <c r="BG24" s="396">
        <v>861</v>
      </c>
      <c r="BH24" s="396">
        <v>58</v>
      </c>
      <c r="BI24" s="396">
        <v>64</v>
      </c>
      <c r="BJ24" s="396">
        <v>11</v>
      </c>
      <c r="BK24" s="396">
        <v>22</v>
      </c>
      <c r="BL24" s="396">
        <v>68</v>
      </c>
      <c r="BM24" s="396">
        <v>75</v>
      </c>
      <c r="BN24" s="396">
        <v>125</v>
      </c>
      <c r="BO24" s="396">
        <v>49</v>
      </c>
      <c r="BP24" s="396">
        <v>15</v>
      </c>
      <c r="BQ24" s="396">
        <v>17</v>
      </c>
      <c r="BR24" s="396">
        <v>18</v>
      </c>
      <c r="BS24" s="396">
        <v>235</v>
      </c>
      <c r="BT24" s="396">
        <v>121</v>
      </c>
      <c r="BU24" s="396">
        <v>32</v>
      </c>
      <c r="BV24" s="396">
        <v>20</v>
      </c>
      <c r="BW24" s="396">
        <v>76</v>
      </c>
      <c r="BX24" s="396">
        <v>445</v>
      </c>
      <c r="BY24" s="396">
        <v>23</v>
      </c>
      <c r="BZ24" s="396">
        <v>18</v>
      </c>
      <c r="CA24" s="396">
        <v>65</v>
      </c>
      <c r="CB24" s="396">
        <v>178</v>
      </c>
      <c r="CC24" s="396">
        <v>126</v>
      </c>
      <c r="CD24" s="396">
        <v>61</v>
      </c>
      <c r="CE24" s="396">
        <v>86</v>
      </c>
      <c r="CF24" s="396">
        <v>62</v>
      </c>
      <c r="CG24" s="396">
        <v>114</v>
      </c>
      <c r="CH24" s="396">
        <v>57</v>
      </c>
      <c r="CI24" s="396">
        <v>128</v>
      </c>
      <c r="CJ24" s="396">
        <v>95</v>
      </c>
      <c r="CK24" s="396">
        <v>27</v>
      </c>
      <c r="CL24" s="396">
        <v>26</v>
      </c>
      <c r="CM24" s="396">
        <v>11</v>
      </c>
      <c r="CN24" s="396">
        <v>65</v>
      </c>
      <c r="CO24" s="396">
        <v>34</v>
      </c>
      <c r="CP24" s="396">
        <v>12</v>
      </c>
      <c r="CQ24" s="396">
        <v>264</v>
      </c>
      <c r="CR24" s="396">
        <v>203</v>
      </c>
      <c r="CS24" s="396">
        <v>59</v>
      </c>
      <c r="CT24" s="396">
        <v>36</v>
      </c>
      <c r="CU24" s="396">
        <v>44</v>
      </c>
      <c r="CV24" s="396">
        <v>31</v>
      </c>
      <c r="CW24" s="396">
        <v>19</v>
      </c>
      <c r="CX24" s="396">
        <v>22</v>
      </c>
      <c r="CY24" s="396">
        <v>20</v>
      </c>
      <c r="CZ24" s="396">
        <v>41</v>
      </c>
      <c r="DA24" s="396">
        <v>59</v>
      </c>
      <c r="DB24" s="396">
        <v>99</v>
      </c>
      <c r="DC24" s="396">
        <v>52</v>
      </c>
      <c r="DD24" s="396">
        <v>34</v>
      </c>
      <c r="DE24" s="396">
        <v>25</v>
      </c>
      <c r="DF24" s="396">
        <v>22</v>
      </c>
      <c r="DG24" s="396">
        <v>358</v>
      </c>
      <c r="DH24" s="396">
        <v>57</v>
      </c>
      <c r="DI24" s="396">
        <v>22</v>
      </c>
      <c r="DJ24" s="396">
        <v>68</v>
      </c>
      <c r="DK24" s="396">
        <v>1</v>
      </c>
      <c r="DL24" s="396">
        <v>87</v>
      </c>
      <c r="DM24" s="396">
        <v>28</v>
      </c>
      <c r="DN24" s="396">
        <v>10</v>
      </c>
      <c r="DO24" s="396">
        <v>256</v>
      </c>
      <c r="DP24" s="396">
        <v>29</v>
      </c>
      <c r="DQ24" s="396">
        <v>26</v>
      </c>
      <c r="DR24" s="396">
        <v>27</v>
      </c>
      <c r="DS24" s="396">
        <v>46</v>
      </c>
      <c r="DT24" s="396">
        <v>351</v>
      </c>
      <c r="DU24" s="396">
        <v>21</v>
      </c>
      <c r="DV24" s="396">
        <v>25</v>
      </c>
      <c r="DW24" s="396">
        <v>28</v>
      </c>
      <c r="DX24" s="396">
        <v>1180</v>
      </c>
      <c r="DY24" s="396">
        <v>208</v>
      </c>
      <c r="DZ24" s="396">
        <v>318</v>
      </c>
      <c r="EA24" s="396">
        <v>103</v>
      </c>
      <c r="EB24" s="396">
        <v>64</v>
      </c>
      <c r="EC24" s="396">
        <v>38</v>
      </c>
      <c r="ED24" s="396">
        <v>15</v>
      </c>
      <c r="EE24" s="396">
        <v>85</v>
      </c>
      <c r="EF24" s="396">
        <v>20</v>
      </c>
      <c r="EG24" s="396">
        <v>14</v>
      </c>
      <c r="EH24" s="396">
        <v>44</v>
      </c>
      <c r="EI24" s="396">
        <v>99</v>
      </c>
      <c r="EJ24" s="396">
        <v>697</v>
      </c>
      <c r="EK24" s="396">
        <v>549</v>
      </c>
      <c r="EL24" s="396">
        <v>88</v>
      </c>
      <c r="EM24" s="396">
        <v>49</v>
      </c>
      <c r="EN24" s="396">
        <v>95</v>
      </c>
      <c r="EO24" s="396">
        <v>69</v>
      </c>
      <c r="EP24" s="396">
        <v>109</v>
      </c>
      <c r="EQ24" s="396">
        <v>159</v>
      </c>
      <c r="ER24" s="396">
        <v>139</v>
      </c>
      <c r="ES24" s="396">
        <v>51</v>
      </c>
      <c r="ET24" s="396">
        <v>28</v>
      </c>
      <c r="EU24" s="396">
        <v>16</v>
      </c>
      <c r="EV24" s="396">
        <v>9</v>
      </c>
      <c r="EW24" s="396">
        <v>14</v>
      </c>
      <c r="EX24" s="396">
        <v>13</v>
      </c>
      <c r="EY24" s="396">
        <v>18</v>
      </c>
      <c r="EZ24" s="396">
        <v>18</v>
      </c>
      <c r="FA24" s="396">
        <v>13</v>
      </c>
      <c r="FB24" s="396">
        <v>34</v>
      </c>
      <c r="FC24" s="396">
        <v>29</v>
      </c>
      <c r="FD24" s="396">
        <v>37</v>
      </c>
      <c r="FE24" s="396">
        <v>22</v>
      </c>
      <c r="FF24" s="396">
        <v>40</v>
      </c>
      <c r="FG24" s="396">
        <v>29</v>
      </c>
      <c r="FH24" s="396">
        <v>59</v>
      </c>
      <c r="FI24" s="396">
        <v>23</v>
      </c>
      <c r="FJ24" s="396">
        <v>43</v>
      </c>
      <c r="FK24" s="396">
        <v>20</v>
      </c>
      <c r="FL24" s="396">
        <v>73</v>
      </c>
      <c r="FM24" s="396">
        <v>22</v>
      </c>
      <c r="FN24" s="396">
        <v>24</v>
      </c>
      <c r="FO24" s="396">
        <v>19</v>
      </c>
      <c r="FP24" s="396">
        <v>50</v>
      </c>
      <c r="FQ24" s="396">
        <v>127</v>
      </c>
      <c r="FR24" s="396">
        <v>568</v>
      </c>
      <c r="FS24" s="396">
        <v>239</v>
      </c>
      <c r="FT24" s="396">
        <v>53</v>
      </c>
      <c r="FU24" s="396">
        <v>134</v>
      </c>
      <c r="FV24" s="396">
        <v>63</v>
      </c>
      <c r="FW24" s="396">
        <v>563</v>
      </c>
      <c r="FX24" s="396">
        <v>37</v>
      </c>
      <c r="FY24" s="396">
        <v>62</v>
      </c>
      <c r="FZ24" s="396">
        <v>31</v>
      </c>
      <c r="GA24" s="396">
        <v>41</v>
      </c>
      <c r="GB24" s="396">
        <v>622</v>
      </c>
      <c r="GC24" s="396">
        <v>41</v>
      </c>
      <c r="GD24" s="396">
        <v>12</v>
      </c>
      <c r="GE24" s="396">
        <v>43</v>
      </c>
      <c r="GF24" s="396">
        <v>140</v>
      </c>
      <c r="GG24" s="396">
        <v>58</v>
      </c>
      <c r="GH24" s="396">
        <v>70</v>
      </c>
      <c r="GI24" s="396">
        <v>50</v>
      </c>
      <c r="GJ24" s="396">
        <v>29</v>
      </c>
      <c r="GK24" s="396">
        <v>33</v>
      </c>
      <c r="GL24" s="396">
        <v>370</v>
      </c>
      <c r="GM24" s="396">
        <v>16</v>
      </c>
      <c r="GN24" s="396">
        <v>2</v>
      </c>
      <c r="GO24" s="396">
        <v>419</v>
      </c>
      <c r="GP24" s="396">
        <v>14</v>
      </c>
      <c r="GQ24" s="396">
        <v>173</v>
      </c>
      <c r="GR24" s="396">
        <v>29</v>
      </c>
      <c r="GS24" s="396">
        <v>21</v>
      </c>
      <c r="GT24" s="396">
        <v>24</v>
      </c>
      <c r="GU24" s="396">
        <v>117</v>
      </c>
      <c r="GV24" s="396">
        <v>144</v>
      </c>
      <c r="GW24" s="396">
        <v>525</v>
      </c>
      <c r="GX24" s="396">
        <v>30</v>
      </c>
      <c r="GY24" s="396">
        <v>53</v>
      </c>
      <c r="GZ24" s="396">
        <v>84</v>
      </c>
      <c r="HA24" s="396">
        <v>26</v>
      </c>
      <c r="HB24" s="396">
        <v>56</v>
      </c>
      <c r="HC24" s="396">
        <v>47</v>
      </c>
      <c r="HD24" s="396">
        <v>52</v>
      </c>
      <c r="HE24" s="396">
        <v>122</v>
      </c>
      <c r="HF24" s="396">
        <v>82</v>
      </c>
      <c r="HG24" s="396">
        <v>18</v>
      </c>
      <c r="HH24" s="396">
        <v>317</v>
      </c>
      <c r="HI24" s="396">
        <v>310</v>
      </c>
      <c r="HJ24" s="396">
        <v>231</v>
      </c>
      <c r="HK24" s="396">
        <v>16</v>
      </c>
      <c r="HL24" s="396">
        <v>17</v>
      </c>
      <c r="HM24" s="396">
        <v>35</v>
      </c>
      <c r="HN24" s="396">
        <v>26</v>
      </c>
      <c r="HO24" s="396">
        <v>338</v>
      </c>
      <c r="HP24" s="396">
        <v>29</v>
      </c>
      <c r="HQ24" s="396">
        <v>7</v>
      </c>
      <c r="HR24" s="396">
        <v>18</v>
      </c>
      <c r="HS24" s="396">
        <v>32</v>
      </c>
      <c r="HT24" s="396">
        <v>22</v>
      </c>
      <c r="HU24" s="396">
        <v>69</v>
      </c>
      <c r="HV24" s="396">
        <v>229</v>
      </c>
      <c r="HW24" s="396">
        <v>94</v>
      </c>
      <c r="HX24" s="396">
        <v>673</v>
      </c>
      <c r="HY24" s="396">
        <v>14</v>
      </c>
      <c r="HZ24" s="396">
        <v>20</v>
      </c>
      <c r="IA24" s="396">
        <v>15</v>
      </c>
      <c r="IB24" s="396">
        <v>65</v>
      </c>
      <c r="IC24" s="396">
        <v>91</v>
      </c>
      <c r="ID24" s="396">
        <v>18</v>
      </c>
      <c r="IE24" s="396">
        <v>14</v>
      </c>
      <c r="IF24" s="396">
        <v>11</v>
      </c>
      <c r="IG24" s="396">
        <v>36</v>
      </c>
      <c r="IH24" s="396">
        <v>25</v>
      </c>
      <c r="II24" s="396">
        <v>33</v>
      </c>
      <c r="IJ24" s="396">
        <v>23</v>
      </c>
      <c r="IK24" s="396">
        <v>18</v>
      </c>
      <c r="IL24" s="396">
        <v>363</v>
      </c>
      <c r="IM24" s="396">
        <v>78</v>
      </c>
      <c r="IN24" s="396">
        <v>38</v>
      </c>
      <c r="IO24" s="396">
        <v>112</v>
      </c>
      <c r="IP24" s="396">
        <v>22</v>
      </c>
      <c r="IQ24" s="396">
        <v>48</v>
      </c>
      <c r="IR24" s="396">
        <v>173</v>
      </c>
      <c r="IS24" s="396">
        <v>75</v>
      </c>
      <c r="IT24" s="396">
        <v>12</v>
      </c>
      <c r="IU24" s="396">
        <v>74</v>
      </c>
      <c r="IV24" s="396">
        <v>26</v>
      </c>
      <c r="IW24" s="396">
        <v>19</v>
      </c>
      <c r="IX24" s="396">
        <v>75</v>
      </c>
      <c r="IY24" s="396">
        <v>172</v>
      </c>
      <c r="IZ24" s="396">
        <v>31</v>
      </c>
      <c r="JA24" s="396">
        <v>21</v>
      </c>
      <c r="JB24" s="396">
        <v>297</v>
      </c>
      <c r="JC24" s="396">
        <v>32</v>
      </c>
      <c r="JD24" s="396">
        <v>267</v>
      </c>
      <c r="JE24" s="396">
        <v>6</v>
      </c>
      <c r="JF24" s="396">
        <v>31</v>
      </c>
      <c r="JG24" s="396">
        <v>8</v>
      </c>
      <c r="JH24" s="396">
        <v>50</v>
      </c>
      <c r="JI24" s="396">
        <v>105</v>
      </c>
      <c r="JJ24" s="396">
        <v>39</v>
      </c>
      <c r="JK24" s="396">
        <v>35</v>
      </c>
      <c r="JL24" s="396">
        <v>116</v>
      </c>
      <c r="JM24" s="396">
        <v>32</v>
      </c>
      <c r="JN24" s="396">
        <v>24</v>
      </c>
      <c r="JO24" s="396">
        <v>11</v>
      </c>
      <c r="JP24" s="396">
        <v>74</v>
      </c>
      <c r="JQ24" s="396">
        <v>61</v>
      </c>
      <c r="JR24" s="396">
        <v>21</v>
      </c>
      <c r="JS24" s="396">
        <v>56</v>
      </c>
      <c r="JT24" s="396">
        <v>51</v>
      </c>
      <c r="JU24" s="396">
        <v>74</v>
      </c>
      <c r="JV24" s="396">
        <v>26</v>
      </c>
      <c r="JW24" s="396">
        <v>32</v>
      </c>
      <c r="JX24" s="396">
        <v>50</v>
      </c>
      <c r="JY24" s="396">
        <v>44</v>
      </c>
      <c r="JZ24" s="396">
        <v>191</v>
      </c>
      <c r="KA24" s="396">
        <v>6</v>
      </c>
      <c r="KB24" s="396">
        <v>320</v>
      </c>
      <c r="KC24" s="396">
        <v>10</v>
      </c>
      <c r="KD24" s="396">
        <v>64</v>
      </c>
      <c r="KE24" s="396">
        <v>20</v>
      </c>
      <c r="KF24" s="396">
        <v>55</v>
      </c>
      <c r="KG24" s="396">
        <v>117</v>
      </c>
      <c r="KH24" s="396">
        <v>155</v>
      </c>
      <c r="KI24" s="396">
        <v>41</v>
      </c>
      <c r="KJ24" s="396">
        <v>22</v>
      </c>
      <c r="KK24" s="396">
        <v>26</v>
      </c>
      <c r="KL24" s="396">
        <v>164</v>
      </c>
      <c r="KM24" s="396">
        <v>193</v>
      </c>
      <c r="KN24" s="396">
        <v>41</v>
      </c>
      <c r="KO24" s="396">
        <v>90</v>
      </c>
      <c r="KP24" s="396">
        <v>114</v>
      </c>
      <c r="KQ24" s="396">
        <v>54</v>
      </c>
      <c r="KR24" s="396">
        <v>235</v>
      </c>
      <c r="KS24" s="396">
        <v>169</v>
      </c>
      <c r="KT24" s="396">
        <v>0</v>
      </c>
      <c r="KU24" s="396">
        <v>26</v>
      </c>
      <c r="KV24" s="396">
        <v>46</v>
      </c>
      <c r="KW24" s="396">
        <v>59</v>
      </c>
      <c r="KX24" s="396">
        <v>41</v>
      </c>
      <c r="KY24" s="396">
        <v>58</v>
      </c>
      <c r="KZ24" s="396">
        <v>50</v>
      </c>
      <c r="LA24" s="396">
        <v>35</v>
      </c>
      <c r="LB24" s="396">
        <v>55</v>
      </c>
      <c r="LC24" s="396">
        <v>151</v>
      </c>
      <c r="LD24" s="396">
        <v>159</v>
      </c>
      <c r="LE24" s="396">
        <v>6</v>
      </c>
      <c r="LF24" s="396">
        <v>36</v>
      </c>
      <c r="LG24" s="396">
        <v>607</v>
      </c>
      <c r="LH24" s="396">
        <v>30</v>
      </c>
      <c r="LI24" s="396">
        <v>69</v>
      </c>
      <c r="LJ24" s="396">
        <v>63</v>
      </c>
      <c r="LK24" s="396">
        <v>89</v>
      </c>
      <c r="LL24" s="396">
        <v>87</v>
      </c>
      <c r="LM24" s="396">
        <v>102</v>
      </c>
      <c r="LN24" s="396">
        <v>15</v>
      </c>
      <c r="LO24" s="396">
        <v>474</v>
      </c>
      <c r="LP24" s="396">
        <v>18</v>
      </c>
      <c r="LQ24" s="396">
        <v>78</v>
      </c>
      <c r="LR24" s="396">
        <v>1025</v>
      </c>
      <c r="LS24" s="396">
        <v>28</v>
      </c>
      <c r="LT24" s="396">
        <v>68</v>
      </c>
      <c r="LU24" s="396">
        <v>29</v>
      </c>
      <c r="LV24" s="396">
        <v>55</v>
      </c>
      <c r="LW24" s="396">
        <v>8</v>
      </c>
      <c r="LX24" s="396">
        <v>27</v>
      </c>
      <c r="LY24" s="396">
        <v>25</v>
      </c>
      <c r="LZ24" s="396">
        <v>20</v>
      </c>
      <c r="MA24" s="396">
        <v>28</v>
      </c>
      <c r="MB24" s="396">
        <v>45</v>
      </c>
      <c r="MC24" s="396">
        <v>39</v>
      </c>
      <c r="MD24" s="396">
        <v>483</v>
      </c>
      <c r="ME24" s="396">
        <v>120</v>
      </c>
      <c r="MF24" s="396">
        <v>120</v>
      </c>
      <c r="MG24" s="396">
        <v>100</v>
      </c>
      <c r="MH24" s="396">
        <v>355</v>
      </c>
      <c r="MI24" s="396">
        <v>136</v>
      </c>
      <c r="MJ24" s="396">
        <v>28</v>
      </c>
      <c r="MK24" s="396">
        <v>24</v>
      </c>
      <c r="ML24" s="396">
        <v>51</v>
      </c>
      <c r="MM24" s="396">
        <v>51</v>
      </c>
      <c r="MN24" s="396">
        <v>50</v>
      </c>
      <c r="MO24" s="396">
        <v>70</v>
      </c>
      <c r="MP24" s="396">
        <v>125</v>
      </c>
      <c r="MQ24" s="396">
        <v>262</v>
      </c>
      <c r="MR24" s="396">
        <v>184</v>
      </c>
      <c r="MS24" s="396">
        <v>294</v>
      </c>
      <c r="MT24" s="396">
        <v>67</v>
      </c>
      <c r="MU24" s="396">
        <v>670</v>
      </c>
      <c r="MV24" s="396">
        <v>229</v>
      </c>
      <c r="MW24" s="396">
        <v>7</v>
      </c>
      <c r="MX24" s="396">
        <v>9</v>
      </c>
      <c r="MY24" s="396">
        <v>34</v>
      </c>
      <c r="MZ24" s="396">
        <v>18</v>
      </c>
      <c r="NA24" s="396">
        <v>64</v>
      </c>
      <c r="NB24" s="396">
        <v>28</v>
      </c>
      <c r="NC24" s="396">
        <v>1559</v>
      </c>
      <c r="ND24" s="396">
        <v>27</v>
      </c>
      <c r="NE24" s="396">
        <v>38</v>
      </c>
      <c r="NF24" s="396">
        <v>41</v>
      </c>
      <c r="NG24" s="396">
        <v>37</v>
      </c>
      <c r="NH24" s="396">
        <v>55</v>
      </c>
    </row>
    <row r="25" spans="1:372" x14ac:dyDescent="0.2">
      <c r="A25" s="396" t="s">
        <v>1681</v>
      </c>
      <c r="B25" s="396" t="s">
        <v>224</v>
      </c>
      <c r="C25" s="396">
        <v>68</v>
      </c>
      <c r="D25" s="396">
        <v>77</v>
      </c>
      <c r="E25" s="396">
        <v>39</v>
      </c>
      <c r="F25" s="396">
        <v>47</v>
      </c>
      <c r="G25" s="396">
        <v>16</v>
      </c>
      <c r="H25" s="396">
        <v>47</v>
      </c>
      <c r="I25" s="396">
        <v>29</v>
      </c>
      <c r="J25" s="396">
        <v>38</v>
      </c>
      <c r="K25" s="396">
        <v>14</v>
      </c>
      <c r="L25" s="396">
        <v>13</v>
      </c>
      <c r="M25" s="396">
        <v>25</v>
      </c>
      <c r="N25" s="396">
        <v>47</v>
      </c>
      <c r="O25" s="396">
        <v>47</v>
      </c>
      <c r="P25" s="396">
        <v>31</v>
      </c>
      <c r="Q25" s="396">
        <v>110</v>
      </c>
      <c r="R25" s="396">
        <v>35</v>
      </c>
      <c r="S25" s="396">
        <v>21</v>
      </c>
      <c r="T25" s="396">
        <v>51</v>
      </c>
      <c r="U25" s="396">
        <v>27</v>
      </c>
      <c r="V25" s="396">
        <v>17</v>
      </c>
      <c r="W25" s="396">
        <v>44</v>
      </c>
      <c r="X25" s="396">
        <v>34</v>
      </c>
      <c r="Y25" s="396">
        <v>62</v>
      </c>
      <c r="Z25" s="396">
        <v>37</v>
      </c>
      <c r="AA25" s="396">
        <v>25</v>
      </c>
      <c r="AB25" s="396">
        <v>7</v>
      </c>
      <c r="AC25" s="396">
        <v>39</v>
      </c>
      <c r="AD25" s="396">
        <v>20</v>
      </c>
      <c r="AE25" s="396">
        <v>34</v>
      </c>
      <c r="AF25" s="396">
        <v>42</v>
      </c>
      <c r="AG25" s="396">
        <v>28</v>
      </c>
      <c r="AH25" s="396">
        <v>20</v>
      </c>
      <c r="AI25" s="396">
        <v>23</v>
      </c>
      <c r="AJ25" s="396">
        <v>26</v>
      </c>
      <c r="AK25" s="396">
        <v>26</v>
      </c>
      <c r="AL25" s="396">
        <v>12</v>
      </c>
      <c r="AM25" s="396">
        <v>22</v>
      </c>
      <c r="AN25" s="396">
        <v>32</v>
      </c>
      <c r="AO25" s="396">
        <v>73</v>
      </c>
      <c r="AP25" s="396">
        <v>39</v>
      </c>
      <c r="AQ25" s="396">
        <v>43</v>
      </c>
      <c r="AR25" s="396">
        <v>34</v>
      </c>
      <c r="AS25" s="396">
        <v>20</v>
      </c>
      <c r="AT25" s="396">
        <v>40</v>
      </c>
      <c r="AU25" s="396">
        <v>31</v>
      </c>
      <c r="AV25" s="396">
        <v>51</v>
      </c>
      <c r="AW25" s="396">
        <v>44</v>
      </c>
      <c r="AX25" s="396">
        <v>23</v>
      </c>
      <c r="AY25" s="396">
        <v>28</v>
      </c>
      <c r="AZ25" s="396">
        <v>24</v>
      </c>
      <c r="BA25" s="396">
        <v>31</v>
      </c>
      <c r="BB25" s="396">
        <v>14</v>
      </c>
      <c r="BC25" s="396">
        <v>21</v>
      </c>
      <c r="BD25" s="396">
        <v>77</v>
      </c>
      <c r="BE25" s="396">
        <v>23</v>
      </c>
      <c r="BF25" s="396">
        <v>20</v>
      </c>
      <c r="BG25" s="396">
        <v>23</v>
      </c>
      <c r="BH25" s="396">
        <v>35</v>
      </c>
      <c r="BI25" s="396">
        <v>34</v>
      </c>
      <c r="BJ25" s="396">
        <v>6</v>
      </c>
      <c r="BK25" s="396">
        <v>43</v>
      </c>
      <c r="BL25" s="396">
        <v>28</v>
      </c>
      <c r="BM25" s="396">
        <v>28</v>
      </c>
      <c r="BN25" s="396">
        <v>54</v>
      </c>
      <c r="BO25" s="396">
        <v>37</v>
      </c>
      <c r="BP25" s="396">
        <v>3</v>
      </c>
      <c r="BQ25" s="396">
        <v>12</v>
      </c>
      <c r="BR25" s="396">
        <v>33</v>
      </c>
      <c r="BS25" s="396">
        <v>91</v>
      </c>
      <c r="BT25" s="396">
        <v>44</v>
      </c>
      <c r="BU25" s="396">
        <v>26</v>
      </c>
      <c r="BV25" s="396">
        <v>25</v>
      </c>
      <c r="BW25" s="396">
        <v>49</v>
      </c>
      <c r="BX25" s="396">
        <v>183</v>
      </c>
      <c r="BY25" s="396">
        <v>14</v>
      </c>
      <c r="BZ25" s="396">
        <v>17</v>
      </c>
      <c r="CA25" s="396">
        <v>50</v>
      </c>
      <c r="CB25" s="396">
        <v>108</v>
      </c>
      <c r="CC25" s="396">
        <v>55</v>
      </c>
      <c r="CD25" s="396">
        <v>56</v>
      </c>
      <c r="CE25" s="396">
        <v>33</v>
      </c>
      <c r="CF25" s="396">
        <v>28</v>
      </c>
      <c r="CG25" s="396">
        <v>54</v>
      </c>
      <c r="CH25" s="396">
        <v>28</v>
      </c>
      <c r="CI25" s="396">
        <v>63</v>
      </c>
      <c r="CJ25" s="396">
        <v>18</v>
      </c>
      <c r="CK25" s="396">
        <v>11</v>
      </c>
      <c r="CL25" s="396">
        <v>23</v>
      </c>
      <c r="CM25" s="396">
        <v>13</v>
      </c>
      <c r="CN25" s="396">
        <v>40</v>
      </c>
      <c r="CO25" s="396">
        <v>9</v>
      </c>
      <c r="CP25" s="396">
        <v>21</v>
      </c>
      <c r="CQ25" s="396">
        <v>40</v>
      </c>
      <c r="CR25" s="396">
        <v>19</v>
      </c>
      <c r="CS25" s="396">
        <v>10</v>
      </c>
      <c r="CT25" s="396">
        <v>30</v>
      </c>
      <c r="CU25" s="396">
        <v>10</v>
      </c>
      <c r="CV25" s="396">
        <v>31</v>
      </c>
      <c r="CW25" s="396">
        <v>18</v>
      </c>
      <c r="CX25" s="396">
        <v>20</v>
      </c>
      <c r="CY25" s="396">
        <v>24</v>
      </c>
      <c r="CZ25" s="396">
        <v>27</v>
      </c>
      <c r="DA25" s="396">
        <v>33</v>
      </c>
      <c r="DB25" s="396">
        <v>42</v>
      </c>
      <c r="DC25" s="396">
        <v>28</v>
      </c>
      <c r="DD25" s="396">
        <v>31</v>
      </c>
      <c r="DE25" s="396">
        <v>29</v>
      </c>
      <c r="DF25" s="396">
        <v>14</v>
      </c>
      <c r="DG25" s="396">
        <v>96</v>
      </c>
      <c r="DH25" s="396">
        <v>29</v>
      </c>
      <c r="DI25" s="396">
        <v>46</v>
      </c>
      <c r="DJ25" s="396">
        <v>38</v>
      </c>
      <c r="DK25" s="396">
        <v>22</v>
      </c>
      <c r="DL25" s="396">
        <v>24</v>
      </c>
      <c r="DM25" s="396">
        <v>22</v>
      </c>
      <c r="DN25" s="396">
        <v>33</v>
      </c>
      <c r="DO25" s="396">
        <v>39</v>
      </c>
      <c r="DP25" s="396">
        <v>42</v>
      </c>
      <c r="DQ25" s="396">
        <v>45</v>
      </c>
      <c r="DR25" s="396">
        <v>33</v>
      </c>
      <c r="DS25" s="396">
        <v>39</v>
      </c>
      <c r="DT25" s="396">
        <v>88</v>
      </c>
      <c r="DU25" s="396">
        <v>41</v>
      </c>
      <c r="DV25" s="396">
        <v>34</v>
      </c>
      <c r="DW25" s="396">
        <v>24</v>
      </c>
      <c r="DX25" s="396">
        <v>254</v>
      </c>
      <c r="DY25" s="396">
        <v>60</v>
      </c>
      <c r="DZ25" s="396">
        <v>61</v>
      </c>
      <c r="EA25" s="396">
        <v>18</v>
      </c>
      <c r="EB25" s="396">
        <v>23</v>
      </c>
      <c r="EC25" s="396">
        <v>26</v>
      </c>
      <c r="ED25" s="396">
        <v>32</v>
      </c>
      <c r="EE25" s="396">
        <v>22</v>
      </c>
      <c r="EF25" s="396">
        <v>27</v>
      </c>
      <c r="EG25" s="396">
        <v>23</v>
      </c>
      <c r="EH25" s="396">
        <v>28</v>
      </c>
      <c r="EI25" s="396">
        <v>86</v>
      </c>
      <c r="EJ25" s="396">
        <v>237</v>
      </c>
      <c r="EK25" s="396">
        <v>176</v>
      </c>
      <c r="EL25" s="396">
        <v>57</v>
      </c>
      <c r="EM25" s="396">
        <v>23</v>
      </c>
      <c r="EN25" s="396">
        <v>55</v>
      </c>
      <c r="EO25" s="396">
        <v>41</v>
      </c>
      <c r="EP25" s="396">
        <v>54</v>
      </c>
      <c r="EQ25" s="396">
        <v>57</v>
      </c>
      <c r="ER25" s="396">
        <v>45</v>
      </c>
      <c r="ES25" s="396">
        <v>17</v>
      </c>
      <c r="ET25" s="396">
        <v>39</v>
      </c>
      <c r="EU25" s="396">
        <v>37</v>
      </c>
      <c r="EV25" s="396">
        <v>28</v>
      </c>
      <c r="EW25" s="396">
        <v>35</v>
      </c>
      <c r="EX25" s="396">
        <v>21</v>
      </c>
      <c r="EY25" s="396">
        <v>25</v>
      </c>
      <c r="EZ25" s="396">
        <v>12</v>
      </c>
      <c r="FA25" s="396">
        <v>21</v>
      </c>
      <c r="FB25" s="396">
        <v>32</v>
      </c>
      <c r="FC25" s="396">
        <v>20</v>
      </c>
      <c r="FD25" s="396">
        <v>24</v>
      </c>
      <c r="FE25" s="396">
        <v>16</v>
      </c>
      <c r="FF25" s="396">
        <v>16</v>
      </c>
      <c r="FG25" s="396">
        <v>12</v>
      </c>
      <c r="FH25" s="396">
        <v>31</v>
      </c>
      <c r="FI25" s="396">
        <v>8</v>
      </c>
      <c r="FJ25" s="396">
        <v>27</v>
      </c>
      <c r="FK25" s="396">
        <v>24</v>
      </c>
      <c r="FL25" s="396">
        <v>59</v>
      </c>
      <c r="FM25" s="396">
        <v>35</v>
      </c>
      <c r="FN25" s="396">
        <v>33</v>
      </c>
      <c r="FO25" s="396">
        <v>30</v>
      </c>
      <c r="FP25" s="396">
        <v>57</v>
      </c>
      <c r="FQ25" s="396">
        <v>32</v>
      </c>
      <c r="FR25" s="396">
        <v>103</v>
      </c>
      <c r="FS25" s="396">
        <v>51</v>
      </c>
      <c r="FT25" s="396">
        <v>29</v>
      </c>
      <c r="FU25" s="396">
        <v>36</v>
      </c>
      <c r="FV25" s="396">
        <v>29</v>
      </c>
      <c r="FW25" s="396">
        <v>63</v>
      </c>
      <c r="FX25" s="396">
        <v>49</v>
      </c>
      <c r="FY25" s="396">
        <v>53</v>
      </c>
      <c r="FZ25" s="396">
        <v>37</v>
      </c>
      <c r="GA25" s="396">
        <v>88</v>
      </c>
      <c r="GB25" s="396">
        <v>61</v>
      </c>
      <c r="GC25" s="396">
        <v>41</v>
      </c>
      <c r="GD25" s="396">
        <v>46</v>
      </c>
      <c r="GE25" s="396">
        <v>31</v>
      </c>
      <c r="GF25" s="396">
        <v>55</v>
      </c>
      <c r="GG25" s="396">
        <v>41</v>
      </c>
      <c r="GH25" s="396">
        <v>45</v>
      </c>
      <c r="GI25" s="396">
        <v>34</v>
      </c>
      <c r="GJ25" s="396">
        <v>14</v>
      </c>
      <c r="GK25" s="396">
        <v>20</v>
      </c>
      <c r="GL25" s="396">
        <v>35</v>
      </c>
      <c r="GM25" s="396">
        <v>13</v>
      </c>
      <c r="GN25" s="396">
        <v>8</v>
      </c>
      <c r="GO25" s="396">
        <v>36</v>
      </c>
      <c r="GP25" s="396">
        <v>10</v>
      </c>
      <c r="GQ25" s="396">
        <v>34</v>
      </c>
      <c r="GR25" s="396">
        <v>15</v>
      </c>
      <c r="GS25" s="396">
        <v>18</v>
      </c>
      <c r="GT25" s="396">
        <v>19</v>
      </c>
      <c r="GU25" s="396">
        <v>92</v>
      </c>
      <c r="GV25" s="396">
        <v>63</v>
      </c>
      <c r="GW25" s="396">
        <v>181</v>
      </c>
      <c r="GX25" s="396">
        <v>7</v>
      </c>
      <c r="GY25" s="396">
        <v>10</v>
      </c>
      <c r="GZ25" s="396">
        <v>63</v>
      </c>
      <c r="HA25" s="396">
        <v>38</v>
      </c>
      <c r="HB25" s="396">
        <v>54</v>
      </c>
      <c r="HC25" s="396">
        <v>66</v>
      </c>
      <c r="HD25" s="396">
        <v>47</v>
      </c>
      <c r="HE25" s="396">
        <v>72</v>
      </c>
      <c r="HF25" s="396">
        <v>53</v>
      </c>
      <c r="HG25" s="396">
        <v>39</v>
      </c>
      <c r="HH25" s="396">
        <v>68</v>
      </c>
      <c r="HI25" s="396">
        <v>56</v>
      </c>
      <c r="HJ25" s="396">
        <v>47</v>
      </c>
      <c r="HK25" s="396">
        <v>8</v>
      </c>
      <c r="HL25" s="396">
        <v>10</v>
      </c>
      <c r="HM25" s="396">
        <v>35</v>
      </c>
      <c r="HN25" s="396">
        <v>23</v>
      </c>
      <c r="HO25" s="396">
        <v>58</v>
      </c>
      <c r="HP25" s="396">
        <v>45</v>
      </c>
      <c r="HQ25" s="396">
        <v>51</v>
      </c>
      <c r="HR25" s="396">
        <v>44</v>
      </c>
      <c r="HS25" s="396">
        <v>33</v>
      </c>
      <c r="HT25" s="396">
        <v>10</v>
      </c>
      <c r="HU25" s="396">
        <v>16</v>
      </c>
      <c r="HV25" s="396">
        <v>34</v>
      </c>
      <c r="HW25" s="396">
        <v>62</v>
      </c>
      <c r="HX25" s="396">
        <v>96</v>
      </c>
      <c r="HY25" s="396">
        <v>17</v>
      </c>
      <c r="HZ25" s="396">
        <v>14</v>
      </c>
      <c r="IA25" s="396">
        <v>9</v>
      </c>
      <c r="IB25" s="396">
        <v>41</v>
      </c>
      <c r="IC25" s="396">
        <v>20</v>
      </c>
      <c r="ID25" s="396">
        <v>7</v>
      </c>
      <c r="IE25" s="396">
        <v>10</v>
      </c>
      <c r="IF25" s="396">
        <v>14</v>
      </c>
      <c r="IG25" s="396">
        <v>18</v>
      </c>
      <c r="IH25" s="396">
        <v>47</v>
      </c>
      <c r="II25" s="396">
        <v>15</v>
      </c>
      <c r="IJ25" s="396">
        <v>7</v>
      </c>
      <c r="IK25" s="396">
        <v>13</v>
      </c>
      <c r="IL25" s="396">
        <v>49</v>
      </c>
      <c r="IM25" s="396">
        <v>59</v>
      </c>
      <c r="IN25" s="396">
        <v>36</v>
      </c>
      <c r="IO25" s="396">
        <v>52</v>
      </c>
      <c r="IP25" s="396">
        <v>30</v>
      </c>
      <c r="IQ25" s="396">
        <v>44</v>
      </c>
      <c r="IR25" s="396">
        <v>36</v>
      </c>
      <c r="IS25" s="396">
        <v>19</v>
      </c>
      <c r="IT25" s="396">
        <v>31</v>
      </c>
      <c r="IU25" s="396">
        <v>22</v>
      </c>
      <c r="IV25" s="396">
        <v>15</v>
      </c>
      <c r="IW25" s="396">
        <v>18</v>
      </c>
      <c r="IX25" s="396">
        <v>11</v>
      </c>
      <c r="IY25" s="396">
        <v>44</v>
      </c>
      <c r="IZ25" s="396">
        <v>38</v>
      </c>
      <c r="JA25" s="396">
        <v>32</v>
      </c>
      <c r="JB25" s="396">
        <v>25</v>
      </c>
      <c r="JC25" s="396">
        <v>22</v>
      </c>
      <c r="JD25" s="396">
        <v>66</v>
      </c>
      <c r="JE25" s="396">
        <v>15</v>
      </c>
      <c r="JF25" s="396">
        <v>21</v>
      </c>
      <c r="JG25" s="396">
        <v>14</v>
      </c>
      <c r="JH25" s="396">
        <v>27</v>
      </c>
      <c r="JI25" s="396">
        <v>14</v>
      </c>
      <c r="JJ25" s="396">
        <v>16</v>
      </c>
      <c r="JK25" s="396">
        <v>71</v>
      </c>
      <c r="JL25" s="396">
        <v>72</v>
      </c>
      <c r="JM25" s="396">
        <v>47</v>
      </c>
      <c r="JN25" s="396">
        <v>29</v>
      </c>
      <c r="JO25" s="396">
        <v>23</v>
      </c>
      <c r="JP25" s="396">
        <v>51</v>
      </c>
      <c r="JQ25" s="396">
        <v>45</v>
      </c>
      <c r="JR25" s="396">
        <v>23</v>
      </c>
      <c r="JS25" s="396">
        <v>35</v>
      </c>
      <c r="JT25" s="396">
        <v>42</v>
      </c>
      <c r="JU25" s="396">
        <v>72</v>
      </c>
      <c r="JV25" s="396">
        <v>38</v>
      </c>
      <c r="JW25" s="396">
        <v>20</v>
      </c>
      <c r="JX25" s="396">
        <v>45</v>
      </c>
      <c r="JY25" s="396">
        <v>65</v>
      </c>
      <c r="JZ25" s="396">
        <v>61</v>
      </c>
      <c r="KA25" s="396">
        <v>16</v>
      </c>
      <c r="KB25" s="396">
        <v>65</v>
      </c>
      <c r="KC25" s="396">
        <v>33</v>
      </c>
      <c r="KD25" s="396">
        <v>53</v>
      </c>
      <c r="KE25" s="396">
        <v>55</v>
      </c>
      <c r="KF25" s="396">
        <v>59</v>
      </c>
      <c r="KG25" s="396">
        <v>67</v>
      </c>
      <c r="KH25" s="396">
        <v>23</v>
      </c>
      <c r="KI25" s="396">
        <v>34</v>
      </c>
      <c r="KJ25" s="396">
        <v>47</v>
      </c>
      <c r="KK25" s="396">
        <v>22</v>
      </c>
      <c r="KL25" s="396">
        <v>94</v>
      </c>
      <c r="KM25" s="396">
        <v>69</v>
      </c>
      <c r="KN25" s="396">
        <v>22</v>
      </c>
      <c r="KO25" s="396">
        <v>89</v>
      </c>
      <c r="KP25" s="396">
        <v>27</v>
      </c>
      <c r="KQ25" s="396">
        <v>24</v>
      </c>
      <c r="KR25" s="396">
        <v>143</v>
      </c>
      <c r="KS25" s="396">
        <v>54</v>
      </c>
      <c r="KT25" s="396">
        <v>0</v>
      </c>
      <c r="KU25" s="396">
        <v>32</v>
      </c>
      <c r="KV25" s="396">
        <v>26</v>
      </c>
      <c r="KW25" s="396">
        <v>52</v>
      </c>
      <c r="KX25" s="396">
        <v>63</v>
      </c>
      <c r="KY25" s="396">
        <v>41</v>
      </c>
      <c r="KZ25" s="396">
        <v>41</v>
      </c>
      <c r="LA25" s="396">
        <v>44</v>
      </c>
      <c r="LB25" s="396">
        <v>31</v>
      </c>
      <c r="LC25" s="396">
        <v>125</v>
      </c>
      <c r="LD25" s="396">
        <v>127</v>
      </c>
      <c r="LE25" s="396">
        <v>0</v>
      </c>
      <c r="LF25" s="396">
        <v>28</v>
      </c>
      <c r="LG25" s="396">
        <v>188</v>
      </c>
      <c r="LH25" s="396">
        <v>22</v>
      </c>
      <c r="LI25" s="396">
        <v>60</v>
      </c>
      <c r="LJ25" s="396">
        <v>24</v>
      </c>
      <c r="LK25" s="396">
        <v>62</v>
      </c>
      <c r="LL25" s="396">
        <v>54</v>
      </c>
      <c r="LM25" s="396">
        <v>34</v>
      </c>
      <c r="LN25" s="396">
        <v>30</v>
      </c>
      <c r="LO25" s="396">
        <v>140</v>
      </c>
      <c r="LP25" s="396">
        <v>49</v>
      </c>
      <c r="LQ25" s="396">
        <v>50</v>
      </c>
      <c r="LR25" s="396">
        <v>229</v>
      </c>
      <c r="LS25" s="396">
        <v>33</v>
      </c>
      <c r="LT25" s="396">
        <v>36</v>
      </c>
      <c r="LU25" s="396">
        <v>46</v>
      </c>
      <c r="LV25" s="396">
        <v>42</v>
      </c>
      <c r="LW25" s="396">
        <v>22</v>
      </c>
      <c r="LX25" s="396">
        <v>45</v>
      </c>
      <c r="LY25" s="396">
        <v>50</v>
      </c>
      <c r="LZ25" s="396">
        <v>26</v>
      </c>
      <c r="MA25" s="396">
        <v>67</v>
      </c>
      <c r="MB25" s="396">
        <v>43</v>
      </c>
      <c r="MC25" s="396">
        <v>35</v>
      </c>
      <c r="MD25" s="396">
        <v>178</v>
      </c>
      <c r="ME25" s="396">
        <v>61</v>
      </c>
      <c r="MF25" s="396">
        <v>58</v>
      </c>
      <c r="MG25" s="396">
        <v>28</v>
      </c>
      <c r="MH25" s="396">
        <v>102</v>
      </c>
      <c r="MI25" s="396">
        <v>51</v>
      </c>
      <c r="MJ25" s="396">
        <v>41</v>
      </c>
      <c r="MK25" s="396">
        <v>45</v>
      </c>
      <c r="ML25" s="396">
        <v>38</v>
      </c>
      <c r="MM25" s="396">
        <v>64</v>
      </c>
      <c r="MN25" s="396">
        <v>38</v>
      </c>
      <c r="MO25" s="396">
        <v>59</v>
      </c>
      <c r="MP25" s="396">
        <v>43</v>
      </c>
      <c r="MQ25" s="396">
        <v>106</v>
      </c>
      <c r="MR25" s="396">
        <v>61</v>
      </c>
      <c r="MS25" s="396">
        <v>109</v>
      </c>
      <c r="MT25" s="396">
        <v>64</v>
      </c>
      <c r="MU25" s="396">
        <v>144</v>
      </c>
      <c r="MV25" s="396">
        <v>74</v>
      </c>
      <c r="MW25" s="396">
        <v>21</v>
      </c>
      <c r="MX25" s="396">
        <v>25</v>
      </c>
      <c r="MY25" s="396">
        <v>27</v>
      </c>
      <c r="MZ25" s="396">
        <v>39</v>
      </c>
      <c r="NA25" s="396">
        <v>41</v>
      </c>
      <c r="NB25" s="396">
        <v>20</v>
      </c>
      <c r="NC25" s="396">
        <v>89</v>
      </c>
      <c r="ND25" s="396">
        <v>34</v>
      </c>
      <c r="NE25" s="396">
        <v>48</v>
      </c>
      <c r="NF25" s="396">
        <v>49</v>
      </c>
      <c r="NG25" s="396">
        <v>40</v>
      </c>
      <c r="NH25" s="396">
        <v>43</v>
      </c>
    </row>
    <row r="26" spans="1:372" x14ac:dyDescent="0.2">
      <c r="A26" s="396" t="s">
        <v>1682</v>
      </c>
      <c r="B26" s="396" t="s">
        <v>248</v>
      </c>
      <c r="C26" s="396">
        <v>326</v>
      </c>
      <c r="D26" s="396">
        <v>279</v>
      </c>
      <c r="E26" s="396">
        <v>189</v>
      </c>
      <c r="F26" s="396">
        <v>172</v>
      </c>
      <c r="G26" s="396">
        <v>114</v>
      </c>
      <c r="H26" s="396">
        <v>216</v>
      </c>
      <c r="I26" s="396">
        <v>201</v>
      </c>
      <c r="J26" s="396">
        <v>365</v>
      </c>
      <c r="K26" s="396">
        <v>90</v>
      </c>
      <c r="L26" s="396">
        <v>62</v>
      </c>
      <c r="M26" s="396">
        <v>111</v>
      </c>
      <c r="N26" s="396">
        <v>367</v>
      </c>
      <c r="O26" s="396">
        <v>287</v>
      </c>
      <c r="P26" s="396">
        <v>187</v>
      </c>
      <c r="Q26" s="396">
        <v>537</v>
      </c>
      <c r="R26" s="396">
        <v>210</v>
      </c>
      <c r="S26" s="396">
        <v>135</v>
      </c>
      <c r="T26" s="396">
        <v>231</v>
      </c>
      <c r="U26" s="396">
        <v>347</v>
      </c>
      <c r="V26" s="396">
        <v>206</v>
      </c>
      <c r="W26" s="396">
        <v>169</v>
      </c>
      <c r="X26" s="396">
        <v>209</v>
      </c>
      <c r="Y26" s="396">
        <v>243</v>
      </c>
      <c r="Z26" s="396">
        <v>369</v>
      </c>
      <c r="AA26" s="396">
        <v>91</v>
      </c>
      <c r="AB26" s="396">
        <v>113</v>
      </c>
      <c r="AC26" s="396">
        <v>160</v>
      </c>
      <c r="AD26" s="396">
        <v>267</v>
      </c>
      <c r="AE26" s="396">
        <v>171</v>
      </c>
      <c r="AF26" s="396">
        <v>487</v>
      </c>
      <c r="AG26" s="396">
        <v>206</v>
      </c>
      <c r="AH26" s="396">
        <v>94</v>
      </c>
      <c r="AI26" s="396">
        <v>176</v>
      </c>
      <c r="AJ26" s="396">
        <v>193</v>
      </c>
      <c r="AK26" s="396">
        <v>224</v>
      </c>
      <c r="AL26" s="396">
        <v>103</v>
      </c>
      <c r="AM26" s="396">
        <v>150</v>
      </c>
      <c r="AN26" s="396">
        <v>192</v>
      </c>
      <c r="AO26" s="396">
        <v>130</v>
      </c>
      <c r="AP26" s="396">
        <v>248</v>
      </c>
      <c r="AQ26" s="396">
        <v>259</v>
      </c>
      <c r="AR26" s="396">
        <v>139</v>
      </c>
      <c r="AS26" s="396">
        <v>239</v>
      </c>
      <c r="AT26" s="396">
        <v>729</v>
      </c>
      <c r="AU26" s="396">
        <v>308</v>
      </c>
      <c r="AV26" s="396">
        <v>181</v>
      </c>
      <c r="AW26" s="396">
        <v>264</v>
      </c>
      <c r="AX26" s="396">
        <v>157</v>
      </c>
      <c r="AY26" s="396">
        <v>145</v>
      </c>
      <c r="AZ26" s="396">
        <v>184</v>
      </c>
      <c r="BA26" s="396">
        <v>155</v>
      </c>
      <c r="BB26" s="396">
        <v>428</v>
      </c>
      <c r="BC26" s="396">
        <v>171</v>
      </c>
      <c r="BD26" s="396">
        <v>242</v>
      </c>
      <c r="BE26" s="396">
        <v>260</v>
      </c>
      <c r="BF26" s="396">
        <v>278</v>
      </c>
      <c r="BG26" s="396">
        <v>519</v>
      </c>
      <c r="BH26" s="396">
        <v>219</v>
      </c>
      <c r="BI26" s="396">
        <v>147</v>
      </c>
      <c r="BJ26" s="396">
        <v>66</v>
      </c>
      <c r="BK26" s="396">
        <v>343</v>
      </c>
      <c r="BL26" s="396">
        <v>256</v>
      </c>
      <c r="BM26" s="396">
        <v>286</v>
      </c>
      <c r="BN26" s="396">
        <v>262</v>
      </c>
      <c r="BO26" s="396">
        <v>228</v>
      </c>
      <c r="BP26" s="396">
        <v>236</v>
      </c>
      <c r="BQ26" s="396">
        <v>206</v>
      </c>
      <c r="BR26" s="396">
        <v>68</v>
      </c>
      <c r="BS26" s="396">
        <v>367</v>
      </c>
      <c r="BT26" s="396">
        <v>311</v>
      </c>
      <c r="BU26" s="396">
        <v>204</v>
      </c>
      <c r="BV26" s="396">
        <v>123</v>
      </c>
      <c r="BW26" s="396">
        <v>293</v>
      </c>
      <c r="BX26" s="396">
        <v>674</v>
      </c>
      <c r="BY26" s="396">
        <v>160</v>
      </c>
      <c r="BZ26" s="396">
        <v>104</v>
      </c>
      <c r="CA26" s="396">
        <v>204</v>
      </c>
      <c r="CB26" s="396">
        <v>295</v>
      </c>
      <c r="CC26" s="396">
        <v>229</v>
      </c>
      <c r="CD26" s="396">
        <v>232</v>
      </c>
      <c r="CE26" s="396">
        <v>242</v>
      </c>
      <c r="CF26" s="396">
        <v>202</v>
      </c>
      <c r="CG26" s="396">
        <v>205</v>
      </c>
      <c r="CH26" s="396">
        <v>239</v>
      </c>
      <c r="CI26" s="396">
        <v>338</v>
      </c>
      <c r="CJ26" s="396">
        <v>279</v>
      </c>
      <c r="CK26" s="396">
        <v>196</v>
      </c>
      <c r="CL26" s="396">
        <v>188</v>
      </c>
      <c r="CM26" s="396">
        <v>174</v>
      </c>
      <c r="CN26" s="396">
        <v>282</v>
      </c>
      <c r="CO26" s="396">
        <v>233</v>
      </c>
      <c r="CP26" s="396">
        <v>180</v>
      </c>
      <c r="CQ26" s="396">
        <v>364</v>
      </c>
      <c r="CR26" s="396">
        <v>437</v>
      </c>
      <c r="CS26" s="396">
        <v>194</v>
      </c>
      <c r="CT26" s="396">
        <v>217</v>
      </c>
      <c r="CU26" s="396">
        <v>155</v>
      </c>
      <c r="CV26" s="396">
        <v>188</v>
      </c>
      <c r="CW26" s="396">
        <v>87</v>
      </c>
      <c r="CX26" s="396">
        <v>137</v>
      </c>
      <c r="CY26" s="396">
        <v>165</v>
      </c>
      <c r="CZ26" s="396">
        <v>180</v>
      </c>
      <c r="DA26" s="396">
        <v>233</v>
      </c>
      <c r="DB26" s="396">
        <v>247</v>
      </c>
      <c r="DC26" s="396">
        <v>236</v>
      </c>
      <c r="DD26" s="396">
        <v>184</v>
      </c>
      <c r="DE26" s="396">
        <v>169</v>
      </c>
      <c r="DF26" s="396">
        <v>50</v>
      </c>
      <c r="DG26" s="396">
        <v>347</v>
      </c>
      <c r="DH26" s="396">
        <v>249</v>
      </c>
      <c r="DI26" s="396">
        <v>126</v>
      </c>
      <c r="DJ26" s="396">
        <v>465</v>
      </c>
      <c r="DK26" s="396">
        <v>90</v>
      </c>
      <c r="DL26" s="396">
        <v>213</v>
      </c>
      <c r="DM26" s="396">
        <v>154</v>
      </c>
      <c r="DN26" s="396">
        <v>179</v>
      </c>
      <c r="DO26" s="396">
        <v>540</v>
      </c>
      <c r="DP26" s="396">
        <v>181</v>
      </c>
      <c r="DQ26" s="396">
        <v>210</v>
      </c>
      <c r="DR26" s="396">
        <v>116</v>
      </c>
      <c r="DS26" s="396">
        <v>165</v>
      </c>
      <c r="DT26" s="396">
        <v>416</v>
      </c>
      <c r="DU26" s="396">
        <v>204</v>
      </c>
      <c r="DV26" s="396">
        <v>229</v>
      </c>
      <c r="DW26" s="396">
        <v>136</v>
      </c>
      <c r="DX26" s="396">
        <v>730</v>
      </c>
      <c r="DY26" s="396">
        <v>365</v>
      </c>
      <c r="DZ26" s="396">
        <v>421</v>
      </c>
      <c r="EA26" s="396">
        <v>359</v>
      </c>
      <c r="EB26" s="396">
        <v>261</v>
      </c>
      <c r="EC26" s="396">
        <v>202</v>
      </c>
      <c r="ED26" s="396">
        <v>109</v>
      </c>
      <c r="EE26" s="396">
        <v>244</v>
      </c>
      <c r="EF26" s="396">
        <v>184</v>
      </c>
      <c r="EG26" s="396">
        <v>138</v>
      </c>
      <c r="EH26" s="396">
        <v>206</v>
      </c>
      <c r="EI26" s="396">
        <v>282</v>
      </c>
      <c r="EJ26" s="396">
        <v>800</v>
      </c>
      <c r="EK26" s="396">
        <v>675</v>
      </c>
      <c r="EL26" s="396">
        <v>166</v>
      </c>
      <c r="EM26" s="396">
        <v>257</v>
      </c>
      <c r="EN26" s="396">
        <v>306</v>
      </c>
      <c r="EO26" s="396">
        <v>199</v>
      </c>
      <c r="EP26" s="396">
        <v>303</v>
      </c>
      <c r="EQ26" s="396">
        <v>303</v>
      </c>
      <c r="ER26" s="396">
        <v>409</v>
      </c>
      <c r="ES26" s="396">
        <v>185</v>
      </c>
      <c r="ET26" s="396">
        <v>190</v>
      </c>
      <c r="EU26" s="396">
        <v>164</v>
      </c>
      <c r="EV26" s="396">
        <v>130</v>
      </c>
      <c r="EW26" s="396">
        <v>157</v>
      </c>
      <c r="EX26" s="396">
        <v>132</v>
      </c>
      <c r="EY26" s="396">
        <v>161</v>
      </c>
      <c r="EZ26" s="396">
        <v>106</v>
      </c>
      <c r="FA26" s="396">
        <v>149</v>
      </c>
      <c r="FB26" s="396">
        <v>260</v>
      </c>
      <c r="FC26" s="396">
        <v>178</v>
      </c>
      <c r="FD26" s="396">
        <v>176</v>
      </c>
      <c r="FE26" s="396">
        <v>213</v>
      </c>
      <c r="FF26" s="396">
        <v>182</v>
      </c>
      <c r="FG26" s="396">
        <v>406</v>
      </c>
      <c r="FH26" s="396">
        <v>184</v>
      </c>
      <c r="FI26" s="396">
        <v>138</v>
      </c>
      <c r="FJ26" s="396">
        <v>263</v>
      </c>
      <c r="FK26" s="396">
        <v>168</v>
      </c>
      <c r="FL26" s="396">
        <v>517</v>
      </c>
      <c r="FM26" s="396">
        <v>196</v>
      </c>
      <c r="FN26" s="396">
        <v>185</v>
      </c>
      <c r="FO26" s="396">
        <v>181</v>
      </c>
      <c r="FP26" s="396">
        <v>316</v>
      </c>
      <c r="FQ26" s="396">
        <v>255</v>
      </c>
      <c r="FR26" s="396">
        <v>528</v>
      </c>
      <c r="FS26" s="396">
        <v>278</v>
      </c>
      <c r="FT26" s="396">
        <v>284</v>
      </c>
      <c r="FU26" s="396">
        <v>361</v>
      </c>
      <c r="FV26" s="396">
        <v>233</v>
      </c>
      <c r="FW26" s="396">
        <v>449</v>
      </c>
      <c r="FX26" s="396">
        <v>189</v>
      </c>
      <c r="FY26" s="396">
        <v>275</v>
      </c>
      <c r="FZ26" s="396">
        <v>206</v>
      </c>
      <c r="GA26" s="396">
        <v>235</v>
      </c>
      <c r="GB26" s="396">
        <v>539</v>
      </c>
      <c r="GC26" s="396">
        <v>180</v>
      </c>
      <c r="GD26" s="396">
        <v>118</v>
      </c>
      <c r="GE26" s="396">
        <v>233</v>
      </c>
      <c r="GF26" s="396">
        <v>515</v>
      </c>
      <c r="GG26" s="396">
        <v>286</v>
      </c>
      <c r="GH26" s="396">
        <v>406</v>
      </c>
      <c r="GI26" s="396">
        <v>209</v>
      </c>
      <c r="GJ26" s="396">
        <v>174</v>
      </c>
      <c r="GK26" s="396">
        <v>206</v>
      </c>
      <c r="GL26" s="396">
        <v>530</v>
      </c>
      <c r="GM26" s="396">
        <v>193</v>
      </c>
      <c r="GN26" s="396">
        <v>35</v>
      </c>
      <c r="GO26" s="396">
        <v>513</v>
      </c>
      <c r="GP26" s="396">
        <v>150</v>
      </c>
      <c r="GQ26" s="396">
        <v>401</v>
      </c>
      <c r="GR26" s="396">
        <v>141</v>
      </c>
      <c r="GS26" s="396">
        <v>156</v>
      </c>
      <c r="GT26" s="396">
        <v>170</v>
      </c>
      <c r="GU26" s="396">
        <v>391</v>
      </c>
      <c r="GV26" s="396">
        <v>238</v>
      </c>
      <c r="GW26" s="396">
        <v>689</v>
      </c>
      <c r="GX26" s="396">
        <v>219</v>
      </c>
      <c r="GY26" s="396">
        <v>241</v>
      </c>
      <c r="GZ26" s="396">
        <v>271</v>
      </c>
      <c r="HA26" s="396">
        <v>183</v>
      </c>
      <c r="HB26" s="396">
        <v>196</v>
      </c>
      <c r="HC26" s="396">
        <v>271</v>
      </c>
      <c r="HD26" s="396">
        <v>358</v>
      </c>
      <c r="HE26" s="396">
        <v>365</v>
      </c>
      <c r="HF26" s="396">
        <v>310</v>
      </c>
      <c r="HG26" s="396">
        <v>184</v>
      </c>
      <c r="HH26" s="396">
        <v>392</v>
      </c>
      <c r="HI26" s="396">
        <v>373</v>
      </c>
      <c r="HJ26" s="396">
        <v>396</v>
      </c>
      <c r="HK26" s="396">
        <v>161</v>
      </c>
      <c r="HL26" s="396">
        <v>204</v>
      </c>
      <c r="HM26" s="396">
        <v>208</v>
      </c>
      <c r="HN26" s="396">
        <v>134</v>
      </c>
      <c r="HO26" s="396">
        <v>602</v>
      </c>
      <c r="HP26" s="396">
        <v>181</v>
      </c>
      <c r="HQ26" s="396">
        <v>343</v>
      </c>
      <c r="HR26" s="396">
        <v>242</v>
      </c>
      <c r="HS26" s="396">
        <v>210</v>
      </c>
      <c r="HT26" s="396">
        <v>227</v>
      </c>
      <c r="HU26" s="396">
        <v>209</v>
      </c>
      <c r="HV26" s="396">
        <v>293</v>
      </c>
      <c r="HW26" s="396">
        <v>291</v>
      </c>
      <c r="HX26" s="396">
        <v>576</v>
      </c>
      <c r="HY26" s="396">
        <v>117</v>
      </c>
      <c r="HZ26" s="396">
        <v>145</v>
      </c>
      <c r="IA26" s="396">
        <v>148</v>
      </c>
      <c r="IB26" s="396">
        <v>334</v>
      </c>
      <c r="IC26" s="396">
        <v>333</v>
      </c>
      <c r="ID26" s="396">
        <v>146</v>
      </c>
      <c r="IE26" s="396">
        <v>126</v>
      </c>
      <c r="IF26" s="396">
        <v>84</v>
      </c>
      <c r="IG26" s="396">
        <v>215</v>
      </c>
      <c r="IH26" s="396">
        <v>197</v>
      </c>
      <c r="II26" s="396">
        <v>204</v>
      </c>
      <c r="IJ26" s="396">
        <v>225</v>
      </c>
      <c r="IK26" s="396">
        <v>125</v>
      </c>
      <c r="IL26" s="396">
        <v>549</v>
      </c>
      <c r="IM26" s="396">
        <v>285</v>
      </c>
      <c r="IN26" s="396">
        <v>250</v>
      </c>
      <c r="IO26" s="396">
        <v>255</v>
      </c>
      <c r="IP26" s="396">
        <v>154</v>
      </c>
      <c r="IQ26" s="396">
        <v>346</v>
      </c>
      <c r="IR26" s="396">
        <v>319</v>
      </c>
      <c r="IS26" s="396">
        <v>297</v>
      </c>
      <c r="IT26" s="396">
        <v>119</v>
      </c>
      <c r="IU26" s="396">
        <v>198</v>
      </c>
      <c r="IV26" s="396">
        <v>267</v>
      </c>
      <c r="IW26" s="396">
        <v>164</v>
      </c>
      <c r="IX26" s="396">
        <v>277</v>
      </c>
      <c r="IY26" s="396">
        <v>282</v>
      </c>
      <c r="IZ26" s="396">
        <v>219</v>
      </c>
      <c r="JA26" s="396">
        <v>201</v>
      </c>
      <c r="JB26" s="396">
        <v>565</v>
      </c>
      <c r="JC26" s="396">
        <v>226</v>
      </c>
      <c r="JD26" s="396">
        <v>439</v>
      </c>
      <c r="JE26" s="396">
        <v>136</v>
      </c>
      <c r="JF26" s="396">
        <v>142</v>
      </c>
      <c r="JG26" s="396">
        <v>147</v>
      </c>
      <c r="JH26" s="396">
        <v>271</v>
      </c>
      <c r="JI26" s="396">
        <v>255</v>
      </c>
      <c r="JJ26" s="396">
        <v>321</v>
      </c>
      <c r="JK26" s="396">
        <v>267</v>
      </c>
      <c r="JL26" s="396">
        <v>479</v>
      </c>
      <c r="JM26" s="396">
        <v>209</v>
      </c>
      <c r="JN26" s="396">
        <v>118</v>
      </c>
      <c r="JO26" s="396">
        <v>215</v>
      </c>
      <c r="JP26" s="396">
        <v>341</v>
      </c>
      <c r="JQ26" s="396">
        <v>357</v>
      </c>
      <c r="JR26" s="396">
        <v>209</v>
      </c>
      <c r="JS26" s="396">
        <v>318</v>
      </c>
      <c r="JT26" s="396">
        <v>294</v>
      </c>
      <c r="JU26" s="396">
        <v>306</v>
      </c>
      <c r="JV26" s="396">
        <v>227</v>
      </c>
      <c r="JW26" s="396">
        <v>118</v>
      </c>
      <c r="JX26" s="396">
        <v>267</v>
      </c>
      <c r="JY26" s="396">
        <v>246</v>
      </c>
      <c r="JZ26" s="396">
        <v>545</v>
      </c>
      <c r="KA26" s="396">
        <v>200</v>
      </c>
      <c r="KB26" s="396">
        <v>424</v>
      </c>
      <c r="KC26" s="396">
        <v>172</v>
      </c>
      <c r="KD26" s="396">
        <v>268</v>
      </c>
      <c r="KE26" s="396">
        <v>259</v>
      </c>
      <c r="KF26" s="396">
        <v>249</v>
      </c>
      <c r="KG26" s="396">
        <v>268</v>
      </c>
      <c r="KH26" s="396">
        <v>156</v>
      </c>
      <c r="KI26" s="396">
        <v>146</v>
      </c>
      <c r="KJ26" s="396">
        <v>315</v>
      </c>
      <c r="KK26" s="396">
        <v>219</v>
      </c>
      <c r="KL26" s="396">
        <v>335</v>
      </c>
      <c r="KM26" s="396">
        <v>402</v>
      </c>
      <c r="KN26" s="396">
        <v>344</v>
      </c>
      <c r="KO26" s="396">
        <v>303</v>
      </c>
      <c r="KP26" s="396">
        <v>269</v>
      </c>
      <c r="KQ26" s="396">
        <v>308</v>
      </c>
      <c r="KR26" s="396">
        <v>338</v>
      </c>
      <c r="KS26" s="396">
        <v>234</v>
      </c>
      <c r="KT26" s="396">
        <v>0</v>
      </c>
      <c r="KU26" s="396">
        <v>230</v>
      </c>
      <c r="KV26" s="396">
        <v>259</v>
      </c>
      <c r="KW26" s="396">
        <v>316</v>
      </c>
      <c r="KX26" s="396">
        <v>229</v>
      </c>
      <c r="KY26" s="396">
        <v>260</v>
      </c>
      <c r="KZ26" s="396">
        <v>220</v>
      </c>
      <c r="LA26" s="396">
        <v>261</v>
      </c>
      <c r="LB26" s="396">
        <v>399</v>
      </c>
      <c r="LC26" s="396">
        <v>493</v>
      </c>
      <c r="LD26" s="396">
        <v>442</v>
      </c>
      <c r="LE26" s="396">
        <v>5</v>
      </c>
      <c r="LF26" s="396">
        <v>225</v>
      </c>
      <c r="LG26" s="396">
        <v>970</v>
      </c>
      <c r="LH26" s="396">
        <v>311</v>
      </c>
      <c r="LI26" s="396">
        <v>282</v>
      </c>
      <c r="LJ26" s="396">
        <v>246</v>
      </c>
      <c r="LK26" s="396">
        <v>262</v>
      </c>
      <c r="LL26" s="396">
        <v>316</v>
      </c>
      <c r="LM26" s="396">
        <v>458</v>
      </c>
      <c r="LN26" s="396">
        <v>137</v>
      </c>
      <c r="LO26" s="396">
        <v>747</v>
      </c>
      <c r="LP26" s="396">
        <v>194</v>
      </c>
      <c r="LQ26" s="396">
        <v>544</v>
      </c>
      <c r="LR26" s="396">
        <v>797</v>
      </c>
      <c r="LS26" s="396">
        <v>240</v>
      </c>
      <c r="LT26" s="396">
        <v>324</v>
      </c>
      <c r="LU26" s="396">
        <v>213</v>
      </c>
      <c r="LV26" s="396">
        <v>219</v>
      </c>
      <c r="LW26" s="396">
        <v>157</v>
      </c>
      <c r="LX26" s="396">
        <v>165</v>
      </c>
      <c r="LY26" s="396">
        <v>214</v>
      </c>
      <c r="LZ26" s="396">
        <v>186</v>
      </c>
      <c r="MA26" s="396">
        <v>297</v>
      </c>
      <c r="MB26" s="396">
        <v>236</v>
      </c>
      <c r="MC26" s="396">
        <v>228</v>
      </c>
      <c r="MD26" s="396">
        <v>480</v>
      </c>
      <c r="ME26" s="396">
        <v>271</v>
      </c>
      <c r="MF26" s="396">
        <v>532</v>
      </c>
      <c r="MG26" s="396">
        <v>317</v>
      </c>
      <c r="MH26" s="396">
        <v>535</v>
      </c>
      <c r="MI26" s="396">
        <v>461</v>
      </c>
      <c r="MJ26" s="396">
        <v>273</v>
      </c>
      <c r="MK26" s="396">
        <v>223</v>
      </c>
      <c r="ML26" s="396">
        <v>190</v>
      </c>
      <c r="MM26" s="396">
        <v>280</v>
      </c>
      <c r="MN26" s="396">
        <v>266</v>
      </c>
      <c r="MO26" s="396">
        <v>276</v>
      </c>
      <c r="MP26" s="396">
        <v>514</v>
      </c>
      <c r="MQ26" s="396">
        <v>569</v>
      </c>
      <c r="MR26" s="396">
        <v>572</v>
      </c>
      <c r="MS26" s="396">
        <v>492</v>
      </c>
      <c r="MT26" s="396">
        <v>302</v>
      </c>
      <c r="MU26" s="396">
        <v>761</v>
      </c>
      <c r="MV26" s="396">
        <v>139</v>
      </c>
      <c r="MW26" s="396">
        <v>192</v>
      </c>
      <c r="MX26" s="396">
        <v>110</v>
      </c>
      <c r="MY26" s="396">
        <v>287</v>
      </c>
      <c r="MZ26" s="396">
        <v>77</v>
      </c>
      <c r="NA26" s="396">
        <v>262</v>
      </c>
      <c r="NB26" s="396">
        <v>248</v>
      </c>
      <c r="NC26" s="396">
        <v>710</v>
      </c>
      <c r="ND26" s="396">
        <v>274</v>
      </c>
      <c r="NE26" s="396">
        <v>168</v>
      </c>
      <c r="NF26" s="396">
        <v>351</v>
      </c>
      <c r="NG26" s="396">
        <v>300</v>
      </c>
      <c r="NH26" s="396">
        <v>368</v>
      </c>
    </row>
    <row r="27" spans="1:372" x14ac:dyDescent="0.2">
      <c r="A27" s="396" t="s">
        <v>1683</v>
      </c>
      <c r="B27" s="396" t="s">
        <v>248</v>
      </c>
      <c r="C27" s="396">
        <v>235</v>
      </c>
      <c r="D27" s="396">
        <v>220</v>
      </c>
      <c r="E27" s="396">
        <v>127</v>
      </c>
      <c r="F27" s="396">
        <v>123</v>
      </c>
      <c r="G27" s="396">
        <v>100</v>
      </c>
      <c r="H27" s="396">
        <v>170</v>
      </c>
      <c r="I27" s="396">
        <v>136</v>
      </c>
      <c r="J27" s="396">
        <v>251</v>
      </c>
      <c r="K27" s="396">
        <v>85</v>
      </c>
      <c r="L27" s="396">
        <v>95</v>
      </c>
      <c r="M27" s="396">
        <v>108</v>
      </c>
      <c r="N27" s="396">
        <v>269</v>
      </c>
      <c r="O27" s="396">
        <v>245</v>
      </c>
      <c r="P27" s="396">
        <v>132</v>
      </c>
      <c r="Q27" s="396">
        <v>390</v>
      </c>
      <c r="R27" s="396">
        <v>161</v>
      </c>
      <c r="S27" s="396">
        <v>106</v>
      </c>
      <c r="T27" s="396">
        <v>185</v>
      </c>
      <c r="U27" s="396">
        <v>260</v>
      </c>
      <c r="V27" s="396">
        <v>150</v>
      </c>
      <c r="W27" s="396">
        <v>131</v>
      </c>
      <c r="X27" s="396">
        <v>156</v>
      </c>
      <c r="Y27" s="396">
        <v>180</v>
      </c>
      <c r="Z27" s="396">
        <v>277</v>
      </c>
      <c r="AA27" s="396">
        <v>78</v>
      </c>
      <c r="AB27" s="396">
        <v>101</v>
      </c>
      <c r="AC27" s="396">
        <v>100</v>
      </c>
      <c r="AD27" s="396">
        <v>198</v>
      </c>
      <c r="AE27" s="396">
        <v>151</v>
      </c>
      <c r="AF27" s="396">
        <v>342</v>
      </c>
      <c r="AG27" s="396">
        <v>181</v>
      </c>
      <c r="AH27" s="396">
        <v>120</v>
      </c>
      <c r="AI27" s="396">
        <v>161</v>
      </c>
      <c r="AJ27" s="396">
        <v>148</v>
      </c>
      <c r="AK27" s="396">
        <v>180</v>
      </c>
      <c r="AL27" s="396">
        <v>68</v>
      </c>
      <c r="AM27" s="396">
        <v>119</v>
      </c>
      <c r="AN27" s="396">
        <v>143</v>
      </c>
      <c r="AO27" s="396">
        <v>146</v>
      </c>
      <c r="AP27" s="396">
        <v>150</v>
      </c>
      <c r="AQ27" s="396">
        <v>176</v>
      </c>
      <c r="AR27" s="396">
        <v>129</v>
      </c>
      <c r="AS27" s="396">
        <v>135</v>
      </c>
      <c r="AT27" s="396">
        <v>563</v>
      </c>
      <c r="AU27" s="396">
        <v>194</v>
      </c>
      <c r="AV27" s="396">
        <v>133</v>
      </c>
      <c r="AW27" s="396">
        <v>175</v>
      </c>
      <c r="AX27" s="396">
        <v>100</v>
      </c>
      <c r="AY27" s="396">
        <v>116</v>
      </c>
      <c r="AZ27" s="396">
        <v>128</v>
      </c>
      <c r="BA27" s="396">
        <v>112</v>
      </c>
      <c r="BB27" s="396">
        <v>359</v>
      </c>
      <c r="BC27" s="396">
        <v>112</v>
      </c>
      <c r="BD27" s="396">
        <v>189</v>
      </c>
      <c r="BE27" s="396">
        <v>193</v>
      </c>
      <c r="BF27" s="396">
        <v>204</v>
      </c>
      <c r="BG27" s="396">
        <v>335</v>
      </c>
      <c r="BH27" s="396">
        <v>174</v>
      </c>
      <c r="BI27" s="396">
        <v>98</v>
      </c>
      <c r="BJ27" s="396">
        <v>59</v>
      </c>
      <c r="BK27" s="396">
        <v>209</v>
      </c>
      <c r="BL27" s="396">
        <v>181</v>
      </c>
      <c r="BM27" s="396">
        <v>194</v>
      </c>
      <c r="BN27" s="396">
        <v>195</v>
      </c>
      <c r="BO27" s="396">
        <v>177</v>
      </c>
      <c r="BP27" s="396">
        <v>126</v>
      </c>
      <c r="BQ27" s="396">
        <v>124</v>
      </c>
      <c r="BR27" s="396">
        <v>66</v>
      </c>
      <c r="BS27" s="396">
        <v>291</v>
      </c>
      <c r="BT27" s="396">
        <v>269</v>
      </c>
      <c r="BU27" s="396">
        <v>125</v>
      </c>
      <c r="BV27" s="396">
        <v>94</v>
      </c>
      <c r="BW27" s="396">
        <v>234</v>
      </c>
      <c r="BX27" s="396">
        <v>484</v>
      </c>
      <c r="BY27" s="396">
        <v>147</v>
      </c>
      <c r="BZ27" s="396">
        <v>97</v>
      </c>
      <c r="CA27" s="396">
        <v>171</v>
      </c>
      <c r="CB27" s="396">
        <v>233</v>
      </c>
      <c r="CC27" s="396">
        <v>204</v>
      </c>
      <c r="CD27" s="396">
        <v>200</v>
      </c>
      <c r="CE27" s="396">
        <v>186</v>
      </c>
      <c r="CF27" s="396">
        <v>157</v>
      </c>
      <c r="CG27" s="396">
        <v>157</v>
      </c>
      <c r="CH27" s="396">
        <v>143</v>
      </c>
      <c r="CI27" s="396">
        <v>245</v>
      </c>
      <c r="CJ27" s="396">
        <v>234</v>
      </c>
      <c r="CK27" s="396">
        <v>150</v>
      </c>
      <c r="CL27" s="396">
        <v>196</v>
      </c>
      <c r="CM27" s="396">
        <v>145</v>
      </c>
      <c r="CN27" s="396">
        <v>192</v>
      </c>
      <c r="CO27" s="396">
        <v>114</v>
      </c>
      <c r="CP27" s="396">
        <v>123</v>
      </c>
      <c r="CQ27" s="396">
        <v>278</v>
      </c>
      <c r="CR27" s="396">
        <v>302</v>
      </c>
      <c r="CS27" s="396">
        <v>121</v>
      </c>
      <c r="CT27" s="396">
        <v>173</v>
      </c>
      <c r="CU27" s="396">
        <v>144</v>
      </c>
      <c r="CV27" s="396">
        <v>129</v>
      </c>
      <c r="CW27" s="396">
        <v>73</v>
      </c>
      <c r="CX27" s="396">
        <v>114</v>
      </c>
      <c r="CY27" s="396">
        <v>119</v>
      </c>
      <c r="CZ27" s="396">
        <v>115</v>
      </c>
      <c r="DA27" s="396">
        <v>175</v>
      </c>
      <c r="DB27" s="396">
        <v>203</v>
      </c>
      <c r="DC27" s="396">
        <v>184</v>
      </c>
      <c r="DD27" s="396">
        <v>111</v>
      </c>
      <c r="DE27" s="396">
        <v>151</v>
      </c>
      <c r="DF27" s="396">
        <v>63</v>
      </c>
      <c r="DG27" s="396">
        <v>237</v>
      </c>
      <c r="DH27" s="396">
        <v>148</v>
      </c>
      <c r="DI27" s="396">
        <v>90</v>
      </c>
      <c r="DJ27" s="396">
        <v>397</v>
      </c>
      <c r="DK27" s="396">
        <v>57</v>
      </c>
      <c r="DL27" s="396">
        <v>182</v>
      </c>
      <c r="DM27" s="396">
        <v>133</v>
      </c>
      <c r="DN27" s="396">
        <v>111</v>
      </c>
      <c r="DO27" s="396">
        <v>389</v>
      </c>
      <c r="DP27" s="396">
        <v>142</v>
      </c>
      <c r="DQ27" s="396">
        <v>170</v>
      </c>
      <c r="DR27" s="396">
        <v>108</v>
      </c>
      <c r="DS27" s="396">
        <v>143</v>
      </c>
      <c r="DT27" s="396">
        <v>316</v>
      </c>
      <c r="DU27" s="396">
        <v>174</v>
      </c>
      <c r="DV27" s="396">
        <v>131</v>
      </c>
      <c r="DW27" s="396">
        <v>84</v>
      </c>
      <c r="DX27" s="396">
        <v>541</v>
      </c>
      <c r="DY27" s="396">
        <v>229</v>
      </c>
      <c r="DZ27" s="396">
        <v>322</v>
      </c>
      <c r="EA27" s="396">
        <v>302</v>
      </c>
      <c r="EB27" s="396">
        <v>195</v>
      </c>
      <c r="EC27" s="396">
        <v>157</v>
      </c>
      <c r="ED27" s="396">
        <v>81</v>
      </c>
      <c r="EE27" s="396">
        <v>207</v>
      </c>
      <c r="EF27" s="396">
        <v>118</v>
      </c>
      <c r="EG27" s="396">
        <v>107</v>
      </c>
      <c r="EH27" s="396">
        <v>134</v>
      </c>
      <c r="EI27" s="396">
        <v>260</v>
      </c>
      <c r="EJ27" s="396">
        <v>576</v>
      </c>
      <c r="EK27" s="396">
        <v>579</v>
      </c>
      <c r="EL27" s="396">
        <v>139</v>
      </c>
      <c r="EM27" s="396">
        <v>234</v>
      </c>
      <c r="EN27" s="396">
        <v>224</v>
      </c>
      <c r="EO27" s="396">
        <v>183</v>
      </c>
      <c r="EP27" s="396">
        <v>238</v>
      </c>
      <c r="EQ27" s="396">
        <v>239</v>
      </c>
      <c r="ER27" s="396">
        <v>343</v>
      </c>
      <c r="ES27" s="396">
        <v>162</v>
      </c>
      <c r="ET27" s="396">
        <v>127</v>
      </c>
      <c r="EU27" s="396">
        <v>88</v>
      </c>
      <c r="EV27" s="396">
        <v>97</v>
      </c>
      <c r="EW27" s="396">
        <v>118</v>
      </c>
      <c r="EX27" s="396">
        <v>116</v>
      </c>
      <c r="EY27" s="396">
        <v>133</v>
      </c>
      <c r="EZ27" s="396">
        <v>79</v>
      </c>
      <c r="FA27" s="396">
        <v>112</v>
      </c>
      <c r="FB27" s="396">
        <v>204</v>
      </c>
      <c r="FC27" s="396">
        <v>127</v>
      </c>
      <c r="FD27" s="396">
        <v>116</v>
      </c>
      <c r="FE27" s="396">
        <v>176</v>
      </c>
      <c r="FF27" s="396">
        <v>138</v>
      </c>
      <c r="FG27" s="396">
        <v>307</v>
      </c>
      <c r="FH27" s="396">
        <v>136</v>
      </c>
      <c r="FI27" s="396">
        <v>110</v>
      </c>
      <c r="FJ27" s="396">
        <v>168</v>
      </c>
      <c r="FK27" s="396">
        <v>121</v>
      </c>
      <c r="FL27" s="396">
        <v>364</v>
      </c>
      <c r="FM27" s="396">
        <v>132</v>
      </c>
      <c r="FN27" s="396">
        <v>157</v>
      </c>
      <c r="FO27" s="396">
        <v>144</v>
      </c>
      <c r="FP27" s="396">
        <v>232</v>
      </c>
      <c r="FQ27" s="396">
        <v>178</v>
      </c>
      <c r="FR27" s="396">
        <v>427</v>
      </c>
      <c r="FS27" s="396">
        <v>216</v>
      </c>
      <c r="FT27" s="396">
        <v>226</v>
      </c>
      <c r="FU27" s="396">
        <v>272</v>
      </c>
      <c r="FV27" s="396">
        <v>140</v>
      </c>
      <c r="FW27" s="396">
        <v>308</v>
      </c>
      <c r="FX27" s="396">
        <v>111</v>
      </c>
      <c r="FY27" s="396">
        <v>208</v>
      </c>
      <c r="FZ27" s="396">
        <v>158</v>
      </c>
      <c r="GA27" s="396">
        <v>163</v>
      </c>
      <c r="GB27" s="396">
        <v>415</v>
      </c>
      <c r="GC27" s="396">
        <v>140</v>
      </c>
      <c r="GD27" s="396">
        <v>97</v>
      </c>
      <c r="GE27" s="396">
        <v>194</v>
      </c>
      <c r="GF27" s="396">
        <v>415</v>
      </c>
      <c r="GG27" s="396">
        <v>221</v>
      </c>
      <c r="GH27" s="396">
        <v>294</v>
      </c>
      <c r="GI27" s="396">
        <v>174</v>
      </c>
      <c r="GJ27" s="396">
        <v>107</v>
      </c>
      <c r="GK27" s="396">
        <v>119</v>
      </c>
      <c r="GL27" s="396">
        <v>421</v>
      </c>
      <c r="GM27" s="396">
        <v>142</v>
      </c>
      <c r="GN27" s="396">
        <v>20</v>
      </c>
      <c r="GO27" s="396">
        <v>417</v>
      </c>
      <c r="GP27" s="396">
        <v>97</v>
      </c>
      <c r="GQ27" s="396">
        <v>371</v>
      </c>
      <c r="GR27" s="396">
        <v>131</v>
      </c>
      <c r="GS27" s="396">
        <v>105</v>
      </c>
      <c r="GT27" s="396">
        <v>104</v>
      </c>
      <c r="GU27" s="396">
        <v>257</v>
      </c>
      <c r="GV27" s="396">
        <v>205</v>
      </c>
      <c r="GW27" s="396">
        <v>549</v>
      </c>
      <c r="GX27" s="396">
        <v>140</v>
      </c>
      <c r="GY27" s="396">
        <v>197</v>
      </c>
      <c r="GZ27" s="396">
        <v>179</v>
      </c>
      <c r="HA27" s="396">
        <v>121</v>
      </c>
      <c r="HB27" s="396">
        <v>149</v>
      </c>
      <c r="HC27" s="396">
        <v>177</v>
      </c>
      <c r="HD27" s="396">
        <v>222</v>
      </c>
      <c r="HE27" s="396">
        <v>256</v>
      </c>
      <c r="HF27" s="396">
        <v>243</v>
      </c>
      <c r="HG27" s="396">
        <v>118</v>
      </c>
      <c r="HH27" s="396">
        <v>307</v>
      </c>
      <c r="HI27" s="396">
        <v>274</v>
      </c>
      <c r="HJ27" s="396">
        <v>289</v>
      </c>
      <c r="HK27" s="396">
        <v>152</v>
      </c>
      <c r="HL27" s="396">
        <v>152</v>
      </c>
      <c r="HM27" s="396">
        <v>144</v>
      </c>
      <c r="HN27" s="396">
        <v>89</v>
      </c>
      <c r="HO27" s="396">
        <v>459</v>
      </c>
      <c r="HP27" s="396">
        <v>173</v>
      </c>
      <c r="HQ27" s="396">
        <v>234</v>
      </c>
      <c r="HR27" s="396">
        <v>170</v>
      </c>
      <c r="HS27" s="396">
        <v>144</v>
      </c>
      <c r="HT27" s="396">
        <v>154</v>
      </c>
      <c r="HU27" s="396">
        <v>147</v>
      </c>
      <c r="HV27" s="396">
        <v>238</v>
      </c>
      <c r="HW27" s="396">
        <v>256</v>
      </c>
      <c r="HX27" s="396">
        <v>415</v>
      </c>
      <c r="HY27" s="396">
        <v>86</v>
      </c>
      <c r="HZ27" s="396">
        <v>126</v>
      </c>
      <c r="IA27" s="396">
        <v>102</v>
      </c>
      <c r="IB27" s="396">
        <v>225</v>
      </c>
      <c r="IC27" s="396">
        <v>260</v>
      </c>
      <c r="ID27" s="396">
        <v>89</v>
      </c>
      <c r="IE27" s="396">
        <v>89</v>
      </c>
      <c r="IF27" s="396">
        <v>95</v>
      </c>
      <c r="IG27" s="396">
        <v>168</v>
      </c>
      <c r="IH27" s="396">
        <v>181</v>
      </c>
      <c r="II27" s="396">
        <v>134</v>
      </c>
      <c r="IJ27" s="396">
        <v>135</v>
      </c>
      <c r="IK27" s="396">
        <v>69</v>
      </c>
      <c r="IL27" s="396">
        <v>400</v>
      </c>
      <c r="IM27" s="396">
        <v>209</v>
      </c>
      <c r="IN27" s="396">
        <v>184</v>
      </c>
      <c r="IO27" s="396">
        <v>187</v>
      </c>
      <c r="IP27" s="396">
        <v>126</v>
      </c>
      <c r="IQ27" s="396">
        <v>220</v>
      </c>
      <c r="IR27" s="396">
        <v>266</v>
      </c>
      <c r="IS27" s="396">
        <v>188</v>
      </c>
      <c r="IT27" s="396">
        <v>137</v>
      </c>
      <c r="IU27" s="396">
        <v>175</v>
      </c>
      <c r="IV27" s="396">
        <v>224</v>
      </c>
      <c r="IW27" s="396">
        <v>111</v>
      </c>
      <c r="IX27" s="396">
        <v>200</v>
      </c>
      <c r="IY27" s="396">
        <v>239</v>
      </c>
      <c r="IZ27" s="396">
        <v>161</v>
      </c>
      <c r="JA27" s="396">
        <v>172</v>
      </c>
      <c r="JB27" s="396">
        <v>475</v>
      </c>
      <c r="JC27" s="396">
        <v>125</v>
      </c>
      <c r="JD27" s="396">
        <v>293</v>
      </c>
      <c r="JE27" s="396">
        <v>126</v>
      </c>
      <c r="JF27" s="396">
        <v>115</v>
      </c>
      <c r="JG27" s="396">
        <v>139</v>
      </c>
      <c r="JH27" s="396">
        <v>139</v>
      </c>
      <c r="JI27" s="396">
        <v>167</v>
      </c>
      <c r="JJ27" s="396">
        <v>247</v>
      </c>
      <c r="JK27" s="396">
        <v>284</v>
      </c>
      <c r="JL27" s="396">
        <v>318</v>
      </c>
      <c r="JM27" s="396">
        <v>155</v>
      </c>
      <c r="JN27" s="396">
        <v>108</v>
      </c>
      <c r="JO27" s="396">
        <v>147</v>
      </c>
      <c r="JP27" s="396">
        <v>240</v>
      </c>
      <c r="JQ27" s="396">
        <v>280</v>
      </c>
      <c r="JR27" s="396">
        <v>169</v>
      </c>
      <c r="JS27" s="396">
        <v>294</v>
      </c>
      <c r="JT27" s="396">
        <v>206</v>
      </c>
      <c r="JU27" s="396">
        <v>281</v>
      </c>
      <c r="JV27" s="396">
        <v>149</v>
      </c>
      <c r="JW27" s="396">
        <v>139</v>
      </c>
      <c r="JX27" s="396">
        <v>194</v>
      </c>
      <c r="JY27" s="396">
        <v>211</v>
      </c>
      <c r="JZ27" s="396">
        <v>399</v>
      </c>
      <c r="KA27" s="396">
        <v>99</v>
      </c>
      <c r="KB27" s="396">
        <v>319</v>
      </c>
      <c r="KC27" s="396">
        <v>128</v>
      </c>
      <c r="KD27" s="396">
        <v>195</v>
      </c>
      <c r="KE27" s="396">
        <v>187</v>
      </c>
      <c r="KF27" s="396">
        <v>184</v>
      </c>
      <c r="KG27" s="396">
        <v>230</v>
      </c>
      <c r="KH27" s="396">
        <v>187</v>
      </c>
      <c r="KI27" s="396">
        <v>146</v>
      </c>
      <c r="KJ27" s="396">
        <v>247</v>
      </c>
      <c r="KK27" s="396">
        <v>215</v>
      </c>
      <c r="KL27" s="396">
        <v>252</v>
      </c>
      <c r="KM27" s="396">
        <v>351</v>
      </c>
      <c r="KN27" s="396">
        <v>249</v>
      </c>
      <c r="KO27" s="396">
        <v>243</v>
      </c>
      <c r="KP27" s="396">
        <v>212</v>
      </c>
      <c r="KQ27" s="396">
        <v>274</v>
      </c>
      <c r="KR27" s="396">
        <v>212</v>
      </c>
      <c r="KS27" s="396">
        <v>193</v>
      </c>
      <c r="KT27" s="396">
        <v>1</v>
      </c>
      <c r="KU27" s="396">
        <v>205</v>
      </c>
      <c r="KV27" s="396">
        <v>230</v>
      </c>
      <c r="KW27" s="396">
        <v>243</v>
      </c>
      <c r="KX27" s="396">
        <v>168</v>
      </c>
      <c r="KY27" s="396">
        <v>186</v>
      </c>
      <c r="KZ27" s="396">
        <v>139</v>
      </c>
      <c r="LA27" s="396">
        <v>183</v>
      </c>
      <c r="LB27" s="396">
        <v>277</v>
      </c>
      <c r="LC27" s="396">
        <v>444</v>
      </c>
      <c r="LD27" s="396">
        <v>324</v>
      </c>
      <c r="LE27" s="396">
        <v>9</v>
      </c>
      <c r="LF27" s="396">
        <v>155</v>
      </c>
      <c r="LG27" s="396">
        <v>707</v>
      </c>
      <c r="LH27" s="396">
        <v>212</v>
      </c>
      <c r="LI27" s="396">
        <v>225</v>
      </c>
      <c r="LJ27" s="396">
        <v>214</v>
      </c>
      <c r="LK27" s="396">
        <v>207</v>
      </c>
      <c r="LL27" s="396">
        <v>321</v>
      </c>
      <c r="LM27" s="396">
        <v>323</v>
      </c>
      <c r="LN27" s="396">
        <v>142</v>
      </c>
      <c r="LO27" s="396">
        <v>536</v>
      </c>
      <c r="LP27" s="396">
        <v>195</v>
      </c>
      <c r="LQ27" s="396">
        <v>337</v>
      </c>
      <c r="LR27" s="396">
        <v>583</v>
      </c>
      <c r="LS27" s="396">
        <v>192</v>
      </c>
      <c r="LT27" s="396">
        <v>287</v>
      </c>
      <c r="LU27" s="396">
        <v>186</v>
      </c>
      <c r="LV27" s="396">
        <v>153</v>
      </c>
      <c r="LW27" s="396">
        <v>153</v>
      </c>
      <c r="LX27" s="396">
        <v>127</v>
      </c>
      <c r="LY27" s="396">
        <v>161</v>
      </c>
      <c r="LZ27" s="396">
        <v>176</v>
      </c>
      <c r="MA27" s="396">
        <v>202</v>
      </c>
      <c r="MB27" s="396">
        <v>192</v>
      </c>
      <c r="MC27" s="396">
        <v>165</v>
      </c>
      <c r="MD27" s="396">
        <v>426</v>
      </c>
      <c r="ME27" s="396">
        <v>233</v>
      </c>
      <c r="MF27" s="396">
        <v>406</v>
      </c>
      <c r="MG27" s="396">
        <v>253</v>
      </c>
      <c r="MH27" s="396">
        <v>426</v>
      </c>
      <c r="MI27" s="396">
        <v>365</v>
      </c>
      <c r="MJ27" s="396">
        <v>185</v>
      </c>
      <c r="MK27" s="396">
        <v>152</v>
      </c>
      <c r="ML27" s="396">
        <v>136</v>
      </c>
      <c r="MM27" s="396">
        <v>187</v>
      </c>
      <c r="MN27" s="396">
        <v>229</v>
      </c>
      <c r="MO27" s="396">
        <v>205</v>
      </c>
      <c r="MP27" s="396">
        <v>341</v>
      </c>
      <c r="MQ27" s="396">
        <v>399</v>
      </c>
      <c r="MR27" s="396">
        <v>391</v>
      </c>
      <c r="MS27" s="396">
        <v>389</v>
      </c>
      <c r="MT27" s="396">
        <v>223</v>
      </c>
      <c r="MU27" s="396">
        <v>542</v>
      </c>
      <c r="MV27" s="396">
        <v>216</v>
      </c>
      <c r="MW27" s="396">
        <v>148</v>
      </c>
      <c r="MX27" s="396">
        <v>109</v>
      </c>
      <c r="MY27" s="396">
        <v>204</v>
      </c>
      <c r="MZ27" s="396">
        <v>74</v>
      </c>
      <c r="NA27" s="396">
        <v>194</v>
      </c>
      <c r="NB27" s="396">
        <v>155</v>
      </c>
      <c r="NC27" s="396">
        <v>556</v>
      </c>
      <c r="ND27" s="396">
        <v>218</v>
      </c>
      <c r="NE27" s="396">
        <v>90</v>
      </c>
      <c r="NF27" s="396">
        <v>239</v>
      </c>
      <c r="NG27" s="396">
        <v>238</v>
      </c>
      <c r="NH27" s="396">
        <v>243</v>
      </c>
    </row>
    <row r="28" spans="1:372" x14ac:dyDescent="0.2">
      <c r="A28" s="396" t="s">
        <v>1684</v>
      </c>
      <c r="B28" s="396" t="s">
        <v>239</v>
      </c>
      <c r="C28" s="396">
        <v>2</v>
      </c>
      <c r="D28" s="396">
        <v>2</v>
      </c>
      <c r="E28" s="396">
        <v>0</v>
      </c>
      <c r="F28" s="396">
        <v>0</v>
      </c>
      <c r="G28" s="396">
        <v>0</v>
      </c>
      <c r="H28" s="396">
        <v>4</v>
      </c>
      <c r="I28" s="396">
        <v>0</v>
      </c>
      <c r="J28" s="396">
        <v>1</v>
      </c>
      <c r="K28" s="396">
        <v>1</v>
      </c>
      <c r="L28" s="396">
        <v>2</v>
      </c>
      <c r="M28" s="396">
        <v>2</v>
      </c>
      <c r="N28" s="396">
        <v>4</v>
      </c>
      <c r="O28" s="396">
        <v>0</v>
      </c>
      <c r="P28" s="396">
        <v>1</v>
      </c>
      <c r="Q28" s="396">
        <v>5</v>
      </c>
      <c r="R28" s="396">
        <v>0</v>
      </c>
      <c r="S28" s="396">
        <v>0</v>
      </c>
      <c r="T28" s="396">
        <v>1</v>
      </c>
      <c r="U28" s="396">
        <v>0</v>
      </c>
      <c r="V28" s="396">
        <v>0</v>
      </c>
      <c r="W28" s="396">
        <v>0</v>
      </c>
      <c r="X28" s="396">
        <v>0</v>
      </c>
      <c r="Y28" s="396">
        <v>0</v>
      </c>
      <c r="Z28" s="396">
        <v>2</v>
      </c>
      <c r="AA28" s="396">
        <v>0</v>
      </c>
      <c r="AB28" s="396">
        <v>0</v>
      </c>
      <c r="AC28" s="396">
        <v>0</v>
      </c>
      <c r="AD28" s="396">
        <v>0</v>
      </c>
      <c r="AE28" s="396">
        <v>1</v>
      </c>
      <c r="AF28" s="396">
        <v>6</v>
      </c>
      <c r="AG28" s="396">
        <v>1</v>
      </c>
      <c r="AH28" s="396">
        <v>0</v>
      </c>
      <c r="AI28" s="396">
        <v>1</v>
      </c>
      <c r="AJ28" s="396">
        <v>0</v>
      </c>
      <c r="AK28" s="396">
        <v>0</v>
      </c>
      <c r="AL28" s="396">
        <v>0</v>
      </c>
      <c r="AM28" s="396">
        <v>0</v>
      </c>
      <c r="AN28" s="396">
        <v>1</v>
      </c>
      <c r="AO28" s="396">
        <v>0</v>
      </c>
      <c r="AP28" s="396">
        <v>0</v>
      </c>
      <c r="AQ28" s="396">
        <v>1</v>
      </c>
      <c r="AR28" s="396">
        <v>0</v>
      </c>
      <c r="AS28" s="396">
        <v>2</v>
      </c>
      <c r="AT28" s="396">
        <v>6</v>
      </c>
      <c r="AU28" s="396">
        <v>2</v>
      </c>
      <c r="AV28" s="396">
        <v>2</v>
      </c>
      <c r="AW28" s="396">
        <v>1</v>
      </c>
      <c r="AX28" s="396">
        <v>0</v>
      </c>
      <c r="AY28" s="396">
        <v>0</v>
      </c>
      <c r="AZ28" s="396">
        <v>1</v>
      </c>
      <c r="BA28" s="396">
        <v>0</v>
      </c>
      <c r="BB28" s="396">
        <v>0</v>
      </c>
      <c r="BC28" s="396">
        <v>0</v>
      </c>
      <c r="BD28" s="396">
        <v>1</v>
      </c>
      <c r="BE28" s="396">
        <v>3</v>
      </c>
      <c r="BF28" s="396">
        <v>3</v>
      </c>
      <c r="BG28" s="396">
        <v>18</v>
      </c>
      <c r="BH28" s="396">
        <v>1</v>
      </c>
      <c r="BI28" s="396">
        <v>1</v>
      </c>
      <c r="BJ28" s="396">
        <v>0</v>
      </c>
      <c r="BK28" s="396">
        <v>0</v>
      </c>
      <c r="BL28" s="396">
        <v>0</v>
      </c>
      <c r="BM28" s="396">
        <v>0</v>
      </c>
      <c r="BN28" s="396">
        <v>1</v>
      </c>
      <c r="BO28" s="396">
        <v>0</v>
      </c>
      <c r="BP28" s="396">
        <v>0</v>
      </c>
      <c r="BQ28" s="396">
        <v>2</v>
      </c>
      <c r="BR28" s="396">
        <v>1</v>
      </c>
      <c r="BS28" s="396">
        <v>5</v>
      </c>
      <c r="BT28" s="396">
        <v>0</v>
      </c>
      <c r="BU28" s="396">
        <v>1</v>
      </c>
      <c r="BV28" s="396">
        <v>0</v>
      </c>
      <c r="BW28" s="396">
        <v>2</v>
      </c>
      <c r="BX28" s="396">
        <v>15</v>
      </c>
      <c r="BY28" s="396">
        <v>0</v>
      </c>
      <c r="BZ28" s="396">
        <v>2</v>
      </c>
      <c r="CA28" s="396">
        <v>0</v>
      </c>
      <c r="CB28" s="396">
        <v>2</v>
      </c>
      <c r="CC28" s="396">
        <v>5</v>
      </c>
      <c r="CD28" s="396">
        <v>1</v>
      </c>
      <c r="CE28" s="396">
        <v>0</v>
      </c>
      <c r="CF28" s="396">
        <v>1</v>
      </c>
      <c r="CG28" s="396">
        <v>2</v>
      </c>
      <c r="CH28" s="396">
        <v>1</v>
      </c>
      <c r="CI28" s="396">
        <v>4</v>
      </c>
      <c r="CJ28" s="396">
        <v>0</v>
      </c>
      <c r="CK28" s="396">
        <v>0</v>
      </c>
      <c r="CL28" s="396">
        <v>0</v>
      </c>
      <c r="CM28" s="396">
        <v>0</v>
      </c>
      <c r="CN28" s="396">
        <v>3</v>
      </c>
      <c r="CO28" s="396">
        <v>0</v>
      </c>
      <c r="CP28" s="396">
        <v>0</v>
      </c>
      <c r="CQ28" s="396">
        <v>8</v>
      </c>
      <c r="CR28" s="396">
        <v>2</v>
      </c>
      <c r="CS28" s="396">
        <v>1</v>
      </c>
      <c r="CT28" s="396">
        <v>3</v>
      </c>
      <c r="CU28" s="396">
        <v>1</v>
      </c>
      <c r="CV28" s="396">
        <v>0</v>
      </c>
      <c r="CW28" s="396">
        <v>2</v>
      </c>
      <c r="CX28" s="396">
        <v>0</v>
      </c>
      <c r="CY28" s="396">
        <v>1</v>
      </c>
      <c r="CZ28" s="396">
        <v>1</v>
      </c>
      <c r="DA28" s="396">
        <v>1</v>
      </c>
      <c r="DB28" s="396">
        <v>0</v>
      </c>
      <c r="DC28" s="396">
        <v>1</v>
      </c>
      <c r="DD28" s="396">
        <v>0</v>
      </c>
      <c r="DE28" s="396">
        <v>0</v>
      </c>
      <c r="DF28" s="396">
        <v>0</v>
      </c>
      <c r="DG28" s="396">
        <v>3</v>
      </c>
      <c r="DH28" s="396">
        <v>1</v>
      </c>
      <c r="DI28" s="396">
        <v>0</v>
      </c>
      <c r="DJ28" s="396">
        <v>0</v>
      </c>
      <c r="DK28" s="396">
        <v>0</v>
      </c>
      <c r="DL28" s="396">
        <v>2</v>
      </c>
      <c r="DM28" s="396">
        <v>0</v>
      </c>
      <c r="DN28" s="396">
        <v>0</v>
      </c>
      <c r="DO28" s="396">
        <v>10</v>
      </c>
      <c r="DP28" s="396">
        <v>1</v>
      </c>
      <c r="DQ28" s="396">
        <v>0</v>
      </c>
      <c r="DR28" s="396">
        <v>2</v>
      </c>
      <c r="DS28" s="396">
        <v>1</v>
      </c>
      <c r="DT28" s="396">
        <v>6</v>
      </c>
      <c r="DU28" s="396">
        <v>0</v>
      </c>
      <c r="DV28" s="396">
        <v>0</v>
      </c>
      <c r="DW28" s="396">
        <v>0</v>
      </c>
      <c r="DX28" s="396">
        <v>12</v>
      </c>
      <c r="DY28" s="396">
        <v>5</v>
      </c>
      <c r="DZ28" s="396">
        <v>9</v>
      </c>
      <c r="EA28" s="396">
        <v>2</v>
      </c>
      <c r="EB28" s="396">
        <v>2</v>
      </c>
      <c r="EC28" s="396">
        <v>1</v>
      </c>
      <c r="ED28" s="396">
        <v>0</v>
      </c>
      <c r="EE28" s="396">
        <v>2</v>
      </c>
      <c r="EF28" s="396">
        <v>0</v>
      </c>
      <c r="EG28" s="396">
        <v>0</v>
      </c>
      <c r="EH28" s="396">
        <v>0</v>
      </c>
      <c r="EI28" s="396">
        <v>0</v>
      </c>
      <c r="EJ28" s="396">
        <v>10</v>
      </c>
      <c r="EK28" s="396">
        <v>13</v>
      </c>
      <c r="EL28" s="396">
        <v>1</v>
      </c>
      <c r="EM28" s="396">
        <v>0</v>
      </c>
      <c r="EN28" s="396">
        <v>2</v>
      </c>
      <c r="EO28" s="396">
        <v>0</v>
      </c>
      <c r="EP28" s="396">
        <v>1</v>
      </c>
      <c r="EQ28" s="396">
        <v>1</v>
      </c>
      <c r="ER28" s="396">
        <v>7</v>
      </c>
      <c r="ES28" s="396">
        <v>1</v>
      </c>
      <c r="ET28" s="396">
        <v>0</v>
      </c>
      <c r="EU28" s="396">
        <v>0</v>
      </c>
      <c r="EV28" s="396">
        <v>0</v>
      </c>
      <c r="EW28" s="396">
        <v>1</v>
      </c>
      <c r="EX28" s="396">
        <v>0</v>
      </c>
      <c r="EY28" s="396">
        <v>1</v>
      </c>
      <c r="EZ28" s="396">
        <v>0</v>
      </c>
      <c r="FA28" s="396">
        <v>2</v>
      </c>
      <c r="FB28" s="396">
        <v>1</v>
      </c>
      <c r="FC28" s="396">
        <v>1</v>
      </c>
      <c r="FD28" s="396">
        <v>1</v>
      </c>
      <c r="FE28" s="396">
        <v>0</v>
      </c>
      <c r="FF28" s="396">
        <v>2</v>
      </c>
      <c r="FG28" s="396">
        <v>0</v>
      </c>
      <c r="FH28" s="396">
        <v>0</v>
      </c>
      <c r="FI28" s="396">
        <v>2</v>
      </c>
      <c r="FJ28" s="396">
        <v>0</v>
      </c>
      <c r="FK28" s="396">
        <v>0</v>
      </c>
      <c r="FL28" s="396">
        <v>0</v>
      </c>
      <c r="FM28" s="396">
        <v>0</v>
      </c>
      <c r="FN28" s="396">
        <v>0</v>
      </c>
      <c r="FO28" s="396">
        <v>0</v>
      </c>
      <c r="FP28" s="396">
        <v>3</v>
      </c>
      <c r="FQ28" s="396">
        <v>2</v>
      </c>
      <c r="FR28" s="396">
        <v>8</v>
      </c>
      <c r="FS28" s="396">
        <v>8</v>
      </c>
      <c r="FT28" s="396">
        <v>2</v>
      </c>
      <c r="FU28" s="396">
        <v>2</v>
      </c>
      <c r="FV28" s="396">
        <v>2</v>
      </c>
      <c r="FW28" s="396">
        <v>11</v>
      </c>
      <c r="FX28" s="396">
        <v>2</v>
      </c>
      <c r="FY28" s="396">
        <v>2</v>
      </c>
      <c r="FZ28" s="396">
        <v>0</v>
      </c>
      <c r="GA28" s="396">
        <v>1</v>
      </c>
      <c r="GB28" s="396">
        <v>11</v>
      </c>
      <c r="GC28" s="396">
        <v>1</v>
      </c>
      <c r="GD28" s="396">
        <v>0</v>
      </c>
      <c r="GE28" s="396">
        <v>3</v>
      </c>
      <c r="GF28" s="396">
        <v>2</v>
      </c>
      <c r="GG28" s="396">
        <v>0</v>
      </c>
      <c r="GH28" s="396">
        <v>3</v>
      </c>
      <c r="GI28" s="396">
        <v>2</v>
      </c>
      <c r="GJ28" s="396">
        <v>0</v>
      </c>
      <c r="GK28" s="396">
        <v>0</v>
      </c>
      <c r="GL28" s="396">
        <v>8</v>
      </c>
      <c r="GM28" s="396">
        <v>0</v>
      </c>
      <c r="GN28" s="396">
        <v>0</v>
      </c>
      <c r="GO28" s="396">
        <v>12</v>
      </c>
      <c r="GP28" s="396">
        <v>0</v>
      </c>
      <c r="GQ28" s="396">
        <v>6</v>
      </c>
      <c r="GR28" s="396">
        <v>0</v>
      </c>
      <c r="GS28" s="396">
        <v>2</v>
      </c>
      <c r="GT28" s="396">
        <v>0</v>
      </c>
      <c r="GU28" s="396">
        <v>1</v>
      </c>
      <c r="GV28" s="396">
        <v>2</v>
      </c>
      <c r="GW28" s="396">
        <v>15</v>
      </c>
      <c r="GX28" s="396">
        <v>1</v>
      </c>
      <c r="GY28" s="396">
        <v>0</v>
      </c>
      <c r="GZ28" s="396">
        <v>2</v>
      </c>
      <c r="HA28" s="396">
        <v>1</v>
      </c>
      <c r="HB28" s="396">
        <v>2</v>
      </c>
      <c r="HC28" s="396">
        <v>3</v>
      </c>
      <c r="HD28" s="396">
        <v>2</v>
      </c>
      <c r="HE28" s="396">
        <v>2</v>
      </c>
      <c r="HF28" s="396">
        <v>2</v>
      </c>
      <c r="HG28" s="396">
        <v>1</v>
      </c>
      <c r="HH28" s="396">
        <v>10</v>
      </c>
      <c r="HI28" s="396">
        <v>9</v>
      </c>
      <c r="HJ28" s="396">
        <v>3</v>
      </c>
      <c r="HK28" s="396">
        <v>0</v>
      </c>
      <c r="HL28" s="396">
        <v>0</v>
      </c>
      <c r="HM28" s="396">
        <v>0</v>
      </c>
      <c r="HN28" s="396">
        <v>2</v>
      </c>
      <c r="HO28" s="396">
        <v>12</v>
      </c>
      <c r="HP28" s="396">
        <v>1</v>
      </c>
      <c r="HQ28" s="396">
        <v>0</v>
      </c>
      <c r="HR28" s="396">
        <v>0</v>
      </c>
      <c r="HS28" s="396">
        <v>0</v>
      </c>
      <c r="HT28" s="396">
        <v>0</v>
      </c>
      <c r="HU28" s="396">
        <v>1</v>
      </c>
      <c r="HV28" s="396">
        <v>6</v>
      </c>
      <c r="HW28" s="396">
        <v>0</v>
      </c>
      <c r="HX28" s="396">
        <v>15</v>
      </c>
      <c r="HY28" s="396">
        <v>0</v>
      </c>
      <c r="HZ28" s="396">
        <v>0</v>
      </c>
      <c r="IA28" s="396">
        <v>0</v>
      </c>
      <c r="IB28" s="396">
        <v>1</v>
      </c>
      <c r="IC28" s="396">
        <v>1</v>
      </c>
      <c r="ID28" s="396">
        <v>0</v>
      </c>
      <c r="IE28" s="396">
        <v>0</v>
      </c>
      <c r="IF28" s="396">
        <v>0</v>
      </c>
      <c r="IG28" s="396">
        <v>0</v>
      </c>
      <c r="IH28" s="396">
        <v>1</v>
      </c>
      <c r="II28" s="396">
        <v>1</v>
      </c>
      <c r="IJ28" s="396">
        <v>0</v>
      </c>
      <c r="IK28" s="396">
        <v>0</v>
      </c>
      <c r="IL28" s="396">
        <v>0</v>
      </c>
      <c r="IM28" s="396">
        <v>0</v>
      </c>
      <c r="IN28" s="396">
        <v>0</v>
      </c>
      <c r="IO28" s="396">
        <v>2</v>
      </c>
      <c r="IP28" s="396">
        <v>0</v>
      </c>
      <c r="IQ28" s="396">
        <v>1</v>
      </c>
      <c r="IR28" s="396">
        <v>2</v>
      </c>
      <c r="IS28" s="396">
        <v>1</v>
      </c>
      <c r="IT28" s="396">
        <v>0</v>
      </c>
      <c r="IU28" s="396">
        <v>1</v>
      </c>
      <c r="IV28" s="396">
        <v>0</v>
      </c>
      <c r="IW28" s="396">
        <v>1</v>
      </c>
      <c r="IX28" s="396">
        <v>1</v>
      </c>
      <c r="IY28" s="396">
        <v>2</v>
      </c>
      <c r="IZ28" s="396">
        <v>2</v>
      </c>
      <c r="JA28" s="396">
        <v>0</v>
      </c>
      <c r="JB28" s="396">
        <v>4</v>
      </c>
      <c r="JC28" s="396">
        <v>1</v>
      </c>
      <c r="JD28" s="396">
        <v>4</v>
      </c>
      <c r="JE28" s="396">
        <v>0</v>
      </c>
      <c r="JF28" s="396">
        <v>0</v>
      </c>
      <c r="JG28" s="396">
        <v>0</v>
      </c>
      <c r="JH28" s="396">
        <v>0</v>
      </c>
      <c r="JI28" s="396">
        <v>1</v>
      </c>
      <c r="JJ28" s="396">
        <v>1</v>
      </c>
      <c r="JK28" s="396">
        <v>0</v>
      </c>
      <c r="JL28" s="396">
        <v>0</v>
      </c>
      <c r="JM28" s="396">
        <v>0</v>
      </c>
      <c r="JN28" s="396">
        <v>0</v>
      </c>
      <c r="JO28" s="396">
        <v>0</v>
      </c>
      <c r="JP28" s="396">
        <v>0</v>
      </c>
      <c r="JQ28" s="396">
        <v>2</v>
      </c>
      <c r="JR28" s="396">
        <v>0</v>
      </c>
      <c r="JS28" s="396">
        <v>0</v>
      </c>
      <c r="JT28" s="396">
        <v>1</v>
      </c>
      <c r="JU28" s="396">
        <v>1</v>
      </c>
      <c r="JV28" s="396">
        <v>1</v>
      </c>
      <c r="JW28" s="396">
        <v>0</v>
      </c>
      <c r="JX28" s="396">
        <v>5</v>
      </c>
      <c r="JY28" s="396">
        <v>1</v>
      </c>
      <c r="JZ28" s="396">
        <v>3</v>
      </c>
      <c r="KA28" s="396">
        <v>0</v>
      </c>
      <c r="KB28" s="396">
        <v>3</v>
      </c>
      <c r="KC28" s="396">
        <v>0</v>
      </c>
      <c r="KD28" s="396">
        <v>1</v>
      </c>
      <c r="KE28" s="396">
        <v>0</v>
      </c>
      <c r="KF28" s="396">
        <v>0</v>
      </c>
      <c r="KG28" s="396">
        <v>1</v>
      </c>
      <c r="KH28" s="396">
        <v>5</v>
      </c>
      <c r="KI28" s="396">
        <v>0</v>
      </c>
      <c r="KJ28" s="396">
        <v>0</v>
      </c>
      <c r="KK28" s="396">
        <v>0</v>
      </c>
      <c r="KL28" s="396">
        <v>2</v>
      </c>
      <c r="KM28" s="396">
        <v>4</v>
      </c>
      <c r="KN28" s="396">
        <v>3</v>
      </c>
      <c r="KO28" s="396">
        <v>1</v>
      </c>
      <c r="KP28" s="396">
        <v>0</v>
      </c>
      <c r="KQ28" s="396">
        <v>1</v>
      </c>
      <c r="KR28" s="396">
        <v>3</v>
      </c>
      <c r="KS28" s="396">
        <v>1</v>
      </c>
      <c r="KT28" s="396">
        <v>0</v>
      </c>
      <c r="KU28" s="396">
        <v>3</v>
      </c>
      <c r="KV28" s="396">
        <v>0</v>
      </c>
      <c r="KW28" s="396">
        <v>0</v>
      </c>
      <c r="KX28" s="396">
        <v>0</v>
      </c>
      <c r="KY28" s="396">
        <v>0</v>
      </c>
      <c r="KZ28" s="396">
        <v>0</v>
      </c>
      <c r="LA28" s="396">
        <v>1</v>
      </c>
      <c r="LB28" s="396">
        <v>1</v>
      </c>
      <c r="LC28" s="396">
        <v>7</v>
      </c>
      <c r="LD28" s="396">
        <v>2</v>
      </c>
      <c r="LE28" s="396">
        <v>8</v>
      </c>
      <c r="LF28" s="396">
        <v>0</v>
      </c>
      <c r="LG28" s="396">
        <v>13</v>
      </c>
      <c r="LH28" s="396">
        <v>0</v>
      </c>
      <c r="LI28" s="396">
        <v>0</v>
      </c>
      <c r="LJ28" s="396">
        <v>0</v>
      </c>
      <c r="LK28" s="396">
        <v>0</v>
      </c>
      <c r="LL28" s="396">
        <v>3</v>
      </c>
      <c r="LM28" s="396">
        <v>6</v>
      </c>
      <c r="LN28" s="396">
        <v>0</v>
      </c>
      <c r="LO28" s="396">
        <v>7</v>
      </c>
      <c r="LP28" s="396">
        <v>0</v>
      </c>
      <c r="LQ28" s="396">
        <v>2</v>
      </c>
      <c r="LR28" s="396">
        <v>14</v>
      </c>
      <c r="LS28" s="396">
        <v>0</v>
      </c>
      <c r="LT28" s="396">
        <v>0</v>
      </c>
      <c r="LU28" s="396">
        <v>0</v>
      </c>
      <c r="LV28" s="396">
        <v>0</v>
      </c>
      <c r="LW28" s="396">
        <v>0</v>
      </c>
      <c r="LX28" s="396">
        <v>0</v>
      </c>
      <c r="LY28" s="396">
        <v>0</v>
      </c>
      <c r="LZ28" s="396">
        <v>0</v>
      </c>
      <c r="MA28" s="396">
        <v>0</v>
      </c>
      <c r="MB28" s="396">
        <v>1</v>
      </c>
      <c r="MC28" s="396">
        <v>0</v>
      </c>
      <c r="MD28" s="396">
        <v>13</v>
      </c>
      <c r="ME28" s="396">
        <v>0</v>
      </c>
      <c r="MF28" s="396">
        <v>2</v>
      </c>
      <c r="MG28" s="396">
        <v>1</v>
      </c>
      <c r="MH28" s="396">
        <v>2</v>
      </c>
      <c r="MI28" s="396">
        <v>3</v>
      </c>
      <c r="MJ28" s="396">
        <v>0</v>
      </c>
      <c r="MK28" s="396">
        <v>1</v>
      </c>
      <c r="ML28" s="396">
        <v>1</v>
      </c>
      <c r="MM28" s="396">
        <v>0</v>
      </c>
      <c r="MN28" s="396">
        <v>0</v>
      </c>
      <c r="MO28" s="396">
        <v>0</v>
      </c>
      <c r="MP28" s="396">
        <v>4</v>
      </c>
      <c r="MQ28" s="396">
        <v>0</v>
      </c>
      <c r="MR28" s="396">
        <v>2</v>
      </c>
      <c r="MS28" s="396">
        <v>1</v>
      </c>
      <c r="MT28" s="396">
        <v>0</v>
      </c>
      <c r="MU28" s="396">
        <v>18</v>
      </c>
      <c r="MV28" s="396">
        <v>5</v>
      </c>
      <c r="MW28" s="396">
        <v>0</v>
      </c>
      <c r="MX28" s="396">
        <v>0</v>
      </c>
      <c r="MY28" s="396">
        <v>0</v>
      </c>
      <c r="MZ28" s="396">
        <v>1</v>
      </c>
      <c r="NA28" s="396">
        <v>0</v>
      </c>
      <c r="NB28" s="396">
        <v>0</v>
      </c>
      <c r="NC28" s="396">
        <v>33</v>
      </c>
      <c r="ND28" s="396">
        <v>0</v>
      </c>
      <c r="NE28" s="396">
        <v>0</v>
      </c>
      <c r="NF28" s="396">
        <v>0</v>
      </c>
      <c r="NG28" s="396">
        <v>0</v>
      </c>
      <c r="NH28" s="396">
        <v>3</v>
      </c>
    </row>
    <row r="29" spans="1:372" x14ac:dyDescent="0.2">
      <c r="A29" s="396" t="s">
        <v>1685</v>
      </c>
      <c r="B29" s="396" t="s">
        <v>248</v>
      </c>
      <c r="C29" s="396">
        <v>539</v>
      </c>
      <c r="D29" s="396">
        <v>466</v>
      </c>
      <c r="E29" s="396">
        <v>292</v>
      </c>
      <c r="F29" s="396">
        <v>252</v>
      </c>
      <c r="G29" s="396">
        <v>241</v>
      </c>
      <c r="H29" s="396">
        <v>357</v>
      </c>
      <c r="I29" s="396">
        <v>264</v>
      </c>
      <c r="J29" s="396">
        <v>565</v>
      </c>
      <c r="K29" s="396">
        <v>193</v>
      </c>
      <c r="L29" s="396">
        <v>230</v>
      </c>
      <c r="M29" s="396">
        <v>194</v>
      </c>
      <c r="N29" s="396">
        <v>565</v>
      </c>
      <c r="O29" s="396">
        <v>479</v>
      </c>
      <c r="P29" s="396">
        <v>263</v>
      </c>
      <c r="Q29" s="396">
        <v>780</v>
      </c>
      <c r="R29" s="396">
        <v>258</v>
      </c>
      <c r="S29" s="396">
        <v>260</v>
      </c>
      <c r="T29" s="396">
        <v>345</v>
      </c>
      <c r="U29" s="396">
        <v>515</v>
      </c>
      <c r="V29" s="396">
        <v>248</v>
      </c>
      <c r="W29" s="396">
        <v>301</v>
      </c>
      <c r="X29" s="396">
        <v>356</v>
      </c>
      <c r="Y29" s="396">
        <v>364</v>
      </c>
      <c r="Z29" s="396">
        <v>540</v>
      </c>
      <c r="AA29" s="396">
        <v>187</v>
      </c>
      <c r="AB29" s="396">
        <v>224</v>
      </c>
      <c r="AC29" s="396">
        <v>229</v>
      </c>
      <c r="AD29" s="396">
        <v>370</v>
      </c>
      <c r="AE29" s="396">
        <v>344</v>
      </c>
      <c r="AF29" s="396">
        <v>711</v>
      </c>
      <c r="AG29" s="396">
        <v>340</v>
      </c>
      <c r="AH29" s="396">
        <v>213</v>
      </c>
      <c r="AI29" s="396">
        <v>311</v>
      </c>
      <c r="AJ29" s="396">
        <v>268</v>
      </c>
      <c r="AK29" s="396">
        <v>399</v>
      </c>
      <c r="AL29" s="396">
        <v>197</v>
      </c>
      <c r="AM29" s="396">
        <v>264</v>
      </c>
      <c r="AN29" s="396">
        <v>329</v>
      </c>
      <c r="AO29" s="396">
        <v>246</v>
      </c>
      <c r="AP29" s="396">
        <v>271</v>
      </c>
      <c r="AQ29" s="396">
        <v>308</v>
      </c>
      <c r="AR29" s="396">
        <v>246</v>
      </c>
      <c r="AS29" s="396">
        <v>306</v>
      </c>
      <c r="AT29" s="396">
        <v>1118</v>
      </c>
      <c r="AU29" s="396">
        <v>441</v>
      </c>
      <c r="AV29" s="396">
        <v>306</v>
      </c>
      <c r="AW29" s="396">
        <v>362</v>
      </c>
      <c r="AX29" s="396">
        <v>172</v>
      </c>
      <c r="AY29" s="396">
        <v>148</v>
      </c>
      <c r="AZ29" s="396">
        <v>276</v>
      </c>
      <c r="BA29" s="396">
        <v>217</v>
      </c>
      <c r="BB29" s="396">
        <v>562</v>
      </c>
      <c r="BC29" s="396">
        <v>249</v>
      </c>
      <c r="BD29" s="396">
        <v>360</v>
      </c>
      <c r="BE29" s="396">
        <v>369</v>
      </c>
      <c r="BF29" s="396">
        <v>313</v>
      </c>
      <c r="BG29" s="396">
        <v>725</v>
      </c>
      <c r="BH29" s="396">
        <v>305</v>
      </c>
      <c r="BI29" s="396">
        <v>208</v>
      </c>
      <c r="BJ29" s="396">
        <v>122</v>
      </c>
      <c r="BK29" s="396">
        <v>357</v>
      </c>
      <c r="BL29" s="396">
        <v>270</v>
      </c>
      <c r="BM29" s="396">
        <v>369</v>
      </c>
      <c r="BN29" s="396">
        <v>343</v>
      </c>
      <c r="BO29" s="396">
        <v>344</v>
      </c>
      <c r="BP29" s="396">
        <v>255</v>
      </c>
      <c r="BQ29" s="396">
        <v>265</v>
      </c>
      <c r="BR29" s="396">
        <v>172</v>
      </c>
      <c r="BS29" s="396">
        <v>514</v>
      </c>
      <c r="BT29" s="396">
        <v>466</v>
      </c>
      <c r="BU29" s="396">
        <v>280</v>
      </c>
      <c r="BV29" s="396">
        <v>228</v>
      </c>
      <c r="BW29" s="396">
        <v>336</v>
      </c>
      <c r="BX29" s="396">
        <v>880</v>
      </c>
      <c r="BY29" s="396">
        <v>220</v>
      </c>
      <c r="BZ29" s="396">
        <v>195</v>
      </c>
      <c r="CA29" s="396">
        <v>335</v>
      </c>
      <c r="CB29" s="396">
        <v>426</v>
      </c>
      <c r="CC29" s="396">
        <v>383</v>
      </c>
      <c r="CD29" s="396">
        <v>262</v>
      </c>
      <c r="CE29" s="396">
        <v>327</v>
      </c>
      <c r="CF29" s="396">
        <v>261</v>
      </c>
      <c r="CG29" s="396">
        <v>248</v>
      </c>
      <c r="CH29" s="396">
        <v>304</v>
      </c>
      <c r="CI29" s="396">
        <v>472</v>
      </c>
      <c r="CJ29" s="396">
        <v>337</v>
      </c>
      <c r="CK29" s="396">
        <v>273</v>
      </c>
      <c r="CL29" s="396">
        <v>200</v>
      </c>
      <c r="CM29" s="396">
        <v>311</v>
      </c>
      <c r="CN29" s="396">
        <v>346</v>
      </c>
      <c r="CO29" s="396">
        <v>255</v>
      </c>
      <c r="CP29" s="396">
        <v>230</v>
      </c>
      <c r="CQ29" s="396">
        <v>538</v>
      </c>
      <c r="CR29" s="396">
        <v>558</v>
      </c>
      <c r="CS29" s="396">
        <v>203</v>
      </c>
      <c r="CT29" s="396">
        <v>310</v>
      </c>
      <c r="CU29" s="396">
        <v>218</v>
      </c>
      <c r="CV29" s="396">
        <v>233</v>
      </c>
      <c r="CW29" s="396">
        <v>131</v>
      </c>
      <c r="CX29" s="396">
        <v>182</v>
      </c>
      <c r="CY29" s="396">
        <v>202</v>
      </c>
      <c r="CZ29" s="396">
        <v>226</v>
      </c>
      <c r="DA29" s="396">
        <v>263</v>
      </c>
      <c r="DB29" s="396">
        <v>315</v>
      </c>
      <c r="DC29" s="396">
        <v>330</v>
      </c>
      <c r="DD29" s="396">
        <v>280</v>
      </c>
      <c r="DE29" s="396">
        <v>249</v>
      </c>
      <c r="DF29" s="396">
        <v>106</v>
      </c>
      <c r="DG29" s="396">
        <v>485</v>
      </c>
      <c r="DH29" s="396">
        <v>335</v>
      </c>
      <c r="DI29" s="396">
        <v>167</v>
      </c>
      <c r="DJ29" s="396">
        <v>551</v>
      </c>
      <c r="DK29" s="396">
        <v>102</v>
      </c>
      <c r="DL29" s="396">
        <v>336</v>
      </c>
      <c r="DM29" s="396">
        <v>229</v>
      </c>
      <c r="DN29" s="396">
        <v>245</v>
      </c>
      <c r="DO29" s="396">
        <v>739</v>
      </c>
      <c r="DP29" s="396">
        <v>318</v>
      </c>
      <c r="DQ29" s="396">
        <v>261</v>
      </c>
      <c r="DR29" s="396">
        <v>225</v>
      </c>
      <c r="DS29" s="396">
        <v>216</v>
      </c>
      <c r="DT29" s="396">
        <v>621</v>
      </c>
      <c r="DU29" s="396">
        <v>245</v>
      </c>
      <c r="DV29" s="396">
        <v>224</v>
      </c>
      <c r="DW29" s="396">
        <v>136</v>
      </c>
      <c r="DX29" s="396">
        <v>991</v>
      </c>
      <c r="DY29" s="396">
        <v>528</v>
      </c>
      <c r="DZ29" s="396">
        <v>638</v>
      </c>
      <c r="EA29" s="396">
        <v>511</v>
      </c>
      <c r="EB29" s="396">
        <v>322</v>
      </c>
      <c r="EC29" s="396">
        <v>315</v>
      </c>
      <c r="ED29" s="396">
        <v>143</v>
      </c>
      <c r="EE29" s="396">
        <v>397</v>
      </c>
      <c r="EF29" s="396">
        <v>264</v>
      </c>
      <c r="EG29" s="396">
        <v>170</v>
      </c>
      <c r="EH29" s="396">
        <v>262</v>
      </c>
      <c r="EI29" s="396">
        <v>449</v>
      </c>
      <c r="EJ29" s="396">
        <v>878</v>
      </c>
      <c r="EK29" s="396">
        <v>962</v>
      </c>
      <c r="EL29" s="396">
        <v>302</v>
      </c>
      <c r="EM29" s="396">
        <v>363</v>
      </c>
      <c r="EN29" s="396">
        <v>450</v>
      </c>
      <c r="EO29" s="396">
        <v>297</v>
      </c>
      <c r="EP29" s="396">
        <v>398</v>
      </c>
      <c r="EQ29" s="396">
        <v>552</v>
      </c>
      <c r="ER29" s="396">
        <v>607</v>
      </c>
      <c r="ES29" s="396">
        <v>302</v>
      </c>
      <c r="ET29" s="396">
        <v>218</v>
      </c>
      <c r="EU29" s="396">
        <v>182</v>
      </c>
      <c r="EV29" s="396">
        <v>163</v>
      </c>
      <c r="EW29" s="396">
        <v>177</v>
      </c>
      <c r="EX29" s="396">
        <v>178</v>
      </c>
      <c r="EY29" s="396">
        <v>246</v>
      </c>
      <c r="EZ29" s="396">
        <v>151</v>
      </c>
      <c r="FA29" s="396">
        <v>183</v>
      </c>
      <c r="FB29" s="396">
        <v>394</v>
      </c>
      <c r="FC29" s="396">
        <v>237</v>
      </c>
      <c r="FD29" s="396">
        <v>235</v>
      </c>
      <c r="FE29" s="396">
        <v>313</v>
      </c>
      <c r="FF29" s="396">
        <v>272</v>
      </c>
      <c r="FG29" s="396">
        <v>565</v>
      </c>
      <c r="FH29" s="396">
        <v>241</v>
      </c>
      <c r="FI29" s="396">
        <v>177</v>
      </c>
      <c r="FJ29" s="396">
        <v>288</v>
      </c>
      <c r="FK29" s="396">
        <v>249</v>
      </c>
      <c r="FL29" s="396">
        <v>696</v>
      </c>
      <c r="FM29" s="396">
        <v>213</v>
      </c>
      <c r="FN29" s="396">
        <v>247</v>
      </c>
      <c r="FO29" s="396">
        <v>314</v>
      </c>
      <c r="FP29" s="396">
        <v>441</v>
      </c>
      <c r="FQ29" s="396">
        <v>321</v>
      </c>
      <c r="FR29" s="396">
        <v>783</v>
      </c>
      <c r="FS29" s="396">
        <v>373</v>
      </c>
      <c r="FT29" s="396">
        <v>362</v>
      </c>
      <c r="FU29" s="396">
        <v>506</v>
      </c>
      <c r="FV29" s="396">
        <v>295</v>
      </c>
      <c r="FW29" s="396">
        <v>665</v>
      </c>
      <c r="FX29" s="396">
        <v>291</v>
      </c>
      <c r="FY29" s="396">
        <v>320</v>
      </c>
      <c r="FZ29" s="396">
        <v>286</v>
      </c>
      <c r="GA29" s="396">
        <v>301</v>
      </c>
      <c r="GB29" s="396">
        <v>681</v>
      </c>
      <c r="GC29" s="396">
        <v>255</v>
      </c>
      <c r="GD29" s="396">
        <v>158</v>
      </c>
      <c r="GE29" s="396">
        <v>320</v>
      </c>
      <c r="GF29" s="396">
        <v>699</v>
      </c>
      <c r="GG29" s="396">
        <v>423</v>
      </c>
      <c r="GH29" s="396">
        <v>609</v>
      </c>
      <c r="GI29" s="396">
        <v>304</v>
      </c>
      <c r="GJ29" s="396">
        <v>224</v>
      </c>
      <c r="GK29" s="396">
        <v>245</v>
      </c>
      <c r="GL29" s="396">
        <v>831</v>
      </c>
      <c r="GM29" s="396">
        <v>224</v>
      </c>
      <c r="GN29" s="396">
        <v>43</v>
      </c>
      <c r="GO29" s="396">
        <v>669</v>
      </c>
      <c r="GP29" s="396">
        <v>154</v>
      </c>
      <c r="GQ29" s="396">
        <v>627</v>
      </c>
      <c r="GR29" s="396">
        <v>210</v>
      </c>
      <c r="GS29" s="396">
        <v>191</v>
      </c>
      <c r="GT29" s="396">
        <v>234</v>
      </c>
      <c r="GU29" s="396">
        <v>558</v>
      </c>
      <c r="GV29" s="396">
        <v>396</v>
      </c>
      <c r="GW29" s="396">
        <v>988</v>
      </c>
      <c r="GX29" s="396">
        <v>283</v>
      </c>
      <c r="GY29" s="396">
        <v>307</v>
      </c>
      <c r="GZ29" s="396">
        <v>316</v>
      </c>
      <c r="HA29" s="396">
        <v>209</v>
      </c>
      <c r="HB29" s="396">
        <v>301</v>
      </c>
      <c r="HC29" s="396">
        <v>381</v>
      </c>
      <c r="HD29" s="396">
        <v>373</v>
      </c>
      <c r="HE29" s="396">
        <v>478</v>
      </c>
      <c r="HF29" s="396">
        <v>422</v>
      </c>
      <c r="HG29" s="396">
        <v>287</v>
      </c>
      <c r="HH29" s="396">
        <v>513</v>
      </c>
      <c r="HI29" s="396">
        <v>476</v>
      </c>
      <c r="HJ29" s="396">
        <v>512</v>
      </c>
      <c r="HK29" s="396">
        <v>202</v>
      </c>
      <c r="HL29" s="396">
        <v>281</v>
      </c>
      <c r="HM29" s="396">
        <v>327</v>
      </c>
      <c r="HN29" s="396">
        <v>209</v>
      </c>
      <c r="HO29" s="396">
        <v>697</v>
      </c>
      <c r="HP29" s="396">
        <v>273</v>
      </c>
      <c r="HQ29" s="396">
        <v>462</v>
      </c>
      <c r="HR29" s="396">
        <v>334</v>
      </c>
      <c r="HS29" s="396">
        <v>321</v>
      </c>
      <c r="HT29" s="396">
        <v>250</v>
      </c>
      <c r="HU29" s="396">
        <v>276</v>
      </c>
      <c r="HV29" s="396">
        <v>436</v>
      </c>
      <c r="HW29" s="396">
        <v>499</v>
      </c>
      <c r="HX29" s="396">
        <v>694</v>
      </c>
      <c r="HY29" s="396">
        <v>156</v>
      </c>
      <c r="HZ29" s="396">
        <v>229</v>
      </c>
      <c r="IA29" s="396">
        <v>172</v>
      </c>
      <c r="IB29" s="396">
        <v>503</v>
      </c>
      <c r="IC29" s="396">
        <v>458</v>
      </c>
      <c r="ID29" s="396">
        <v>195</v>
      </c>
      <c r="IE29" s="396">
        <v>131</v>
      </c>
      <c r="IF29" s="396">
        <v>138</v>
      </c>
      <c r="IG29" s="396">
        <v>258</v>
      </c>
      <c r="IH29" s="396">
        <v>269</v>
      </c>
      <c r="II29" s="396">
        <v>242</v>
      </c>
      <c r="IJ29" s="396">
        <v>236</v>
      </c>
      <c r="IK29" s="396">
        <v>150</v>
      </c>
      <c r="IL29" s="396">
        <v>626</v>
      </c>
      <c r="IM29" s="396">
        <v>380</v>
      </c>
      <c r="IN29" s="396">
        <v>306</v>
      </c>
      <c r="IO29" s="396">
        <v>375</v>
      </c>
      <c r="IP29" s="396">
        <v>229</v>
      </c>
      <c r="IQ29" s="396">
        <v>451</v>
      </c>
      <c r="IR29" s="396">
        <v>445</v>
      </c>
      <c r="IS29" s="396">
        <v>357</v>
      </c>
      <c r="IT29" s="396">
        <v>217</v>
      </c>
      <c r="IU29" s="396">
        <v>296</v>
      </c>
      <c r="IV29" s="396">
        <v>337</v>
      </c>
      <c r="IW29" s="396">
        <v>210</v>
      </c>
      <c r="IX29" s="396">
        <v>378</v>
      </c>
      <c r="IY29" s="396">
        <v>409</v>
      </c>
      <c r="IZ29" s="396">
        <v>288</v>
      </c>
      <c r="JA29" s="396">
        <v>271</v>
      </c>
      <c r="JB29" s="396">
        <v>848</v>
      </c>
      <c r="JC29" s="396">
        <v>250</v>
      </c>
      <c r="JD29" s="396">
        <v>566</v>
      </c>
      <c r="JE29" s="396">
        <v>190</v>
      </c>
      <c r="JF29" s="396">
        <v>143</v>
      </c>
      <c r="JG29" s="396">
        <v>203</v>
      </c>
      <c r="JH29" s="396">
        <v>225</v>
      </c>
      <c r="JI29" s="396">
        <v>291</v>
      </c>
      <c r="JJ29" s="396">
        <v>393</v>
      </c>
      <c r="JK29" s="396">
        <v>353</v>
      </c>
      <c r="JL29" s="396">
        <v>514</v>
      </c>
      <c r="JM29" s="396">
        <v>263</v>
      </c>
      <c r="JN29" s="396">
        <v>241</v>
      </c>
      <c r="JO29" s="396">
        <v>227</v>
      </c>
      <c r="JP29" s="396">
        <v>404</v>
      </c>
      <c r="JQ29" s="396">
        <v>455</v>
      </c>
      <c r="JR29" s="396">
        <v>285</v>
      </c>
      <c r="JS29" s="396">
        <v>388</v>
      </c>
      <c r="JT29" s="396">
        <v>357</v>
      </c>
      <c r="JU29" s="396">
        <v>459</v>
      </c>
      <c r="JV29" s="396">
        <v>290</v>
      </c>
      <c r="JW29" s="396">
        <v>158</v>
      </c>
      <c r="JX29" s="396">
        <v>336</v>
      </c>
      <c r="JY29" s="396">
        <v>323</v>
      </c>
      <c r="JZ29" s="396">
        <v>629</v>
      </c>
      <c r="KA29" s="396">
        <v>241</v>
      </c>
      <c r="KB29" s="396">
        <v>523</v>
      </c>
      <c r="KC29" s="396">
        <v>211</v>
      </c>
      <c r="KD29" s="396">
        <v>325</v>
      </c>
      <c r="KE29" s="396">
        <v>334</v>
      </c>
      <c r="KF29" s="396">
        <v>379</v>
      </c>
      <c r="KG29" s="396">
        <v>348</v>
      </c>
      <c r="KH29" s="396">
        <v>348</v>
      </c>
      <c r="KI29" s="396">
        <v>290</v>
      </c>
      <c r="KJ29" s="396">
        <v>371</v>
      </c>
      <c r="KK29" s="396">
        <v>267</v>
      </c>
      <c r="KL29" s="396">
        <v>426</v>
      </c>
      <c r="KM29" s="396">
        <v>539</v>
      </c>
      <c r="KN29" s="396">
        <v>404</v>
      </c>
      <c r="KO29" s="396">
        <v>390</v>
      </c>
      <c r="KP29" s="396">
        <v>374</v>
      </c>
      <c r="KQ29" s="396">
        <v>406</v>
      </c>
      <c r="KR29" s="396">
        <v>364</v>
      </c>
      <c r="KS29" s="396">
        <v>453</v>
      </c>
      <c r="KT29" s="396">
        <v>1</v>
      </c>
      <c r="KU29" s="396">
        <v>293</v>
      </c>
      <c r="KV29" s="396">
        <v>298</v>
      </c>
      <c r="KW29" s="396">
        <v>363</v>
      </c>
      <c r="KX29" s="396">
        <v>253</v>
      </c>
      <c r="KY29" s="396">
        <v>311</v>
      </c>
      <c r="KZ29" s="396">
        <v>243</v>
      </c>
      <c r="LA29" s="396">
        <v>322</v>
      </c>
      <c r="LB29" s="396">
        <v>416</v>
      </c>
      <c r="LC29" s="396">
        <v>713</v>
      </c>
      <c r="LD29" s="396">
        <v>588</v>
      </c>
      <c r="LE29" s="396">
        <v>17</v>
      </c>
      <c r="LF29" s="396">
        <v>324</v>
      </c>
      <c r="LG29" s="396">
        <v>1190</v>
      </c>
      <c r="LH29" s="396">
        <v>351</v>
      </c>
      <c r="LI29" s="396">
        <v>388</v>
      </c>
      <c r="LJ29" s="396">
        <v>333</v>
      </c>
      <c r="LK29" s="396">
        <v>355</v>
      </c>
      <c r="LL29" s="396">
        <v>421</v>
      </c>
      <c r="LM29" s="396">
        <v>470</v>
      </c>
      <c r="LN29" s="396">
        <v>201</v>
      </c>
      <c r="LO29" s="396">
        <v>994</v>
      </c>
      <c r="LP29" s="396">
        <v>261</v>
      </c>
      <c r="LQ29" s="396">
        <v>585</v>
      </c>
      <c r="LR29" s="396">
        <v>1007</v>
      </c>
      <c r="LS29" s="396">
        <v>303</v>
      </c>
      <c r="LT29" s="396">
        <v>430</v>
      </c>
      <c r="LU29" s="396">
        <v>283</v>
      </c>
      <c r="LV29" s="396">
        <v>280</v>
      </c>
      <c r="LW29" s="396">
        <v>201</v>
      </c>
      <c r="LX29" s="396">
        <v>262</v>
      </c>
      <c r="LY29" s="396">
        <v>266</v>
      </c>
      <c r="LZ29" s="396">
        <v>280</v>
      </c>
      <c r="MA29" s="396">
        <v>357</v>
      </c>
      <c r="MB29" s="396">
        <v>337</v>
      </c>
      <c r="MC29" s="396">
        <v>306</v>
      </c>
      <c r="MD29" s="396">
        <v>601</v>
      </c>
      <c r="ME29" s="396">
        <v>470</v>
      </c>
      <c r="MF29" s="396">
        <v>579</v>
      </c>
      <c r="MG29" s="396">
        <v>434</v>
      </c>
      <c r="MH29" s="396">
        <v>753</v>
      </c>
      <c r="MI29" s="396">
        <v>596</v>
      </c>
      <c r="MJ29" s="396">
        <v>339</v>
      </c>
      <c r="MK29" s="396">
        <v>264</v>
      </c>
      <c r="ML29" s="396">
        <v>222</v>
      </c>
      <c r="MM29" s="396">
        <v>328</v>
      </c>
      <c r="MN29" s="396">
        <v>332</v>
      </c>
      <c r="MO29" s="396">
        <v>372</v>
      </c>
      <c r="MP29" s="396">
        <v>553</v>
      </c>
      <c r="MQ29" s="396">
        <v>672</v>
      </c>
      <c r="MR29" s="396">
        <v>682</v>
      </c>
      <c r="MS29" s="396">
        <v>730</v>
      </c>
      <c r="MT29" s="396">
        <v>414</v>
      </c>
      <c r="MU29" s="396">
        <v>879</v>
      </c>
      <c r="MV29" s="396">
        <v>426</v>
      </c>
      <c r="MW29" s="396">
        <v>252</v>
      </c>
      <c r="MX29" s="396">
        <v>207</v>
      </c>
      <c r="MY29" s="396">
        <v>292</v>
      </c>
      <c r="MZ29" s="396">
        <v>153</v>
      </c>
      <c r="NA29" s="396">
        <v>348</v>
      </c>
      <c r="NB29" s="396">
        <v>341</v>
      </c>
      <c r="NC29" s="396">
        <v>993</v>
      </c>
      <c r="ND29" s="396">
        <v>394</v>
      </c>
      <c r="NE29" s="396">
        <v>194</v>
      </c>
      <c r="NF29" s="396">
        <v>410</v>
      </c>
      <c r="NG29" s="396">
        <v>389</v>
      </c>
      <c r="NH29" s="396">
        <v>410</v>
      </c>
    </row>
    <row r="30" spans="1:372" x14ac:dyDescent="0.2">
      <c r="A30" s="396" t="s">
        <v>1686</v>
      </c>
      <c r="B30" s="396" t="s">
        <v>178</v>
      </c>
      <c r="C30" s="396">
        <v>226</v>
      </c>
      <c r="D30" s="396">
        <v>137</v>
      </c>
      <c r="E30" s="396">
        <v>69</v>
      </c>
      <c r="F30" s="396">
        <v>74</v>
      </c>
      <c r="G30" s="396">
        <v>102</v>
      </c>
      <c r="H30" s="396">
        <v>132</v>
      </c>
      <c r="I30" s="396">
        <v>89</v>
      </c>
      <c r="J30" s="396">
        <v>151</v>
      </c>
      <c r="K30" s="396">
        <v>35</v>
      </c>
      <c r="L30" s="396">
        <v>63</v>
      </c>
      <c r="M30" s="396">
        <v>51</v>
      </c>
      <c r="N30" s="396">
        <v>215</v>
      </c>
      <c r="O30" s="396">
        <v>247</v>
      </c>
      <c r="P30" s="396">
        <v>69</v>
      </c>
      <c r="Q30" s="396">
        <v>515</v>
      </c>
      <c r="R30" s="396">
        <v>77</v>
      </c>
      <c r="S30" s="396">
        <v>85</v>
      </c>
      <c r="T30" s="396">
        <v>148</v>
      </c>
      <c r="U30" s="396">
        <v>202</v>
      </c>
      <c r="V30" s="396">
        <v>82</v>
      </c>
      <c r="W30" s="396">
        <v>88</v>
      </c>
      <c r="X30" s="396">
        <v>117</v>
      </c>
      <c r="Y30" s="396">
        <v>97</v>
      </c>
      <c r="Z30" s="396">
        <v>180</v>
      </c>
      <c r="AA30" s="396">
        <v>47</v>
      </c>
      <c r="AB30" s="396">
        <v>62</v>
      </c>
      <c r="AC30" s="396">
        <v>62</v>
      </c>
      <c r="AD30" s="396">
        <v>117</v>
      </c>
      <c r="AE30" s="396">
        <v>117</v>
      </c>
      <c r="AF30" s="396">
        <v>312</v>
      </c>
      <c r="AG30" s="396">
        <v>155</v>
      </c>
      <c r="AH30" s="396">
        <v>61</v>
      </c>
      <c r="AI30" s="396">
        <v>113</v>
      </c>
      <c r="AJ30" s="396">
        <v>72</v>
      </c>
      <c r="AK30" s="396">
        <v>128</v>
      </c>
      <c r="AL30" s="396">
        <v>75</v>
      </c>
      <c r="AM30" s="396">
        <v>97</v>
      </c>
      <c r="AN30" s="396">
        <v>93</v>
      </c>
      <c r="AO30" s="396">
        <v>88</v>
      </c>
      <c r="AP30" s="396">
        <v>54</v>
      </c>
      <c r="AQ30" s="396">
        <v>102</v>
      </c>
      <c r="AR30" s="396">
        <v>62</v>
      </c>
      <c r="AS30" s="396">
        <v>94</v>
      </c>
      <c r="AT30" s="396">
        <v>804</v>
      </c>
      <c r="AU30" s="396">
        <v>118</v>
      </c>
      <c r="AV30" s="396">
        <v>76</v>
      </c>
      <c r="AW30" s="396">
        <v>122</v>
      </c>
      <c r="AX30" s="396">
        <v>51</v>
      </c>
      <c r="AY30" s="396">
        <v>35</v>
      </c>
      <c r="AZ30" s="396">
        <v>107</v>
      </c>
      <c r="BA30" s="396">
        <v>82</v>
      </c>
      <c r="BB30" s="396">
        <v>197</v>
      </c>
      <c r="BC30" s="396">
        <v>111</v>
      </c>
      <c r="BD30" s="396">
        <v>96</v>
      </c>
      <c r="BE30" s="396">
        <v>110</v>
      </c>
      <c r="BF30" s="396">
        <v>177</v>
      </c>
      <c r="BG30" s="396">
        <v>570</v>
      </c>
      <c r="BH30" s="396">
        <v>144</v>
      </c>
      <c r="BI30" s="396">
        <v>90</v>
      </c>
      <c r="BJ30" s="396">
        <v>35</v>
      </c>
      <c r="BK30" s="396">
        <v>108</v>
      </c>
      <c r="BL30" s="396">
        <v>168</v>
      </c>
      <c r="BM30" s="396">
        <v>122</v>
      </c>
      <c r="BN30" s="396">
        <v>220</v>
      </c>
      <c r="BO30" s="396">
        <v>103</v>
      </c>
      <c r="BP30" s="396">
        <v>90</v>
      </c>
      <c r="BQ30" s="396">
        <v>79</v>
      </c>
      <c r="BR30" s="396">
        <v>63</v>
      </c>
      <c r="BS30" s="396">
        <v>284</v>
      </c>
      <c r="BT30" s="396">
        <v>179</v>
      </c>
      <c r="BU30" s="396">
        <v>70</v>
      </c>
      <c r="BV30" s="396">
        <v>64</v>
      </c>
      <c r="BW30" s="396">
        <v>152</v>
      </c>
      <c r="BX30" s="396">
        <v>609</v>
      </c>
      <c r="BY30" s="396">
        <v>64</v>
      </c>
      <c r="BZ30" s="396">
        <v>57</v>
      </c>
      <c r="CA30" s="396">
        <v>106</v>
      </c>
      <c r="CB30" s="396">
        <v>214</v>
      </c>
      <c r="CC30" s="396">
        <v>191</v>
      </c>
      <c r="CD30" s="396">
        <v>194</v>
      </c>
      <c r="CE30" s="396">
        <v>109</v>
      </c>
      <c r="CF30" s="396">
        <v>116</v>
      </c>
      <c r="CG30" s="396">
        <v>151</v>
      </c>
      <c r="CH30" s="396">
        <v>122</v>
      </c>
      <c r="CI30" s="396">
        <v>238</v>
      </c>
      <c r="CJ30" s="396">
        <v>172</v>
      </c>
      <c r="CK30" s="396">
        <v>76</v>
      </c>
      <c r="CL30" s="396">
        <v>84</v>
      </c>
      <c r="CM30" s="396">
        <v>84</v>
      </c>
      <c r="CN30" s="396">
        <v>229</v>
      </c>
      <c r="CO30" s="396">
        <v>63</v>
      </c>
      <c r="CP30" s="396">
        <v>55</v>
      </c>
      <c r="CQ30" s="396">
        <v>295</v>
      </c>
      <c r="CR30" s="396">
        <v>190</v>
      </c>
      <c r="CS30" s="396">
        <v>69</v>
      </c>
      <c r="CT30" s="396">
        <v>88</v>
      </c>
      <c r="CU30" s="396">
        <v>89</v>
      </c>
      <c r="CV30" s="396">
        <v>72</v>
      </c>
      <c r="CW30" s="396">
        <v>38</v>
      </c>
      <c r="CX30" s="396">
        <v>57</v>
      </c>
      <c r="CY30" s="396">
        <v>75</v>
      </c>
      <c r="CZ30" s="396">
        <v>67</v>
      </c>
      <c r="DA30" s="396">
        <v>106</v>
      </c>
      <c r="DB30" s="396">
        <v>151</v>
      </c>
      <c r="DC30" s="396">
        <v>133</v>
      </c>
      <c r="DD30" s="396">
        <v>94</v>
      </c>
      <c r="DE30" s="396">
        <v>83</v>
      </c>
      <c r="DF30" s="396">
        <v>36</v>
      </c>
      <c r="DG30" s="396">
        <v>269</v>
      </c>
      <c r="DH30" s="396">
        <v>118</v>
      </c>
      <c r="DI30" s="396">
        <v>37</v>
      </c>
      <c r="DJ30" s="396">
        <v>159</v>
      </c>
      <c r="DK30" s="396">
        <v>25</v>
      </c>
      <c r="DL30" s="396">
        <v>183</v>
      </c>
      <c r="DM30" s="396">
        <v>110</v>
      </c>
      <c r="DN30" s="396">
        <v>81</v>
      </c>
      <c r="DO30" s="396">
        <v>335</v>
      </c>
      <c r="DP30" s="396">
        <v>84</v>
      </c>
      <c r="DQ30" s="396">
        <v>95</v>
      </c>
      <c r="DR30" s="396">
        <v>46</v>
      </c>
      <c r="DS30" s="396">
        <v>93</v>
      </c>
      <c r="DT30" s="396">
        <v>458</v>
      </c>
      <c r="DU30" s="396">
        <v>68</v>
      </c>
      <c r="DV30" s="396">
        <v>80</v>
      </c>
      <c r="DW30" s="396">
        <v>64</v>
      </c>
      <c r="DX30" s="396">
        <v>1134</v>
      </c>
      <c r="DY30" s="396">
        <v>239</v>
      </c>
      <c r="DZ30" s="396">
        <v>282</v>
      </c>
      <c r="EA30" s="396">
        <v>249</v>
      </c>
      <c r="EB30" s="396">
        <v>137</v>
      </c>
      <c r="EC30" s="396">
        <v>84</v>
      </c>
      <c r="ED30" s="396">
        <v>71</v>
      </c>
      <c r="EE30" s="396">
        <v>143</v>
      </c>
      <c r="EF30" s="396">
        <v>65</v>
      </c>
      <c r="EG30" s="396">
        <v>61</v>
      </c>
      <c r="EH30" s="396">
        <v>102</v>
      </c>
      <c r="EI30" s="396">
        <v>231</v>
      </c>
      <c r="EJ30" s="396">
        <v>767</v>
      </c>
      <c r="EK30" s="396">
        <v>882</v>
      </c>
      <c r="EL30" s="396">
        <v>175</v>
      </c>
      <c r="EM30" s="396">
        <v>129</v>
      </c>
      <c r="EN30" s="396">
        <v>128</v>
      </c>
      <c r="EO30" s="396">
        <v>124</v>
      </c>
      <c r="EP30" s="396">
        <v>181</v>
      </c>
      <c r="EQ30" s="396">
        <v>259</v>
      </c>
      <c r="ER30" s="396">
        <v>221</v>
      </c>
      <c r="ES30" s="396">
        <v>120</v>
      </c>
      <c r="ET30" s="396">
        <v>102</v>
      </c>
      <c r="EU30" s="396">
        <v>51</v>
      </c>
      <c r="EV30" s="396">
        <v>57</v>
      </c>
      <c r="EW30" s="396">
        <v>44</v>
      </c>
      <c r="EX30" s="396">
        <v>45</v>
      </c>
      <c r="EY30" s="396">
        <v>52</v>
      </c>
      <c r="EZ30" s="396">
        <v>44</v>
      </c>
      <c r="FA30" s="396">
        <v>51</v>
      </c>
      <c r="FB30" s="396">
        <v>117</v>
      </c>
      <c r="FC30" s="396">
        <v>106</v>
      </c>
      <c r="FD30" s="396">
        <v>64</v>
      </c>
      <c r="FE30" s="396">
        <v>128</v>
      </c>
      <c r="FF30" s="396">
        <v>63</v>
      </c>
      <c r="FG30" s="396">
        <v>174</v>
      </c>
      <c r="FH30" s="396">
        <v>96</v>
      </c>
      <c r="FI30" s="396">
        <v>64</v>
      </c>
      <c r="FJ30" s="396">
        <v>114</v>
      </c>
      <c r="FK30" s="396">
        <v>64</v>
      </c>
      <c r="FL30" s="396">
        <v>156</v>
      </c>
      <c r="FM30" s="396">
        <v>106</v>
      </c>
      <c r="FN30" s="396">
        <v>102</v>
      </c>
      <c r="FO30" s="396">
        <v>74</v>
      </c>
      <c r="FP30" s="396">
        <v>199</v>
      </c>
      <c r="FQ30" s="396">
        <v>186</v>
      </c>
      <c r="FR30" s="396">
        <v>472</v>
      </c>
      <c r="FS30" s="396">
        <v>200</v>
      </c>
      <c r="FT30" s="396">
        <v>139</v>
      </c>
      <c r="FU30" s="396">
        <v>158</v>
      </c>
      <c r="FV30" s="396">
        <v>146</v>
      </c>
      <c r="FW30" s="396">
        <v>403</v>
      </c>
      <c r="FX30" s="396">
        <v>83</v>
      </c>
      <c r="FY30" s="396">
        <v>152</v>
      </c>
      <c r="FZ30" s="396">
        <v>98</v>
      </c>
      <c r="GA30" s="396">
        <v>82</v>
      </c>
      <c r="GB30" s="396">
        <v>336</v>
      </c>
      <c r="GC30" s="396">
        <v>57</v>
      </c>
      <c r="GD30" s="396">
        <v>45</v>
      </c>
      <c r="GE30" s="396">
        <v>121</v>
      </c>
      <c r="GF30" s="396">
        <v>367</v>
      </c>
      <c r="GG30" s="396">
        <v>111</v>
      </c>
      <c r="GH30" s="396">
        <v>200</v>
      </c>
      <c r="GI30" s="396">
        <v>105</v>
      </c>
      <c r="GJ30" s="396">
        <v>59</v>
      </c>
      <c r="GK30" s="396">
        <v>96</v>
      </c>
      <c r="GL30" s="396">
        <v>335</v>
      </c>
      <c r="GM30" s="396">
        <v>77</v>
      </c>
      <c r="GN30" s="396">
        <v>15</v>
      </c>
      <c r="GO30" s="396">
        <v>413</v>
      </c>
      <c r="GP30" s="396">
        <v>60</v>
      </c>
      <c r="GQ30" s="396">
        <v>235</v>
      </c>
      <c r="GR30" s="396">
        <v>54</v>
      </c>
      <c r="GS30" s="396">
        <v>64</v>
      </c>
      <c r="GT30" s="396">
        <v>65</v>
      </c>
      <c r="GU30" s="396">
        <v>287</v>
      </c>
      <c r="GV30" s="396">
        <v>203</v>
      </c>
      <c r="GW30" s="396">
        <v>525</v>
      </c>
      <c r="GX30" s="396">
        <v>119</v>
      </c>
      <c r="GY30" s="396">
        <v>118</v>
      </c>
      <c r="GZ30" s="396">
        <v>157</v>
      </c>
      <c r="HA30" s="396">
        <v>76</v>
      </c>
      <c r="HB30" s="396">
        <v>82</v>
      </c>
      <c r="HC30" s="396">
        <v>170</v>
      </c>
      <c r="HD30" s="396">
        <v>110</v>
      </c>
      <c r="HE30" s="396">
        <v>251</v>
      </c>
      <c r="HF30" s="396">
        <v>237</v>
      </c>
      <c r="HG30" s="396">
        <v>81</v>
      </c>
      <c r="HH30" s="396">
        <v>282</v>
      </c>
      <c r="HI30" s="396">
        <v>273</v>
      </c>
      <c r="HJ30" s="396">
        <v>232</v>
      </c>
      <c r="HK30" s="396">
        <v>72</v>
      </c>
      <c r="HL30" s="396">
        <v>105</v>
      </c>
      <c r="HM30" s="396">
        <v>126</v>
      </c>
      <c r="HN30" s="396">
        <v>77</v>
      </c>
      <c r="HO30" s="396">
        <v>835</v>
      </c>
      <c r="HP30" s="396">
        <v>150</v>
      </c>
      <c r="HQ30" s="396">
        <v>124</v>
      </c>
      <c r="HR30" s="396">
        <v>98</v>
      </c>
      <c r="HS30" s="396">
        <v>98</v>
      </c>
      <c r="HT30" s="396">
        <v>85</v>
      </c>
      <c r="HU30" s="396">
        <v>133</v>
      </c>
      <c r="HV30" s="396">
        <v>316</v>
      </c>
      <c r="HW30" s="396">
        <v>207</v>
      </c>
      <c r="HX30" s="396">
        <v>723</v>
      </c>
      <c r="HY30" s="396">
        <v>51</v>
      </c>
      <c r="HZ30" s="396">
        <v>87</v>
      </c>
      <c r="IA30" s="396">
        <v>38</v>
      </c>
      <c r="IB30" s="396">
        <v>204</v>
      </c>
      <c r="IC30" s="396">
        <v>155</v>
      </c>
      <c r="ID30" s="396">
        <v>81</v>
      </c>
      <c r="IE30" s="396">
        <v>59</v>
      </c>
      <c r="IF30" s="396">
        <v>57</v>
      </c>
      <c r="IG30" s="396">
        <v>86</v>
      </c>
      <c r="IH30" s="396">
        <v>114</v>
      </c>
      <c r="II30" s="396">
        <v>112</v>
      </c>
      <c r="IJ30" s="396">
        <v>108</v>
      </c>
      <c r="IK30" s="396">
        <v>70</v>
      </c>
      <c r="IL30" s="396">
        <v>422</v>
      </c>
      <c r="IM30" s="396">
        <v>194</v>
      </c>
      <c r="IN30" s="396">
        <v>98</v>
      </c>
      <c r="IO30" s="396">
        <v>190</v>
      </c>
      <c r="IP30" s="396">
        <v>57</v>
      </c>
      <c r="IQ30" s="396">
        <v>144</v>
      </c>
      <c r="IR30" s="396">
        <v>200</v>
      </c>
      <c r="IS30" s="396">
        <v>148</v>
      </c>
      <c r="IT30" s="396">
        <v>78</v>
      </c>
      <c r="IU30" s="396">
        <v>105</v>
      </c>
      <c r="IV30" s="396">
        <v>100</v>
      </c>
      <c r="IW30" s="396">
        <v>106</v>
      </c>
      <c r="IX30" s="396">
        <v>106</v>
      </c>
      <c r="IY30" s="396">
        <v>163</v>
      </c>
      <c r="IZ30" s="396">
        <v>85</v>
      </c>
      <c r="JA30" s="396">
        <v>93</v>
      </c>
      <c r="JB30" s="396">
        <v>379</v>
      </c>
      <c r="JC30" s="396">
        <v>87</v>
      </c>
      <c r="JD30" s="396">
        <v>385</v>
      </c>
      <c r="JE30" s="396">
        <v>48</v>
      </c>
      <c r="JF30" s="396">
        <v>68</v>
      </c>
      <c r="JG30" s="396">
        <v>43</v>
      </c>
      <c r="JH30" s="396">
        <v>155</v>
      </c>
      <c r="JI30" s="396">
        <v>135</v>
      </c>
      <c r="JJ30" s="396">
        <v>124</v>
      </c>
      <c r="JK30" s="396">
        <v>122</v>
      </c>
      <c r="JL30" s="396">
        <v>204</v>
      </c>
      <c r="JM30" s="396">
        <v>108</v>
      </c>
      <c r="JN30" s="396">
        <v>48</v>
      </c>
      <c r="JO30" s="396">
        <v>71</v>
      </c>
      <c r="JP30" s="396">
        <v>179</v>
      </c>
      <c r="JQ30" s="396">
        <v>144</v>
      </c>
      <c r="JR30" s="396">
        <v>80</v>
      </c>
      <c r="JS30" s="396">
        <v>147</v>
      </c>
      <c r="JT30" s="396">
        <v>172</v>
      </c>
      <c r="JU30" s="396">
        <v>195</v>
      </c>
      <c r="JV30" s="396">
        <v>113</v>
      </c>
      <c r="JW30" s="396">
        <v>74</v>
      </c>
      <c r="JX30" s="396">
        <v>124</v>
      </c>
      <c r="JY30" s="396">
        <v>107</v>
      </c>
      <c r="JZ30" s="396">
        <v>369</v>
      </c>
      <c r="KA30" s="396">
        <v>91</v>
      </c>
      <c r="KB30" s="396">
        <v>249</v>
      </c>
      <c r="KC30" s="396">
        <v>63</v>
      </c>
      <c r="KD30" s="396">
        <v>119</v>
      </c>
      <c r="KE30" s="396">
        <v>123</v>
      </c>
      <c r="KF30" s="396">
        <v>109</v>
      </c>
      <c r="KG30" s="396">
        <v>163</v>
      </c>
      <c r="KH30" s="396">
        <v>201</v>
      </c>
      <c r="KI30" s="396">
        <v>66</v>
      </c>
      <c r="KJ30" s="396">
        <v>86</v>
      </c>
      <c r="KK30" s="396">
        <v>104</v>
      </c>
      <c r="KL30" s="396">
        <v>161</v>
      </c>
      <c r="KM30" s="396">
        <v>240</v>
      </c>
      <c r="KN30" s="396">
        <v>153</v>
      </c>
      <c r="KO30" s="396">
        <v>113</v>
      </c>
      <c r="KP30" s="396">
        <v>179</v>
      </c>
      <c r="KQ30" s="396">
        <v>100</v>
      </c>
      <c r="KR30" s="396">
        <v>262</v>
      </c>
      <c r="KS30" s="396">
        <v>242</v>
      </c>
      <c r="KT30" s="396">
        <v>3</v>
      </c>
      <c r="KU30" s="396">
        <v>74</v>
      </c>
      <c r="KV30" s="396">
        <v>106</v>
      </c>
      <c r="KW30" s="396">
        <v>125</v>
      </c>
      <c r="KX30" s="396">
        <v>81</v>
      </c>
      <c r="KY30" s="396">
        <v>108</v>
      </c>
      <c r="KZ30" s="396">
        <v>97</v>
      </c>
      <c r="LA30" s="396">
        <v>101</v>
      </c>
      <c r="LB30" s="396">
        <v>149</v>
      </c>
      <c r="LC30" s="396">
        <v>436</v>
      </c>
      <c r="LD30" s="396">
        <v>340</v>
      </c>
      <c r="LE30" s="396">
        <v>14</v>
      </c>
      <c r="LF30" s="396">
        <v>106</v>
      </c>
      <c r="LG30" s="396">
        <v>891</v>
      </c>
      <c r="LH30" s="396">
        <v>125</v>
      </c>
      <c r="LI30" s="396">
        <v>154</v>
      </c>
      <c r="LJ30" s="396">
        <v>78</v>
      </c>
      <c r="LK30" s="396">
        <v>200</v>
      </c>
      <c r="LL30" s="396">
        <v>263</v>
      </c>
      <c r="LM30" s="396">
        <v>228</v>
      </c>
      <c r="LN30" s="396">
        <v>67</v>
      </c>
      <c r="LO30" s="396">
        <v>609</v>
      </c>
      <c r="LP30" s="396">
        <v>102</v>
      </c>
      <c r="LQ30" s="396">
        <v>264</v>
      </c>
      <c r="LR30" s="396">
        <v>816</v>
      </c>
      <c r="LS30" s="396">
        <v>88</v>
      </c>
      <c r="LT30" s="396">
        <v>117</v>
      </c>
      <c r="LU30" s="396">
        <v>112</v>
      </c>
      <c r="LV30" s="396">
        <v>110</v>
      </c>
      <c r="LW30" s="396">
        <v>52</v>
      </c>
      <c r="LX30" s="396">
        <v>68</v>
      </c>
      <c r="LY30" s="396">
        <v>77</v>
      </c>
      <c r="LZ30" s="396">
        <v>60</v>
      </c>
      <c r="MA30" s="396">
        <v>100</v>
      </c>
      <c r="MB30" s="396">
        <v>75</v>
      </c>
      <c r="MC30" s="396">
        <v>104</v>
      </c>
      <c r="MD30" s="396">
        <v>577</v>
      </c>
      <c r="ME30" s="396">
        <v>179</v>
      </c>
      <c r="MF30" s="396">
        <v>254</v>
      </c>
      <c r="MG30" s="396">
        <v>245</v>
      </c>
      <c r="MH30" s="396">
        <v>406</v>
      </c>
      <c r="MI30" s="396">
        <v>258</v>
      </c>
      <c r="MJ30" s="396">
        <v>106</v>
      </c>
      <c r="MK30" s="396">
        <v>109</v>
      </c>
      <c r="ML30" s="396">
        <v>88</v>
      </c>
      <c r="MM30" s="396">
        <v>89</v>
      </c>
      <c r="MN30" s="396">
        <v>118</v>
      </c>
      <c r="MO30" s="396">
        <v>125</v>
      </c>
      <c r="MP30" s="396">
        <v>340</v>
      </c>
      <c r="MQ30" s="396">
        <v>419</v>
      </c>
      <c r="MR30" s="396">
        <v>309</v>
      </c>
      <c r="MS30" s="396">
        <v>345</v>
      </c>
      <c r="MT30" s="396">
        <v>143</v>
      </c>
      <c r="MU30" s="396">
        <v>574</v>
      </c>
      <c r="MV30" s="396">
        <v>195</v>
      </c>
      <c r="MW30" s="396">
        <v>72</v>
      </c>
      <c r="MX30" s="396">
        <v>57</v>
      </c>
      <c r="MY30" s="396">
        <v>89</v>
      </c>
      <c r="MZ30" s="396">
        <v>51</v>
      </c>
      <c r="NA30" s="396">
        <v>111</v>
      </c>
      <c r="NB30" s="396">
        <v>65</v>
      </c>
      <c r="NC30" s="396">
        <v>724</v>
      </c>
      <c r="ND30" s="396">
        <v>141</v>
      </c>
      <c r="NE30" s="396">
        <v>68</v>
      </c>
      <c r="NF30" s="396">
        <v>131</v>
      </c>
      <c r="NG30" s="396">
        <v>110</v>
      </c>
      <c r="NH30" s="396">
        <v>133</v>
      </c>
    </row>
    <row r="31" spans="1:372" x14ac:dyDescent="0.2">
      <c r="A31" s="396" t="s">
        <v>1687</v>
      </c>
      <c r="B31" s="396" t="s">
        <v>166</v>
      </c>
      <c r="C31" s="396">
        <v>246</v>
      </c>
      <c r="D31" s="396">
        <v>199</v>
      </c>
      <c r="E31" s="396">
        <v>35</v>
      </c>
      <c r="F31" s="396">
        <v>100</v>
      </c>
      <c r="G31" s="396">
        <v>132</v>
      </c>
      <c r="H31" s="396">
        <v>184</v>
      </c>
      <c r="I31" s="396">
        <v>90</v>
      </c>
      <c r="J31" s="396">
        <v>132</v>
      </c>
      <c r="K31" s="396">
        <v>30</v>
      </c>
      <c r="L31" s="396">
        <v>150</v>
      </c>
      <c r="M31" s="396">
        <v>48</v>
      </c>
      <c r="N31" s="396">
        <v>189</v>
      </c>
      <c r="O31" s="396">
        <v>201</v>
      </c>
      <c r="P31" s="396">
        <v>60</v>
      </c>
      <c r="Q31" s="396">
        <v>676</v>
      </c>
      <c r="R31" s="396">
        <v>37</v>
      </c>
      <c r="S31" s="396">
        <v>125</v>
      </c>
      <c r="T31" s="396">
        <v>194</v>
      </c>
      <c r="U31" s="396">
        <v>182</v>
      </c>
      <c r="V31" s="396">
        <v>108</v>
      </c>
      <c r="W31" s="396">
        <v>53</v>
      </c>
      <c r="X31" s="396">
        <v>174</v>
      </c>
      <c r="Y31" s="396">
        <v>68</v>
      </c>
      <c r="Z31" s="396">
        <v>252</v>
      </c>
      <c r="AA31" s="396">
        <v>48</v>
      </c>
      <c r="AB31" s="396">
        <v>57</v>
      </c>
      <c r="AC31" s="396">
        <v>83</v>
      </c>
      <c r="AD31" s="396">
        <v>127</v>
      </c>
      <c r="AE31" s="396">
        <v>63</v>
      </c>
      <c r="AF31" s="396">
        <v>193</v>
      </c>
      <c r="AG31" s="396">
        <v>67</v>
      </c>
      <c r="AH31" s="396">
        <v>65</v>
      </c>
      <c r="AI31" s="396">
        <v>146</v>
      </c>
      <c r="AJ31" s="396">
        <v>89</v>
      </c>
      <c r="AK31" s="396">
        <v>114</v>
      </c>
      <c r="AL31" s="396">
        <v>77</v>
      </c>
      <c r="AM31" s="396">
        <v>57</v>
      </c>
      <c r="AN31" s="396">
        <v>53</v>
      </c>
      <c r="AO31" s="396">
        <v>70</v>
      </c>
      <c r="AP31" s="396">
        <v>52</v>
      </c>
      <c r="AQ31" s="396">
        <v>113</v>
      </c>
      <c r="AR31" s="396">
        <v>38</v>
      </c>
      <c r="AS31" s="396">
        <v>58</v>
      </c>
      <c r="AT31" s="396">
        <v>583</v>
      </c>
      <c r="AU31" s="396">
        <v>65</v>
      </c>
      <c r="AV31" s="396">
        <v>127</v>
      </c>
      <c r="AW31" s="396">
        <v>97</v>
      </c>
      <c r="AX31" s="396">
        <v>28</v>
      </c>
      <c r="AY31" s="396">
        <v>57</v>
      </c>
      <c r="AZ31" s="396">
        <v>103</v>
      </c>
      <c r="BA31" s="396">
        <v>31</v>
      </c>
      <c r="BB31" s="396">
        <v>97</v>
      </c>
      <c r="BC31" s="396">
        <v>65</v>
      </c>
      <c r="BD31" s="396">
        <v>84</v>
      </c>
      <c r="BE31" s="396">
        <v>129</v>
      </c>
      <c r="BF31" s="396">
        <v>120</v>
      </c>
      <c r="BG31" s="396">
        <v>293</v>
      </c>
      <c r="BH31" s="396">
        <v>162</v>
      </c>
      <c r="BI31" s="396">
        <v>43</v>
      </c>
      <c r="BJ31" s="396">
        <v>94</v>
      </c>
      <c r="BK31" s="396">
        <v>73</v>
      </c>
      <c r="BL31" s="396">
        <v>98</v>
      </c>
      <c r="BM31" s="396">
        <v>59</v>
      </c>
      <c r="BN31" s="396">
        <v>431</v>
      </c>
      <c r="BO31" s="396">
        <v>178</v>
      </c>
      <c r="BP31" s="396">
        <v>17</v>
      </c>
      <c r="BQ31" s="396">
        <v>43</v>
      </c>
      <c r="BR31" s="396">
        <v>53</v>
      </c>
      <c r="BS31" s="396">
        <v>483</v>
      </c>
      <c r="BT31" s="396">
        <v>143</v>
      </c>
      <c r="BU31" s="396">
        <v>143</v>
      </c>
      <c r="BV31" s="396">
        <v>73</v>
      </c>
      <c r="BW31" s="396">
        <v>102</v>
      </c>
      <c r="BX31" s="396">
        <v>818</v>
      </c>
      <c r="BY31" s="396">
        <v>60</v>
      </c>
      <c r="BZ31" s="396">
        <v>34</v>
      </c>
      <c r="CA31" s="396">
        <v>279</v>
      </c>
      <c r="CB31" s="396">
        <v>646</v>
      </c>
      <c r="CC31" s="396">
        <v>250</v>
      </c>
      <c r="CD31" s="396">
        <v>382</v>
      </c>
      <c r="CE31" s="396">
        <v>90</v>
      </c>
      <c r="CF31" s="396">
        <v>91</v>
      </c>
      <c r="CG31" s="396">
        <v>181</v>
      </c>
      <c r="CH31" s="396">
        <v>58</v>
      </c>
      <c r="CI31" s="396">
        <v>214</v>
      </c>
      <c r="CJ31" s="396">
        <v>87</v>
      </c>
      <c r="CK31" s="396">
        <v>32</v>
      </c>
      <c r="CL31" s="396">
        <v>37</v>
      </c>
      <c r="CM31" s="396">
        <v>39</v>
      </c>
      <c r="CN31" s="396">
        <v>312</v>
      </c>
      <c r="CO31" s="396">
        <v>44</v>
      </c>
      <c r="CP31" s="396">
        <v>59</v>
      </c>
      <c r="CQ31" s="396">
        <v>229</v>
      </c>
      <c r="CR31" s="396">
        <v>56</v>
      </c>
      <c r="CS31" s="396">
        <v>56</v>
      </c>
      <c r="CT31" s="396">
        <v>98</v>
      </c>
      <c r="CU31" s="396">
        <v>68</v>
      </c>
      <c r="CV31" s="396">
        <v>121</v>
      </c>
      <c r="CW31" s="396">
        <v>69</v>
      </c>
      <c r="CX31" s="396">
        <v>158</v>
      </c>
      <c r="CY31" s="396">
        <v>99</v>
      </c>
      <c r="CZ31" s="396">
        <v>64</v>
      </c>
      <c r="DA31" s="396">
        <v>66</v>
      </c>
      <c r="DB31" s="396">
        <v>109</v>
      </c>
      <c r="DC31" s="396">
        <v>41</v>
      </c>
      <c r="DD31" s="396">
        <v>170</v>
      </c>
      <c r="DE31" s="396">
        <v>40</v>
      </c>
      <c r="DF31" s="396">
        <v>89</v>
      </c>
      <c r="DG31" s="396">
        <v>505</v>
      </c>
      <c r="DH31" s="396">
        <v>98</v>
      </c>
      <c r="DI31" s="396">
        <v>60</v>
      </c>
      <c r="DJ31" s="396">
        <v>220</v>
      </c>
      <c r="DK31" s="396">
        <v>18</v>
      </c>
      <c r="DL31" s="396">
        <v>83</v>
      </c>
      <c r="DM31" s="396">
        <v>66</v>
      </c>
      <c r="DN31" s="396">
        <v>31</v>
      </c>
      <c r="DO31" s="396">
        <v>119</v>
      </c>
      <c r="DP31" s="396">
        <v>43</v>
      </c>
      <c r="DQ31" s="396">
        <v>77</v>
      </c>
      <c r="DR31" s="396">
        <v>48</v>
      </c>
      <c r="DS31" s="396">
        <v>84</v>
      </c>
      <c r="DT31" s="396">
        <v>472</v>
      </c>
      <c r="DU31" s="396">
        <v>38</v>
      </c>
      <c r="DV31" s="396">
        <v>27</v>
      </c>
      <c r="DW31" s="396">
        <v>25</v>
      </c>
      <c r="DX31" s="396">
        <v>2108</v>
      </c>
      <c r="DY31" s="396">
        <v>238</v>
      </c>
      <c r="DZ31" s="396">
        <v>200</v>
      </c>
      <c r="EA31" s="396">
        <v>182</v>
      </c>
      <c r="EB31" s="396">
        <v>95</v>
      </c>
      <c r="EC31" s="396">
        <v>67</v>
      </c>
      <c r="ED31" s="396">
        <v>25</v>
      </c>
      <c r="EE31" s="396">
        <v>27</v>
      </c>
      <c r="EF31" s="396">
        <v>23</v>
      </c>
      <c r="EG31" s="396">
        <v>31</v>
      </c>
      <c r="EH31" s="396">
        <v>169</v>
      </c>
      <c r="EI31" s="396">
        <v>375</v>
      </c>
      <c r="EJ31" s="396">
        <v>1061</v>
      </c>
      <c r="EK31" s="396">
        <v>1206</v>
      </c>
      <c r="EL31" s="396">
        <v>389</v>
      </c>
      <c r="EM31" s="396">
        <v>118</v>
      </c>
      <c r="EN31" s="396">
        <v>253</v>
      </c>
      <c r="EO31" s="396">
        <v>101</v>
      </c>
      <c r="EP31" s="396">
        <v>158</v>
      </c>
      <c r="EQ31" s="396">
        <v>337</v>
      </c>
      <c r="ER31" s="396">
        <v>120</v>
      </c>
      <c r="ES31" s="396">
        <v>293</v>
      </c>
      <c r="ET31" s="396">
        <v>74</v>
      </c>
      <c r="EU31" s="396">
        <v>67</v>
      </c>
      <c r="EV31" s="396">
        <v>49</v>
      </c>
      <c r="EW31" s="396">
        <v>50</v>
      </c>
      <c r="EX31" s="396">
        <v>65</v>
      </c>
      <c r="EY31" s="396">
        <v>60</v>
      </c>
      <c r="EZ31" s="396">
        <v>63</v>
      </c>
      <c r="FA31" s="396">
        <v>81</v>
      </c>
      <c r="FB31" s="396">
        <v>81</v>
      </c>
      <c r="FC31" s="396">
        <v>67</v>
      </c>
      <c r="FD31" s="396">
        <v>69</v>
      </c>
      <c r="FE31" s="396">
        <v>65</v>
      </c>
      <c r="FF31" s="396">
        <v>57</v>
      </c>
      <c r="FG31" s="396">
        <v>135</v>
      </c>
      <c r="FH31" s="396">
        <v>80</v>
      </c>
      <c r="FI31" s="396">
        <v>69</v>
      </c>
      <c r="FJ31" s="396">
        <v>66</v>
      </c>
      <c r="FK31" s="396">
        <v>29</v>
      </c>
      <c r="FL31" s="396">
        <v>224</v>
      </c>
      <c r="FM31" s="396">
        <v>67</v>
      </c>
      <c r="FN31" s="396">
        <v>83</v>
      </c>
      <c r="FO31" s="396">
        <v>56</v>
      </c>
      <c r="FP31" s="396">
        <v>208</v>
      </c>
      <c r="FQ31" s="396">
        <v>133</v>
      </c>
      <c r="FR31" s="396">
        <v>495</v>
      </c>
      <c r="FS31" s="396">
        <v>231</v>
      </c>
      <c r="FT31" s="396">
        <v>39</v>
      </c>
      <c r="FU31" s="396">
        <v>56</v>
      </c>
      <c r="FV31" s="396">
        <v>44</v>
      </c>
      <c r="FW31" s="396">
        <v>368</v>
      </c>
      <c r="FX31" s="396">
        <v>54</v>
      </c>
      <c r="FY31" s="396">
        <v>141</v>
      </c>
      <c r="FZ31" s="396">
        <v>76</v>
      </c>
      <c r="GA31" s="396">
        <v>180</v>
      </c>
      <c r="GB31" s="396">
        <v>171</v>
      </c>
      <c r="GC31" s="396">
        <v>75</v>
      </c>
      <c r="GD31" s="396">
        <v>71</v>
      </c>
      <c r="GE31" s="396">
        <v>120</v>
      </c>
      <c r="GF31" s="396">
        <v>458</v>
      </c>
      <c r="GG31" s="396">
        <v>48</v>
      </c>
      <c r="GH31" s="396">
        <v>81</v>
      </c>
      <c r="GI31" s="396">
        <v>59</v>
      </c>
      <c r="GJ31" s="396">
        <v>49</v>
      </c>
      <c r="GK31" s="396">
        <v>80</v>
      </c>
      <c r="GL31" s="396">
        <v>248</v>
      </c>
      <c r="GM31" s="396">
        <v>40</v>
      </c>
      <c r="GN31" s="396">
        <v>7</v>
      </c>
      <c r="GO31" s="396">
        <v>150</v>
      </c>
      <c r="GP31" s="396">
        <v>24</v>
      </c>
      <c r="GQ31" s="396">
        <v>552</v>
      </c>
      <c r="GR31" s="396">
        <v>59</v>
      </c>
      <c r="GS31" s="396">
        <v>73</v>
      </c>
      <c r="GT31" s="396">
        <v>76</v>
      </c>
      <c r="GU31" s="396">
        <v>139</v>
      </c>
      <c r="GV31" s="396">
        <v>172</v>
      </c>
      <c r="GW31" s="396">
        <v>280</v>
      </c>
      <c r="GX31" s="396">
        <v>48</v>
      </c>
      <c r="GY31" s="396">
        <v>90</v>
      </c>
      <c r="GZ31" s="396">
        <v>150</v>
      </c>
      <c r="HA31" s="396">
        <v>102</v>
      </c>
      <c r="HB31" s="396">
        <v>162</v>
      </c>
      <c r="HC31" s="396">
        <v>388</v>
      </c>
      <c r="HD31" s="396">
        <v>280</v>
      </c>
      <c r="HE31" s="396">
        <v>286</v>
      </c>
      <c r="HF31" s="396">
        <v>263</v>
      </c>
      <c r="HG31" s="396">
        <v>147</v>
      </c>
      <c r="HH31" s="396">
        <v>137</v>
      </c>
      <c r="HI31" s="396">
        <v>228</v>
      </c>
      <c r="HJ31" s="396">
        <v>101</v>
      </c>
      <c r="HK31" s="396">
        <v>79</v>
      </c>
      <c r="HL31" s="396">
        <v>105</v>
      </c>
      <c r="HM31" s="396">
        <v>142</v>
      </c>
      <c r="HN31" s="396">
        <v>112</v>
      </c>
      <c r="HO31" s="396">
        <v>688</v>
      </c>
      <c r="HP31" s="396">
        <v>119</v>
      </c>
      <c r="HQ31" s="396">
        <v>35</v>
      </c>
      <c r="HR31" s="396">
        <v>49</v>
      </c>
      <c r="HS31" s="396">
        <v>74</v>
      </c>
      <c r="HT31" s="396">
        <v>58</v>
      </c>
      <c r="HU31" s="396">
        <v>62</v>
      </c>
      <c r="HV31" s="396">
        <v>317</v>
      </c>
      <c r="HW31" s="396">
        <v>188</v>
      </c>
      <c r="HX31" s="396">
        <v>985</v>
      </c>
      <c r="HY31" s="396">
        <v>31</v>
      </c>
      <c r="HZ31" s="396">
        <v>96</v>
      </c>
      <c r="IA31" s="396">
        <v>52</v>
      </c>
      <c r="IB31" s="396">
        <v>155</v>
      </c>
      <c r="IC31" s="396">
        <v>68</v>
      </c>
      <c r="ID31" s="396">
        <v>18</v>
      </c>
      <c r="IE31" s="396">
        <v>54</v>
      </c>
      <c r="IF31" s="396">
        <v>71</v>
      </c>
      <c r="IG31" s="396">
        <v>76</v>
      </c>
      <c r="IH31" s="396">
        <v>123</v>
      </c>
      <c r="II31" s="396">
        <v>79</v>
      </c>
      <c r="IJ31" s="396">
        <v>145</v>
      </c>
      <c r="IK31" s="396">
        <v>88</v>
      </c>
      <c r="IL31" s="396">
        <v>160</v>
      </c>
      <c r="IM31" s="396">
        <v>108</v>
      </c>
      <c r="IN31" s="396">
        <v>82</v>
      </c>
      <c r="IO31" s="396">
        <v>155</v>
      </c>
      <c r="IP31" s="396">
        <v>55</v>
      </c>
      <c r="IQ31" s="396">
        <v>197</v>
      </c>
      <c r="IR31" s="396">
        <v>158</v>
      </c>
      <c r="IS31" s="396">
        <v>64</v>
      </c>
      <c r="IT31" s="396">
        <v>83</v>
      </c>
      <c r="IU31" s="396">
        <v>64</v>
      </c>
      <c r="IV31" s="396">
        <v>76</v>
      </c>
      <c r="IW31" s="396">
        <v>38</v>
      </c>
      <c r="IX31" s="396">
        <v>39</v>
      </c>
      <c r="IY31" s="396">
        <v>253</v>
      </c>
      <c r="IZ31" s="396">
        <v>82</v>
      </c>
      <c r="JA31" s="396">
        <v>61</v>
      </c>
      <c r="JB31" s="396">
        <v>218</v>
      </c>
      <c r="JC31" s="396">
        <v>21</v>
      </c>
      <c r="JD31" s="396">
        <v>542</v>
      </c>
      <c r="JE31" s="396">
        <v>37</v>
      </c>
      <c r="JF31" s="396">
        <v>57</v>
      </c>
      <c r="JG31" s="396">
        <v>54</v>
      </c>
      <c r="JH31" s="396">
        <v>37</v>
      </c>
      <c r="JI31" s="396">
        <v>207</v>
      </c>
      <c r="JJ31" s="396">
        <v>98</v>
      </c>
      <c r="JK31" s="396">
        <v>129</v>
      </c>
      <c r="JL31" s="396">
        <v>203</v>
      </c>
      <c r="JM31" s="396">
        <v>124</v>
      </c>
      <c r="JN31" s="396">
        <v>91</v>
      </c>
      <c r="JO31" s="396">
        <v>31</v>
      </c>
      <c r="JP31" s="396">
        <v>239</v>
      </c>
      <c r="JQ31" s="396">
        <v>128</v>
      </c>
      <c r="JR31" s="396">
        <v>63</v>
      </c>
      <c r="JS31" s="396">
        <v>146</v>
      </c>
      <c r="JT31" s="396">
        <v>223</v>
      </c>
      <c r="JU31" s="396">
        <v>359</v>
      </c>
      <c r="JV31" s="396">
        <v>140</v>
      </c>
      <c r="JW31" s="396">
        <v>104</v>
      </c>
      <c r="JX31" s="396">
        <v>94</v>
      </c>
      <c r="JY31" s="396">
        <v>322</v>
      </c>
      <c r="JZ31" s="396">
        <v>379</v>
      </c>
      <c r="KA31" s="396">
        <v>46</v>
      </c>
      <c r="KB31" s="396">
        <v>190</v>
      </c>
      <c r="KC31" s="396">
        <v>145</v>
      </c>
      <c r="KD31" s="396">
        <v>143</v>
      </c>
      <c r="KE31" s="396">
        <v>77</v>
      </c>
      <c r="KF31" s="396">
        <v>103</v>
      </c>
      <c r="KG31" s="396">
        <v>186</v>
      </c>
      <c r="KH31" s="396">
        <v>355</v>
      </c>
      <c r="KI31" s="396">
        <v>204</v>
      </c>
      <c r="KJ31" s="396">
        <v>80</v>
      </c>
      <c r="KK31" s="396">
        <v>94</v>
      </c>
      <c r="KL31" s="396">
        <v>380</v>
      </c>
      <c r="KM31" s="396">
        <v>332</v>
      </c>
      <c r="KN31" s="396">
        <v>76</v>
      </c>
      <c r="KO31" s="396">
        <v>150</v>
      </c>
      <c r="KP31" s="396">
        <v>102</v>
      </c>
      <c r="KQ31" s="396">
        <v>113</v>
      </c>
      <c r="KR31" s="396">
        <v>736</v>
      </c>
      <c r="KS31" s="396">
        <v>547</v>
      </c>
      <c r="KT31" s="396">
        <v>25</v>
      </c>
      <c r="KU31" s="396">
        <v>130</v>
      </c>
      <c r="KV31" s="396">
        <v>78</v>
      </c>
      <c r="KW31" s="396">
        <v>126</v>
      </c>
      <c r="KX31" s="396">
        <v>244</v>
      </c>
      <c r="KY31" s="396">
        <v>100</v>
      </c>
      <c r="KZ31" s="396">
        <v>116</v>
      </c>
      <c r="LA31" s="396">
        <v>235</v>
      </c>
      <c r="LB31" s="396">
        <v>89</v>
      </c>
      <c r="LC31" s="396">
        <v>761</v>
      </c>
      <c r="LD31" s="396">
        <v>321</v>
      </c>
      <c r="LE31" s="396">
        <v>36</v>
      </c>
      <c r="LF31" s="396">
        <v>141</v>
      </c>
      <c r="LG31" s="396">
        <v>900</v>
      </c>
      <c r="LH31" s="396">
        <v>110</v>
      </c>
      <c r="LI31" s="396">
        <v>436</v>
      </c>
      <c r="LJ31" s="396">
        <v>145</v>
      </c>
      <c r="LK31" s="396">
        <v>127</v>
      </c>
      <c r="LL31" s="396">
        <v>184</v>
      </c>
      <c r="LM31" s="396">
        <v>86</v>
      </c>
      <c r="LN31" s="396">
        <v>108</v>
      </c>
      <c r="LO31" s="396">
        <v>614</v>
      </c>
      <c r="LP31" s="396">
        <v>133</v>
      </c>
      <c r="LQ31" s="396">
        <v>204</v>
      </c>
      <c r="LR31" s="396">
        <v>942</v>
      </c>
      <c r="LS31" s="396">
        <v>96</v>
      </c>
      <c r="LT31" s="396">
        <v>77</v>
      </c>
      <c r="LU31" s="396">
        <v>76</v>
      </c>
      <c r="LV31" s="396">
        <v>220</v>
      </c>
      <c r="LW31" s="396">
        <v>47</v>
      </c>
      <c r="LX31" s="396">
        <v>142</v>
      </c>
      <c r="LY31" s="396">
        <v>134</v>
      </c>
      <c r="LZ31" s="396">
        <v>212</v>
      </c>
      <c r="MA31" s="396">
        <v>101</v>
      </c>
      <c r="MB31" s="396">
        <v>82</v>
      </c>
      <c r="MC31" s="396">
        <v>71</v>
      </c>
      <c r="MD31" s="396">
        <v>1146</v>
      </c>
      <c r="ME31" s="396">
        <v>161</v>
      </c>
      <c r="MF31" s="396">
        <v>193</v>
      </c>
      <c r="MG31" s="396">
        <v>91</v>
      </c>
      <c r="MH31" s="396">
        <v>348</v>
      </c>
      <c r="MI31" s="396">
        <v>278</v>
      </c>
      <c r="MJ31" s="396">
        <v>96</v>
      </c>
      <c r="MK31" s="396">
        <v>104</v>
      </c>
      <c r="ML31" s="396">
        <v>203</v>
      </c>
      <c r="MM31" s="396">
        <v>191</v>
      </c>
      <c r="MN31" s="396">
        <v>131</v>
      </c>
      <c r="MO31" s="396">
        <v>122</v>
      </c>
      <c r="MP31" s="396">
        <v>350</v>
      </c>
      <c r="MQ31" s="396">
        <v>599</v>
      </c>
      <c r="MR31" s="396">
        <v>456</v>
      </c>
      <c r="MS31" s="396">
        <v>577</v>
      </c>
      <c r="MT31" s="396">
        <v>120</v>
      </c>
      <c r="MU31" s="396">
        <v>779</v>
      </c>
      <c r="MV31" s="396">
        <v>1073</v>
      </c>
      <c r="MW31" s="396">
        <v>49</v>
      </c>
      <c r="MX31" s="396">
        <v>60</v>
      </c>
      <c r="MY31" s="396">
        <v>132</v>
      </c>
      <c r="MZ31" s="396">
        <v>213</v>
      </c>
      <c r="NA31" s="396">
        <v>255</v>
      </c>
      <c r="NB31" s="396">
        <v>38</v>
      </c>
      <c r="NC31" s="396">
        <v>1689</v>
      </c>
      <c r="ND31" s="396">
        <v>119</v>
      </c>
      <c r="NE31" s="396">
        <v>184</v>
      </c>
      <c r="NF31" s="396">
        <v>121</v>
      </c>
      <c r="NG31" s="396">
        <v>79</v>
      </c>
      <c r="NH31" s="396">
        <v>110</v>
      </c>
    </row>
    <row r="32" spans="1:372" x14ac:dyDescent="0.2">
      <c r="A32" s="396" t="s">
        <v>1688</v>
      </c>
      <c r="B32" s="396" t="s">
        <v>248</v>
      </c>
      <c r="C32" s="396">
        <v>615</v>
      </c>
      <c r="D32" s="396">
        <v>540</v>
      </c>
      <c r="E32" s="396">
        <v>330</v>
      </c>
      <c r="F32" s="396">
        <v>303</v>
      </c>
      <c r="G32" s="396">
        <v>325</v>
      </c>
      <c r="H32" s="396">
        <v>472</v>
      </c>
      <c r="I32" s="396">
        <v>309</v>
      </c>
      <c r="J32" s="396">
        <v>649</v>
      </c>
      <c r="K32" s="396">
        <v>230</v>
      </c>
      <c r="L32" s="396">
        <v>364</v>
      </c>
      <c r="M32" s="396">
        <v>240</v>
      </c>
      <c r="N32" s="396">
        <v>615</v>
      </c>
      <c r="O32" s="396">
        <v>607</v>
      </c>
      <c r="P32" s="396">
        <v>307</v>
      </c>
      <c r="Q32" s="396">
        <v>990</v>
      </c>
      <c r="R32" s="396">
        <v>353</v>
      </c>
      <c r="S32" s="396">
        <v>282</v>
      </c>
      <c r="T32" s="396">
        <v>427</v>
      </c>
      <c r="U32" s="396">
        <v>608</v>
      </c>
      <c r="V32" s="396">
        <v>352</v>
      </c>
      <c r="W32" s="396">
        <v>381</v>
      </c>
      <c r="X32" s="396">
        <v>426</v>
      </c>
      <c r="Y32" s="396">
        <v>432</v>
      </c>
      <c r="Z32" s="396">
        <v>669</v>
      </c>
      <c r="AA32" s="396">
        <v>271</v>
      </c>
      <c r="AB32" s="396">
        <v>264</v>
      </c>
      <c r="AC32" s="396">
        <v>258</v>
      </c>
      <c r="AD32" s="396">
        <v>420</v>
      </c>
      <c r="AE32" s="396">
        <v>477</v>
      </c>
      <c r="AF32" s="396">
        <v>824</v>
      </c>
      <c r="AG32" s="396">
        <v>389</v>
      </c>
      <c r="AH32" s="396">
        <v>328</v>
      </c>
      <c r="AI32" s="396">
        <v>400</v>
      </c>
      <c r="AJ32" s="396">
        <v>402</v>
      </c>
      <c r="AK32" s="396">
        <v>547</v>
      </c>
      <c r="AL32" s="396">
        <v>249</v>
      </c>
      <c r="AM32" s="396">
        <v>310</v>
      </c>
      <c r="AN32" s="396">
        <v>367</v>
      </c>
      <c r="AO32" s="396">
        <v>356</v>
      </c>
      <c r="AP32" s="396">
        <v>314</v>
      </c>
      <c r="AQ32" s="396">
        <v>389</v>
      </c>
      <c r="AR32" s="396">
        <v>302</v>
      </c>
      <c r="AS32" s="396">
        <v>367</v>
      </c>
      <c r="AT32" s="396">
        <v>1430</v>
      </c>
      <c r="AU32" s="396">
        <v>538</v>
      </c>
      <c r="AV32" s="396">
        <v>410</v>
      </c>
      <c r="AW32" s="396">
        <v>406</v>
      </c>
      <c r="AX32" s="396">
        <v>207</v>
      </c>
      <c r="AY32" s="396">
        <v>245</v>
      </c>
      <c r="AZ32" s="396">
        <v>273</v>
      </c>
      <c r="BA32" s="396">
        <v>272</v>
      </c>
      <c r="BB32" s="396">
        <v>701</v>
      </c>
      <c r="BC32" s="396">
        <v>284</v>
      </c>
      <c r="BD32" s="396">
        <v>452</v>
      </c>
      <c r="BE32" s="396">
        <v>488</v>
      </c>
      <c r="BF32" s="396">
        <v>384</v>
      </c>
      <c r="BG32" s="396">
        <v>829</v>
      </c>
      <c r="BH32" s="396">
        <v>390</v>
      </c>
      <c r="BI32" s="396">
        <v>229</v>
      </c>
      <c r="BJ32" s="396">
        <v>149</v>
      </c>
      <c r="BK32" s="396">
        <v>445</v>
      </c>
      <c r="BL32" s="396">
        <v>471</v>
      </c>
      <c r="BM32" s="396">
        <v>440</v>
      </c>
      <c r="BN32" s="396">
        <v>385</v>
      </c>
      <c r="BO32" s="396">
        <v>425</v>
      </c>
      <c r="BP32" s="396">
        <v>319</v>
      </c>
      <c r="BQ32" s="396">
        <v>258</v>
      </c>
      <c r="BR32" s="396">
        <v>204</v>
      </c>
      <c r="BS32" s="396">
        <v>583</v>
      </c>
      <c r="BT32" s="396">
        <v>554</v>
      </c>
      <c r="BU32" s="396">
        <v>282</v>
      </c>
      <c r="BV32" s="396">
        <v>247</v>
      </c>
      <c r="BW32" s="396">
        <v>471</v>
      </c>
      <c r="BX32" s="396">
        <v>1079</v>
      </c>
      <c r="BY32" s="396">
        <v>265</v>
      </c>
      <c r="BZ32" s="396">
        <v>245</v>
      </c>
      <c r="CA32" s="396">
        <v>428</v>
      </c>
      <c r="CB32" s="396">
        <v>601</v>
      </c>
      <c r="CC32" s="396">
        <v>519</v>
      </c>
      <c r="CD32" s="396">
        <v>438</v>
      </c>
      <c r="CE32" s="396">
        <v>380</v>
      </c>
      <c r="CF32" s="396">
        <v>304</v>
      </c>
      <c r="CG32" s="396">
        <v>280</v>
      </c>
      <c r="CH32" s="396">
        <v>410</v>
      </c>
      <c r="CI32" s="396">
        <v>595</v>
      </c>
      <c r="CJ32" s="396">
        <v>454</v>
      </c>
      <c r="CK32" s="396">
        <v>382</v>
      </c>
      <c r="CL32" s="396">
        <v>379</v>
      </c>
      <c r="CM32" s="396">
        <v>329</v>
      </c>
      <c r="CN32" s="396">
        <v>529</v>
      </c>
      <c r="CO32" s="396">
        <v>289</v>
      </c>
      <c r="CP32" s="396">
        <v>290</v>
      </c>
      <c r="CQ32" s="396">
        <v>678</v>
      </c>
      <c r="CR32" s="396">
        <v>644</v>
      </c>
      <c r="CS32" s="396">
        <v>242</v>
      </c>
      <c r="CT32" s="396">
        <v>401</v>
      </c>
      <c r="CU32" s="396">
        <v>322</v>
      </c>
      <c r="CV32" s="396">
        <v>297</v>
      </c>
      <c r="CW32" s="396">
        <v>127</v>
      </c>
      <c r="CX32" s="396">
        <v>195</v>
      </c>
      <c r="CY32" s="396">
        <v>261</v>
      </c>
      <c r="CZ32" s="396">
        <v>267</v>
      </c>
      <c r="DA32" s="396">
        <v>362</v>
      </c>
      <c r="DB32" s="396">
        <v>455</v>
      </c>
      <c r="DC32" s="396">
        <v>425</v>
      </c>
      <c r="DD32" s="396">
        <v>338</v>
      </c>
      <c r="DE32" s="396">
        <v>304</v>
      </c>
      <c r="DF32" s="396">
        <v>146</v>
      </c>
      <c r="DG32" s="396">
        <v>506</v>
      </c>
      <c r="DH32" s="396">
        <v>321</v>
      </c>
      <c r="DI32" s="396">
        <v>198</v>
      </c>
      <c r="DJ32" s="396">
        <v>599</v>
      </c>
      <c r="DK32" s="396">
        <v>118</v>
      </c>
      <c r="DL32" s="396">
        <v>410</v>
      </c>
      <c r="DM32" s="396">
        <v>323</v>
      </c>
      <c r="DN32" s="396">
        <v>308</v>
      </c>
      <c r="DO32" s="396">
        <v>864</v>
      </c>
      <c r="DP32" s="396">
        <v>353</v>
      </c>
      <c r="DQ32" s="396">
        <v>387</v>
      </c>
      <c r="DR32" s="396">
        <v>242</v>
      </c>
      <c r="DS32" s="396">
        <v>291</v>
      </c>
      <c r="DT32" s="396">
        <v>809</v>
      </c>
      <c r="DU32" s="396">
        <v>348</v>
      </c>
      <c r="DV32" s="396">
        <v>328</v>
      </c>
      <c r="DW32" s="396">
        <v>177</v>
      </c>
      <c r="DX32" s="396">
        <v>1143</v>
      </c>
      <c r="DY32" s="396">
        <v>644</v>
      </c>
      <c r="DZ32" s="396">
        <v>774</v>
      </c>
      <c r="EA32" s="396">
        <v>519</v>
      </c>
      <c r="EB32" s="396">
        <v>363</v>
      </c>
      <c r="EC32" s="396">
        <v>352</v>
      </c>
      <c r="ED32" s="396">
        <v>209</v>
      </c>
      <c r="EE32" s="396">
        <v>461</v>
      </c>
      <c r="EF32" s="396">
        <v>244</v>
      </c>
      <c r="EG32" s="396">
        <v>179</v>
      </c>
      <c r="EH32" s="396">
        <v>283</v>
      </c>
      <c r="EI32" s="396">
        <v>606</v>
      </c>
      <c r="EJ32" s="396">
        <v>1097</v>
      </c>
      <c r="EK32" s="396">
        <v>1202</v>
      </c>
      <c r="EL32" s="396">
        <v>336</v>
      </c>
      <c r="EM32" s="396">
        <v>464</v>
      </c>
      <c r="EN32" s="396">
        <v>526</v>
      </c>
      <c r="EO32" s="396">
        <v>423</v>
      </c>
      <c r="EP32" s="396">
        <v>509</v>
      </c>
      <c r="EQ32" s="396">
        <v>755</v>
      </c>
      <c r="ER32" s="396">
        <v>866</v>
      </c>
      <c r="ES32" s="396">
        <v>430</v>
      </c>
      <c r="ET32" s="396">
        <v>319</v>
      </c>
      <c r="EU32" s="396">
        <v>209</v>
      </c>
      <c r="EV32" s="396">
        <v>187</v>
      </c>
      <c r="EW32" s="396">
        <v>223</v>
      </c>
      <c r="EX32" s="396">
        <v>269</v>
      </c>
      <c r="EY32" s="396">
        <v>292</v>
      </c>
      <c r="EZ32" s="396">
        <v>228</v>
      </c>
      <c r="FA32" s="396">
        <v>190</v>
      </c>
      <c r="FB32" s="396">
        <v>458</v>
      </c>
      <c r="FC32" s="396">
        <v>283</v>
      </c>
      <c r="FD32" s="396">
        <v>330</v>
      </c>
      <c r="FE32" s="396">
        <v>380</v>
      </c>
      <c r="FF32" s="396">
        <v>316</v>
      </c>
      <c r="FG32" s="396">
        <v>648</v>
      </c>
      <c r="FH32" s="396">
        <v>289</v>
      </c>
      <c r="FI32" s="396">
        <v>224</v>
      </c>
      <c r="FJ32" s="396">
        <v>378</v>
      </c>
      <c r="FK32" s="396">
        <v>300</v>
      </c>
      <c r="FL32" s="396">
        <v>808</v>
      </c>
      <c r="FM32" s="396">
        <v>269</v>
      </c>
      <c r="FN32" s="396">
        <v>298</v>
      </c>
      <c r="FO32" s="396">
        <v>386</v>
      </c>
      <c r="FP32" s="396">
        <v>516</v>
      </c>
      <c r="FQ32" s="396">
        <v>337</v>
      </c>
      <c r="FR32" s="396">
        <v>943</v>
      </c>
      <c r="FS32" s="396">
        <v>495</v>
      </c>
      <c r="FT32" s="396">
        <v>459</v>
      </c>
      <c r="FU32" s="396">
        <v>534</v>
      </c>
      <c r="FV32" s="396">
        <v>327</v>
      </c>
      <c r="FW32" s="396">
        <v>784</v>
      </c>
      <c r="FX32" s="396">
        <v>289</v>
      </c>
      <c r="FY32" s="396">
        <v>401</v>
      </c>
      <c r="FZ32" s="396">
        <v>348</v>
      </c>
      <c r="GA32" s="396">
        <v>420</v>
      </c>
      <c r="GB32" s="396">
        <v>852</v>
      </c>
      <c r="GC32" s="396">
        <v>318</v>
      </c>
      <c r="GD32" s="396">
        <v>243</v>
      </c>
      <c r="GE32" s="396">
        <v>356</v>
      </c>
      <c r="GF32" s="396">
        <v>825</v>
      </c>
      <c r="GG32" s="396">
        <v>491</v>
      </c>
      <c r="GH32" s="396">
        <v>642</v>
      </c>
      <c r="GI32" s="396">
        <v>426</v>
      </c>
      <c r="GJ32" s="396">
        <v>271</v>
      </c>
      <c r="GK32" s="396">
        <v>278</v>
      </c>
      <c r="GL32" s="396">
        <v>938</v>
      </c>
      <c r="GM32" s="396">
        <v>308</v>
      </c>
      <c r="GN32" s="396">
        <v>48</v>
      </c>
      <c r="GO32" s="396">
        <v>884</v>
      </c>
      <c r="GP32" s="396">
        <v>196</v>
      </c>
      <c r="GQ32" s="396">
        <v>787</v>
      </c>
      <c r="GR32" s="396">
        <v>265</v>
      </c>
      <c r="GS32" s="396">
        <v>275</v>
      </c>
      <c r="GT32" s="396">
        <v>218</v>
      </c>
      <c r="GU32" s="396">
        <v>651</v>
      </c>
      <c r="GV32" s="396">
        <v>473</v>
      </c>
      <c r="GW32" s="396">
        <v>1286</v>
      </c>
      <c r="GX32" s="396">
        <v>305</v>
      </c>
      <c r="GY32" s="396">
        <v>382</v>
      </c>
      <c r="GZ32" s="396">
        <v>385</v>
      </c>
      <c r="HA32" s="396">
        <v>280</v>
      </c>
      <c r="HB32" s="396">
        <v>349</v>
      </c>
      <c r="HC32" s="396">
        <v>457</v>
      </c>
      <c r="HD32" s="396">
        <v>532</v>
      </c>
      <c r="HE32" s="396">
        <v>599</v>
      </c>
      <c r="HF32" s="396">
        <v>526</v>
      </c>
      <c r="HG32" s="396">
        <v>318</v>
      </c>
      <c r="HH32" s="396">
        <v>684</v>
      </c>
      <c r="HI32" s="396">
        <v>610</v>
      </c>
      <c r="HJ32" s="396">
        <v>638</v>
      </c>
      <c r="HK32" s="396">
        <v>249</v>
      </c>
      <c r="HL32" s="396">
        <v>356</v>
      </c>
      <c r="HM32" s="396">
        <v>366</v>
      </c>
      <c r="HN32" s="396">
        <v>256</v>
      </c>
      <c r="HO32" s="396">
        <v>763</v>
      </c>
      <c r="HP32" s="396">
        <v>387</v>
      </c>
      <c r="HQ32" s="396">
        <v>547</v>
      </c>
      <c r="HR32" s="396">
        <v>390</v>
      </c>
      <c r="HS32" s="396">
        <v>395</v>
      </c>
      <c r="HT32" s="396">
        <v>355</v>
      </c>
      <c r="HU32" s="396">
        <v>319</v>
      </c>
      <c r="HV32" s="396">
        <v>503</v>
      </c>
      <c r="HW32" s="396">
        <v>535</v>
      </c>
      <c r="HX32" s="396">
        <v>1057</v>
      </c>
      <c r="HY32" s="396">
        <v>216</v>
      </c>
      <c r="HZ32" s="396">
        <v>279</v>
      </c>
      <c r="IA32" s="396">
        <v>232</v>
      </c>
      <c r="IB32" s="396">
        <v>455</v>
      </c>
      <c r="IC32" s="396">
        <v>535</v>
      </c>
      <c r="ID32" s="396">
        <v>234</v>
      </c>
      <c r="IE32" s="396">
        <v>226</v>
      </c>
      <c r="IF32" s="396">
        <v>173</v>
      </c>
      <c r="IG32" s="396">
        <v>342</v>
      </c>
      <c r="IH32" s="396">
        <v>375</v>
      </c>
      <c r="II32" s="396">
        <v>331</v>
      </c>
      <c r="IJ32" s="396">
        <v>330</v>
      </c>
      <c r="IK32" s="396">
        <v>165</v>
      </c>
      <c r="IL32" s="396">
        <v>1000</v>
      </c>
      <c r="IM32" s="396">
        <v>466</v>
      </c>
      <c r="IN32" s="396">
        <v>357</v>
      </c>
      <c r="IO32" s="396">
        <v>488</v>
      </c>
      <c r="IP32" s="396">
        <v>254</v>
      </c>
      <c r="IQ32" s="396">
        <v>528</v>
      </c>
      <c r="IR32" s="396">
        <v>513</v>
      </c>
      <c r="IS32" s="396">
        <v>448</v>
      </c>
      <c r="IT32" s="396">
        <v>275</v>
      </c>
      <c r="IU32" s="396">
        <v>331</v>
      </c>
      <c r="IV32" s="396">
        <v>401</v>
      </c>
      <c r="IW32" s="396">
        <v>269</v>
      </c>
      <c r="IX32" s="396">
        <v>381</v>
      </c>
      <c r="IY32" s="396">
        <v>459</v>
      </c>
      <c r="IZ32" s="396">
        <v>372</v>
      </c>
      <c r="JA32" s="396">
        <v>324</v>
      </c>
      <c r="JB32" s="396">
        <v>849</v>
      </c>
      <c r="JC32" s="396">
        <v>242</v>
      </c>
      <c r="JD32" s="396">
        <v>687</v>
      </c>
      <c r="JE32" s="396">
        <v>208</v>
      </c>
      <c r="JF32" s="396">
        <v>203</v>
      </c>
      <c r="JG32" s="396">
        <v>218</v>
      </c>
      <c r="JH32" s="396">
        <v>422</v>
      </c>
      <c r="JI32" s="396">
        <v>362</v>
      </c>
      <c r="JJ32" s="396">
        <v>459</v>
      </c>
      <c r="JK32" s="396">
        <v>439</v>
      </c>
      <c r="JL32" s="396">
        <v>647</v>
      </c>
      <c r="JM32" s="396">
        <v>343</v>
      </c>
      <c r="JN32" s="396">
        <v>292</v>
      </c>
      <c r="JO32" s="396">
        <v>291</v>
      </c>
      <c r="JP32" s="396">
        <v>476</v>
      </c>
      <c r="JQ32" s="396">
        <v>463</v>
      </c>
      <c r="JR32" s="396">
        <v>278</v>
      </c>
      <c r="JS32" s="396">
        <v>541</v>
      </c>
      <c r="JT32" s="396">
        <v>421</v>
      </c>
      <c r="JU32" s="396">
        <v>477</v>
      </c>
      <c r="JV32" s="396">
        <v>371</v>
      </c>
      <c r="JW32" s="396">
        <v>298</v>
      </c>
      <c r="JX32" s="396">
        <v>380</v>
      </c>
      <c r="JY32" s="396">
        <v>433</v>
      </c>
      <c r="JZ32" s="396">
        <v>808</v>
      </c>
      <c r="KA32" s="396">
        <v>279</v>
      </c>
      <c r="KB32" s="396">
        <v>661</v>
      </c>
      <c r="KC32" s="396">
        <v>284</v>
      </c>
      <c r="KD32" s="396">
        <v>390</v>
      </c>
      <c r="KE32" s="396">
        <v>364</v>
      </c>
      <c r="KF32" s="396">
        <v>383</v>
      </c>
      <c r="KG32" s="396">
        <v>473</v>
      </c>
      <c r="KH32" s="396">
        <v>518</v>
      </c>
      <c r="KI32" s="396">
        <v>317</v>
      </c>
      <c r="KJ32" s="396">
        <v>387</v>
      </c>
      <c r="KK32" s="396">
        <v>338</v>
      </c>
      <c r="KL32" s="396">
        <v>455</v>
      </c>
      <c r="KM32" s="396">
        <v>648</v>
      </c>
      <c r="KN32" s="396">
        <v>442</v>
      </c>
      <c r="KO32" s="396">
        <v>469</v>
      </c>
      <c r="KP32" s="396">
        <v>453</v>
      </c>
      <c r="KQ32" s="396">
        <v>462</v>
      </c>
      <c r="KR32" s="396">
        <v>497</v>
      </c>
      <c r="KS32" s="396">
        <v>663</v>
      </c>
      <c r="KT32" s="396">
        <v>130</v>
      </c>
      <c r="KU32" s="396">
        <v>335</v>
      </c>
      <c r="KV32" s="396">
        <v>340</v>
      </c>
      <c r="KW32" s="396">
        <v>377</v>
      </c>
      <c r="KX32" s="396">
        <v>335</v>
      </c>
      <c r="KY32" s="396">
        <v>404</v>
      </c>
      <c r="KZ32" s="396">
        <v>331</v>
      </c>
      <c r="LA32" s="396">
        <v>336</v>
      </c>
      <c r="LB32" s="396">
        <v>487</v>
      </c>
      <c r="LC32" s="396">
        <v>851</v>
      </c>
      <c r="LD32" s="396">
        <v>652</v>
      </c>
      <c r="LE32" s="396">
        <v>182</v>
      </c>
      <c r="LF32" s="396">
        <v>325</v>
      </c>
      <c r="LG32" s="396">
        <v>1329</v>
      </c>
      <c r="LH32" s="396">
        <v>413</v>
      </c>
      <c r="LI32" s="396">
        <v>451</v>
      </c>
      <c r="LJ32" s="396">
        <v>370</v>
      </c>
      <c r="LK32" s="396">
        <v>418</v>
      </c>
      <c r="LL32" s="396">
        <v>560</v>
      </c>
      <c r="LM32" s="396">
        <v>590</v>
      </c>
      <c r="LN32" s="396">
        <v>304</v>
      </c>
      <c r="LO32" s="396">
        <v>1065</v>
      </c>
      <c r="LP32" s="396">
        <v>339</v>
      </c>
      <c r="LQ32" s="396">
        <v>728</v>
      </c>
      <c r="LR32" s="396">
        <v>1142</v>
      </c>
      <c r="LS32" s="396">
        <v>385</v>
      </c>
      <c r="LT32" s="396">
        <v>502</v>
      </c>
      <c r="LU32" s="396">
        <v>355</v>
      </c>
      <c r="LV32" s="396">
        <v>291</v>
      </c>
      <c r="LW32" s="396">
        <v>250</v>
      </c>
      <c r="LX32" s="396">
        <v>298</v>
      </c>
      <c r="LY32" s="396">
        <v>342</v>
      </c>
      <c r="LZ32" s="396">
        <v>333</v>
      </c>
      <c r="MA32" s="396">
        <v>375</v>
      </c>
      <c r="MB32" s="396">
        <v>378</v>
      </c>
      <c r="MC32" s="396">
        <v>318</v>
      </c>
      <c r="MD32" s="396">
        <v>764</v>
      </c>
      <c r="ME32" s="396">
        <v>578</v>
      </c>
      <c r="MF32" s="396">
        <v>743</v>
      </c>
      <c r="MG32" s="396">
        <v>520</v>
      </c>
      <c r="MH32" s="396">
        <v>818</v>
      </c>
      <c r="MI32" s="396">
        <v>679</v>
      </c>
      <c r="MJ32" s="396">
        <v>388</v>
      </c>
      <c r="MK32" s="396">
        <v>343</v>
      </c>
      <c r="ML32" s="396">
        <v>278</v>
      </c>
      <c r="MM32" s="396">
        <v>301</v>
      </c>
      <c r="MN32" s="396">
        <v>395</v>
      </c>
      <c r="MO32" s="396">
        <v>447</v>
      </c>
      <c r="MP32" s="396">
        <v>672</v>
      </c>
      <c r="MQ32" s="396">
        <v>791</v>
      </c>
      <c r="MR32" s="396">
        <v>857</v>
      </c>
      <c r="MS32" s="396">
        <v>722</v>
      </c>
      <c r="MT32" s="396">
        <v>422</v>
      </c>
      <c r="MU32" s="396">
        <v>1154</v>
      </c>
      <c r="MV32" s="396">
        <v>719</v>
      </c>
      <c r="MW32" s="396">
        <v>313</v>
      </c>
      <c r="MX32" s="396">
        <v>203</v>
      </c>
      <c r="MY32" s="396">
        <v>404</v>
      </c>
      <c r="MZ32" s="396">
        <v>228</v>
      </c>
      <c r="NA32" s="396">
        <v>387</v>
      </c>
      <c r="NB32" s="396">
        <v>345</v>
      </c>
      <c r="NC32" s="396">
        <v>1190</v>
      </c>
      <c r="ND32" s="396">
        <v>452</v>
      </c>
      <c r="NE32" s="396">
        <v>213</v>
      </c>
      <c r="NF32" s="396">
        <v>424</v>
      </c>
      <c r="NG32" s="396">
        <v>464</v>
      </c>
      <c r="NH32" s="396">
        <v>453</v>
      </c>
    </row>
    <row r="33" spans="1:372" x14ac:dyDescent="0.2">
      <c r="A33" s="396" t="s">
        <v>1689</v>
      </c>
      <c r="B33" s="396" t="s">
        <v>268</v>
      </c>
      <c r="C33" s="396">
        <v>116</v>
      </c>
      <c r="D33" s="396">
        <v>146</v>
      </c>
      <c r="E33" s="396">
        <v>87</v>
      </c>
      <c r="F33" s="396">
        <v>122</v>
      </c>
      <c r="G33" s="396">
        <v>84</v>
      </c>
      <c r="H33" s="396">
        <v>112</v>
      </c>
      <c r="I33" s="396">
        <v>85</v>
      </c>
      <c r="J33" s="396">
        <v>112</v>
      </c>
      <c r="K33" s="396">
        <v>93</v>
      </c>
      <c r="L33" s="396">
        <v>105</v>
      </c>
      <c r="M33" s="396">
        <v>85</v>
      </c>
      <c r="N33" s="396">
        <v>111</v>
      </c>
      <c r="O33" s="396">
        <v>113</v>
      </c>
      <c r="P33" s="396">
        <v>93</v>
      </c>
      <c r="Q33" s="396">
        <v>174</v>
      </c>
      <c r="R33" s="396">
        <v>72</v>
      </c>
      <c r="S33" s="396">
        <v>93</v>
      </c>
      <c r="T33" s="396">
        <v>120</v>
      </c>
      <c r="U33" s="396">
        <v>100</v>
      </c>
      <c r="V33" s="396">
        <v>75</v>
      </c>
      <c r="W33" s="396">
        <v>153</v>
      </c>
      <c r="X33" s="396">
        <v>130</v>
      </c>
      <c r="Y33" s="396">
        <v>116</v>
      </c>
      <c r="Z33" s="396">
        <v>127</v>
      </c>
      <c r="AA33" s="396">
        <v>87</v>
      </c>
      <c r="AB33" s="396">
        <v>71</v>
      </c>
      <c r="AC33" s="396">
        <v>95</v>
      </c>
      <c r="AD33" s="396">
        <v>117</v>
      </c>
      <c r="AE33" s="396">
        <v>116</v>
      </c>
      <c r="AF33" s="396">
        <v>172</v>
      </c>
      <c r="AG33" s="396">
        <v>113</v>
      </c>
      <c r="AH33" s="396">
        <v>78</v>
      </c>
      <c r="AI33" s="396">
        <v>112</v>
      </c>
      <c r="AJ33" s="396">
        <v>119</v>
      </c>
      <c r="AK33" s="396">
        <v>112</v>
      </c>
      <c r="AL33" s="396">
        <v>61</v>
      </c>
      <c r="AM33" s="396">
        <v>87</v>
      </c>
      <c r="AN33" s="396">
        <v>94</v>
      </c>
      <c r="AO33" s="396">
        <v>104</v>
      </c>
      <c r="AP33" s="396">
        <v>77</v>
      </c>
      <c r="AQ33" s="396">
        <v>117</v>
      </c>
      <c r="AR33" s="396">
        <v>81</v>
      </c>
      <c r="AS33" s="396">
        <v>86</v>
      </c>
      <c r="AT33" s="396">
        <v>210</v>
      </c>
      <c r="AU33" s="396">
        <v>81</v>
      </c>
      <c r="AV33" s="396">
        <v>97</v>
      </c>
      <c r="AW33" s="396">
        <v>108</v>
      </c>
      <c r="AX33" s="396">
        <v>73</v>
      </c>
      <c r="AY33" s="396">
        <v>58</v>
      </c>
      <c r="AZ33" s="396">
        <v>69</v>
      </c>
      <c r="BA33" s="396">
        <v>70</v>
      </c>
      <c r="BB33" s="396">
        <v>132</v>
      </c>
      <c r="BC33" s="396">
        <v>62</v>
      </c>
      <c r="BD33" s="396">
        <v>117</v>
      </c>
      <c r="BE33" s="396">
        <v>115</v>
      </c>
      <c r="BF33" s="396">
        <v>82</v>
      </c>
      <c r="BG33" s="396">
        <v>243</v>
      </c>
      <c r="BH33" s="396">
        <v>80</v>
      </c>
      <c r="BI33" s="396">
        <v>72</v>
      </c>
      <c r="BJ33" s="396">
        <v>29</v>
      </c>
      <c r="BK33" s="396">
        <v>94</v>
      </c>
      <c r="BL33" s="396">
        <v>96</v>
      </c>
      <c r="BM33" s="396">
        <v>108</v>
      </c>
      <c r="BN33" s="396">
        <v>99</v>
      </c>
      <c r="BO33" s="396">
        <v>87</v>
      </c>
      <c r="BP33" s="396">
        <v>56</v>
      </c>
      <c r="BQ33" s="396">
        <v>70</v>
      </c>
      <c r="BR33" s="396">
        <v>53</v>
      </c>
      <c r="BS33" s="396">
        <v>123</v>
      </c>
      <c r="BT33" s="396">
        <v>139</v>
      </c>
      <c r="BU33" s="396">
        <v>55</v>
      </c>
      <c r="BV33" s="396">
        <v>94</v>
      </c>
      <c r="BW33" s="396">
        <v>92</v>
      </c>
      <c r="BX33" s="396">
        <v>132</v>
      </c>
      <c r="BY33" s="396">
        <v>66</v>
      </c>
      <c r="BZ33" s="396">
        <v>69</v>
      </c>
      <c r="CA33" s="396">
        <v>99</v>
      </c>
      <c r="CB33" s="396">
        <v>127</v>
      </c>
      <c r="CC33" s="396">
        <v>111</v>
      </c>
      <c r="CD33" s="396">
        <v>88</v>
      </c>
      <c r="CE33" s="396">
        <v>106</v>
      </c>
      <c r="CF33" s="396">
        <v>87</v>
      </c>
      <c r="CG33" s="396">
        <v>75</v>
      </c>
      <c r="CH33" s="396">
        <v>86</v>
      </c>
      <c r="CI33" s="396">
        <v>137</v>
      </c>
      <c r="CJ33" s="396">
        <v>78</v>
      </c>
      <c r="CK33" s="396">
        <v>66</v>
      </c>
      <c r="CL33" s="396">
        <v>86</v>
      </c>
      <c r="CM33" s="396">
        <v>93</v>
      </c>
      <c r="CN33" s="396">
        <v>84</v>
      </c>
      <c r="CO33" s="396">
        <v>25</v>
      </c>
      <c r="CP33" s="396">
        <v>69</v>
      </c>
      <c r="CQ33" s="396">
        <v>147</v>
      </c>
      <c r="CR33" s="396">
        <v>134</v>
      </c>
      <c r="CS33" s="396">
        <v>79</v>
      </c>
      <c r="CT33" s="396">
        <v>92</v>
      </c>
      <c r="CU33" s="396">
        <v>50</v>
      </c>
      <c r="CV33" s="396">
        <v>94</v>
      </c>
      <c r="CW33" s="396">
        <v>52</v>
      </c>
      <c r="CX33" s="396">
        <v>63</v>
      </c>
      <c r="CY33" s="396">
        <v>99</v>
      </c>
      <c r="CZ33" s="396">
        <v>65</v>
      </c>
      <c r="DA33" s="396">
        <v>101</v>
      </c>
      <c r="DB33" s="396">
        <v>128</v>
      </c>
      <c r="DC33" s="396">
        <v>103</v>
      </c>
      <c r="DD33" s="396">
        <v>87</v>
      </c>
      <c r="DE33" s="396">
        <v>71</v>
      </c>
      <c r="DF33" s="396">
        <v>36</v>
      </c>
      <c r="DG33" s="396">
        <v>107</v>
      </c>
      <c r="DH33" s="396">
        <v>77</v>
      </c>
      <c r="DI33" s="396">
        <v>87</v>
      </c>
      <c r="DJ33" s="396">
        <v>91</v>
      </c>
      <c r="DK33" s="396">
        <v>56</v>
      </c>
      <c r="DL33" s="396">
        <v>110</v>
      </c>
      <c r="DM33" s="396">
        <v>77</v>
      </c>
      <c r="DN33" s="396">
        <v>74</v>
      </c>
      <c r="DO33" s="396">
        <v>124</v>
      </c>
      <c r="DP33" s="396">
        <v>102</v>
      </c>
      <c r="DQ33" s="396">
        <v>86</v>
      </c>
      <c r="DR33" s="396">
        <v>79</v>
      </c>
      <c r="DS33" s="396">
        <v>72</v>
      </c>
      <c r="DT33" s="396">
        <v>119</v>
      </c>
      <c r="DU33" s="396">
        <v>62</v>
      </c>
      <c r="DV33" s="396">
        <v>49</v>
      </c>
      <c r="DW33" s="396">
        <v>33</v>
      </c>
      <c r="DX33" s="396">
        <v>283</v>
      </c>
      <c r="DY33" s="396">
        <v>124</v>
      </c>
      <c r="DZ33" s="396">
        <v>142</v>
      </c>
      <c r="EA33" s="396">
        <v>107</v>
      </c>
      <c r="EB33" s="396">
        <v>76</v>
      </c>
      <c r="EC33" s="396">
        <v>96</v>
      </c>
      <c r="ED33" s="396">
        <v>72</v>
      </c>
      <c r="EE33" s="396">
        <v>90</v>
      </c>
      <c r="EF33" s="396">
        <v>84</v>
      </c>
      <c r="EG33" s="396">
        <v>45</v>
      </c>
      <c r="EH33" s="396">
        <v>70</v>
      </c>
      <c r="EI33" s="396">
        <v>89</v>
      </c>
      <c r="EJ33" s="396">
        <v>129</v>
      </c>
      <c r="EK33" s="396">
        <v>242</v>
      </c>
      <c r="EL33" s="396">
        <v>94</v>
      </c>
      <c r="EM33" s="396">
        <v>95</v>
      </c>
      <c r="EN33" s="396">
        <v>94</v>
      </c>
      <c r="EO33" s="396">
        <v>51</v>
      </c>
      <c r="EP33" s="396">
        <v>79</v>
      </c>
      <c r="EQ33" s="396">
        <v>128</v>
      </c>
      <c r="ER33" s="396">
        <v>157</v>
      </c>
      <c r="ES33" s="396">
        <v>77</v>
      </c>
      <c r="ET33" s="396">
        <v>102</v>
      </c>
      <c r="EU33" s="396">
        <v>68</v>
      </c>
      <c r="EV33" s="396">
        <v>85</v>
      </c>
      <c r="EW33" s="396">
        <v>91</v>
      </c>
      <c r="EX33" s="396">
        <v>57</v>
      </c>
      <c r="EY33" s="396">
        <v>67</v>
      </c>
      <c r="EZ33" s="396">
        <v>71</v>
      </c>
      <c r="FA33" s="396">
        <v>67</v>
      </c>
      <c r="FB33" s="396">
        <v>146</v>
      </c>
      <c r="FC33" s="396">
        <v>83</v>
      </c>
      <c r="FD33" s="396">
        <v>101</v>
      </c>
      <c r="FE33" s="396">
        <v>84</v>
      </c>
      <c r="FF33" s="396">
        <v>68</v>
      </c>
      <c r="FG33" s="396">
        <v>92</v>
      </c>
      <c r="FH33" s="396">
        <v>70</v>
      </c>
      <c r="FI33" s="396">
        <v>48</v>
      </c>
      <c r="FJ33" s="396">
        <v>78</v>
      </c>
      <c r="FK33" s="396">
        <v>62</v>
      </c>
      <c r="FL33" s="396">
        <v>128</v>
      </c>
      <c r="FM33" s="396">
        <v>60</v>
      </c>
      <c r="FN33" s="396">
        <v>59</v>
      </c>
      <c r="FO33" s="396">
        <v>107</v>
      </c>
      <c r="FP33" s="396">
        <v>117</v>
      </c>
      <c r="FQ33" s="396">
        <v>104</v>
      </c>
      <c r="FR33" s="396">
        <v>175</v>
      </c>
      <c r="FS33" s="396">
        <v>97</v>
      </c>
      <c r="FT33" s="396">
        <v>105</v>
      </c>
      <c r="FU33" s="396">
        <v>105</v>
      </c>
      <c r="FV33" s="396">
        <v>77</v>
      </c>
      <c r="FW33" s="396">
        <v>125</v>
      </c>
      <c r="FX33" s="396">
        <v>77</v>
      </c>
      <c r="FY33" s="396">
        <v>101</v>
      </c>
      <c r="FZ33" s="396">
        <v>72</v>
      </c>
      <c r="GA33" s="396">
        <v>107</v>
      </c>
      <c r="GB33" s="396">
        <v>188</v>
      </c>
      <c r="GC33" s="396">
        <v>99</v>
      </c>
      <c r="GD33" s="396">
        <v>75</v>
      </c>
      <c r="GE33" s="396">
        <v>106</v>
      </c>
      <c r="GF33" s="396">
        <v>166</v>
      </c>
      <c r="GG33" s="396">
        <v>142</v>
      </c>
      <c r="GH33" s="396">
        <v>112</v>
      </c>
      <c r="GI33" s="396">
        <v>117</v>
      </c>
      <c r="GJ33" s="396">
        <v>53</v>
      </c>
      <c r="GK33" s="396">
        <v>75</v>
      </c>
      <c r="GL33" s="396">
        <v>228</v>
      </c>
      <c r="GM33" s="396">
        <v>69</v>
      </c>
      <c r="GN33" s="396">
        <v>10</v>
      </c>
      <c r="GO33" s="396">
        <v>105</v>
      </c>
      <c r="GP33" s="396">
        <v>52</v>
      </c>
      <c r="GQ33" s="396">
        <v>144</v>
      </c>
      <c r="GR33" s="396">
        <v>67</v>
      </c>
      <c r="GS33" s="396">
        <v>75</v>
      </c>
      <c r="GT33" s="396">
        <v>77</v>
      </c>
      <c r="GU33" s="396">
        <v>132</v>
      </c>
      <c r="GV33" s="396">
        <v>101</v>
      </c>
      <c r="GW33" s="396">
        <v>257</v>
      </c>
      <c r="GX33" s="396">
        <v>70</v>
      </c>
      <c r="GY33" s="396">
        <v>142</v>
      </c>
      <c r="GZ33" s="396">
        <v>122</v>
      </c>
      <c r="HA33" s="396">
        <v>73</v>
      </c>
      <c r="HB33" s="396">
        <v>101</v>
      </c>
      <c r="HC33" s="396">
        <v>68</v>
      </c>
      <c r="HD33" s="396">
        <v>85</v>
      </c>
      <c r="HE33" s="396">
        <v>130</v>
      </c>
      <c r="HF33" s="396">
        <v>99</v>
      </c>
      <c r="HG33" s="396">
        <v>93</v>
      </c>
      <c r="HH33" s="396">
        <v>100</v>
      </c>
      <c r="HI33" s="396">
        <v>121</v>
      </c>
      <c r="HJ33" s="396">
        <v>162</v>
      </c>
      <c r="HK33" s="396">
        <v>50</v>
      </c>
      <c r="HL33" s="396">
        <v>79</v>
      </c>
      <c r="HM33" s="396">
        <v>60</v>
      </c>
      <c r="HN33" s="396">
        <v>67</v>
      </c>
      <c r="HO33" s="396">
        <v>134</v>
      </c>
      <c r="HP33" s="396">
        <v>85</v>
      </c>
      <c r="HQ33" s="396">
        <v>89</v>
      </c>
      <c r="HR33" s="396">
        <v>87</v>
      </c>
      <c r="HS33" s="396">
        <v>104</v>
      </c>
      <c r="HT33" s="396">
        <v>96</v>
      </c>
      <c r="HU33" s="396">
        <v>58</v>
      </c>
      <c r="HV33" s="396">
        <v>86</v>
      </c>
      <c r="HW33" s="396">
        <v>87</v>
      </c>
      <c r="HX33" s="396">
        <v>126</v>
      </c>
      <c r="HY33" s="396">
        <v>66</v>
      </c>
      <c r="HZ33" s="396">
        <v>61</v>
      </c>
      <c r="IA33" s="396">
        <v>61</v>
      </c>
      <c r="IB33" s="396">
        <v>109</v>
      </c>
      <c r="IC33" s="396">
        <v>94</v>
      </c>
      <c r="ID33" s="396">
        <v>67</v>
      </c>
      <c r="IE33" s="396">
        <v>46</v>
      </c>
      <c r="IF33" s="396">
        <v>35</v>
      </c>
      <c r="IG33" s="396">
        <v>63</v>
      </c>
      <c r="IH33" s="396">
        <v>82</v>
      </c>
      <c r="II33" s="396">
        <v>76</v>
      </c>
      <c r="IJ33" s="396">
        <v>70</v>
      </c>
      <c r="IK33" s="396">
        <v>36</v>
      </c>
      <c r="IL33" s="396">
        <v>87</v>
      </c>
      <c r="IM33" s="396">
        <v>89</v>
      </c>
      <c r="IN33" s="396">
        <v>62</v>
      </c>
      <c r="IO33" s="396">
        <v>128</v>
      </c>
      <c r="IP33" s="396">
        <v>81</v>
      </c>
      <c r="IQ33" s="396">
        <v>110</v>
      </c>
      <c r="IR33" s="396">
        <v>124</v>
      </c>
      <c r="IS33" s="396">
        <v>90</v>
      </c>
      <c r="IT33" s="396">
        <v>63</v>
      </c>
      <c r="IU33" s="396">
        <v>61</v>
      </c>
      <c r="IV33" s="396">
        <v>78</v>
      </c>
      <c r="IW33" s="396">
        <v>66</v>
      </c>
      <c r="IX33" s="396">
        <v>99</v>
      </c>
      <c r="IY33" s="396">
        <v>78</v>
      </c>
      <c r="IZ33" s="396">
        <v>88</v>
      </c>
      <c r="JA33" s="396">
        <v>56</v>
      </c>
      <c r="JB33" s="396">
        <v>111</v>
      </c>
      <c r="JC33" s="396">
        <v>70</v>
      </c>
      <c r="JD33" s="396">
        <v>140</v>
      </c>
      <c r="JE33" s="396">
        <v>61</v>
      </c>
      <c r="JF33" s="396">
        <v>39</v>
      </c>
      <c r="JG33" s="396">
        <v>58</v>
      </c>
      <c r="JH33" s="396">
        <v>70</v>
      </c>
      <c r="JI33" s="396">
        <v>99</v>
      </c>
      <c r="JJ33" s="396">
        <v>97</v>
      </c>
      <c r="JK33" s="396">
        <v>137</v>
      </c>
      <c r="JL33" s="396">
        <v>178</v>
      </c>
      <c r="JM33" s="396">
        <v>112</v>
      </c>
      <c r="JN33" s="396">
        <v>133</v>
      </c>
      <c r="JO33" s="396">
        <v>97</v>
      </c>
      <c r="JP33" s="396">
        <v>126</v>
      </c>
      <c r="JQ33" s="396">
        <v>138</v>
      </c>
      <c r="JR33" s="396">
        <v>122</v>
      </c>
      <c r="JS33" s="396">
        <v>175</v>
      </c>
      <c r="JT33" s="396">
        <v>131</v>
      </c>
      <c r="JU33" s="396">
        <v>123</v>
      </c>
      <c r="JV33" s="396">
        <v>111</v>
      </c>
      <c r="JW33" s="396">
        <v>66</v>
      </c>
      <c r="JX33" s="396">
        <v>127</v>
      </c>
      <c r="JY33" s="396">
        <v>152</v>
      </c>
      <c r="JZ33" s="396">
        <v>149</v>
      </c>
      <c r="KA33" s="396">
        <v>96</v>
      </c>
      <c r="KB33" s="396">
        <v>187</v>
      </c>
      <c r="KC33" s="396">
        <v>112</v>
      </c>
      <c r="KD33" s="396">
        <v>111</v>
      </c>
      <c r="KE33" s="396">
        <v>148</v>
      </c>
      <c r="KF33" s="396">
        <v>111</v>
      </c>
      <c r="KG33" s="396">
        <v>127</v>
      </c>
      <c r="KH33" s="396">
        <v>106</v>
      </c>
      <c r="KI33" s="396">
        <v>132</v>
      </c>
      <c r="KJ33" s="396">
        <v>136</v>
      </c>
      <c r="KK33" s="396">
        <v>97</v>
      </c>
      <c r="KL33" s="396">
        <v>118</v>
      </c>
      <c r="KM33" s="396">
        <v>196</v>
      </c>
      <c r="KN33" s="396">
        <v>140</v>
      </c>
      <c r="KO33" s="396">
        <v>161</v>
      </c>
      <c r="KP33" s="396">
        <v>124</v>
      </c>
      <c r="KQ33" s="396">
        <v>97</v>
      </c>
      <c r="KR33" s="396">
        <v>181</v>
      </c>
      <c r="KS33" s="396">
        <v>126</v>
      </c>
      <c r="KT33" s="396">
        <v>12</v>
      </c>
      <c r="KU33" s="396">
        <v>108</v>
      </c>
      <c r="KV33" s="396">
        <v>98</v>
      </c>
      <c r="KW33" s="396">
        <v>135</v>
      </c>
      <c r="KX33" s="396">
        <v>106</v>
      </c>
      <c r="KY33" s="396">
        <v>114</v>
      </c>
      <c r="KZ33" s="396">
        <v>129</v>
      </c>
      <c r="LA33" s="396">
        <v>144</v>
      </c>
      <c r="LB33" s="396">
        <v>143</v>
      </c>
      <c r="LC33" s="396">
        <v>185</v>
      </c>
      <c r="LD33" s="396">
        <v>159</v>
      </c>
      <c r="LE33" s="396">
        <v>28</v>
      </c>
      <c r="LF33" s="396">
        <v>97</v>
      </c>
      <c r="LG33" s="396">
        <v>268</v>
      </c>
      <c r="LH33" s="396">
        <v>85</v>
      </c>
      <c r="LI33" s="396">
        <v>148</v>
      </c>
      <c r="LJ33" s="396">
        <v>126</v>
      </c>
      <c r="LK33" s="396">
        <v>154</v>
      </c>
      <c r="LL33" s="396">
        <v>169</v>
      </c>
      <c r="LM33" s="396">
        <v>149</v>
      </c>
      <c r="LN33" s="396">
        <v>108</v>
      </c>
      <c r="LO33" s="396">
        <v>224</v>
      </c>
      <c r="LP33" s="396">
        <v>126</v>
      </c>
      <c r="LQ33" s="396">
        <v>145</v>
      </c>
      <c r="LR33" s="396">
        <v>218</v>
      </c>
      <c r="LS33" s="396">
        <v>112</v>
      </c>
      <c r="LT33" s="396">
        <v>117</v>
      </c>
      <c r="LU33" s="396">
        <v>116</v>
      </c>
      <c r="LV33" s="396">
        <v>125</v>
      </c>
      <c r="LW33" s="396">
        <v>113</v>
      </c>
      <c r="LX33" s="396">
        <v>110</v>
      </c>
      <c r="LY33" s="396">
        <v>158</v>
      </c>
      <c r="LZ33" s="396">
        <v>101</v>
      </c>
      <c r="MA33" s="396">
        <v>132</v>
      </c>
      <c r="MB33" s="396">
        <v>116</v>
      </c>
      <c r="MC33" s="396">
        <v>105</v>
      </c>
      <c r="MD33" s="396">
        <v>151</v>
      </c>
      <c r="ME33" s="396">
        <v>156</v>
      </c>
      <c r="MF33" s="396">
        <v>185</v>
      </c>
      <c r="MG33" s="396">
        <v>115</v>
      </c>
      <c r="MH33" s="396">
        <v>156</v>
      </c>
      <c r="MI33" s="396">
        <v>193</v>
      </c>
      <c r="MJ33" s="396">
        <v>128</v>
      </c>
      <c r="MK33" s="396">
        <v>103</v>
      </c>
      <c r="ML33" s="396">
        <v>126</v>
      </c>
      <c r="MM33" s="396">
        <v>122</v>
      </c>
      <c r="MN33" s="396">
        <v>116</v>
      </c>
      <c r="MO33" s="396">
        <v>173</v>
      </c>
      <c r="MP33" s="396">
        <v>116</v>
      </c>
      <c r="MQ33" s="396">
        <v>160</v>
      </c>
      <c r="MR33" s="396">
        <v>183</v>
      </c>
      <c r="MS33" s="396">
        <v>184</v>
      </c>
      <c r="MT33" s="396">
        <v>111</v>
      </c>
      <c r="MU33" s="396">
        <v>211</v>
      </c>
      <c r="MV33" s="396">
        <v>137</v>
      </c>
      <c r="MW33" s="396">
        <v>89</v>
      </c>
      <c r="MX33" s="396">
        <v>87</v>
      </c>
      <c r="MY33" s="396">
        <v>126</v>
      </c>
      <c r="MZ33" s="396">
        <v>90</v>
      </c>
      <c r="NA33" s="396">
        <v>117</v>
      </c>
      <c r="NB33" s="396">
        <v>98</v>
      </c>
      <c r="NC33" s="396">
        <v>331</v>
      </c>
      <c r="ND33" s="396">
        <v>131</v>
      </c>
      <c r="NE33" s="396">
        <v>100</v>
      </c>
      <c r="NF33" s="396">
        <v>92</v>
      </c>
      <c r="NG33" s="396">
        <v>108</v>
      </c>
      <c r="NH33" s="396">
        <v>126</v>
      </c>
    </row>
    <row r="34" spans="1:372" x14ac:dyDescent="0.2">
      <c r="A34" s="396" t="s">
        <v>1690</v>
      </c>
      <c r="B34" s="396" t="s">
        <v>178</v>
      </c>
      <c r="C34" s="396">
        <v>247</v>
      </c>
      <c r="D34" s="396">
        <v>173</v>
      </c>
      <c r="E34" s="396">
        <v>71</v>
      </c>
      <c r="F34" s="396">
        <v>102</v>
      </c>
      <c r="G34" s="396">
        <v>165</v>
      </c>
      <c r="H34" s="396">
        <v>179</v>
      </c>
      <c r="I34" s="396">
        <v>109</v>
      </c>
      <c r="J34" s="396">
        <v>258</v>
      </c>
      <c r="K34" s="396">
        <v>55</v>
      </c>
      <c r="L34" s="396">
        <v>178</v>
      </c>
      <c r="M34" s="396">
        <v>64</v>
      </c>
      <c r="N34" s="396">
        <v>263</v>
      </c>
      <c r="O34" s="396">
        <v>340</v>
      </c>
      <c r="P34" s="396">
        <v>116</v>
      </c>
      <c r="Q34" s="396">
        <v>765</v>
      </c>
      <c r="R34" s="396">
        <v>109</v>
      </c>
      <c r="S34" s="396">
        <v>108</v>
      </c>
      <c r="T34" s="396">
        <v>202</v>
      </c>
      <c r="U34" s="396">
        <v>257</v>
      </c>
      <c r="V34" s="396">
        <v>122</v>
      </c>
      <c r="W34" s="396">
        <v>119</v>
      </c>
      <c r="X34" s="396">
        <v>168</v>
      </c>
      <c r="Y34" s="396">
        <v>133</v>
      </c>
      <c r="Z34" s="396">
        <v>318</v>
      </c>
      <c r="AA34" s="396">
        <v>68</v>
      </c>
      <c r="AB34" s="396">
        <v>86</v>
      </c>
      <c r="AC34" s="396">
        <v>108</v>
      </c>
      <c r="AD34" s="396">
        <v>158</v>
      </c>
      <c r="AE34" s="396">
        <v>172</v>
      </c>
      <c r="AF34" s="396">
        <v>471</v>
      </c>
      <c r="AG34" s="396">
        <v>211</v>
      </c>
      <c r="AH34" s="396">
        <v>120</v>
      </c>
      <c r="AI34" s="396">
        <v>177</v>
      </c>
      <c r="AJ34" s="396">
        <v>151</v>
      </c>
      <c r="AK34" s="396">
        <v>193</v>
      </c>
      <c r="AL34" s="396">
        <v>114</v>
      </c>
      <c r="AM34" s="396">
        <v>144</v>
      </c>
      <c r="AN34" s="396">
        <v>129</v>
      </c>
      <c r="AO34" s="396">
        <v>149</v>
      </c>
      <c r="AP34" s="396">
        <v>67</v>
      </c>
      <c r="AQ34" s="396">
        <v>156</v>
      </c>
      <c r="AR34" s="396">
        <v>95</v>
      </c>
      <c r="AS34" s="396">
        <v>161</v>
      </c>
      <c r="AT34" s="396">
        <v>1134</v>
      </c>
      <c r="AU34" s="396">
        <v>156</v>
      </c>
      <c r="AV34" s="396">
        <v>126</v>
      </c>
      <c r="AW34" s="396">
        <v>198</v>
      </c>
      <c r="AX34" s="396">
        <v>96</v>
      </c>
      <c r="AY34" s="396">
        <v>60</v>
      </c>
      <c r="AZ34" s="396">
        <v>156</v>
      </c>
      <c r="BA34" s="396">
        <v>124</v>
      </c>
      <c r="BB34" s="396">
        <v>340</v>
      </c>
      <c r="BC34" s="396">
        <v>164</v>
      </c>
      <c r="BD34" s="396">
        <v>161</v>
      </c>
      <c r="BE34" s="396">
        <v>182</v>
      </c>
      <c r="BF34" s="396">
        <v>316</v>
      </c>
      <c r="BG34" s="396">
        <v>889</v>
      </c>
      <c r="BH34" s="396">
        <v>179</v>
      </c>
      <c r="BI34" s="396">
        <v>142</v>
      </c>
      <c r="BJ34" s="396">
        <v>60</v>
      </c>
      <c r="BK34" s="396">
        <v>164</v>
      </c>
      <c r="BL34" s="396">
        <v>173</v>
      </c>
      <c r="BM34" s="396">
        <v>150</v>
      </c>
      <c r="BN34" s="396">
        <v>269</v>
      </c>
      <c r="BO34" s="396">
        <v>241</v>
      </c>
      <c r="BP34" s="396">
        <v>109</v>
      </c>
      <c r="BQ34" s="396">
        <v>130</v>
      </c>
      <c r="BR34" s="396">
        <v>96</v>
      </c>
      <c r="BS34" s="396">
        <v>387</v>
      </c>
      <c r="BT34" s="396">
        <v>256</v>
      </c>
      <c r="BU34" s="396">
        <v>98</v>
      </c>
      <c r="BV34" s="396">
        <v>131</v>
      </c>
      <c r="BW34" s="396">
        <v>219</v>
      </c>
      <c r="BX34" s="396">
        <v>835</v>
      </c>
      <c r="BY34" s="396">
        <v>82</v>
      </c>
      <c r="BZ34" s="396">
        <v>72</v>
      </c>
      <c r="CA34" s="396">
        <v>122</v>
      </c>
      <c r="CB34" s="396">
        <v>335</v>
      </c>
      <c r="CC34" s="396">
        <v>255</v>
      </c>
      <c r="CD34" s="396">
        <v>288</v>
      </c>
      <c r="CE34" s="396">
        <v>193</v>
      </c>
      <c r="CF34" s="396">
        <v>142</v>
      </c>
      <c r="CG34" s="396">
        <v>232</v>
      </c>
      <c r="CH34" s="396">
        <v>148</v>
      </c>
      <c r="CI34" s="396">
        <v>256</v>
      </c>
      <c r="CJ34" s="396">
        <v>241</v>
      </c>
      <c r="CK34" s="396">
        <v>143</v>
      </c>
      <c r="CL34" s="396">
        <v>124</v>
      </c>
      <c r="CM34" s="396">
        <v>121</v>
      </c>
      <c r="CN34" s="396">
        <v>254</v>
      </c>
      <c r="CO34" s="396">
        <v>119</v>
      </c>
      <c r="CP34" s="396">
        <v>71</v>
      </c>
      <c r="CQ34" s="396">
        <v>365</v>
      </c>
      <c r="CR34" s="396">
        <v>312</v>
      </c>
      <c r="CS34" s="396">
        <v>76</v>
      </c>
      <c r="CT34" s="396">
        <v>116</v>
      </c>
      <c r="CU34" s="396">
        <v>139</v>
      </c>
      <c r="CV34" s="396">
        <v>114</v>
      </c>
      <c r="CW34" s="396">
        <v>61</v>
      </c>
      <c r="CX34" s="396">
        <v>61</v>
      </c>
      <c r="CY34" s="396">
        <v>76</v>
      </c>
      <c r="CZ34" s="396">
        <v>82</v>
      </c>
      <c r="DA34" s="396">
        <v>131</v>
      </c>
      <c r="DB34" s="396">
        <v>178</v>
      </c>
      <c r="DC34" s="396">
        <v>168</v>
      </c>
      <c r="DD34" s="396">
        <v>137</v>
      </c>
      <c r="DE34" s="396">
        <v>115</v>
      </c>
      <c r="DF34" s="396">
        <v>66</v>
      </c>
      <c r="DG34" s="396">
        <v>377</v>
      </c>
      <c r="DH34" s="396">
        <v>119</v>
      </c>
      <c r="DI34" s="396">
        <v>62</v>
      </c>
      <c r="DJ34" s="396">
        <v>224</v>
      </c>
      <c r="DK34" s="396">
        <v>45</v>
      </c>
      <c r="DL34" s="396">
        <v>228</v>
      </c>
      <c r="DM34" s="396">
        <v>143</v>
      </c>
      <c r="DN34" s="396">
        <v>92</v>
      </c>
      <c r="DO34" s="396">
        <v>442</v>
      </c>
      <c r="DP34" s="396">
        <v>123</v>
      </c>
      <c r="DQ34" s="396">
        <v>130</v>
      </c>
      <c r="DR34" s="396">
        <v>74</v>
      </c>
      <c r="DS34" s="396">
        <v>129</v>
      </c>
      <c r="DT34" s="396">
        <v>563</v>
      </c>
      <c r="DU34" s="396">
        <v>98</v>
      </c>
      <c r="DV34" s="396">
        <v>111</v>
      </c>
      <c r="DW34" s="396">
        <v>42</v>
      </c>
      <c r="DX34" s="396">
        <v>1461</v>
      </c>
      <c r="DY34" s="396">
        <v>326</v>
      </c>
      <c r="DZ34" s="396">
        <v>434</v>
      </c>
      <c r="EA34" s="396">
        <v>393</v>
      </c>
      <c r="EB34" s="396">
        <v>258</v>
      </c>
      <c r="EC34" s="396">
        <v>116</v>
      </c>
      <c r="ED34" s="396">
        <v>71</v>
      </c>
      <c r="EE34" s="396">
        <v>138</v>
      </c>
      <c r="EF34" s="396">
        <v>99</v>
      </c>
      <c r="EG34" s="396">
        <v>78</v>
      </c>
      <c r="EH34" s="396">
        <v>122</v>
      </c>
      <c r="EI34" s="396">
        <v>318</v>
      </c>
      <c r="EJ34" s="396">
        <v>950</v>
      </c>
      <c r="EK34" s="396">
        <v>944</v>
      </c>
      <c r="EL34" s="396">
        <v>218</v>
      </c>
      <c r="EM34" s="396">
        <v>154</v>
      </c>
      <c r="EN34" s="396">
        <v>211</v>
      </c>
      <c r="EO34" s="396">
        <v>157</v>
      </c>
      <c r="EP34" s="396">
        <v>223</v>
      </c>
      <c r="EQ34" s="396">
        <v>295</v>
      </c>
      <c r="ER34" s="396">
        <v>223</v>
      </c>
      <c r="ES34" s="396">
        <v>196</v>
      </c>
      <c r="ET34" s="396">
        <v>102</v>
      </c>
      <c r="EU34" s="396">
        <v>81</v>
      </c>
      <c r="EV34" s="396">
        <v>60</v>
      </c>
      <c r="EW34" s="396">
        <v>55</v>
      </c>
      <c r="EX34" s="396">
        <v>71</v>
      </c>
      <c r="EY34" s="396">
        <v>67</v>
      </c>
      <c r="EZ34" s="396">
        <v>83</v>
      </c>
      <c r="FA34" s="396">
        <v>93</v>
      </c>
      <c r="FB34" s="396">
        <v>137</v>
      </c>
      <c r="FC34" s="396">
        <v>143</v>
      </c>
      <c r="FD34" s="396">
        <v>93</v>
      </c>
      <c r="FE34" s="396">
        <v>133</v>
      </c>
      <c r="FF34" s="396">
        <v>120</v>
      </c>
      <c r="FG34" s="396">
        <v>225</v>
      </c>
      <c r="FH34" s="396">
        <v>104</v>
      </c>
      <c r="FI34" s="396">
        <v>86</v>
      </c>
      <c r="FJ34" s="396">
        <v>163</v>
      </c>
      <c r="FK34" s="396">
        <v>113</v>
      </c>
      <c r="FL34" s="396">
        <v>209</v>
      </c>
      <c r="FM34" s="396">
        <v>168</v>
      </c>
      <c r="FN34" s="396">
        <v>151</v>
      </c>
      <c r="FO34" s="396">
        <v>123</v>
      </c>
      <c r="FP34" s="396">
        <v>287</v>
      </c>
      <c r="FQ34" s="396">
        <v>249</v>
      </c>
      <c r="FR34" s="396">
        <v>709</v>
      </c>
      <c r="FS34" s="396">
        <v>287</v>
      </c>
      <c r="FT34" s="396">
        <v>165</v>
      </c>
      <c r="FU34" s="396">
        <v>194</v>
      </c>
      <c r="FV34" s="396">
        <v>161</v>
      </c>
      <c r="FW34" s="396">
        <v>614</v>
      </c>
      <c r="FX34" s="396">
        <v>122</v>
      </c>
      <c r="FY34" s="396">
        <v>185</v>
      </c>
      <c r="FZ34" s="396">
        <v>109</v>
      </c>
      <c r="GA34" s="396">
        <v>135</v>
      </c>
      <c r="GB34" s="396">
        <v>421</v>
      </c>
      <c r="GC34" s="396">
        <v>105</v>
      </c>
      <c r="GD34" s="396">
        <v>79</v>
      </c>
      <c r="GE34" s="396">
        <v>141</v>
      </c>
      <c r="GF34" s="396">
        <v>526</v>
      </c>
      <c r="GG34" s="396">
        <v>143</v>
      </c>
      <c r="GH34" s="396">
        <v>230</v>
      </c>
      <c r="GI34" s="396">
        <v>171</v>
      </c>
      <c r="GJ34" s="396">
        <v>101</v>
      </c>
      <c r="GK34" s="396">
        <v>126</v>
      </c>
      <c r="GL34" s="396">
        <v>476</v>
      </c>
      <c r="GM34" s="396">
        <v>123</v>
      </c>
      <c r="GN34" s="396">
        <v>24</v>
      </c>
      <c r="GO34" s="396">
        <v>550</v>
      </c>
      <c r="GP34" s="396">
        <v>77</v>
      </c>
      <c r="GQ34" s="396">
        <v>339</v>
      </c>
      <c r="GR34" s="396">
        <v>81</v>
      </c>
      <c r="GS34" s="396">
        <v>93</v>
      </c>
      <c r="GT34" s="396">
        <v>88</v>
      </c>
      <c r="GU34" s="396">
        <v>324</v>
      </c>
      <c r="GV34" s="396">
        <v>306</v>
      </c>
      <c r="GW34" s="396">
        <v>682</v>
      </c>
      <c r="GX34" s="396">
        <v>155</v>
      </c>
      <c r="GY34" s="396">
        <v>163</v>
      </c>
      <c r="GZ34" s="396">
        <v>177</v>
      </c>
      <c r="HA34" s="396">
        <v>101</v>
      </c>
      <c r="HB34" s="396">
        <v>134</v>
      </c>
      <c r="HC34" s="396">
        <v>206</v>
      </c>
      <c r="HD34" s="396">
        <v>194</v>
      </c>
      <c r="HE34" s="396">
        <v>306</v>
      </c>
      <c r="HF34" s="396">
        <v>349</v>
      </c>
      <c r="HG34" s="396">
        <v>168</v>
      </c>
      <c r="HH34" s="396">
        <v>375</v>
      </c>
      <c r="HI34" s="396">
        <v>353</v>
      </c>
      <c r="HJ34" s="396">
        <v>349</v>
      </c>
      <c r="HK34" s="396">
        <v>99</v>
      </c>
      <c r="HL34" s="396">
        <v>125</v>
      </c>
      <c r="HM34" s="396">
        <v>167</v>
      </c>
      <c r="HN34" s="396">
        <v>119</v>
      </c>
      <c r="HO34" s="396">
        <v>1195</v>
      </c>
      <c r="HP34" s="396">
        <v>128</v>
      </c>
      <c r="HQ34" s="396">
        <v>172</v>
      </c>
      <c r="HR34" s="396">
        <v>171</v>
      </c>
      <c r="HS34" s="396">
        <v>110</v>
      </c>
      <c r="HT34" s="396">
        <v>132</v>
      </c>
      <c r="HU34" s="396">
        <v>199</v>
      </c>
      <c r="HV34" s="396">
        <v>501</v>
      </c>
      <c r="HW34" s="396">
        <v>236</v>
      </c>
      <c r="HX34" s="396">
        <v>984</v>
      </c>
      <c r="HY34" s="396">
        <v>70</v>
      </c>
      <c r="HZ34" s="396">
        <v>100</v>
      </c>
      <c r="IA34" s="396">
        <v>92</v>
      </c>
      <c r="IB34" s="396">
        <v>305</v>
      </c>
      <c r="IC34" s="396">
        <v>192</v>
      </c>
      <c r="ID34" s="396">
        <v>107</v>
      </c>
      <c r="IE34" s="396">
        <v>82</v>
      </c>
      <c r="IF34" s="396">
        <v>91</v>
      </c>
      <c r="IG34" s="396">
        <v>144</v>
      </c>
      <c r="IH34" s="396">
        <v>137</v>
      </c>
      <c r="II34" s="396">
        <v>126</v>
      </c>
      <c r="IJ34" s="396">
        <v>121</v>
      </c>
      <c r="IK34" s="396">
        <v>79</v>
      </c>
      <c r="IL34" s="396">
        <v>598</v>
      </c>
      <c r="IM34" s="396">
        <v>218</v>
      </c>
      <c r="IN34" s="396">
        <v>151</v>
      </c>
      <c r="IO34" s="396">
        <v>258</v>
      </c>
      <c r="IP34" s="396">
        <v>83</v>
      </c>
      <c r="IQ34" s="396">
        <v>193</v>
      </c>
      <c r="IR34" s="396">
        <v>284</v>
      </c>
      <c r="IS34" s="396">
        <v>171</v>
      </c>
      <c r="IT34" s="396">
        <v>80</v>
      </c>
      <c r="IU34" s="396">
        <v>139</v>
      </c>
      <c r="IV34" s="396">
        <v>200</v>
      </c>
      <c r="IW34" s="396">
        <v>143</v>
      </c>
      <c r="IX34" s="396">
        <v>132</v>
      </c>
      <c r="IY34" s="396">
        <v>301</v>
      </c>
      <c r="IZ34" s="396">
        <v>157</v>
      </c>
      <c r="JA34" s="396">
        <v>167</v>
      </c>
      <c r="JB34" s="396">
        <v>482</v>
      </c>
      <c r="JC34" s="396">
        <v>105</v>
      </c>
      <c r="JD34" s="396">
        <v>522</v>
      </c>
      <c r="JE34" s="396">
        <v>70</v>
      </c>
      <c r="JF34" s="396">
        <v>100</v>
      </c>
      <c r="JG34" s="396">
        <v>119</v>
      </c>
      <c r="JH34" s="396">
        <v>182</v>
      </c>
      <c r="JI34" s="396">
        <v>150</v>
      </c>
      <c r="JJ34" s="396">
        <v>139</v>
      </c>
      <c r="JK34" s="396">
        <v>168</v>
      </c>
      <c r="JL34" s="396">
        <v>292</v>
      </c>
      <c r="JM34" s="396">
        <v>169</v>
      </c>
      <c r="JN34" s="396">
        <v>90</v>
      </c>
      <c r="JO34" s="396">
        <v>123</v>
      </c>
      <c r="JP34" s="396">
        <v>284</v>
      </c>
      <c r="JQ34" s="396">
        <v>191</v>
      </c>
      <c r="JR34" s="396">
        <v>125</v>
      </c>
      <c r="JS34" s="396">
        <v>204</v>
      </c>
      <c r="JT34" s="396">
        <v>256</v>
      </c>
      <c r="JU34" s="396">
        <v>276</v>
      </c>
      <c r="JV34" s="396">
        <v>155</v>
      </c>
      <c r="JW34" s="396">
        <v>73</v>
      </c>
      <c r="JX34" s="396">
        <v>150</v>
      </c>
      <c r="JY34" s="396">
        <v>211</v>
      </c>
      <c r="JZ34" s="396">
        <v>487</v>
      </c>
      <c r="KA34" s="396">
        <v>92</v>
      </c>
      <c r="KB34" s="396">
        <v>369</v>
      </c>
      <c r="KC34" s="396">
        <v>103</v>
      </c>
      <c r="KD34" s="396">
        <v>204</v>
      </c>
      <c r="KE34" s="396">
        <v>169</v>
      </c>
      <c r="KF34" s="396">
        <v>161</v>
      </c>
      <c r="KG34" s="396">
        <v>251</v>
      </c>
      <c r="KH34" s="396">
        <v>409</v>
      </c>
      <c r="KI34" s="396">
        <v>112</v>
      </c>
      <c r="KJ34" s="396">
        <v>146</v>
      </c>
      <c r="KK34" s="396">
        <v>120</v>
      </c>
      <c r="KL34" s="396">
        <v>225</v>
      </c>
      <c r="KM34" s="396">
        <v>381</v>
      </c>
      <c r="KN34" s="396">
        <v>206</v>
      </c>
      <c r="KO34" s="396">
        <v>166</v>
      </c>
      <c r="KP34" s="396">
        <v>265</v>
      </c>
      <c r="KQ34" s="396">
        <v>168</v>
      </c>
      <c r="KR34" s="396">
        <v>335</v>
      </c>
      <c r="KS34" s="396">
        <v>513</v>
      </c>
      <c r="KT34" s="396">
        <v>10</v>
      </c>
      <c r="KU34" s="396">
        <v>156</v>
      </c>
      <c r="KV34" s="396">
        <v>164</v>
      </c>
      <c r="KW34" s="396">
        <v>233</v>
      </c>
      <c r="KX34" s="396">
        <v>137</v>
      </c>
      <c r="KY34" s="396">
        <v>138</v>
      </c>
      <c r="KZ34" s="396">
        <v>128</v>
      </c>
      <c r="LA34" s="396">
        <v>152</v>
      </c>
      <c r="LB34" s="396">
        <v>248</v>
      </c>
      <c r="LC34" s="396">
        <v>649</v>
      </c>
      <c r="LD34" s="396">
        <v>476</v>
      </c>
      <c r="LE34" s="396">
        <v>26</v>
      </c>
      <c r="LF34" s="396">
        <v>155</v>
      </c>
      <c r="LG34" s="396">
        <v>1328</v>
      </c>
      <c r="LH34" s="396">
        <v>170</v>
      </c>
      <c r="LI34" s="396">
        <v>274</v>
      </c>
      <c r="LJ34" s="396">
        <v>123</v>
      </c>
      <c r="LK34" s="396">
        <v>249</v>
      </c>
      <c r="LL34" s="396">
        <v>397</v>
      </c>
      <c r="LM34" s="396">
        <v>328</v>
      </c>
      <c r="LN34" s="396">
        <v>92</v>
      </c>
      <c r="LO34" s="396">
        <v>823</v>
      </c>
      <c r="LP34" s="396">
        <v>111</v>
      </c>
      <c r="LQ34" s="396">
        <v>396</v>
      </c>
      <c r="LR34" s="396">
        <v>1255</v>
      </c>
      <c r="LS34" s="396">
        <v>144</v>
      </c>
      <c r="LT34" s="396">
        <v>173</v>
      </c>
      <c r="LU34" s="396">
        <v>160</v>
      </c>
      <c r="LV34" s="396">
        <v>161</v>
      </c>
      <c r="LW34" s="396">
        <v>72</v>
      </c>
      <c r="LX34" s="396">
        <v>99</v>
      </c>
      <c r="LY34" s="396">
        <v>144</v>
      </c>
      <c r="LZ34" s="396">
        <v>101</v>
      </c>
      <c r="MA34" s="396">
        <v>135</v>
      </c>
      <c r="MB34" s="396">
        <v>165</v>
      </c>
      <c r="MC34" s="396">
        <v>159</v>
      </c>
      <c r="MD34" s="396">
        <v>901</v>
      </c>
      <c r="ME34" s="396">
        <v>300</v>
      </c>
      <c r="MF34" s="396">
        <v>294</v>
      </c>
      <c r="MG34" s="396">
        <v>446</v>
      </c>
      <c r="MH34" s="396">
        <v>625</v>
      </c>
      <c r="MI34" s="396">
        <v>318</v>
      </c>
      <c r="MJ34" s="396">
        <v>155</v>
      </c>
      <c r="MK34" s="396">
        <v>173</v>
      </c>
      <c r="ML34" s="396">
        <v>165</v>
      </c>
      <c r="MM34" s="396">
        <v>112</v>
      </c>
      <c r="MN34" s="396">
        <v>143</v>
      </c>
      <c r="MO34" s="396">
        <v>177</v>
      </c>
      <c r="MP34" s="396">
        <v>483</v>
      </c>
      <c r="MQ34" s="396">
        <v>580</v>
      </c>
      <c r="MR34" s="396">
        <v>486</v>
      </c>
      <c r="MS34" s="396">
        <v>531</v>
      </c>
      <c r="MT34" s="396">
        <v>231</v>
      </c>
      <c r="MU34" s="396">
        <v>798</v>
      </c>
      <c r="MV34" s="396">
        <v>457</v>
      </c>
      <c r="MW34" s="396">
        <v>91</v>
      </c>
      <c r="MX34" s="396">
        <v>82</v>
      </c>
      <c r="MY34" s="396">
        <v>158</v>
      </c>
      <c r="MZ34" s="396">
        <v>122</v>
      </c>
      <c r="NA34" s="396">
        <v>183</v>
      </c>
      <c r="NB34" s="396">
        <v>111</v>
      </c>
      <c r="NC34" s="396">
        <v>973</v>
      </c>
      <c r="ND34" s="396">
        <v>238</v>
      </c>
      <c r="NE34" s="396">
        <v>90</v>
      </c>
      <c r="NF34" s="396">
        <v>227</v>
      </c>
      <c r="NG34" s="396">
        <v>186</v>
      </c>
      <c r="NH34" s="396">
        <v>187</v>
      </c>
    </row>
    <row r="35" spans="1:372" x14ac:dyDescent="0.2">
      <c r="A35" s="396" t="s">
        <v>1691</v>
      </c>
      <c r="B35" s="396" t="s">
        <v>199</v>
      </c>
      <c r="C35" s="396">
        <v>858</v>
      </c>
      <c r="D35" s="396">
        <v>908</v>
      </c>
      <c r="E35" s="396">
        <v>477</v>
      </c>
      <c r="F35" s="396">
        <v>469</v>
      </c>
      <c r="G35" s="396">
        <v>378</v>
      </c>
      <c r="H35" s="396">
        <v>726</v>
      </c>
      <c r="I35" s="396">
        <v>457</v>
      </c>
      <c r="J35" s="396">
        <v>604</v>
      </c>
      <c r="K35" s="396">
        <v>322</v>
      </c>
      <c r="L35" s="396">
        <v>705</v>
      </c>
      <c r="M35" s="396">
        <v>407</v>
      </c>
      <c r="N35" s="396">
        <v>690</v>
      </c>
      <c r="O35" s="396">
        <v>785</v>
      </c>
      <c r="P35" s="396">
        <v>419</v>
      </c>
      <c r="Q35" s="396">
        <v>1174</v>
      </c>
      <c r="R35" s="396">
        <v>473</v>
      </c>
      <c r="S35" s="396">
        <v>625</v>
      </c>
      <c r="T35" s="396">
        <v>889</v>
      </c>
      <c r="U35" s="396">
        <v>645</v>
      </c>
      <c r="V35" s="396">
        <v>570</v>
      </c>
      <c r="W35" s="396">
        <v>715</v>
      </c>
      <c r="X35" s="396">
        <v>705</v>
      </c>
      <c r="Y35" s="396">
        <v>605</v>
      </c>
      <c r="Z35" s="396">
        <v>834</v>
      </c>
      <c r="AA35" s="396">
        <v>510</v>
      </c>
      <c r="AB35" s="396">
        <v>357</v>
      </c>
      <c r="AC35" s="396">
        <v>502</v>
      </c>
      <c r="AD35" s="396">
        <v>614</v>
      </c>
      <c r="AE35" s="396">
        <v>880</v>
      </c>
      <c r="AF35" s="396">
        <v>793</v>
      </c>
      <c r="AG35" s="396">
        <v>597</v>
      </c>
      <c r="AH35" s="396">
        <v>422</v>
      </c>
      <c r="AI35" s="396">
        <v>561</v>
      </c>
      <c r="AJ35" s="396">
        <v>684</v>
      </c>
      <c r="AK35" s="396">
        <v>557</v>
      </c>
      <c r="AL35" s="396">
        <v>404</v>
      </c>
      <c r="AM35" s="396">
        <v>429</v>
      </c>
      <c r="AN35" s="396">
        <v>531</v>
      </c>
      <c r="AO35" s="396">
        <v>563</v>
      </c>
      <c r="AP35" s="396">
        <v>374</v>
      </c>
      <c r="AQ35" s="396">
        <v>588</v>
      </c>
      <c r="AR35" s="396">
        <v>321</v>
      </c>
      <c r="AS35" s="396">
        <v>577</v>
      </c>
      <c r="AT35" s="396">
        <v>1456</v>
      </c>
      <c r="AU35" s="396">
        <v>453</v>
      </c>
      <c r="AV35" s="396">
        <v>522</v>
      </c>
      <c r="AW35" s="396">
        <v>528</v>
      </c>
      <c r="AX35" s="396">
        <v>402</v>
      </c>
      <c r="AY35" s="396">
        <v>395</v>
      </c>
      <c r="AZ35" s="396">
        <v>366</v>
      </c>
      <c r="BA35" s="396">
        <v>448</v>
      </c>
      <c r="BB35" s="396">
        <v>676</v>
      </c>
      <c r="BC35" s="396">
        <v>370</v>
      </c>
      <c r="BD35" s="396">
        <v>564</v>
      </c>
      <c r="BE35" s="396">
        <v>567</v>
      </c>
      <c r="BF35" s="396">
        <v>547</v>
      </c>
      <c r="BG35" s="396">
        <v>844</v>
      </c>
      <c r="BH35" s="396">
        <v>532</v>
      </c>
      <c r="BI35" s="396">
        <v>476</v>
      </c>
      <c r="BJ35" s="396">
        <v>267</v>
      </c>
      <c r="BK35" s="396">
        <v>447</v>
      </c>
      <c r="BL35" s="396">
        <v>660</v>
      </c>
      <c r="BM35" s="396">
        <v>646</v>
      </c>
      <c r="BN35" s="396">
        <v>707</v>
      </c>
      <c r="BO35" s="396">
        <v>542</v>
      </c>
      <c r="BP35" s="396">
        <v>353</v>
      </c>
      <c r="BQ35" s="396">
        <v>330</v>
      </c>
      <c r="BR35" s="396">
        <v>408</v>
      </c>
      <c r="BS35" s="396">
        <v>1123</v>
      </c>
      <c r="BT35" s="396">
        <v>778</v>
      </c>
      <c r="BU35" s="396">
        <v>500</v>
      </c>
      <c r="BV35" s="396">
        <v>405</v>
      </c>
      <c r="BW35" s="396">
        <v>492</v>
      </c>
      <c r="BX35" s="396">
        <v>1203</v>
      </c>
      <c r="BY35" s="396">
        <v>293</v>
      </c>
      <c r="BZ35" s="396">
        <v>245</v>
      </c>
      <c r="CA35" s="396">
        <v>871</v>
      </c>
      <c r="CB35" s="396">
        <v>1150</v>
      </c>
      <c r="CC35" s="396">
        <v>684</v>
      </c>
      <c r="CD35" s="396">
        <v>880</v>
      </c>
      <c r="CE35" s="396">
        <v>761</v>
      </c>
      <c r="CF35" s="396">
        <v>531</v>
      </c>
      <c r="CG35" s="396">
        <v>595</v>
      </c>
      <c r="CH35" s="396">
        <v>528</v>
      </c>
      <c r="CI35" s="396">
        <v>759</v>
      </c>
      <c r="CJ35" s="396">
        <v>475</v>
      </c>
      <c r="CK35" s="396">
        <v>349</v>
      </c>
      <c r="CL35" s="396">
        <v>471</v>
      </c>
      <c r="CM35" s="396">
        <v>658</v>
      </c>
      <c r="CN35" s="396">
        <v>956</v>
      </c>
      <c r="CO35" s="396">
        <v>451</v>
      </c>
      <c r="CP35" s="396">
        <v>471</v>
      </c>
      <c r="CQ35" s="396">
        <v>1022</v>
      </c>
      <c r="CR35" s="396">
        <v>649</v>
      </c>
      <c r="CS35" s="396">
        <v>406</v>
      </c>
      <c r="CT35" s="396">
        <v>430</v>
      </c>
      <c r="CU35" s="396">
        <v>235</v>
      </c>
      <c r="CV35" s="396">
        <v>506</v>
      </c>
      <c r="CW35" s="396">
        <v>271</v>
      </c>
      <c r="CX35" s="396">
        <v>406</v>
      </c>
      <c r="CY35" s="396">
        <v>338</v>
      </c>
      <c r="CZ35" s="396">
        <v>340</v>
      </c>
      <c r="DA35" s="396">
        <v>405</v>
      </c>
      <c r="DB35" s="396">
        <v>663</v>
      </c>
      <c r="DC35" s="396">
        <v>757</v>
      </c>
      <c r="DD35" s="396">
        <v>751</v>
      </c>
      <c r="DE35" s="396">
        <v>439</v>
      </c>
      <c r="DF35" s="396">
        <v>509</v>
      </c>
      <c r="DG35" s="396">
        <v>816</v>
      </c>
      <c r="DH35" s="396">
        <v>373</v>
      </c>
      <c r="DI35" s="396">
        <v>320</v>
      </c>
      <c r="DJ35" s="396">
        <v>757</v>
      </c>
      <c r="DK35" s="396">
        <v>245</v>
      </c>
      <c r="DL35" s="396">
        <v>602</v>
      </c>
      <c r="DM35" s="396">
        <v>455</v>
      </c>
      <c r="DN35" s="396">
        <v>401</v>
      </c>
      <c r="DO35" s="396">
        <v>706</v>
      </c>
      <c r="DP35" s="396">
        <v>460</v>
      </c>
      <c r="DQ35" s="396">
        <v>506</v>
      </c>
      <c r="DR35" s="396">
        <v>332</v>
      </c>
      <c r="DS35" s="396">
        <v>393</v>
      </c>
      <c r="DT35" s="396">
        <v>885</v>
      </c>
      <c r="DU35" s="396">
        <v>437</v>
      </c>
      <c r="DV35" s="396">
        <v>343</v>
      </c>
      <c r="DW35" s="396">
        <v>303</v>
      </c>
      <c r="DX35" s="396">
        <v>2009</v>
      </c>
      <c r="DY35" s="396">
        <v>864</v>
      </c>
      <c r="DZ35" s="396">
        <v>860</v>
      </c>
      <c r="EA35" s="396">
        <v>819</v>
      </c>
      <c r="EB35" s="396">
        <v>541</v>
      </c>
      <c r="EC35" s="396">
        <v>517</v>
      </c>
      <c r="ED35" s="396">
        <v>329</v>
      </c>
      <c r="EE35" s="396">
        <v>450</v>
      </c>
      <c r="EF35" s="396">
        <v>329</v>
      </c>
      <c r="EG35" s="396">
        <v>436</v>
      </c>
      <c r="EH35" s="396">
        <v>524</v>
      </c>
      <c r="EI35" s="396">
        <v>729</v>
      </c>
      <c r="EJ35" s="396">
        <v>1482</v>
      </c>
      <c r="EK35" s="396">
        <v>1516</v>
      </c>
      <c r="EL35" s="396">
        <v>589</v>
      </c>
      <c r="EM35" s="396">
        <v>435</v>
      </c>
      <c r="EN35" s="396">
        <v>416</v>
      </c>
      <c r="EO35" s="396">
        <v>332</v>
      </c>
      <c r="EP35" s="396">
        <v>549</v>
      </c>
      <c r="EQ35" s="396">
        <v>813</v>
      </c>
      <c r="ER35" s="396">
        <v>605</v>
      </c>
      <c r="ES35" s="396">
        <v>815</v>
      </c>
      <c r="ET35" s="396">
        <v>500</v>
      </c>
      <c r="EU35" s="396">
        <v>376</v>
      </c>
      <c r="EV35" s="396">
        <v>281</v>
      </c>
      <c r="EW35" s="396">
        <v>322</v>
      </c>
      <c r="EX35" s="396">
        <v>385</v>
      </c>
      <c r="EY35" s="396">
        <v>405</v>
      </c>
      <c r="EZ35" s="396">
        <v>330</v>
      </c>
      <c r="FA35" s="396">
        <v>357</v>
      </c>
      <c r="FB35" s="396">
        <v>689</v>
      </c>
      <c r="FC35" s="396">
        <v>442</v>
      </c>
      <c r="FD35" s="396">
        <v>528</v>
      </c>
      <c r="FE35" s="396">
        <v>348</v>
      </c>
      <c r="FF35" s="396">
        <v>392</v>
      </c>
      <c r="FG35" s="396">
        <v>487</v>
      </c>
      <c r="FH35" s="396">
        <v>503</v>
      </c>
      <c r="FI35" s="396">
        <v>389</v>
      </c>
      <c r="FJ35" s="396">
        <v>551</v>
      </c>
      <c r="FK35" s="396">
        <v>391</v>
      </c>
      <c r="FL35" s="396">
        <v>932</v>
      </c>
      <c r="FM35" s="396">
        <v>498</v>
      </c>
      <c r="FN35" s="396">
        <v>497</v>
      </c>
      <c r="FO35" s="396">
        <v>560</v>
      </c>
      <c r="FP35" s="396">
        <v>708</v>
      </c>
      <c r="FQ35" s="396">
        <v>546</v>
      </c>
      <c r="FR35" s="396">
        <v>1193</v>
      </c>
      <c r="FS35" s="396">
        <v>634</v>
      </c>
      <c r="FT35" s="396">
        <v>570</v>
      </c>
      <c r="FU35" s="396">
        <v>536</v>
      </c>
      <c r="FV35" s="396">
        <v>536</v>
      </c>
      <c r="FW35" s="396">
        <v>936</v>
      </c>
      <c r="FX35" s="396">
        <v>420</v>
      </c>
      <c r="FY35" s="396">
        <v>623</v>
      </c>
      <c r="FZ35" s="396">
        <v>480</v>
      </c>
      <c r="GA35" s="396">
        <v>630</v>
      </c>
      <c r="GB35" s="396">
        <v>717</v>
      </c>
      <c r="GC35" s="396">
        <v>476</v>
      </c>
      <c r="GD35" s="396">
        <v>346</v>
      </c>
      <c r="GE35" s="396">
        <v>688</v>
      </c>
      <c r="GF35" s="396">
        <v>1365</v>
      </c>
      <c r="GG35" s="396">
        <v>496</v>
      </c>
      <c r="GH35" s="396">
        <v>494</v>
      </c>
      <c r="GI35" s="396">
        <v>549</v>
      </c>
      <c r="GJ35" s="396">
        <v>442</v>
      </c>
      <c r="GK35" s="396">
        <v>592</v>
      </c>
      <c r="GL35" s="396">
        <v>1136</v>
      </c>
      <c r="GM35" s="396">
        <v>395</v>
      </c>
      <c r="GN35" s="396">
        <v>94</v>
      </c>
      <c r="GO35" s="396">
        <v>771</v>
      </c>
      <c r="GP35" s="396">
        <v>360</v>
      </c>
      <c r="GQ35" s="396">
        <v>1095</v>
      </c>
      <c r="GR35" s="396">
        <v>357</v>
      </c>
      <c r="GS35" s="396">
        <v>449</v>
      </c>
      <c r="GT35" s="396">
        <v>470</v>
      </c>
      <c r="GU35" s="396">
        <v>790</v>
      </c>
      <c r="GV35" s="396">
        <v>568</v>
      </c>
      <c r="GW35" s="396">
        <v>1085</v>
      </c>
      <c r="GX35" s="396">
        <v>469</v>
      </c>
      <c r="GY35" s="396">
        <v>628</v>
      </c>
      <c r="GZ35" s="396">
        <v>676</v>
      </c>
      <c r="HA35" s="396">
        <v>442</v>
      </c>
      <c r="HB35" s="396">
        <v>528</v>
      </c>
      <c r="HC35" s="396">
        <v>672</v>
      </c>
      <c r="HD35" s="396">
        <v>681</v>
      </c>
      <c r="HE35" s="396">
        <v>897</v>
      </c>
      <c r="HF35" s="396">
        <v>786</v>
      </c>
      <c r="HG35" s="396">
        <v>544</v>
      </c>
      <c r="HH35" s="396">
        <v>862</v>
      </c>
      <c r="HI35" s="396">
        <v>981</v>
      </c>
      <c r="HJ35" s="396">
        <v>900</v>
      </c>
      <c r="HK35" s="396">
        <v>254</v>
      </c>
      <c r="HL35" s="396">
        <v>353</v>
      </c>
      <c r="HM35" s="396">
        <v>521</v>
      </c>
      <c r="HN35" s="396">
        <v>416</v>
      </c>
      <c r="HO35" s="396">
        <v>1018</v>
      </c>
      <c r="HP35" s="396">
        <v>496</v>
      </c>
      <c r="HQ35" s="396">
        <v>679</v>
      </c>
      <c r="HR35" s="396">
        <v>468</v>
      </c>
      <c r="HS35" s="396">
        <v>449</v>
      </c>
      <c r="HT35" s="396">
        <v>414</v>
      </c>
      <c r="HU35" s="396">
        <v>387</v>
      </c>
      <c r="HV35" s="396">
        <v>663</v>
      </c>
      <c r="HW35" s="396">
        <v>762</v>
      </c>
      <c r="HX35" s="396">
        <v>1323</v>
      </c>
      <c r="HY35" s="396">
        <v>326</v>
      </c>
      <c r="HZ35" s="396">
        <v>460</v>
      </c>
      <c r="IA35" s="396">
        <v>459</v>
      </c>
      <c r="IB35" s="396">
        <v>694</v>
      </c>
      <c r="IC35" s="396">
        <v>282</v>
      </c>
      <c r="ID35" s="396">
        <v>243</v>
      </c>
      <c r="IE35" s="396">
        <v>352</v>
      </c>
      <c r="IF35" s="396">
        <v>234</v>
      </c>
      <c r="IG35" s="396">
        <v>406</v>
      </c>
      <c r="IH35" s="396">
        <v>441</v>
      </c>
      <c r="II35" s="396">
        <v>388</v>
      </c>
      <c r="IJ35" s="396">
        <v>593</v>
      </c>
      <c r="IK35" s="396">
        <v>394</v>
      </c>
      <c r="IL35" s="396">
        <v>863</v>
      </c>
      <c r="IM35" s="396">
        <v>925</v>
      </c>
      <c r="IN35" s="396">
        <v>482</v>
      </c>
      <c r="IO35" s="396">
        <v>676</v>
      </c>
      <c r="IP35" s="396">
        <v>314</v>
      </c>
      <c r="IQ35" s="396">
        <v>791</v>
      </c>
      <c r="IR35" s="396">
        <v>768</v>
      </c>
      <c r="IS35" s="396">
        <v>578</v>
      </c>
      <c r="IT35" s="396">
        <v>356</v>
      </c>
      <c r="IU35" s="396">
        <v>438</v>
      </c>
      <c r="IV35" s="396">
        <v>470</v>
      </c>
      <c r="IW35" s="396">
        <v>318</v>
      </c>
      <c r="IX35" s="396">
        <v>538</v>
      </c>
      <c r="IY35" s="396">
        <v>728</v>
      </c>
      <c r="IZ35" s="396">
        <v>610</v>
      </c>
      <c r="JA35" s="396">
        <v>363</v>
      </c>
      <c r="JB35" s="396">
        <v>658</v>
      </c>
      <c r="JC35" s="396">
        <v>306</v>
      </c>
      <c r="JD35" s="396">
        <v>922</v>
      </c>
      <c r="JE35" s="396">
        <v>240</v>
      </c>
      <c r="JF35" s="396">
        <v>355</v>
      </c>
      <c r="JG35" s="396">
        <v>310</v>
      </c>
      <c r="JH35" s="396">
        <v>641</v>
      </c>
      <c r="JI35" s="396">
        <v>714</v>
      </c>
      <c r="JJ35" s="396">
        <v>623</v>
      </c>
      <c r="JK35" s="396">
        <v>704</v>
      </c>
      <c r="JL35" s="396">
        <v>977</v>
      </c>
      <c r="JM35" s="396">
        <v>772</v>
      </c>
      <c r="JN35" s="396">
        <v>644</v>
      </c>
      <c r="JO35" s="396">
        <v>549</v>
      </c>
      <c r="JP35" s="396">
        <v>903</v>
      </c>
      <c r="JQ35" s="396">
        <v>812</v>
      </c>
      <c r="JR35" s="396">
        <v>623</v>
      </c>
      <c r="JS35" s="396">
        <v>1011</v>
      </c>
      <c r="JT35" s="396">
        <v>811</v>
      </c>
      <c r="JU35" s="396">
        <v>740</v>
      </c>
      <c r="JV35" s="396">
        <v>696</v>
      </c>
      <c r="JW35" s="396">
        <v>483</v>
      </c>
      <c r="JX35" s="396">
        <v>695</v>
      </c>
      <c r="JY35" s="396">
        <v>932</v>
      </c>
      <c r="JZ35" s="396">
        <v>1015</v>
      </c>
      <c r="KA35" s="396">
        <v>399</v>
      </c>
      <c r="KB35" s="396">
        <v>1063</v>
      </c>
      <c r="KC35" s="396">
        <v>748</v>
      </c>
      <c r="KD35" s="396">
        <v>637</v>
      </c>
      <c r="KE35" s="396">
        <v>733</v>
      </c>
      <c r="KF35" s="396">
        <v>719</v>
      </c>
      <c r="KG35" s="396">
        <v>791</v>
      </c>
      <c r="KH35" s="396">
        <v>1077</v>
      </c>
      <c r="KI35" s="396">
        <v>696</v>
      </c>
      <c r="KJ35" s="396">
        <v>721</v>
      </c>
      <c r="KK35" s="396">
        <v>580</v>
      </c>
      <c r="KL35" s="396">
        <v>778</v>
      </c>
      <c r="KM35" s="396">
        <v>1177</v>
      </c>
      <c r="KN35" s="396">
        <v>567</v>
      </c>
      <c r="KO35" s="396">
        <v>763</v>
      </c>
      <c r="KP35" s="396">
        <v>831</v>
      </c>
      <c r="KQ35" s="396">
        <v>476</v>
      </c>
      <c r="KR35" s="396">
        <v>1415</v>
      </c>
      <c r="KS35" s="396">
        <v>1685</v>
      </c>
      <c r="KT35" s="396">
        <v>156</v>
      </c>
      <c r="KU35" s="396">
        <v>599</v>
      </c>
      <c r="KV35" s="396">
        <v>618</v>
      </c>
      <c r="KW35" s="396">
        <v>876</v>
      </c>
      <c r="KX35" s="396">
        <v>689</v>
      </c>
      <c r="KY35" s="396">
        <v>825</v>
      </c>
      <c r="KZ35" s="396">
        <v>606</v>
      </c>
      <c r="LA35" s="396">
        <v>913</v>
      </c>
      <c r="LB35" s="396">
        <v>830</v>
      </c>
      <c r="LC35" s="396">
        <v>1610</v>
      </c>
      <c r="LD35" s="396">
        <v>1065</v>
      </c>
      <c r="LE35" s="396">
        <v>737</v>
      </c>
      <c r="LF35" s="396">
        <v>876</v>
      </c>
      <c r="LG35" s="396">
        <v>2015</v>
      </c>
      <c r="LH35" s="396">
        <v>802</v>
      </c>
      <c r="LI35" s="396">
        <v>1301</v>
      </c>
      <c r="LJ35" s="396">
        <v>540</v>
      </c>
      <c r="LK35" s="396">
        <v>840</v>
      </c>
      <c r="LL35" s="396">
        <v>1075</v>
      </c>
      <c r="LM35" s="396">
        <v>825</v>
      </c>
      <c r="LN35" s="396">
        <v>680</v>
      </c>
      <c r="LO35" s="396">
        <v>1780</v>
      </c>
      <c r="LP35" s="396">
        <v>876</v>
      </c>
      <c r="LQ35" s="396">
        <v>1411</v>
      </c>
      <c r="LR35" s="396">
        <v>1755</v>
      </c>
      <c r="LS35" s="396">
        <v>623</v>
      </c>
      <c r="LT35" s="396">
        <v>797</v>
      </c>
      <c r="LU35" s="396">
        <v>652</v>
      </c>
      <c r="LV35" s="396">
        <v>772</v>
      </c>
      <c r="LW35" s="396">
        <v>363</v>
      </c>
      <c r="LX35" s="396">
        <v>607</v>
      </c>
      <c r="LY35" s="396">
        <v>755</v>
      </c>
      <c r="LZ35" s="396">
        <v>692</v>
      </c>
      <c r="MA35" s="396">
        <v>662</v>
      </c>
      <c r="MB35" s="396">
        <v>731</v>
      </c>
      <c r="MC35" s="396">
        <v>647</v>
      </c>
      <c r="MD35" s="396">
        <v>1346</v>
      </c>
      <c r="ME35" s="396">
        <v>1293</v>
      </c>
      <c r="MF35" s="396">
        <v>1102</v>
      </c>
      <c r="MG35" s="396">
        <v>793</v>
      </c>
      <c r="MH35" s="396">
        <v>942</v>
      </c>
      <c r="MI35" s="396">
        <v>1162</v>
      </c>
      <c r="MJ35" s="396">
        <v>626</v>
      </c>
      <c r="MK35" s="396">
        <v>615</v>
      </c>
      <c r="ML35" s="396">
        <v>689</v>
      </c>
      <c r="MM35" s="396">
        <v>732</v>
      </c>
      <c r="MN35" s="396">
        <v>620</v>
      </c>
      <c r="MO35" s="396">
        <v>793</v>
      </c>
      <c r="MP35" s="396">
        <v>1430</v>
      </c>
      <c r="MQ35" s="396">
        <v>1429</v>
      </c>
      <c r="MR35" s="396">
        <v>1935</v>
      </c>
      <c r="MS35" s="396">
        <v>1139</v>
      </c>
      <c r="MT35" s="396">
        <v>815</v>
      </c>
      <c r="MU35" s="396">
        <v>1522</v>
      </c>
      <c r="MV35" s="396">
        <v>1656</v>
      </c>
      <c r="MW35" s="396">
        <v>398</v>
      </c>
      <c r="MX35" s="396">
        <v>430</v>
      </c>
      <c r="MY35" s="396">
        <v>683</v>
      </c>
      <c r="MZ35" s="396">
        <v>628</v>
      </c>
      <c r="NA35" s="396">
        <v>821</v>
      </c>
      <c r="NB35" s="396">
        <v>521</v>
      </c>
      <c r="NC35" s="396">
        <v>2251</v>
      </c>
      <c r="ND35" s="396">
        <v>818</v>
      </c>
      <c r="NE35" s="396">
        <v>534</v>
      </c>
      <c r="NF35" s="396">
        <v>643</v>
      </c>
      <c r="NG35" s="396">
        <v>622</v>
      </c>
      <c r="NH35" s="396">
        <v>596</v>
      </c>
    </row>
    <row r="36" spans="1:372" x14ac:dyDescent="0.2">
      <c r="A36" s="396" t="s">
        <v>1692</v>
      </c>
      <c r="B36" s="396" t="s">
        <v>178</v>
      </c>
      <c r="C36" s="396">
        <v>262</v>
      </c>
      <c r="D36" s="396">
        <v>187</v>
      </c>
      <c r="E36" s="396">
        <v>75</v>
      </c>
      <c r="F36" s="396">
        <v>72</v>
      </c>
      <c r="G36" s="396">
        <v>151</v>
      </c>
      <c r="H36" s="396">
        <v>160</v>
      </c>
      <c r="I36" s="396">
        <v>110</v>
      </c>
      <c r="J36" s="396">
        <v>212</v>
      </c>
      <c r="K36" s="396">
        <v>48</v>
      </c>
      <c r="L36" s="396">
        <v>121</v>
      </c>
      <c r="M36" s="396">
        <v>56</v>
      </c>
      <c r="N36" s="396">
        <v>235</v>
      </c>
      <c r="O36" s="396">
        <v>305</v>
      </c>
      <c r="P36" s="396">
        <v>106</v>
      </c>
      <c r="Q36" s="396">
        <v>685</v>
      </c>
      <c r="R36" s="396">
        <v>96</v>
      </c>
      <c r="S36" s="396">
        <v>103</v>
      </c>
      <c r="T36" s="396">
        <v>152</v>
      </c>
      <c r="U36" s="396">
        <v>259</v>
      </c>
      <c r="V36" s="396">
        <v>104</v>
      </c>
      <c r="W36" s="396">
        <v>98</v>
      </c>
      <c r="X36" s="396">
        <v>130</v>
      </c>
      <c r="Y36" s="396">
        <v>116</v>
      </c>
      <c r="Z36" s="396">
        <v>308</v>
      </c>
      <c r="AA36" s="396">
        <v>68</v>
      </c>
      <c r="AB36" s="396">
        <v>57</v>
      </c>
      <c r="AC36" s="396">
        <v>105</v>
      </c>
      <c r="AD36" s="396">
        <v>178</v>
      </c>
      <c r="AE36" s="396">
        <v>178</v>
      </c>
      <c r="AF36" s="396">
        <v>408</v>
      </c>
      <c r="AG36" s="396">
        <v>181</v>
      </c>
      <c r="AH36" s="396">
        <v>108</v>
      </c>
      <c r="AI36" s="396">
        <v>148</v>
      </c>
      <c r="AJ36" s="396">
        <v>107</v>
      </c>
      <c r="AK36" s="396">
        <v>194</v>
      </c>
      <c r="AL36" s="396">
        <v>109</v>
      </c>
      <c r="AM36" s="396">
        <v>116</v>
      </c>
      <c r="AN36" s="396">
        <v>124</v>
      </c>
      <c r="AO36" s="396">
        <v>103</v>
      </c>
      <c r="AP36" s="396">
        <v>80</v>
      </c>
      <c r="AQ36" s="396">
        <v>138</v>
      </c>
      <c r="AR36" s="396">
        <v>59</v>
      </c>
      <c r="AS36" s="396">
        <v>132</v>
      </c>
      <c r="AT36" s="396">
        <v>1106</v>
      </c>
      <c r="AU36" s="396">
        <v>139</v>
      </c>
      <c r="AV36" s="396">
        <v>104</v>
      </c>
      <c r="AW36" s="396">
        <v>146</v>
      </c>
      <c r="AX36" s="396">
        <v>68</v>
      </c>
      <c r="AY36" s="396">
        <v>43</v>
      </c>
      <c r="AZ36" s="396">
        <v>115</v>
      </c>
      <c r="BA36" s="396">
        <v>95</v>
      </c>
      <c r="BB36" s="396">
        <v>293</v>
      </c>
      <c r="BC36" s="396">
        <v>123</v>
      </c>
      <c r="BD36" s="396">
        <v>129</v>
      </c>
      <c r="BE36" s="396">
        <v>158</v>
      </c>
      <c r="BF36" s="396">
        <v>238</v>
      </c>
      <c r="BG36" s="396">
        <v>785</v>
      </c>
      <c r="BH36" s="396">
        <v>166</v>
      </c>
      <c r="BI36" s="396">
        <v>130</v>
      </c>
      <c r="BJ36" s="396">
        <v>49</v>
      </c>
      <c r="BK36" s="396">
        <v>146</v>
      </c>
      <c r="BL36" s="396">
        <v>137</v>
      </c>
      <c r="BM36" s="396">
        <v>208</v>
      </c>
      <c r="BN36" s="396">
        <v>268</v>
      </c>
      <c r="BO36" s="396">
        <v>179</v>
      </c>
      <c r="BP36" s="396">
        <v>93</v>
      </c>
      <c r="BQ36" s="396">
        <v>83</v>
      </c>
      <c r="BR36" s="396">
        <v>81</v>
      </c>
      <c r="BS36" s="396">
        <v>347</v>
      </c>
      <c r="BT36" s="396">
        <v>224</v>
      </c>
      <c r="BU36" s="396">
        <v>90</v>
      </c>
      <c r="BV36" s="396">
        <v>98</v>
      </c>
      <c r="BW36" s="396">
        <v>179</v>
      </c>
      <c r="BX36" s="396">
        <v>710</v>
      </c>
      <c r="BY36" s="396">
        <v>69</v>
      </c>
      <c r="BZ36" s="396">
        <v>54</v>
      </c>
      <c r="CA36" s="396">
        <v>155</v>
      </c>
      <c r="CB36" s="396">
        <v>261</v>
      </c>
      <c r="CC36" s="396">
        <v>223</v>
      </c>
      <c r="CD36" s="396">
        <v>235</v>
      </c>
      <c r="CE36" s="396">
        <v>169</v>
      </c>
      <c r="CF36" s="396">
        <v>157</v>
      </c>
      <c r="CG36" s="396">
        <v>224</v>
      </c>
      <c r="CH36" s="396">
        <v>127</v>
      </c>
      <c r="CI36" s="396">
        <v>235</v>
      </c>
      <c r="CJ36" s="396">
        <v>165</v>
      </c>
      <c r="CK36" s="396">
        <v>99</v>
      </c>
      <c r="CL36" s="396">
        <v>89</v>
      </c>
      <c r="CM36" s="396">
        <v>110</v>
      </c>
      <c r="CN36" s="396">
        <v>236</v>
      </c>
      <c r="CO36" s="396">
        <v>50</v>
      </c>
      <c r="CP36" s="396">
        <v>38</v>
      </c>
      <c r="CQ36" s="396">
        <v>330</v>
      </c>
      <c r="CR36" s="396">
        <v>259</v>
      </c>
      <c r="CS36" s="396">
        <v>83</v>
      </c>
      <c r="CT36" s="396">
        <v>83</v>
      </c>
      <c r="CU36" s="396">
        <v>112</v>
      </c>
      <c r="CV36" s="396">
        <v>94</v>
      </c>
      <c r="CW36" s="396">
        <v>43</v>
      </c>
      <c r="CX36" s="396">
        <v>52</v>
      </c>
      <c r="CY36" s="396">
        <v>70</v>
      </c>
      <c r="CZ36" s="396">
        <v>76</v>
      </c>
      <c r="DA36" s="396">
        <v>123</v>
      </c>
      <c r="DB36" s="396">
        <v>174</v>
      </c>
      <c r="DC36" s="396">
        <v>184</v>
      </c>
      <c r="DD36" s="396">
        <v>133</v>
      </c>
      <c r="DE36" s="396">
        <v>101</v>
      </c>
      <c r="DF36" s="396">
        <v>58</v>
      </c>
      <c r="DG36" s="396">
        <v>360</v>
      </c>
      <c r="DH36" s="396">
        <v>139</v>
      </c>
      <c r="DI36" s="396">
        <v>59</v>
      </c>
      <c r="DJ36" s="396">
        <v>173</v>
      </c>
      <c r="DK36" s="396">
        <v>44</v>
      </c>
      <c r="DL36" s="396">
        <v>173</v>
      </c>
      <c r="DM36" s="396">
        <v>119</v>
      </c>
      <c r="DN36" s="396">
        <v>87</v>
      </c>
      <c r="DO36" s="396">
        <v>383</v>
      </c>
      <c r="DP36" s="396">
        <v>122</v>
      </c>
      <c r="DQ36" s="396">
        <v>91</v>
      </c>
      <c r="DR36" s="396">
        <v>76</v>
      </c>
      <c r="DS36" s="396">
        <v>75</v>
      </c>
      <c r="DT36" s="396">
        <v>479</v>
      </c>
      <c r="DU36" s="396">
        <v>64</v>
      </c>
      <c r="DV36" s="396">
        <v>81</v>
      </c>
      <c r="DW36" s="396">
        <v>58</v>
      </c>
      <c r="DX36" s="396">
        <v>1371</v>
      </c>
      <c r="DY36" s="396">
        <v>323</v>
      </c>
      <c r="DZ36" s="396">
        <v>377</v>
      </c>
      <c r="EA36" s="396">
        <v>337</v>
      </c>
      <c r="EB36" s="396">
        <v>224</v>
      </c>
      <c r="EC36" s="396">
        <v>119</v>
      </c>
      <c r="ED36" s="396">
        <v>62</v>
      </c>
      <c r="EE36" s="396">
        <v>120</v>
      </c>
      <c r="EF36" s="396">
        <v>83</v>
      </c>
      <c r="EG36" s="396">
        <v>55</v>
      </c>
      <c r="EH36" s="396">
        <v>117</v>
      </c>
      <c r="EI36" s="396">
        <v>310</v>
      </c>
      <c r="EJ36" s="396">
        <v>778</v>
      </c>
      <c r="EK36" s="396">
        <v>826</v>
      </c>
      <c r="EL36" s="396">
        <v>165</v>
      </c>
      <c r="EM36" s="396">
        <v>137</v>
      </c>
      <c r="EN36" s="396">
        <v>184</v>
      </c>
      <c r="EO36" s="396">
        <v>139</v>
      </c>
      <c r="EP36" s="396">
        <v>210</v>
      </c>
      <c r="EQ36" s="396">
        <v>234</v>
      </c>
      <c r="ER36" s="396">
        <v>183</v>
      </c>
      <c r="ES36" s="396">
        <v>167</v>
      </c>
      <c r="ET36" s="396">
        <v>74</v>
      </c>
      <c r="EU36" s="396">
        <v>75</v>
      </c>
      <c r="EV36" s="396">
        <v>57</v>
      </c>
      <c r="EW36" s="396">
        <v>51</v>
      </c>
      <c r="EX36" s="396">
        <v>69</v>
      </c>
      <c r="EY36" s="396">
        <v>48</v>
      </c>
      <c r="EZ36" s="396">
        <v>73</v>
      </c>
      <c r="FA36" s="396">
        <v>76</v>
      </c>
      <c r="FB36" s="396">
        <v>115</v>
      </c>
      <c r="FC36" s="396">
        <v>107</v>
      </c>
      <c r="FD36" s="396">
        <v>112</v>
      </c>
      <c r="FE36" s="396">
        <v>121</v>
      </c>
      <c r="FF36" s="396">
        <v>104</v>
      </c>
      <c r="FG36" s="396">
        <v>216</v>
      </c>
      <c r="FH36" s="396">
        <v>123</v>
      </c>
      <c r="FI36" s="396">
        <v>60</v>
      </c>
      <c r="FJ36" s="396">
        <v>146</v>
      </c>
      <c r="FK36" s="396">
        <v>95</v>
      </c>
      <c r="FL36" s="396">
        <v>193</v>
      </c>
      <c r="FM36" s="396">
        <v>117</v>
      </c>
      <c r="FN36" s="396">
        <v>134</v>
      </c>
      <c r="FO36" s="396">
        <v>93</v>
      </c>
      <c r="FP36" s="396">
        <v>220</v>
      </c>
      <c r="FQ36" s="396">
        <v>227</v>
      </c>
      <c r="FR36" s="396">
        <v>632</v>
      </c>
      <c r="FS36" s="396">
        <v>253</v>
      </c>
      <c r="FT36" s="396">
        <v>152</v>
      </c>
      <c r="FU36" s="396">
        <v>187</v>
      </c>
      <c r="FV36" s="396">
        <v>133</v>
      </c>
      <c r="FW36" s="396">
        <v>607</v>
      </c>
      <c r="FX36" s="396">
        <v>86</v>
      </c>
      <c r="FY36" s="396">
        <v>156</v>
      </c>
      <c r="FZ36" s="396">
        <v>94</v>
      </c>
      <c r="GA36" s="396">
        <v>95</v>
      </c>
      <c r="GB36" s="396">
        <v>319</v>
      </c>
      <c r="GC36" s="396">
        <v>80</v>
      </c>
      <c r="GD36" s="396">
        <v>69</v>
      </c>
      <c r="GE36" s="396">
        <v>130</v>
      </c>
      <c r="GF36" s="396">
        <v>355</v>
      </c>
      <c r="GG36" s="396">
        <v>146</v>
      </c>
      <c r="GH36" s="396">
        <v>238</v>
      </c>
      <c r="GI36" s="396">
        <v>121</v>
      </c>
      <c r="GJ36" s="396">
        <v>91</v>
      </c>
      <c r="GK36" s="396">
        <v>122</v>
      </c>
      <c r="GL36" s="396">
        <v>447</v>
      </c>
      <c r="GM36" s="396">
        <v>93</v>
      </c>
      <c r="GN36" s="396">
        <v>15</v>
      </c>
      <c r="GO36" s="396">
        <v>465</v>
      </c>
      <c r="GP36" s="396">
        <v>70</v>
      </c>
      <c r="GQ36" s="396">
        <v>258</v>
      </c>
      <c r="GR36" s="396">
        <v>80</v>
      </c>
      <c r="GS36" s="396">
        <v>76</v>
      </c>
      <c r="GT36" s="396">
        <v>77</v>
      </c>
      <c r="GU36" s="396">
        <v>310</v>
      </c>
      <c r="GV36" s="396">
        <v>319</v>
      </c>
      <c r="GW36" s="396">
        <v>606</v>
      </c>
      <c r="GX36" s="396">
        <v>141</v>
      </c>
      <c r="GY36" s="396">
        <v>147</v>
      </c>
      <c r="GZ36" s="396">
        <v>172</v>
      </c>
      <c r="HA36" s="396">
        <v>68</v>
      </c>
      <c r="HB36" s="396">
        <v>109</v>
      </c>
      <c r="HC36" s="396">
        <v>184</v>
      </c>
      <c r="HD36" s="396">
        <v>167</v>
      </c>
      <c r="HE36" s="396">
        <v>268</v>
      </c>
      <c r="HF36" s="396">
        <v>314</v>
      </c>
      <c r="HG36" s="396">
        <v>137</v>
      </c>
      <c r="HH36" s="396">
        <v>300</v>
      </c>
      <c r="HI36" s="396">
        <v>312</v>
      </c>
      <c r="HJ36" s="396">
        <v>285</v>
      </c>
      <c r="HK36" s="396">
        <v>86</v>
      </c>
      <c r="HL36" s="396">
        <v>108</v>
      </c>
      <c r="HM36" s="396">
        <v>126</v>
      </c>
      <c r="HN36" s="396">
        <v>86</v>
      </c>
      <c r="HO36" s="396">
        <v>1060</v>
      </c>
      <c r="HP36" s="396">
        <v>152</v>
      </c>
      <c r="HQ36" s="396">
        <v>101</v>
      </c>
      <c r="HR36" s="396">
        <v>119</v>
      </c>
      <c r="HS36" s="396">
        <v>79</v>
      </c>
      <c r="HT36" s="396">
        <v>84</v>
      </c>
      <c r="HU36" s="396">
        <v>187</v>
      </c>
      <c r="HV36" s="396">
        <v>356</v>
      </c>
      <c r="HW36" s="396">
        <v>205</v>
      </c>
      <c r="HX36" s="396">
        <v>809</v>
      </c>
      <c r="HY36" s="396">
        <v>67</v>
      </c>
      <c r="HZ36" s="396">
        <v>107</v>
      </c>
      <c r="IA36" s="396">
        <v>37</v>
      </c>
      <c r="IB36" s="396">
        <v>247</v>
      </c>
      <c r="IC36" s="396">
        <v>151</v>
      </c>
      <c r="ID36" s="396">
        <v>68</v>
      </c>
      <c r="IE36" s="396">
        <v>62</v>
      </c>
      <c r="IF36" s="396">
        <v>64</v>
      </c>
      <c r="IG36" s="396">
        <v>114</v>
      </c>
      <c r="IH36" s="396">
        <v>137</v>
      </c>
      <c r="II36" s="396">
        <v>127</v>
      </c>
      <c r="IJ36" s="396">
        <v>125</v>
      </c>
      <c r="IK36" s="396">
        <v>62</v>
      </c>
      <c r="IL36" s="396">
        <v>448</v>
      </c>
      <c r="IM36" s="396">
        <v>215</v>
      </c>
      <c r="IN36" s="396">
        <v>166</v>
      </c>
      <c r="IO36" s="396">
        <v>182</v>
      </c>
      <c r="IP36" s="396">
        <v>89</v>
      </c>
      <c r="IQ36" s="396">
        <v>154</v>
      </c>
      <c r="IR36" s="396">
        <v>270</v>
      </c>
      <c r="IS36" s="396">
        <v>174</v>
      </c>
      <c r="IT36" s="396">
        <v>52</v>
      </c>
      <c r="IU36" s="396">
        <v>141</v>
      </c>
      <c r="IV36" s="396">
        <v>166</v>
      </c>
      <c r="IW36" s="396">
        <v>122</v>
      </c>
      <c r="IX36" s="396">
        <v>146</v>
      </c>
      <c r="IY36" s="396">
        <v>233</v>
      </c>
      <c r="IZ36" s="396">
        <v>121</v>
      </c>
      <c r="JA36" s="396">
        <v>101</v>
      </c>
      <c r="JB36" s="396">
        <v>451</v>
      </c>
      <c r="JC36" s="396">
        <v>92</v>
      </c>
      <c r="JD36" s="396">
        <v>430</v>
      </c>
      <c r="JE36" s="396">
        <v>54</v>
      </c>
      <c r="JF36" s="396">
        <v>93</v>
      </c>
      <c r="JG36" s="396">
        <v>76</v>
      </c>
      <c r="JH36" s="396">
        <v>229</v>
      </c>
      <c r="JI36" s="396">
        <v>122</v>
      </c>
      <c r="JJ36" s="396">
        <v>131</v>
      </c>
      <c r="JK36" s="396">
        <v>161</v>
      </c>
      <c r="JL36" s="396">
        <v>265</v>
      </c>
      <c r="JM36" s="396">
        <v>131</v>
      </c>
      <c r="JN36" s="396">
        <v>85</v>
      </c>
      <c r="JO36" s="396">
        <v>108</v>
      </c>
      <c r="JP36" s="396">
        <v>280</v>
      </c>
      <c r="JQ36" s="396">
        <v>200</v>
      </c>
      <c r="JR36" s="396">
        <v>85</v>
      </c>
      <c r="JS36" s="396">
        <v>191</v>
      </c>
      <c r="JT36" s="396">
        <v>218</v>
      </c>
      <c r="JU36" s="396">
        <v>251</v>
      </c>
      <c r="JV36" s="396">
        <v>171</v>
      </c>
      <c r="JW36" s="396">
        <v>83</v>
      </c>
      <c r="JX36" s="396">
        <v>158</v>
      </c>
      <c r="JY36" s="396">
        <v>145</v>
      </c>
      <c r="JZ36" s="396">
        <v>441</v>
      </c>
      <c r="KA36" s="396">
        <v>64</v>
      </c>
      <c r="KB36" s="396">
        <v>341</v>
      </c>
      <c r="KC36" s="396">
        <v>89</v>
      </c>
      <c r="KD36" s="396">
        <v>148</v>
      </c>
      <c r="KE36" s="396">
        <v>165</v>
      </c>
      <c r="KF36" s="396">
        <v>159</v>
      </c>
      <c r="KG36" s="396">
        <v>207</v>
      </c>
      <c r="KH36" s="396">
        <v>267</v>
      </c>
      <c r="KI36" s="396">
        <v>77</v>
      </c>
      <c r="KJ36" s="396">
        <v>136</v>
      </c>
      <c r="KK36" s="396">
        <v>101</v>
      </c>
      <c r="KL36" s="396">
        <v>181</v>
      </c>
      <c r="KM36" s="396">
        <v>328</v>
      </c>
      <c r="KN36" s="396">
        <v>178</v>
      </c>
      <c r="KO36" s="396">
        <v>152</v>
      </c>
      <c r="KP36" s="396">
        <v>227</v>
      </c>
      <c r="KQ36" s="396">
        <v>142</v>
      </c>
      <c r="KR36" s="396">
        <v>272</v>
      </c>
      <c r="KS36" s="396">
        <v>384</v>
      </c>
      <c r="KT36" s="396">
        <v>11</v>
      </c>
      <c r="KU36" s="396">
        <v>128</v>
      </c>
      <c r="KV36" s="396">
        <v>134</v>
      </c>
      <c r="KW36" s="396">
        <v>182</v>
      </c>
      <c r="KX36" s="396">
        <v>104</v>
      </c>
      <c r="KY36" s="396">
        <v>126</v>
      </c>
      <c r="KZ36" s="396">
        <v>104</v>
      </c>
      <c r="LA36" s="396">
        <v>105</v>
      </c>
      <c r="LB36" s="396">
        <v>187</v>
      </c>
      <c r="LC36" s="396">
        <v>588</v>
      </c>
      <c r="LD36" s="396">
        <v>342</v>
      </c>
      <c r="LE36" s="396">
        <v>37</v>
      </c>
      <c r="LF36" s="396">
        <v>124</v>
      </c>
      <c r="LG36" s="396">
        <v>1184</v>
      </c>
      <c r="LH36" s="396">
        <v>162</v>
      </c>
      <c r="LI36" s="396">
        <v>211</v>
      </c>
      <c r="LJ36" s="396">
        <v>114</v>
      </c>
      <c r="LK36" s="396">
        <v>242</v>
      </c>
      <c r="LL36" s="396">
        <v>344</v>
      </c>
      <c r="LM36" s="396">
        <v>329</v>
      </c>
      <c r="LN36" s="396">
        <v>100</v>
      </c>
      <c r="LO36" s="396">
        <v>690</v>
      </c>
      <c r="LP36" s="396">
        <v>115</v>
      </c>
      <c r="LQ36" s="396">
        <v>316</v>
      </c>
      <c r="LR36" s="396">
        <v>1076</v>
      </c>
      <c r="LS36" s="396">
        <v>116</v>
      </c>
      <c r="LT36" s="396">
        <v>152</v>
      </c>
      <c r="LU36" s="396">
        <v>109</v>
      </c>
      <c r="LV36" s="396">
        <v>127</v>
      </c>
      <c r="LW36" s="396">
        <v>73</v>
      </c>
      <c r="LX36" s="396">
        <v>100</v>
      </c>
      <c r="LY36" s="396">
        <v>120</v>
      </c>
      <c r="LZ36" s="396">
        <v>85</v>
      </c>
      <c r="MA36" s="396">
        <v>145</v>
      </c>
      <c r="MB36" s="396">
        <v>146</v>
      </c>
      <c r="MC36" s="396">
        <v>130</v>
      </c>
      <c r="MD36" s="396">
        <v>792</v>
      </c>
      <c r="ME36" s="396">
        <v>236</v>
      </c>
      <c r="MF36" s="396">
        <v>229</v>
      </c>
      <c r="MG36" s="396">
        <v>358</v>
      </c>
      <c r="MH36" s="396">
        <v>477</v>
      </c>
      <c r="MI36" s="396">
        <v>347</v>
      </c>
      <c r="MJ36" s="396">
        <v>149</v>
      </c>
      <c r="MK36" s="396">
        <v>151</v>
      </c>
      <c r="ML36" s="396">
        <v>119</v>
      </c>
      <c r="MM36" s="396">
        <v>111</v>
      </c>
      <c r="MN36" s="396">
        <v>127</v>
      </c>
      <c r="MO36" s="396">
        <v>130</v>
      </c>
      <c r="MP36" s="396">
        <v>405</v>
      </c>
      <c r="MQ36" s="396">
        <v>551</v>
      </c>
      <c r="MR36" s="396">
        <v>423</v>
      </c>
      <c r="MS36" s="396">
        <v>425</v>
      </c>
      <c r="MT36" s="396">
        <v>208</v>
      </c>
      <c r="MU36" s="396">
        <v>678</v>
      </c>
      <c r="MV36" s="396">
        <v>328</v>
      </c>
      <c r="MW36" s="396">
        <v>100</v>
      </c>
      <c r="MX36" s="396">
        <v>57</v>
      </c>
      <c r="MY36" s="396">
        <v>120</v>
      </c>
      <c r="MZ36" s="396">
        <v>104</v>
      </c>
      <c r="NA36" s="396">
        <v>141</v>
      </c>
      <c r="NB36" s="396">
        <v>110</v>
      </c>
      <c r="NC36" s="396">
        <v>893</v>
      </c>
      <c r="ND36" s="396">
        <v>190</v>
      </c>
      <c r="NE36" s="396">
        <v>70</v>
      </c>
      <c r="NF36" s="396">
        <v>172</v>
      </c>
      <c r="NG36" s="396">
        <v>159</v>
      </c>
      <c r="NH36" s="396">
        <v>168</v>
      </c>
    </row>
    <row r="37" spans="1:372" x14ac:dyDescent="0.2">
      <c r="A37" s="396" t="s">
        <v>1693</v>
      </c>
      <c r="B37" s="396" t="s">
        <v>239</v>
      </c>
      <c r="C37" s="396">
        <v>102</v>
      </c>
      <c r="D37" s="396">
        <v>83</v>
      </c>
      <c r="E37" s="396">
        <v>17</v>
      </c>
      <c r="F37" s="396">
        <v>20</v>
      </c>
      <c r="G37" s="396">
        <v>17</v>
      </c>
      <c r="H37" s="396">
        <v>53</v>
      </c>
      <c r="I37" s="396">
        <v>37</v>
      </c>
      <c r="J37" s="396">
        <v>71</v>
      </c>
      <c r="K37" s="396">
        <v>17</v>
      </c>
      <c r="L37" s="396">
        <v>55</v>
      </c>
      <c r="M37" s="396">
        <v>17</v>
      </c>
      <c r="N37" s="396">
        <v>79</v>
      </c>
      <c r="O37" s="396">
        <v>167</v>
      </c>
      <c r="P37" s="396">
        <v>16</v>
      </c>
      <c r="Q37" s="396">
        <v>379</v>
      </c>
      <c r="R37" s="396">
        <v>31</v>
      </c>
      <c r="S37" s="396">
        <v>25</v>
      </c>
      <c r="T37" s="396">
        <v>39</v>
      </c>
      <c r="U37" s="396">
        <v>51</v>
      </c>
      <c r="V37" s="396">
        <v>17</v>
      </c>
      <c r="W37" s="396">
        <v>34</v>
      </c>
      <c r="X37" s="396">
        <v>24</v>
      </c>
      <c r="Y37" s="396">
        <v>29</v>
      </c>
      <c r="Z37" s="396">
        <v>66</v>
      </c>
      <c r="AA37" s="396">
        <v>28</v>
      </c>
      <c r="AB37" s="396">
        <v>22</v>
      </c>
      <c r="AC37" s="396">
        <v>18</v>
      </c>
      <c r="AD37" s="396">
        <v>29</v>
      </c>
      <c r="AE37" s="396">
        <v>229</v>
      </c>
      <c r="AF37" s="396">
        <v>179</v>
      </c>
      <c r="AG37" s="396">
        <v>95</v>
      </c>
      <c r="AH37" s="396">
        <v>50</v>
      </c>
      <c r="AI37" s="396">
        <v>88</v>
      </c>
      <c r="AJ37" s="396">
        <v>19</v>
      </c>
      <c r="AK37" s="396">
        <v>49</v>
      </c>
      <c r="AL37" s="396">
        <v>25</v>
      </c>
      <c r="AM37" s="396">
        <v>26</v>
      </c>
      <c r="AN37" s="396">
        <v>49</v>
      </c>
      <c r="AO37" s="396">
        <v>36</v>
      </c>
      <c r="AP37" s="396">
        <v>13</v>
      </c>
      <c r="AQ37" s="396">
        <v>28</v>
      </c>
      <c r="AR37" s="396">
        <v>39</v>
      </c>
      <c r="AS37" s="396">
        <v>79</v>
      </c>
      <c r="AT37" s="396">
        <v>434</v>
      </c>
      <c r="AU37" s="396">
        <v>46</v>
      </c>
      <c r="AV37" s="396">
        <v>46</v>
      </c>
      <c r="AW37" s="396">
        <v>29</v>
      </c>
      <c r="AX37" s="396">
        <v>24</v>
      </c>
      <c r="AY37" s="396">
        <v>8</v>
      </c>
      <c r="AZ37" s="396">
        <v>31</v>
      </c>
      <c r="BA37" s="396">
        <v>21</v>
      </c>
      <c r="BB37" s="396">
        <v>138</v>
      </c>
      <c r="BC37" s="396">
        <v>51</v>
      </c>
      <c r="BD37" s="396">
        <v>26</v>
      </c>
      <c r="BE37" s="396">
        <v>86</v>
      </c>
      <c r="BF37" s="396">
        <v>103</v>
      </c>
      <c r="BG37" s="396">
        <v>702</v>
      </c>
      <c r="BH37" s="396">
        <v>47</v>
      </c>
      <c r="BI37" s="396">
        <v>48</v>
      </c>
      <c r="BJ37" s="396">
        <v>12</v>
      </c>
      <c r="BK37" s="396">
        <v>23</v>
      </c>
      <c r="BL37" s="396">
        <v>46</v>
      </c>
      <c r="BM37" s="396">
        <v>57</v>
      </c>
      <c r="BN37" s="396">
        <v>96</v>
      </c>
      <c r="BO37" s="396">
        <v>39</v>
      </c>
      <c r="BP37" s="396">
        <v>10</v>
      </c>
      <c r="BQ37" s="396">
        <v>11</v>
      </c>
      <c r="BR37" s="396">
        <v>32</v>
      </c>
      <c r="BS37" s="396">
        <v>151</v>
      </c>
      <c r="BT37" s="396">
        <v>97</v>
      </c>
      <c r="BU37" s="396">
        <v>26</v>
      </c>
      <c r="BV37" s="396">
        <v>17</v>
      </c>
      <c r="BW37" s="396">
        <v>46</v>
      </c>
      <c r="BX37" s="396">
        <v>390</v>
      </c>
      <c r="BY37" s="396">
        <v>20</v>
      </c>
      <c r="BZ37" s="396">
        <v>9</v>
      </c>
      <c r="CA37" s="396">
        <v>68</v>
      </c>
      <c r="CB37" s="396">
        <v>157</v>
      </c>
      <c r="CC37" s="396">
        <v>155</v>
      </c>
      <c r="CD37" s="396">
        <v>105</v>
      </c>
      <c r="CE37" s="396">
        <v>75</v>
      </c>
      <c r="CF37" s="396">
        <v>54</v>
      </c>
      <c r="CG37" s="396">
        <v>77</v>
      </c>
      <c r="CH37" s="396">
        <v>46</v>
      </c>
      <c r="CI37" s="396">
        <v>104</v>
      </c>
      <c r="CJ37" s="396">
        <v>66</v>
      </c>
      <c r="CK37" s="396">
        <v>26</v>
      </c>
      <c r="CL37" s="396">
        <v>17</v>
      </c>
      <c r="CM37" s="396">
        <v>14</v>
      </c>
      <c r="CN37" s="396">
        <v>60</v>
      </c>
      <c r="CO37" s="396">
        <v>14</v>
      </c>
      <c r="CP37" s="396">
        <v>8</v>
      </c>
      <c r="CQ37" s="396">
        <v>221</v>
      </c>
      <c r="CR37" s="396">
        <v>140</v>
      </c>
      <c r="CS37" s="396">
        <v>46</v>
      </c>
      <c r="CT37" s="396">
        <v>32</v>
      </c>
      <c r="CU37" s="396">
        <v>45</v>
      </c>
      <c r="CV37" s="396">
        <v>16</v>
      </c>
      <c r="CW37" s="396">
        <v>17</v>
      </c>
      <c r="CX37" s="396">
        <v>14</v>
      </c>
      <c r="CY37" s="396">
        <v>15</v>
      </c>
      <c r="CZ37" s="396">
        <v>37</v>
      </c>
      <c r="DA37" s="396">
        <v>48</v>
      </c>
      <c r="DB37" s="396">
        <v>68</v>
      </c>
      <c r="DC37" s="396">
        <v>33</v>
      </c>
      <c r="DD37" s="396">
        <v>28</v>
      </c>
      <c r="DE37" s="396">
        <v>27</v>
      </c>
      <c r="DF37" s="396">
        <v>17</v>
      </c>
      <c r="DG37" s="396">
        <v>281</v>
      </c>
      <c r="DH37" s="396">
        <v>39</v>
      </c>
      <c r="DI37" s="396">
        <v>15</v>
      </c>
      <c r="DJ37" s="396">
        <v>37</v>
      </c>
      <c r="DK37" s="396">
        <v>3</v>
      </c>
      <c r="DL37" s="396">
        <v>72</v>
      </c>
      <c r="DM37" s="396">
        <v>19</v>
      </c>
      <c r="DN37" s="396">
        <v>9</v>
      </c>
      <c r="DO37" s="396">
        <v>214</v>
      </c>
      <c r="DP37" s="396">
        <v>30</v>
      </c>
      <c r="DQ37" s="396">
        <v>33</v>
      </c>
      <c r="DR37" s="396">
        <v>15</v>
      </c>
      <c r="DS37" s="396">
        <v>39</v>
      </c>
      <c r="DT37" s="396">
        <v>251</v>
      </c>
      <c r="DU37" s="396">
        <v>21</v>
      </c>
      <c r="DV37" s="396">
        <v>16</v>
      </c>
      <c r="DW37" s="396">
        <v>11</v>
      </c>
      <c r="DX37" s="396">
        <v>991</v>
      </c>
      <c r="DY37" s="396">
        <v>178</v>
      </c>
      <c r="DZ37" s="396">
        <v>265</v>
      </c>
      <c r="EA37" s="396">
        <v>100</v>
      </c>
      <c r="EB37" s="396">
        <v>45</v>
      </c>
      <c r="EC37" s="396">
        <v>32</v>
      </c>
      <c r="ED37" s="396">
        <v>17</v>
      </c>
      <c r="EE37" s="396">
        <v>72</v>
      </c>
      <c r="EF37" s="396">
        <v>10</v>
      </c>
      <c r="EG37" s="396">
        <v>7</v>
      </c>
      <c r="EH37" s="396">
        <v>40</v>
      </c>
      <c r="EI37" s="396">
        <v>108</v>
      </c>
      <c r="EJ37" s="396">
        <v>536</v>
      </c>
      <c r="EK37" s="396">
        <v>472</v>
      </c>
      <c r="EL37" s="396">
        <v>101</v>
      </c>
      <c r="EM37" s="396">
        <v>39</v>
      </c>
      <c r="EN37" s="396">
        <v>87</v>
      </c>
      <c r="EO37" s="396">
        <v>42</v>
      </c>
      <c r="EP37" s="396">
        <v>90</v>
      </c>
      <c r="EQ37" s="396">
        <v>159</v>
      </c>
      <c r="ER37" s="396">
        <v>122</v>
      </c>
      <c r="ES37" s="396">
        <v>51</v>
      </c>
      <c r="ET37" s="396">
        <v>15</v>
      </c>
      <c r="EU37" s="396">
        <v>12</v>
      </c>
      <c r="EV37" s="396">
        <v>18</v>
      </c>
      <c r="EW37" s="396">
        <v>9</v>
      </c>
      <c r="EX37" s="396">
        <v>8</v>
      </c>
      <c r="EY37" s="396">
        <v>15</v>
      </c>
      <c r="EZ37" s="396">
        <v>9</v>
      </c>
      <c r="FA37" s="396">
        <v>12</v>
      </c>
      <c r="FB37" s="396">
        <v>30</v>
      </c>
      <c r="FC37" s="396">
        <v>27</v>
      </c>
      <c r="FD37" s="396">
        <v>30</v>
      </c>
      <c r="FE37" s="396">
        <v>20</v>
      </c>
      <c r="FF37" s="396">
        <v>29</v>
      </c>
      <c r="FG37" s="396">
        <v>24</v>
      </c>
      <c r="FH37" s="396">
        <v>42</v>
      </c>
      <c r="FI37" s="396">
        <v>13</v>
      </c>
      <c r="FJ37" s="396">
        <v>28</v>
      </c>
      <c r="FK37" s="396">
        <v>12</v>
      </c>
      <c r="FL37" s="396">
        <v>49</v>
      </c>
      <c r="FM37" s="396">
        <v>13</v>
      </c>
      <c r="FN37" s="396">
        <v>11</v>
      </c>
      <c r="FO37" s="396">
        <v>15</v>
      </c>
      <c r="FP37" s="396">
        <v>45</v>
      </c>
      <c r="FQ37" s="396">
        <v>76</v>
      </c>
      <c r="FR37" s="396">
        <v>454</v>
      </c>
      <c r="FS37" s="396">
        <v>173</v>
      </c>
      <c r="FT37" s="396">
        <v>38</v>
      </c>
      <c r="FU37" s="396">
        <v>95</v>
      </c>
      <c r="FV37" s="396">
        <v>49</v>
      </c>
      <c r="FW37" s="396">
        <v>465</v>
      </c>
      <c r="FX37" s="396">
        <v>26</v>
      </c>
      <c r="FY37" s="396">
        <v>57</v>
      </c>
      <c r="FZ37" s="396">
        <v>19</v>
      </c>
      <c r="GA37" s="396">
        <v>43</v>
      </c>
      <c r="GB37" s="396">
        <v>534</v>
      </c>
      <c r="GC37" s="396">
        <v>47</v>
      </c>
      <c r="GD37" s="396">
        <v>12</v>
      </c>
      <c r="GE37" s="396">
        <v>33</v>
      </c>
      <c r="GF37" s="396">
        <v>98</v>
      </c>
      <c r="GG37" s="396">
        <v>52</v>
      </c>
      <c r="GH37" s="396">
        <v>72</v>
      </c>
      <c r="GI37" s="396">
        <v>46</v>
      </c>
      <c r="GJ37" s="396">
        <v>13</v>
      </c>
      <c r="GK37" s="396">
        <v>25</v>
      </c>
      <c r="GL37" s="396">
        <v>228</v>
      </c>
      <c r="GM37" s="396">
        <v>16</v>
      </c>
      <c r="GN37" s="396">
        <v>2</v>
      </c>
      <c r="GO37" s="396">
        <v>406</v>
      </c>
      <c r="GP37" s="396">
        <v>18</v>
      </c>
      <c r="GQ37" s="396">
        <v>150</v>
      </c>
      <c r="GR37" s="396">
        <v>31</v>
      </c>
      <c r="GS37" s="396">
        <v>11</v>
      </c>
      <c r="GT37" s="396">
        <v>18</v>
      </c>
      <c r="GU37" s="396">
        <v>78</v>
      </c>
      <c r="GV37" s="396">
        <v>132</v>
      </c>
      <c r="GW37" s="396">
        <v>358</v>
      </c>
      <c r="GX37" s="396">
        <v>29</v>
      </c>
      <c r="GY37" s="396">
        <v>46</v>
      </c>
      <c r="GZ37" s="396">
        <v>82</v>
      </c>
      <c r="HA37" s="396">
        <v>13</v>
      </c>
      <c r="HB37" s="396">
        <v>34</v>
      </c>
      <c r="HC37" s="396">
        <v>54</v>
      </c>
      <c r="HD37" s="396">
        <v>36</v>
      </c>
      <c r="HE37" s="396">
        <v>98</v>
      </c>
      <c r="HF37" s="396">
        <v>73</v>
      </c>
      <c r="HG37" s="396">
        <v>31</v>
      </c>
      <c r="HH37" s="396">
        <v>257</v>
      </c>
      <c r="HI37" s="396">
        <v>242</v>
      </c>
      <c r="HJ37" s="396">
        <v>150</v>
      </c>
      <c r="HK37" s="396">
        <v>7</v>
      </c>
      <c r="HL37" s="396">
        <v>19</v>
      </c>
      <c r="HM37" s="396">
        <v>44</v>
      </c>
      <c r="HN37" s="396">
        <v>17</v>
      </c>
      <c r="HO37" s="396">
        <v>240</v>
      </c>
      <c r="HP37" s="396">
        <v>29</v>
      </c>
      <c r="HQ37" s="396">
        <v>41</v>
      </c>
      <c r="HR37" s="396">
        <v>24</v>
      </c>
      <c r="HS37" s="396">
        <v>33</v>
      </c>
      <c r="HT37" s="396">
        <v>15</v>
      </c>
      <c r="HU37" s="396">
        <v>60</v>
      </c>
      <c r="HV37" s="396">
        <v>206</v>
      </c>
      <c r="HW37" s="396">
        <v>83</v>
      </c>
      <c r="HX37" s="396">
        <v>688</v>
      </c>
      <c r="HY37" s="396">
        <v>8</v>
      </c>
      <c r="HZ37" s="396">
        <v>19</v>
      </c>
      <c r="IA37" s="396">
        <v>7</v>
      </c>
      <c r="IB37" s="396">
        <v>49</v>
      </c>
      <c r="IC37" s="396">
        <v>72</v>
      </c>
      <c r="ID37" s="396">
        <v>14</v>
      </c>
      <c r="IE37" s="396">
        <v>12</v>
      </c>
      <c r="IF37" s="396">
        <v>9</v>
      </c>
      <c r="IG37" s="396">
        <v>10</v>
      </c>
      <c r="IH37" s="396">
        <v>28</v>
      </c>
      <c r="II37" s="396">
        <v>23</v>
      </c>
      <c r="IJ37" s="396">
        <v>42</v>
      </c>
      <c r="IK37" s="396">
        <v>15</v>
      </c>
      <c r="IL37" s="396">
        <v>326</v>
      </c>
      <c r="IM37" s="396">
        <v>84</v>
      </c>
      <c r="IN37" s="396">
        <v>44</v>
      </c>
      <c r="IO37" s="396">
        <v>100</v>
      </c>
      <c r="IP37" s="396">
        <v>20</v>
      </c>
      <c r="IQ37" s="396">
        <v>27</v>
      </c>
      <c r="IR37" s="396">
        <v>118</v>
      </c>
      <c r="IS37" s="396">
        <v>45</v>
      </c>
      <c r="IT37" s="396">
        <v>10</v>
      </c>
      <c r="IU37" s="396">
        <v>55</v>
      </c>
      <c r="IV37" s="396">
        <v>14</v>
      </c>
      <c r="IW37" s="396">
        <v>18</v>
      </c>
      <c r="IX37" s="396">
        <v>65</v>
      </c>
      <c r="IY37" s="396">
        <v>130</v>
      </c>
      <c r="IZ37" s="396">
        <v>9</v>
      </c>
      <c r="JA37" s="396">
        <v>43</v>
      </c>
      <c r="JB37" s="396">
        <v>164</v>
      </c>
      <c r="JC37" s="396">
        <v>14</v>
      </c>
      <c r="JD37" s="396">
        <v>218</v>
      </c>
      <c r="JE37" s="396">
        <v>3</v>
      </c>
      <c r="JF37" s="396">
        <v>28</v>
      </c>
      <c r="JG37" s="396">
        <v>2</v>
      </c>
      <c r="JH37" s="396">
        <v>71</v>
      </c>
      <c r="JI37" s="396">
        <v>73</v>
      </c>
      <c r="JJ37" s="396">
        <v>28</v>
      </c>
      <c r="JK37" s="396">
        <v>51</v>
      </c>
      <c r="JL37" s="396">
        <v>85</v>
      </c>
      <c r="JM37" s="396">
        <v>26</v>
      </c>
      <c r="JN37" s="396">
        <v>22</v>
      </c>
      <c r="JO37" s="396">
        <v>14</v>
      </c>
      <c r="JP37" s="396">
        <v>40</v>
      </c>
      <c r="JQ37" s="396">
        <v>38</v>
      </c>
      <c r="JR37" s="396">
        <v>18</v>
      </c>
      <c r="JS37" s="396">
        <v>47</v>
      </c>
      <c r="JT37" s="396">
        <v>37</v>
      </c>
      <c r="JU37" s="396">
        <v>38</v>
      </c>
      <c r="JV37" s="396">
        <v>19</v>
      </c>
      <c r="JW37" s="396">
        <v>13</v>
      </c>
      <c r="JX37" s="396">
        <v>51</v>
      </c>
      <c r="JY37" s="396">
        <v>35</v>
      </c>
      <c r="JZ37" s="396">
        <v>144</v>
      </c>
      <c r="KA37" s="396">
        <v>8</v>
      </c>
      <c r="KB37" s="396">
        <v>202</v>
      </c>
      <c r="KC37" s="396">
        <v>14</v>
      </c>
      <c r="KD37" s="396">
        <v>43</v>
      </c>
      <c r="KE37" s="396">
        <v>20</v>
      </c>
      <c r="KF37" s="396">
        <v>30</v>
      </c>
      <c r="KG37" s="396">
        <v>84</v>
      </c>
      <c r="KH37" s="396">
        <v>103</v>
      </c>
      <c r="KI37" s="396">
        <v>29</v>
      </c>
      <c r="KJ37" s="396">
        <v>17</v>
      </c>
      <c r="KK37" s="396">
        <v>12</v>
      </c>
      <c r="KL37" s="396">
        <v>119</v>
      </c>
      <c r="KM37" s="396">
        <v>141</v>
      </c>
      <c r="KN37" s="396">
        <v>38</v>
      </c>
      <c r="KO37" s="396">
        <v>67</v>
      </c>
      <c r="KP37" s="396">
        <v>93</v>
      </c>
      <c r="KQ37" s="396">
        <v>37</v>
      </c>
      <c r="KR37" s="396">
        <v>146</v>
      </c>
      <c r="KS37" s="396">
        <v>114</v>
      </c>
      <c r="KT37" s="396">
        <v>0</v>
      </c>
      <c r="KU37" s="396">
        <v>13</v>
      </c>
      <c r="KV37" s="396">
        <v>21</v>
      </c>
      <c r="KW37" s="396">
        <v>33</v>
      </c>
      <c r="KX37" s="396">
        <v>25</v>
      </c>
      <c r="KY37" s="396">
        <v>30</v>
      </c>
      <c r="KZ37" s="396">
        <v>46</v>
      </c>
      <c r="LA37" s="396">
        <v>31</v>
      </c>
      <c r="LB37" s="396">
        <v>36</v>
      </c>
      <c r="LC37" s="396">
        <v>126</v>
      </c>
      <c r="LD37" s="396">
        <v>96</v>
      </c>
      <c r="LE37" s="396">
        <v>31</v>
      </c>
      <c r="LF37" s="396">
        <v>16</v>
      </c>
      <c r="LG37" s="396">
        <v>391</v>
      </c>
      <c r="LH37" s="396">
        <v>25</v>
      </c>
      <c r="LI37" s="396">
        <v>45</v>
      </c>
      <c r="LJ37" s="396">
        <v>45</v>
      </c>
      <c r="LK37" s="396">
        <v>47</v>
      </c>
      <c r="LL37" s="396">
        <v>68</v>
      </c>
      <c r="LM37" s="396">
        <v>89</v>
      </c>
      <c r="LN37" s="396">
        <v>20</v>
      </c>
      <c r="LO37" s="396">
        <v>346</v>
      </c>
      <c r="LP37" s="396">
        <v>11</v>
      </c>
      <c r="LQ37" s="396">
        <v>65</v>
      </c>
      <c r="LR37" s="396">
        <v>721</v>
      </c>
      <c r="LS37" s="396">
        <v>26</v>
      </c>
      <c r="LT37" s="396">
        <v>45</v>
      </c>
      <c r="LU37" s="396">
        <v>32</v>
      </c>
      <c r="LV37" s="396">
        <v>47</v>
      </c>
      <c r="LW37" s="396">
        <v>8</v>
      </c>
      <c r="LX37" s="396">
        <v>17</v>
      </c>
      <c r="LY37" s="396">
        <v>20</v>
      </c>
      <c r="LZ37" s="396">
        <v>15</v>
      </c>
      <c r="MA37" s="396">
        <v>35</v>
      </c>
      <c r="MB37" s="396">
        <v>29</v>
      </c>
      <c r="MC37" s="396">
        <v>21</v>
      </c>
      <c r="MD37" s="396">
        <v>301</v>
      </c>
      <c r="ME37" s="396">
        <v>87</v>
      </c>
      <c r="MF37" s="396">
        <v>129</v>
      </c>
      <c r="MG37" s="396">
        <v>77</v>
      </c>
      <c r="MH37" s="396">
        <v>245</v>
      </c>
      <c r="MI37" s="396">
        <v>100</v>
      </c>
      <c r="MJ37" s="396">
        <v>27</v>
      </c>
      <c r="MK37" s="396">
        <v>15</v>
      </c>
      <c r="ML37" s="396">
        <v>34</v>
      </c>
      <c r="MM37" s="396">
        <v>45</v>
      </c>
      <c r="MN37" s="396">
        <v>28</v>
      </c>
      <c r="MO37" s="396">
        <v>60</v>
      </c>
      <c r="MP37" s="396">
        <v>69</v>
      </c>
      <c r="MQ37" s="396">
        <v>155</v>
      </c>
      <c r="MR37" s="396">
        <v>150</v>
      </c>
      <c r="MS37" s="396">
        <v>196</v>
      </c>
      <c r="MT37" s="396">
        <v>34</v>
      </c>
      <c r="MU37" s="396">
        <v>451</v>
      </c>
      <c r="MV37" s="396">
        <v>213</v>
      </c>
      <c r="MW37" s="396">
        <v>7</v>
      </c>
      <c r="MX37" s="396">
        <v>7</v>
      </c>
      <c r="MY37" s="396">
        <v>24</v>
      </c>
      <c r="MZ37" s="396">
        <v>13</v>
      </c>
      <c r="NA37" s="396">
        <v>67</v>
      </c>
      <c r="NB37" s="396">
        <v>25</v>
      </c>
      <c r="NC37" s="396">
        <v>1162</v>
      </c>
      <c r="ND37" s="396">
        <v>18</v>
      </c>
      <c r="NE37" s="396">
        <v>27</v>
      </c>
      <c r="NF37" s="396">
        <v>29</v>
      </c>
      <c r="NG37" s="396">
        <v>25</v>
      </c>
      <c r="NH37" s="396">
        <v>39</v>
      </c>
    </row>
    <row r="38" spans="1:372" x14ac:dyDescent="0.2">
      <c r="A38" s="396" t="s">
        <v>1694</v>
      </c>
      <c r="B38" s="396" t="s">
        <v>178</v>
      </c>
      <c r="C38" s="396">
        <v>157</v>
      </c>
      <c r="D38" s="396">
        <v>85</v>
      </c>
      <c r="E38" s="396">
        <v>63</v>
      </c>
      <c r="F38" s="396">
        <v>55</v>
      </c>
      <c r="G38" s="396">
        <v>55</v>
      </c>
      <c r="H38" s="396">
        <v>99</v>
      </c>
      <c r="I38" s="396">
        <v>61</v>
      </c>
      <c r="J38" s="396">
        <v>143</v>
      </c>
      <c r="K38" s="396">
        <v>24</v>
      </c>
      <c r="L38" s="396">
        <v>27</v>
      </c>
      <c r="M38" s="396">
        <v>24</v>
      </c>
      <c r="N38" s="396">
        <v>155</v>
      </c>
      <c r="O38" s="396">
        <v>189</v>
      </c>
      <c r="P38" s="396">
        <v>63</v>
      </c>
      <c r="Q38" s="396">
        <v>456</v>
      </c>
      <c r="R38" s="396">
        <v>51</v>
      </c>
      <c r="S38" s="396">
        <v>48</v>
      </c>
      <c r="T38" s="396">
        <v>98</v>
      </c>
      <c r="U38" s="396">
        <v>158</v>
      </c>
      <c r="V38" s="396">
        <v>78</v>
      </c>
      <c r="W38" s="396">
        <v>56</v>
      </c>
      <c r="X38" s="396">
        <v>61</v>
      </c>
      <c r="Y38" s="396">
        <v>67</v>
      </c>
      <c r="Z38" s="396">
        <v>160</v>
      </c>
      <c r="AA38" s="396">
        <v>31</v>
      </c>
      <c r="AB38" s="396">
        <v>50</v>
      </c>
      <c r="AC38" s="396">
        <v>55</v>
      </c>
      <c r="AD38" s="396">
        <v>109</v>
      </c>
      <c r="AE38" s="396">
        <v>73</v>
      </c>
      <c r="AF38" s="396">
        <v>233</v>
      </c>
      <c r="AG38" s="396">
        <v>114</v>
      </c>
      <c r="AH38" s="396">
        <v>35</v>
      </c>
      <c r="AI38" s="396">
        <v>73</v>
      </c>
      <c r="AJ38" s="396">
        <v>59</v>
      </c>
      <c r="AK38" s="396">
        <v>90</v>
      </c>
      <c r="AL38" s="396">
        <v>46</v>
      </c>
      <c r="AM38" s="396">
        <v>76</v>
      </c>
      <c r="AN38" s="396">
        <v>81</v>
      </c>
      <c r="AO38" s="396">
        <v>46</v>
      </c>
      <c r="AP38" s="396">
        <v>52</v>
      </c>
      <c r="AQ38" s="396">
        <v>79</v>
      </c>
      <c r="AR38" s="396">
        <v>61</v>
      </c>
      <c r="AS38" s="396">
        <v>93</v>
      </c>
      <c r="AT38" s="396">
        <v>549</v>
      </c>
      <c r="AU38" s="396">
        <v>99</v>
      </c>
      <c r="AV38" s="396">
        <v>59</v>
      </c>
      <c r="AW38" s="396">
        <v>120</v>
      </c>
      <c r="AX38" s="396">
        <v>40</v>
      </c>
      <c r="AY38" s="396">
        <v>36</v>
      </c>
      <c r="AZ38" s="396">
        <v>75</v>
      </c>
      <c r="BA38" s="396">
        <v>56</v>
      </c>
      <c r="BB38" s="396">
        <v>146</v>
      </c>
      <c r="BC38" s="396">
        <v>89</v>
      </c>
      <c r="BD38" s="396">
        <v>89</v>
      </c>
      <c r="BE38" s="396">
        <v>94</v>
      </c>
      <c r="BF38" s="396">
        <v>119</v>
      </c>
      <c r="BG38" s="396">
        <v>413</v>
      </c>
      <c r="BH38" s="396">
        <v>125</v>
      </c>
      <c r="BI38" s="396">
        <v>68</v>
      </c>
      <c r="BJ38" s="396">
        <v>29</v>
      </c>
      <c r="BK38" s="396">
        <v>56</v>
      </c>
      <c r="BL38" s="396">
        <v>82</v>
      </c>
      <c r="BM38" s="396">
        <v>93</v>
      </c>
      <c r="BN38" s="396">
        <v>120</v>
      </c>
      <c r="BO38" s="396">
        <v>90</v>
      </c>
      <c r="BP38" s="396">
        <v>63</v>
      </c>
      <c r="BQ38" s="396">
        <v>55</v>
      </c>
      <c r="BR38" s="396">
        <v>23</v>
      </c>
      <c r="BS38" s="396">
        <v>189</v>
      </c>
      <c r="BT38" s="396">
        <v>175</v>
      </c>
      <c r="BU38" s="396">
        <v>35</v>
      </c>
      <c r="BV38" s="396">
        <v>44</v>
      </c>
      <c r="BW38" s="396">
        <v>138</v>
      </c>
      <c r="BX38" s="396">
        <v>489</v>
      </c>
      <c r="BY38" s="396">
        <v>56</v>
      </c>
      <c r="BZ38" s="396">
        <v>30</v>
      </c>
      <c r="CA38" s="396">
        <v>85</v>
      </c>
      <c r="CB38" s="396">
        <v>175</v>
      </c>
      <c r="CC38" s="396">
        <v>135</v>
      </c>
      <c r="CD38" s="396">
        <v>102</v>
      </c>
      <c r="CE38" s="396">
        <v>85</v>
      </c>
      <c r="CF38" s="396">
        <v>111</v>
      </c>
      <c r="CG38" s="396">
        <v>116</v>
      </c>
      <c r="CH38" s="396">
        <v>82</v>
      </c>
      <c r="CI38" s="396">
        <v>164</v>
      </c>
      <c r="CJ38" s="396">
        <v>101</v>
      </c>
      <c r="CK38" s="396">
        <v>43</v>
      </c>
      <c r="CL38" s="396">
        <v>69</v>
      </c>
      <c r="CM38" s="396">
        <v>45</v>
      </c>
      <c r="CN38" s="396">
        <v>134</v>
      </c>
      <c r="CO38" s="396">
        <v>39</v>
      </c>
      <c r="CP38" s="396">
        <v>46</v>
      </c>
      <c r="CQ38" s="396">
        <v>213</v>
      </c>
      <c r="CR38" s="396">
        <v>135</v>
      </c>
      <c r="CS38" s="396">
        <v>53</v>
      </c>
      <c r="CT38" s="396">
        <v>59</v>
      </c>
      <c r="CU38" s="396">
        <v>56</v>
      </c>
      <c r="CV38" s="396">
        <v>58</v>
      </c>
      <c r="CW38" s="396">
        <v>28</v>
      </c>
      <c r="CX38" s="396">
        <v>38</v>
      </c>
      <c r="CY38" s="396">
        <v>53</v>
      </c>
      <c r="CZ38" s="396">
        <v>67</v>
      </c>
      <c r="DA38" s="396">
        <v>70</v>
      </c>
      <c r="DB38" s="396">
        <v>119</v>
      </c>
      <c r="DC38" s="396">
        <v>102</v>
      </c>
      <c r="DD38" s="396">
        <v>58</v>
      </c>
      <c r="DE38" s="396">
        <v>59</v>
      </c>
      <c r="DF38" s="396">
        <v>25</v>
      </c>
      <c r="DG38" s="396">
        <v>203</v>
      </c>
      <c r="DH38" s="396">
        <v>106</v>
      </c>
      <c r="DI38" s="396">
        <v>45</v>
      </c>
      <c r="DJ38" s="396">
        <v>113</v>
      </c>
      <c r="DK38" s="396">
        <v>16</v>
      </c>
      <c r="DL38" s="396">
        <v>122</v>
      </c>
      <c r="DM38" s="396">
        <v>69</v>
      </c>
      <c r="DN38" s="396">
        <v>54</v>
      </c>
      <c r="DO38" s="396">
        <v>258</v>
      </c>
      <c r="DP38" s="396">
        <v>57</v>
      </c>
      <c r="DQ38" s="396">
        <v>52</v>
      </c>
      <c r="DR38" s="396">
        <v>57</v>
      </c>
      <c r="DS38" s="396">
        <v>71</v>
      </c>
      <c r="DT38" s="396">
        <v>360</v>
      </c>
      <c r="DU38" s="396">
        <v>61</v>
      </c>
      <c r="DV38" s="396">
        <v>40</v>
      </c>
      <c r="DW38" s="396">
        <v>24</v>
      </c>
      <c r="DX38" s="396">
        <v>1019</v>
      </c>
      <c r="DY38" s="396">
        <v>186</v>
      </c>
      <c r="DZ38" s="396">
        <v>230</v>
      </c>
      <c r="EA38" s="396">
        <v>149</v>
      </c>
      <c r="EB38" s="396">
        <v>116</v>
      </c>
      <c r="EC38" s="396">
        <v>65</v>
      </c>
      <c r="ED38" s="396">
        <v>57</v>
      </c>
      <c r="EE38" s="396">
        <v>112</v>
      </c>
      <c r="EF38" s="396">
        <v>67</v>
      </c>
      <c r="EG38" s="396">
        <v>26</v>
      </c>
      <c r="EH38" s="396">
        <v>79</v>
      </c>
      <c r="EI38" s="396">
        <v>195</v>
      </c>
      <c r="EJ38" s="396">
        <v>509</v>
      </c>
      <c r="EK38" s="396">
        <v>651</v>
      </c>
      <c r="EL38" s="396">
        <v>117</v>
      </c>
      <c r="EM38" s="396">
        <v>103</v>
      </c>
      <c r="EN38" s="396">
        <v>124</v>
      </c>
      <c r="EO38" s="396">
        <v>75</v>
      </c>
      <c r="EP38" s="396">
        <v>121</v>
      </c>
      <c r="EQ38" s="396">
        <v>134</v>
      </c>
      <c r="ER38" s="396">
        <v>124</v>
      </c>
      <c r="ES38" s="396">
        <v>57</v>
      </c>
      <c r="ET38" s="396">
        <v>53</v>
      </c>
      <c r="EU38" s="396">
        <v>55</v>
      </c>
      <c r="EV38" s="396">
        <v>39</v>
      </c>
      <c r="EW38" s="396">
        <v>29</v>
      </c>
      <c r="EX38" s="396">
        <v>39</v>
      </c>
      <c r="EY38" s="396">
        <v>28</v>
      </c>
      <c r="EZ38" s="396">
        <v>31</v>
      </c>
      <c r="FA38" s="396">
        <v>42</v>
      </c>
      <c r="FB38" s="396">
        <v>88</v>
      </c>
      <c r="FC38" s="396">
        <v>61</v>
      </c>
      <c r="FD38" s="396">
        <v>78</v>
      </c>
      <c r="FE38" s="396">
        <v>85</v>
      </c>
      <c r="FF38" s="396">
        <v>68</v>
      </c>
      <c r="FG38" s="396">
        <v>127</v>
      </c>
      <c r="FH38" s="396">
        <v>63</v>
      </c>
      <c r="FI38" s="396">
        <v>45</v>
      </c>
      <c r="FJ38" s="396">
        <v>105</v>
      </c>
      <c r="FK38" s="396">
        <v>54</v>
      </c>
      <c r="FL38" s="396">
        <v>134</v>
      </c>
      <c r="FM38" s="396">
        <v>86</v>
      </c>
      <c r="FN38" s="396">
        <v>74</v>
      </c>
      <c r="FO38" s="396">
        <v>62</v>
      </c>
      <c r="FP38" s="396">
        <v>150</v>
      </c>
      <c r="FQ38" s="396">
        <v>108</v>
      </c>
      <c r="FR38" s="396">
        <v>405</v>
      </c>
      <c r="FS38" s="396">
        <v>126</v>
      </c>
      <c r="FT38" s="396">
        <v>100</v>
      </c>
      <c r="FU38" s="396">
        <v>138</v>
      </c>
      <c r="FV38" s="396">
        <v>77</v>
      </c>
      <c r="FW38" s="396">
        <v>307</v>
      </c>
      <c r="FX38" s="396">
        <v>75</v>
      </c>
      <c r="FY38" s="396">
        <v>116</v>
      </c>
      <c r="FZ38" s="396">
        <v>61</v>
      </c>
      <c r="GA38" s="396">
        <v>73</v>
      </c>
      <c r="GB38" s="396">
        <v>281</v>
      </c>
      <c r="GC38" s="396">
        <v>49</v>
      </c>
      <c r="GD38" s="396">
        <v>45</v>
      </c>
      <c r="GE38" s="396">
        <v>87</v>
      </c>
      <c r="GF38" s="396">
        <v>248</v>
      </c>
      <c r="GG38" s="396">
        <v>79</v>
      </c>
      <c r="GH38" s="396">
        <v>173</v>
      </c>
      <c r="GI38" s="396">
        <v>100</v>
      </c>
      <c r="GJ38" s="396">
        <v>59</v>
      </c>
      <c r="GK38" s="396">
        <v>54</v>
      </c>
      <c r="GL38" s="396">
        <v>314</v>
      </c>
      <c r="GM38" s="396">
        <v>46</v>
      </c>
      <c r="GN38" s="396">
        <v>10</v>
      </c>
      <c r="GO38" s="396">
        <v>262</v>
      </c>
      <c r="GP38" s="396">
        <v>31</v>
      </c>
      <c r="GQ38" s="396">
        <v>177</v>
      </c>
      <c r="GR38" s="396">
        <v>57</v>
      </c>
      <c r="GS38" s="396">
        <v>55</v>
      </c>
      <c r="GT38" s="396">
        <v>41</v>
      </c>
      <c r="GU38" s="396">
        <v>191</v>
      </c>
      <c r="GV38" s="396">
        <v>177</v>
      </c>
      <c r="GW38" s="396">
        <v>334</v>
      </c>
      <c r="GX38" s="396">
        <v>94</v>
      </c>
      <c r="GY38" s="396">
        <v>82</v>
      </c>
      <c r="GZ38" s="396">
        <v>137</v>
      </c>
      <c r="HA38" s="396">
        <v>52</v>
      </c>
      <c r="HB38" s="396">
        <v>69</v>
      </c>
      <c r="HC38" s="396">
        <v>119</v>
      </c>
      <c r="HD38" s="396">
        <v>115</v>
      </c>
      <c r="HE38" s="396">
        <v>185</v>
      </c>
      <c r="HF38" s="396">
        <v>176</v>
      </c>
      <c r="HG38" s="396">
        <v>61</v>
      </c>
      <c r="HH38" s="396">
        <v>231</v>
      </c>
      <c r="HI38" s="396">
        <v>201</v>
      </c>
      <c r="HJ38" s="396">
        <v>157</v>
      </c>
      <c r="HK38" s="396">
        <v>40</v>
      </c>
      <c r="HL38" s="396">
        <v>56</v>
      </c>
      <c r="HM38" s="396">
        <v>75</v>
      </c>
      <c r="HN38" s="396">
        <v>64</v>
      </c>
      <c r="HO38" s="396">
        <v>560</v>
      </c>
      <c r="HP38" s="396">
        <v>85</v>
      </c>
      <c r="HQ38" s="396">
        <v>57</v>
      </c>
      <c r="HR38" s="396">
        <v>77</v>
      </c>
      <c r="HS38" s="396">
        <v>61</v>
      </c>
      <c r="HT38" s="396">
        <v>76</v>
      </c>
      <c r="HU38" s="396">
        <v>107</v>
      </c>
      <c r="HV38" s="396">
        <v>242</v>
      </c>
      <c r="HW38" s="396">
        <v>134</v>
      </c>
      <c r="HX38" s="396">
        <v>463</v>
      </c>
      <c r="HY38" s="396">
        <v>44</v>
      </c>
      <c r="HZ38" s="396">
        <v>38</v>
      </c>
      <c r="IA38" s="396">
        <v>52</v>
      </c>
      <c r="IB38" s="396">
        <v>135</v>
      </c>
      <c r="IC38" s="396">
        <v>114</v>
      </c>
      <c r="ID38" s="396">
        <v>41</v>
      </c>
      <c r="IE38" s="396">
        <v>37</v>
      </c>
      <c r="IF38" s="396">
        <v>51</v>
      </c>
      <c r="IG38" s="396">
        <v>64</v>
      </c>
      <c r="IH38" s="396">
        <v>93</v>
      </c>
      <c r="II38" s="396">
        <v>78</v>
      </c>
      <c r="IJ38" s="396">
        <v>56</v>
      </c>
      <c r="IK38" s="396">
        <v>57</v>
      </c>
      <c r="IL38" s="396">
        <v>237</v>
      </c>
      <c r="IM38" s="396">
        <v>146</v>
      </c>
      <c r="IN38" s="396">
        <v>96</v>
      </c>
      <c r="IO38" s="396">
        <v>161</v>
      </c>
      <c r="IP38" s="396">
        <v>43</v>
      </c>
      <c r="IQ38" s="396">
        <v>128</v>
      </c>
      <c r="IR38" s="396">
        <v>145</v>
      </c>
      <c r="IS38" s="396">
        <v>88</v>
      </c>
      <c r="IT38" s="396">
        <v>88</v>
      </c>
      <c r="IU38" s="396">
        <v>80</v>
      </c>
      <c r="IV38" s="396">
        <v>114</v>
      </c>
      <c r="IW38" s="396">
        <v>59</v>
      </c>
      <c r="IX38" s="396">
        <v>79</v>
      </c>
      <c r="IY38" s="396">
        <v>187</v>
      </c>
      <c r="IZ38" s="396">
        <v>80</v>
      </c>
      <c r="JA38" s="396">
        <v>86</v>
      </c>
      <c r="JB38" s="396">
        <v>259</v>
      </c>
      <c r="JC38" s="396">
        <v>39</v>
      </c>
      <c r="JD38" s="396">
        <v>266</v>
      </c>
      <c r="JE38" s="396">
        <v>33</v>
      </c>
      <c r="JF38" s="396">
        <v>71</v>
      </c>
      <c r="JG38" s="396">
        <v>32</v>
      </c>
      <c r="JH38" s="396">
        <v>80</v>
      </c>
      <c r="JI38" s="396">
        <v>95</v>
      </c>
      <c r="JJ38" s="396">
        <v>96</v>
      </c>
      <c r="JK38" s="396">
        <v>107</v>
      </c>
      <c r="JL38" s="396">
        <v>173</v>
      </c>
      <c r="JM38" s="396">
        <v>72</v>
      </c>
      <c r="JN38" s="396">
        <v>54</v>
      </c>
      <c r="JO38" s="396">
        <v>68</v>
      </c>
      <c r="JP38" s="396">
        <v>183</v>
      </c>
      <c r="JQ38" s="396">
        <v>147</v>
      </c>
      <c r="JR38" s="396">
        <v>74</v>
      </c>
      <c r="JS38" s="396">
        <v>128</v>
      </c>
      <c r="JT38" s="396">
        <v>134</v>
      </c>
      <c r="JU38" s="396">
        <v>166</v>
      </c>
      <c r="JV38" s="396">
        <v>111</v>
      </c>
      <c r="JW38" s="396">
        <v>54</v>
      </c>
      <c r="JX38" s="396">
        <v>89</v>
      </c>
      <c r="JY38" s="396">
        <v>95</v>
      </c>
      <c r="JZ38" s="396">
        <v>270</v>
      </c>
      <c r="KA38" s="396">
        <v>66</v>
      </c>
      <c r="KB38" s="396">
        <v>246</v>
      </c>
      <c r="KC38" s="396">
        <v>52</v>
      </c>
      <c r="KD38" s="396">
        <v>120</v>
      </c>
      <c r="KE38" s="396">
        <v>92</v>
      </c>
      <c r="KF38" s="396">
        <v>120</v>
      </c>
      <c r="KG38" s="396">
        <v>134</v>
      </c>
      <c r="KH38" s="396">
        <v>85</v>
      </c>
      <c r="KI38" s="396">
        <v>74</v>
      </c>
      <c r="KJ38" s="396">
        <v>84</v>
      </c>
      <c r="KK38" s="396">
        <v>80</v>
      </c>
      <c r="KL38" s="396">
        <v>155</v>
      </c>
      <c r="KM38" s="396">
        <v>192</v>
      </c>
      <c r="KN38" s="396">
        <v>135</v>
      </c>
      <c r="KO38" s="396">
        <v>124</v>
      </c>
      <c r="KP38" s="396">
        <v>130</v>
      </c>
      <c r="KQ38" s="396">
        <v>99</v>
      </c>
      <c r="KR38" s="396">
        <v>191</v>
      </c>
      <c r="KS38" s="396">
        <v>168</v>
      </c>
      <c r="KT38" s="396">
        <v>0</v>
      </c>
      <c r="KU38" s="396">
        <v>93</v>
      </c>
      <c r="KV38" s="396">
        <v>115</v>
      </c>
      <c r="KW38" s="396">
        <v>127</v>
      </c>
      <c r="KX38" s="396">
        <v>89</v>
      </c>
      <c r="KY38" s="396">
        <v>104</v>
      </c>
      <c r="KZ38" s="396">
        <v>71</v>
      </c>
      <c r="LA38" s="396">
        <v>95</v>
      </c>
      <c r="LB38" s="396">
        <v>163</v>
      </c>
      <c r="LC38" s="396">
        <v>343</v>
      </c>
      <c r="LD38" s="396">
        <v>273</v>
      </c>
      <c r="LE38" s="396">
        <v>19</v>
      </c>
      <c r="LF38" s="396">
        <v>90</v>
      </c>
      <c r="LG38" s="396">
        <v>792</v>
      </c>
      <c r="LH38" s="396">
        <v>94</v>
      </c>
      <c r="LI38" s="396">
        <v>121</v>
      </c>
      <c r="LJ38" s="396">
        <v>75</v>
      </c>
      <c r="LK38" s="396">
        <v>177</v>
      </c>
      <c r="LL38" s="396">
        <v>173</v>
      </c>
      <c r="LM38" s="396">
        <v>196</v>
      </c>
      <c r="LN38" s="396">
        <v>55</v>
      </c>
      <c r="LO38" s="396">
        <v>530</v>
      </c>
      <c r="LP38" s="396">
        <v>80</v>
      </c>
      <c r="LQ38" s="396">
        <v>207</v>
      </c>
      <c r="LR38" s="396">
        <v>767</v>
      </c>
      <c r="LS38" s="396">
        <v>93</v>
      </c>
      <c r="LT38" s="396">
        <v>91</v>
      </c>
      <c r="LU38" s="396">
        <v>82</v>
      </c>
      <c r="LV38" s="396">
        <v>90</v>
      </c>
      <c r="LW38" s="396">
        <v>50</v>
      </c>
      <c r="LX38" s="396">
        <v>91</v>
      </c>
      <c r="LY38" s="396">
        <v>100</v>
      </c>
      <c r="LZ38" s="396">
        <v>77</v>
      </c>
      <c r="MA38" s="396">
        <v>112</v>
      </c>
      <c r="MB38" s="396">
        <v>106</v>
      </c>
      <c r="MC38" s="396">
        <v>95</v>
      </c>
      <c r="MD38" s="396">
        <v>499</v>
      </c>
      <c r="ME38" s="396">
        <v>112</v>
      </c>
      <c r="MF38" s="396">
        <v>194</v>
      </c>
      <c r="MG38" s="396">
        <v>227</v>
      </c>
      <c r="MH38" s="396">
        <v>402</v>
      </c>
      <c r="MI38" s="396">
        <v>239</v>
      </c>
      <c r="MJ38" s="396">
        <v>87</v>
      </c>
      <c r="MK38" s="396">
        <v>111</v>
      </c>
      <c r="ML38" s="396">
        <v>84</v>
      </c>
      <c r="MM38" s="396">
        <v>83</v>
      </c>
      <c r="MN38" s="396">
        <v>83</v>
      </c>
      <c r="MO38" s="396">
        <v>109</v>
      </c>
      <c r="MP38" s="396">
        <v>227</v>
      </c>
      <c r="MQ38" s="396">
        <v>373</v>
      </c>
      <c r="MR38" s="396">
        <v>303</v>
      </c>
      <c r="MS38" s="396">
        <v>290</v>
      </c>
      <c r="MT38" s="396">
        <v>127</v>
      </c>
      <c r="MU38" s="396">
        <v>489</v>
      </c>
      <c r="MV38" s="396">
        <v>89</v>
      </c>
      <c r="MW38" s="396">
        <v>75</v>
      </c>
      <c r="MX38" s="396">
        <v>42</v>
      </c>
      <c r="MY38" s="396">
        <v>111</v>
      </c>
      <c r="MZ38" s="396">
        <v>50</v>
      </c>
      <c r="NA38" s="396">
        <v>109</v>
      </c>
      <c r="NB38" s="396">
        <v>79</v>
      </c>
      <c r="NC38" s="396">
        <v>587</v>
      </c>
      <c r="ND38" s="396">
        <v>116</v>
      </c>
      <c r="NE38" s="396">
        <v>64</v>
      </c>
      <c r="NF38" s="396">
        <v>134</v>
      </c>
      <c r="NG38" s="396">
        <v>113</v>
      </c>
      <c r="NH38" s="396">
        <v>132</v>
      </c>
    </row>
    <row r="39" spans="1:372" x14ac:dyDescent="0.2">
      <c r="A39" s="396" t="s">
        <v>1695</v>
      </c>
      <c r="B39" s="396" t="s">
        <v>224</v>
      </c>
      <c r="C39" s="396">
        <v>61</v>
      </c>
      <c r="D39" s="396">
        <v>59</v>
      </c>
      <c r="E39" s="396">
        <v>47</v>
      </c>
      <c r="F39" s="396">
        <v>30</v>
      </c>
      <c r="G39" s="396">
        <v>12</v>
      </c>
      <c r="H39" s="396">
        <v>62</v>
      </c>
      <c r="I39" s="396">
        <v>17</v>
      </c>
      <c r="J39" s="396">
        <v>29</v>
      </c>
      <c r="K39" s="396">
        <v>11</v>
      </c>
      <c r="L39" s="396">
        <v>17</v>
      </c>
      <c r="M39" s="396">
        <v>27</v>
      </c>
      <c r="N39" s="396">
        <v>40</v>
      </c>
      <c r="O39" s="396">
        <v>45</v>
      </c>
      <c r="P39" s="396">
        <v>19</v>
      </c>
      <c r="Q39" s="396">
        <v>103</v>
      </c>
      <c r="R39" s="396">
        <v>29</v>
      </c>
      <c r="S39" s="396">
        <v>16</v>
      </c>
      <c r="T39" s="396">
        <v>53</v>
      </c>
      <c r="U39" s="396">
        <v>31</v>
      </c>
      <c r="V39" s="396">
        <v>11</v>
      </c>
      <c r="W39" s="396">
        <v>41</v>
      </c>
      <c r="X39" s="396">
        <v>28</v>
      </c>
      <c r="Y39" s="396">
        <v>50</v>
      </c>
      <c r="Z39" s="396">
        <v>48</v>
      </c>
      <c r="AA39" s="396">
        <v>20</v>
      </c>
      <c r="AB39" s="396">
        <v>9</v>
      </c>
      <c r="AC39" s="396">
        <v>43</v>
      </c>
      <c r="AD39" s="396">
        <v>20</v>
      </c>
      <c r="AE39" s="396">
        <v>42</v>
      </c>
      <c r="AF39" s="396">
        <v>38</v>
      </c>
      <c r="AG39" s="396">
        <v>30</v>
      </c>
      <c r="AH39" s="396">
        <v>17</v>
      </c>
      <c r="AI39" s="396">
        <v>29</v>
      </c>
      <c r="AJ39" s="396">
        <v>33</v>
      </c>
      <c r="AK39" s="396">
        <v>25</v>
      </c>
      <c r="AL39" s="396">
        <v>12</v>
      </c>
      <c r="AM39" s="396">
        <v>22</v>
      </c>
      <c r="AN39" s="396">
        <v>27</v>
      </c>
      <c r="AO39" s="396">
        <v>60</v>
      </c>
      <c r="AP39" s="396">
        <v>31</v>
      </c>
      <c r="AQ39" s="396">
        <v>55</v>
      </c>
      <c r="AR39" s="396">
        <v>25</v>
      </c>
      <c r="AS39" s="396">
        <v>23</v>
      </c>
      <c r="AT39" s="396">
        <v>46</v>
      </c>
      <c r="AU39" s="396">
        <v>25</v>
      </c>
      <c r="AV39" s="396">
        <v>70</v>
      </c>
      <c r="AW39" s="396">
        <v>46</v>
      </c>
      <c r="AX39" s="396">
        <v>22</v>
      </c>
      <c r="AY39" s="396">
        <v>32</v>
      </c>
      <c r="AZ39" s="396">
        <v>19</v>
      </c>
      <c r="BA39" s="396">
        <v>21</v>
      </c>
      <c r="BB39" s="396">
        <v>16</v>
      </c>
      <c r="BC39" s="396">
        <v>28</v>
      </c>
      <c r="BD39" s="396">
        <v>54</v>
      </c>
      <c r="BE39" s="396">
        <v>33</v>
      </c>
      <c r="BF39" s="396">
        <v>46</v>
      </c>
      <c r="BG39" s="396">
        <v>29</v>
      </c>
      <c r="BH39" s="396">
        <v>46</v>
      </c>
      <c r="BI39" s="396">
        <v>33</v>
      </c>
      <c r="BJ39" s="396">
        <v>7</v>
      </c>
      <c r="BK39" s="396">
        <v>39</v>
      </c>
      <c r="BL39" s="396">
        <v>38</v>
      </c>
      <c r="BM39" s="396">
        <v>36</v>
      </c>
      <c r="BN39" s="396">
        <v>74</v>
      </c>
      <c r="BO39" s="396">
        <v>24</v>
      </c>
      <c r="BP39" s="396">
        <v>10</v>
      </c>
      <c r="BQ39" s="396">
        <v>23</v>
      </c>
      <c r="BR39" s="396">
        <v>21</v>
      </c>
      <c r="BS39" s="396">
        <v>77</v>
      </c>
      <c r="BT39" s="396">
        <v>43</v>
      </c>
      <c r="BU39" s="396">
        <v>20</v>
      </c>
      <c r="BV39" s="396">
        <v>16</v>
      </c>
      <c r="BW39" s="396">
        <v>29</v>
      </c>
      <c r="BX39" s="396">
        <v>173</v>
      </c>
      <c r="BY39" s="396">
        <v>12</v>
      </c>
      <c r="BZ39" s="396">
        <v>18</v>
      </c>
      <c r="CA39" s="396">
        <v>42</v>
      </c>
      <c r="CB39" s="396">
        <v>72</v>
      </c>
      <c r="CC39" s="396">
        <v>41</v>
      </c>
      <c r="CD39" s="396">
        <v>48</v>
      </c>
      <c r="CE39" s="396">
        <v>33</v>
      </c>
      <c r="CF39" s="396">
        <v>47</v>
      </c>
      <c r="CG39" s="396">
        <v>50</v>
      </c>
      <c r="CH39" s="396">
        <v>35</v>
      </c>
      <c r="CI39" s="396">
        <v>45</v>
      </c>
      <c r="CJ39" s="396">
        <v>36</v>
      </c>
      <c r="CK39" s="396">
        <v>20</v>
      </c>
      <c r="CL39" s="396">
        <v>27</v>
      </c>
      <c r="CM39" s="396">
        <v>15</v>
      </c>
      <c r="CN39" s="396">
        <v>41</v>
      </c>
      <c r="CO39" s="396">
        <v>24</v>
      </c>
      <c r="CP39" s="396">
        <v>16</v>
      </c>
      <c r="CQ39" s="396">
        <v>50</v>
      </c>
      <c r="CR39" s="396">
        <v>19</v>
      </c>
      <c r="CS39" s="396">
        <v>16</v>
      </c>
      <c r="CT39" s="396">
        <v>26</v>
      </c>
      <c r="CU39" s="396">
        <v>13</v>
      </c>
      <c r="CV39" s="396">
        <v>36</v>
      </c>
      <c r="CW39" s="396">
        <v>12</v>
      </c>
      <c r="CX39" s="396">
        <v>21</v>
      </c>
      <c r="CY39" s="396">
        <v>21</v>
      </c>
      <c r="CZ39" s="396">
        <v>27</v>
      </c>
      <c r="DA39" s="396">
        <v>36</v>
      </c>
      <c r="DB39" s="396">
        <v>68</v>
      </c>
      <c r="DC39" s="396">
        <v>35</v>
      </c>
      <c r="DD39" s="396">
        <v>27</v>
      </c>
      <c r="DE39" s="396">
        <v>20</v>
      </c>
      <c r="DF39" s="396">
        <v>34</v>
      </c>
      <c r="DG39" s="396">
        <v>112</v>
      </c>
      <c r="DH39" s="396">
        <v>42</v>
      </c>
      <c r="DI39" s="396">
        <v>35</v>
      </c>
      <c r="DJ39" s="396">
        <v>46</v>
      </c>
      <c r="DK39" s="396">
        <v>8</v>
      </c>
      <c r="DL39" s="396">
        <v>31</v>
      </c>
      <c r="DM39" s="396">
        <v>19</v>
      </c>
      <c r="DN39" s="396">
        <v>14</v>
      </c>
      <c r="DO39" s="396">
        <v>39</v>
      </c>
      <c r="DP39" s="396">
        <v>28</v>
      </c>
      <c r="DQ39" s="396">
        <v>32</v>
      </c>
      <c r="DR39" s="396">
        <v>37</v>
      </c>
      <c r="DS39" s="396">
        <v>40</v>
      </c>
      <c r="DT39" s="396">
        <v>93</v>
      </c>
      <c r="DU39" s="396">
        <v>35</v>
      </c>
      <c r="DV39" s="396">
        <v>34</v>
      </c>
      <c r="DW39" s="396">
        <v>23</v>
      </c>
      <c r="DX39" s="396">
        <v>276</v>
      </c>
      <c r="DY39" s="396">
        <v>80</v>
      </c>
      <c r="DZ39" s="396">
        <v>55</v>
      </c>
      <c r="EA39" s="396">
        <v>12</v>
      </c>
      <c r="EB39" s="396">
        <v>16</v>
      </c>
      <c r="EC39" s="396">
        <v>27</v>
      </c>
      <c r="ED39" s="396">
        <v>12</v>
      </c>
      <c r="EE39" s="396">
        <v>17</v>
      </c>
      <c r="EF39" s="396">
        <v>23</v>
      </c>
      <c r="EG39" s="396">
        <v>28</v>
      </c>
      <c r="EH39" s="396">
        <v>31</v>
      </c>
      <c r="EI39" s="396">
        <v>75</v>
      </c>
      <c r="EJ39" s="396">
        <v>188</v>
      </c>
      <c r="EK39" s="396">
        <v>135</v>
      </c>
      <c r="EL39" s="396">
        <v>42</v>
      </c>
      <c r="EM39" s="396">
        <v>24</v>
      </c>
      <c r="EN39" s="396">
        <v>37</v>
      </c>
      <c r="EO39" s="396">
        <v>17</v>
      </c>
      <c r="EP39" s="396">
        <v>46</v>
      </c>
      <c r="EQ39" s="396">
        <v>49</v>
      </c>
      <c r="ER39" s="396">
        <v>34</v>
      </c>
      <c r="ES39" s="396">
        <v>25</v>
      </c>
      <c r="ET39" s="396">
        <v>21</v>
      </c>
      <c r="EU39" s="396">
        <v>35</v>
      </c>
      <c r="EV39" s="396">
        <v>39</v>
      </c>
      <c r="EW39" s="396">
        <v>28</v>
      </c>
      <c r="EX39" s="396">
        <v>20</v>
      </c>
      <c r="EY39" s="396">
        <v>28</v>
      </c>
      <c r="EZ39" s="396">
        <v>8</v>
      </c>
      <c r="FA39" s="396">
        <v>11</v>
      </c>
      <c r="FB39" s="396">
        <v>45</v>
      </c>
      <c r="FC39" s="396">
        <v>31</v>
      </c>
      <c r="FD39" s="396">
        <v>31</v>
      </c>
      <c r="FE39" s="396">
        <v>7</v>
      </c>
      <c r="FF39" s="396">
        <v>19</v>
      </c>
      <c r="FG39" s="396">
        <v>27</v>
      </c>
      <c r="FH39" s="396">
        <v>34</v>
      </c>
      <c r="FI39" s="396">
        <v>15</v>
      </c>
      <c r="FJ39" s="396">
        <v>21</v>
      </c>
      <c r="FK39" s="396">
        <v>25</v>
      </c>
      <c r="FL39" s="396">
        <v>63</v>
      </c>
      <c r="FM39" s="396">
        <v>29</v>
      </c>
      <c r="FN39" s="396">
        <v>25</v>
      </c>
      <c r="FO39" s="396">
        <v>40</v>
      </c>
      <c r="FP39" s="396">
        <v>59</v>
      </c>
      <c r="FQ39" s="396">
        <v>43</v>
      </c>
      <c r="FR39" s="396">
        <v>75</v>
      </c>
      <c r="FS39" s="396">
        <v>33</v>
      </c>
      <c r="FT39" s="396">
        <v>31</v>
      </c>
      <c r="FU39" s="396">
        <v>37</v>
      </c>
      <c r="FV39" s="396">
        <v>27</v>
      </c>
      <c r="FW39" s="396">
        <v>86</v>
      </c>
      <c r="FX39" s="396">
        <v>51</v>
      </c>
      <c r="FY39" s="396">
        <v>59</v>
      </c>
      <c r="FZ39" s="396">
        <v>36</v>
      </c>
      <c r="GA39" s="396">
        <v>41</v>
      </c>
      <c r="GB39" s="396">
        <v>60</v>
      </c>
      <c r="GC39" s="396">
        <v>39</v>
      </c>
      <c r="GD39" s="396">
        <v>30</v>
      </c>
      <c r="GE39" s="396">
        <v>28</v>
      </c>
      <c r="GF39" s="396">
        <v>47</v>
      </c>
      <c r="GG39" s="396">
        <v>33</v>
      </c>
      <c r="GH39" s="396">
        <v>31</v>
      </c>
      <c r="GI39" s="396">
        <v>31</v>
      </c>
      <c r="GJ39" s="396">
        <v>13</v>
      </c>
      <c r="GK39" s="396">
        <v>24</v>
      </c>
      <c r="GL39" s="396">
        <v>38</v>
      </c>
      <c r="GM39" s="396">
        <v>17</v>
      </c>
      <c r="GN39" s="396">
        <v>3</v>
      </c>
      <c r="GO39" s="396">
        <v>36</v>
      </c>
      <c r="GP39" s="396">
        <v>11</v>
      </c>
      <c r="GQ39" s="396">
        <v>26</v>
      </c>
      <c r="GR39" s="396">
        <v>19</v>
      </c>
      <c r="GS39" s="396">
        <v>12</v>
      </c>
      <c r="GT39" s="396">
        <v>15</v>
      </c>
      <c r="GU39" s="396">
        <v>79</v>
      </c>
      <c r="GV39" s="396">
        <v>59</v>
      </c>
      <c r="GW39" s="396">
        <v>132</v>
      </c>
      <c r="GX39" s="396">
        <v>9</v>
      </c>
      <c r="GY39" s="396">
        <v>10</v>
      </c>
      <c r="GZ39" s="396">
        <v>78</v>
      </c>
      <c r="HA39" s="396">
        <v>35</v>
      </c>
      <c r="HB39" s="396">
        <v>36</v>
      </c>
      <c r="HC39" s="396">
        <v>50</v>
      </c>
      <c r="HD39" s="396">
        <v>44</v>
      </c>
      <c r="HE39" s="396">
        <v>47</v>
      </c>
      <c r="HF39" s="396">
        <v>43</v>
      </c>
      <c r="HG39" s="396">
        <v>51</v>
      </c>
      <c r="HH39" s="396">
        <v>92</v>
      </c>
      <c r="HI39" s="396">
        <v>69</v>
      </c>
      <c r="HJ39" s="396">
        <v>45</v>
      </c>
      <c r="HK39" s="396">
        <v>6</v>
      </c>
      <c r="HL39" s="396">
        <v>15</v>
      </c>
      <c r="HM39" s="396">
        <v>34</v>
      </c>
      <c r="HN39" s="396">
        <v>38</v>
      </c>
      <c r="HO39" s="396">
        <v>81</v>
      </c>
      <c r="HP39" s="396">
        <v>39</v>
      </c>
      <c r="HQ39" s="396">
        <v>39</v>
      </c>
      <c r="HR39" s="396">
        <v>47</v>
      </c>
      <c r="HS39" s="396">
        <v>25</v>
      </c>
      <c r="HT39" s="396">
        <v>24</v>
      </c>
      <c r="HU39" s="396">
        <v>14</v>
      </c>
      <c r="HV39" s="396">
        <v>49</v>
      </c>
      <c r="HW39" s="396">
        <v>37</v>
      </c>
      <c r="HX39" s="396">
        <v>94</v>
      </c>
      <c r="HY39" s="396">
        <v>5</v>
      </c>
      <c r="HZ39" s="396">
        <v>3</v>
      </c>
      <c r="IA39" s="396">
        <v>9</v>
      </c>
      <c r="IB39" s="396">
        <v>61</v>
      </c>
      <c r="IC39" s="396">
        <v>23</v>
      </c>
      <c r="ID39" s="396">
        <v>5</v>
      </c>
      <c r="IE39" s="396">
        <v>6</v>
      </c>
      <c r="IF39" s="396">
        <v>19</v>
      </c>
      <c r="IG39" s="396">
        <v>25</v>
      </c>
      <c r="IH39" s="396">
        <v>38</v>
      </c>
      <c r="II39" s="396">
        <v>23</v>
      </c>
      <c r="IJ39" s="396">
        <v>33</v>
      </c>
      <c r="IK39" s="396">
        <v>24</v>
      </c>
      <c r="IL39" s="396">
        <v>39</v>
      </c>
      <c r="IM39" s="396">
        <v>48</v>
      </c>
      <c r="IN39" s="396">
        <v>29</v>
      </c>
      <c r="IO39" s="396">
        <v>56</v>
      </c>
      <c r="IP39" s="396">
        <v>23</v>
      </c>
      <c r="IQ39" s="396">
        <v>48</v>
      </c>
      <c r="IR39" s="396">
        <v>27</v>
      </c>
      <c r="IS39" s="396">
        <v>20</v>
      </c>
      <c r="IT39" s="396">
        <v>30</v>
      </c>
      <c r="IU39" s="396">
        <v>25</v>
      </c>
      <c r="IV39" s="396">
        <v>21</v>
      </c>
      <c r="IW39" s="396">
        <v>17</v>
      </c>
      <c r="IX39" s="396">
        <v>15</v>
      </c>
      <c r="IY39" s="396">
        <v>44</v>
      </c>
      <c r="IZ39" s="396">
        <v>35</v>
      </c>
      <c r="JA39" s="396">
        <v>41</v>
      </c>
      <c r="JB39" s="396">
        <v>17</v>
      </c>
      <c r="JC39" s="396">
        <v>30</v>
      </c>
      <c r="JD39" s="396">
        <v>71</v>
      </c>
      <c r="JE39" s="396">
        <v>17</v>
      </c>
      <c r="JF39" s="396">
        <v>18</v>
      </c>
      <c r="JG39" s="396">
        <v>23</v>
      </c>
      <c r="JH39" s="396">
        <v>16</v>
      </c>
      <c r="JI39" s="396">
        <v>22</v>
      </c>
      <c r="JJ39" s="396">
        <v>13</v>
      </c>
      <c r="JK39" s="396">
        <v>82</v>
      </c>
      <c r="JL39" s="396">
        <v>67</v>
      </c>
      <c r="JM39" s="396">
        <v>29</v>
      </c>
      <c r="JN39" s="396">
        <v>30</v>
      </c>
      <c r="JO39" s="396">
        <v>19</v>
      </c>
      <c r="JP39" s="396">
        <v>56</v>
      </c>
      <c r="JQ39" s="396">
        <v>43</v>
      </c>
      <c r="JR39" s="396">
        <v>22</v>
      </c>
      <c r="JS39" s="396">
        <v>37</v>
      </c>
      <c r="JT39" s="396">
        <v>35</v>
      </c>
      <c r="JU39" s="396">
        <v>47</v>
      </c>
      <c r="JV39" s="396">
        <v>28</v>
      </c>
      <c r="JW39" s="396">
        <v>31</v>
      </c>
      <c r="JX39" s="396">
        <v>49</v>
      </c>
      <c r="JY39" s="396">
        <v>83</v>
      </c>
      <c r="JZ39" s="396">
        <v>55</v>
      </c>
      <c r="KA39" s="396">
        <v>19</v>
      </c>
      <c r="KB39" s="396">
        <v>77</v>
      </c>
      <c r="KC39" s="396">
        <v>30</v>
      </c>
      <c r="KD39" s="396">
        <v>32</v>
      </c>
      <c r="KE39" s="396">
        <v>36</v>
      </c>
      <c r="KF39" s="396">
        <v>46</v>
      </c>
      <c r="KG39" s="396">
        <v>67</v>
      </c>
      <c r="KH39" s="396">
        <v>25</v>
      </c>
      <c r="KI39" s="396">
        <v>53</v>
      </c>
      <c r="KJ39" s="396">
        <v>48</v>
      </c>
      <c r="KK39" s="396">
        <v>16</v>
      </c>
      <c r="KL39" s="396">
        <v>75</v>
      </c>
      <c r="KM39" s="396">
        <v>72</v>
      </c>
      <c r="KN39" s="396">
        <v>19</v>
      </c>
      <c r="KO39" s="396">
        <v>95</v>
      </c>
      <c r="KP39" s="396">
        <v>29</v>
      </c>
      <c r="KQ39" s="396">
        <v>21</v>
      </c>
      <c r="KR39" s="396">
        <v>112</v>
      </c>
      <c r="KS39" s="396">
        <v>46</v>
      </c>
      <c r="KT39" s="396">
        <v>3</v>
      </c>
      <c r="KU39" s="396">
        <v>52</v>
      </c>
      <c r="KV39" s="396">
        <v>25</v>
      </c>
      <c r="KW39" s="396">
        <v>43</v>
      </c>
      <c r="KX39" s="396">
        <v>58</v>
      </c>
      <c r="KY39" s="396">
        <v>26</v>
      </c>
      <c r="KZ39" s="396">
        <v>29</v>
      </c>
      <c r="LA39" s="396">
        <v>44</v>
      </c>
      <c r="LB39" s="396">
        <v>32</v>
      </c>
      <c r="LC39" s="396">
        <v>93</v>
      </c>
      <c r="LD39" s="396">
        <v>89</v>
      </c>
      <c r="LE39" s="396">
        <v>0</v>
      </c>
      <c r="LF39" s="396">
        <v>30</v>
      </c>
      <c r="LG39" s="396">
        <v>218</v>
      </c>
      <c r="LH39" s="396">
        <v>27</v>
      </c>
      <c r="LI39" s="396">
        <v>58</v>
      </c>
      <c r="LJ39" s="396">
        <v>27</v>
      </c>
      <c r="LK39" s="396">
        <v>53</v>
      </c>
      <c r="LL39" s="396">
        <v>43</v>
      </c>
      <c r="LM39" s="396">
        <v>48</v>
      </c>
      <c r="LN39" s="396">
        <v>31</v>
      </c>
      <c r="LO39" s="396">
        <v>160</v>
      </c>
      <c r="LP39" s="396">
        <v>37</v>
      </c>
      <c r="LQ39" s="396">
        <v>46</v>
      </c>
      <c r="LR39" s="396">
        <v>184</v>
      </c>
      <c r="LS39" s="396">
        <v>45</v>
      </c>
      <c r="LT39" s="396">
        <v>38</v>
      </c>
      <c r="LU39" s="396">
        <v>47</v>
      </c>
      <c r="LV39" s="396">
        <v>54</v>
      </c>
      <c r="LW39" s="396">
        <v>19</v>
      </c>
      <c r="LX39" s="396">
        <v>39</v>
      </c>
      <c r="LY39" s="396">
        <v>58</v>
      </c>
      <c r="LZ39" s="396">
        <v>35</v>
      </c>
      <c r="MA39" s="396">
        <v>66</v>
      </c>
      <c r="MB39" s="396">
        <v>29</v>
      </c>
      <c r="MC39" s="396">
        <v>26</v>
      </c>
      <c r="MD39" s="396">
        <v>174</v>
      </c>
      <c r="ME39" s="396">
        <v>43</v>
      </c>
      <c r="MF39" s="396">
        <v>50</v>
      </c>
      <c r="MG39" s="396">
        <v>16</v>
      </c>
      <c r="MH39" s="396">
        <v>106</v>
      </c>
      <c r="MI39" s="396">
        <v>51</v>
      </c>
      <c r="MJ39" s="396">
        <v>30</v>
      </c>
      <c r="MK39" s="396">
        <v>49</v>
      </c>
      <c r="ML39" s="396">
        <v>48</v>
      </c>
      <c r="MM39" s="396">
        <v>64</v>
      </c>
      <c r="MN39" s="396">
        <v>25</v>
      </c>
      <c r="MO39" s="396">
        <v>63</v>
      </c>
      <c r="MP39" s="396">
        <v>50</v>
      </c>
      <c r="MQ39" s="396">
        <v>88</v>
      </c>
      <c r="MR39" s="396">
        <v>55</v>
      </c>
      <c r="MS39" s="396">
        <v>118</v>
      </c>
      <c r="MT39" s="396">
        <v>44</v>
      </c>
      <c r="MU39" s="396">
        <v>145</v>
      </c>
      <c r="MV39" s="396">
        <v>60</v>
      </c>
      <c r="MW39" s="396">
        <v>23</v>
      </c>
      <c r="MX39" s="396">
        <v>27</v>
      </c>
      <c r="MY39" s="396">
        <v>24</v>
      </c>
      <c r="MZ39" s="396">
        <v>48</v>
      </c>
      <c r="NA39" s="396">
        <v>60</v>
      </c>
      <c r="NB39" s="396">
        <v>35</v>
      </c>
      <c r="NC39" s="396">
        <v>73</v>
      </c>
      <c r="ND39" s="396">
        <v>40</v>
      </c>
      <c r="NE39" s="396">
        <v>54</v>
      </c>
      <c r="NF39" s="396">
        <v>51</v>
      </c>
      <c r="NG39" s="396">
        <v>36</v>
      </c>
      <c r="NH39" s="396">
        <v>29</v>
      </c>
    </row>
    <row r="40" spans="1:372" x14ac:dyDescent="0.2">
      <c r="A40" s="396" t="s">
        <v>1696</v>
      </c>
      <c r="B40" s="396" t="s">
        <v>239</v>
      </c>
      <c r="C40" s="396">
        <v>134</v>
      </c>
      <c r="D40" s="396">
        <v>128</v>
      </c>
      <c r="E40" s="396">
        <v>21</v>
      </c>
      <c r="F40" s="396">
        <v>43</v>
      </c>
      <c r="G40" s="396">
        <v>34</v>
      </c>
      <c r="H40" s="396">
        <v>50</v>
      </c>
      <c r="I40" s="396">
        <v>34</v>
      </c>
      <c r="J40" s="396">
        <v>63</v>
      </c>
      <c r="K40" s="396">
        <v>18</v>
      </c>
      <c r="L40" s="396">
        <v>71</v>
      </c>
      <c r="M40" s="396">
        <v>15</v>
      </c>
      <c r="N40" s="396">
        <v>138</v>
      </c>
      <c r="O40" s="396">
        <v>226</v>
      </c>
      <c r="P40" s="396">
        <v>16</v>
      </c>
      <c r="Q40" s="396">
        <v>537</v>
      </c>
      <c r="R40" s="396">
        <v>37</v>
      </c>
      <c r="S40" s="396">
        <v>28</v>
      </c>
      <c r="T40" s="396">
        <v>58</v>
      </c>
      <c r="U40" s="396">
        <v>85</v>
      </c>
      <c r="V40" s="396">
        <v>41</v>
      </c>
      <c r="W40" s="396">
        <v>55</v>
      </c>
      <c r="X40" s="396">
        <v>42</v>
      </c>
      <c r="Y40" s="396">
        <v>27</v>
      </c>
      <c r="Z40" s="396">
        <v>92</v>
      </c>
      <c r="AA40" s="396">
        <v>48</v>
      </c>
      <c r="AB40" s="396">
        <v>32</v>
      </c>
      <c r="AC40" s="396">
        <v>25</v>
      </c>
      <c r="AD40" s="396">
        <v>38</v>
      </c>
      <c r="AE40" s="396">
        <v>260</v>
      </c>
      <c r="AF40" s="396">
        <v>256</v>
      </c>
      <c r="AG40" s="396">
        <v>128</v>
      </c>
      <c r="AH40" s="396">
        <v>77</v>
      </c>
      <c r="AI40" s="396">
        <v>116</v>
      </c>
      <c r="AJ40" s="396">
        <v>28</v>
      </c>
      <c r="AK40" s="396">
        <v>79</v>
      </c>
      <c r="AL40" s="396">
        <v>42</v>
      </c>
      <c r="AM40" s="396">
        <v>33</v>
      </c>
      <c r="AN40" s="396">
        <v>82</v>
      </c>
      <c r="AO40" s="396">
        <v>41</v>
      </c>
      <c r="AP40" s="396">
        <v>17</v>
      </c>
      <c r="AQ40" s="396">
        <v>57</v>
      </c>
      <c r="AR40" s="396">
        <v>45</v>
      </c>
      <c r="AS40" s="396">
        <v>101</v>
      </c>
      <c r="AT40" s="396">
        <v>587</v>
      </c>
      <c r="AU40" s="396">
        <v>70</v>
      </c>
      <c r="AV40" s="396">
        <v>73</v>
      </c>
      <c r="AW40" s="396">
        <v>37</v>
      </c>
      <c r="AX40" s="396">
        <v>19</v>
      </c>
      <c r="AY40" s="396">
        <v>17</v>
      </c>
      <c r="AZ40" s="396">
        <v>54</v>
      </c>
      <c r="BA40" s="396">
        <v>39</v>
      </c>
      <c r="BB40" s="396">
        <v>202</v>
      </c>
      <c r="BC40" s="396">
        <v>89</v>
      </c>
      <c r="BD40" s="396">
        <v>39</v>
      </c>
      <c r="BE40" s="396">
        <v>111</v>
      </c>
      <c r="BF40" s="396">
        <v>194</v>
      </c>
      <c r="BG40" s="396">
        <v>1115</v>
      </c>
      <c r="BH40" s="396">
        <v>57</v>
      </c>
      <c r="BI40" s="396">
        <v>80</v>
      </c>
      <c r="BJ40" s="396">
        <v>15</v>
      </c>
      <c r="BK40" s="396">
        <v>45</v>
      </c>
      <c r="BL40" s="396">
        <v>108</v>
      </c>
      <c r="BM40" s="396">
        <v>61</v>
      </c>
      <c r="BN40" s="396">
        <v>170</v>
      </c>
      <c r="BO40" s="396">
        <v>58</v>
      </c>
      <c r="BP40" s="396">
        <v>13</v>
      </c>
      <c r="BQ40" s="396">
        <v>27</v>
      </c>
      <c r="BR40" s="396">
        <v>32</v>
      </c>
      <c r="BS40" s="396">
        <v>267</v>
      </c>
      <c r="BT40" s="396">
        <v>137</v>
      </c>
      <c r="BU40" s="396">
        <v>35</v>
      </c>
      <c r="BV40" s="396">
        <v>26</v>
      </c>
      <c r="BW40" s="396">
        <v>71</v>
      </c>
      <c r="BX40" s="396">
        <v>493</v>
      </c>
      <c r="BY40" s="396">
        <v>23</v>
      </c>
      <c r="BZ40" s="396">
        <v>10</v>
      </c>
      <c r="CA40" s="396">
        <v>82</v>
      </c>
      <c r="CB40" s="396">
        <v>180</v>
      </c>
      <c r="CC40" s="396">
        <v>181</v>
      </c>
      <c r="CD40" s="396">
        <v>113</v>
      </c>
      <c r="CE40" s="396">
        <v>106</v>
      </c>
      <c r="CF40" s="396">
        <v>58</v>
      </c>
      <c r="CG40" s="396">
        <v>121</v>
      </c>
      <c r="CH40" s="396">
        <v>84</v>
      </c>
      <c r="CI40" s="396">
        <v>169</v>
      </c>
      <c r="CJ40" s="396">
        <v>100</v>
      </c>
      <c r="CK40" s="396">
        <v>18</v>
      </c>
      <c r="CL40" s="396">
        <v>20</v>
      </c>
      <c r="CM40" s="396">
        <v>28</v>
      </c>
      <c r="CN40" s="396">
        <v>93</v>
      </c>
      <c r="CO40" s="396">
        <v>4</v>
      </c>
      <c r="CP40" s="396">
        <v>20</v>
      </c>
      <c r="CQ40" s="396">
        <v>299</v>
      </c>
      <c r="CR40" s="396">
        <v>212</v>
      </c>
      <c r="CS40" s="396">
        <v>60</v>
      </c>
      <c r="CT40" s="396">
        <v>42</v>
      </c>
      <c r="CU40" s="396">
        <v>53</v>
      </c>
      <c r="CV40" s="396">
        <v>38</v>
      </c>
      <c r="CW40" s="396">
        <v>13</v>
      </c>
      <c r="CX40" s="396">
        <v>25</v>
      </c>
      <c r="CY40" s="396">
        <v>31</v>
      </c>
      <c r="CZ40" s="396">
        <v>35</v>
      </c>
      <c r="DA40" s="396">
        <v>67</v>
      </c>
      <c r="DB40" s="396">
        <v>107</v>
      </c>
      <c r="DC40" s="396">
        <v>58</v>
      </c>
      <c r="DD40" s="396">
        <v>41</v>
      </c>
      <c r="DE40" s="396">
        <v>26</v>
      </c>
      <c r="DF40" s="396">
        <v>25</v>
      </c>
      <c r="DG40" s="396">
        <v>454</v>
      </c>
      <c r="DH40" s="396">
        <v>72</v>
      </c>
      <c r="DI40" s="396">
        <v>27</v>
      </c>
      <c r="DJ40" s="396">
        <v>87</v>
      </c>
      <c r="DK40" s="396">
        <v>4</v>
      </c>
      <c r="DL40" s="396">
        <v>100</v>
      </c>
      <c r="DM40" s="396">
        <v>29</v>
      </c>
      <c r="DN40" s="396">
        <v>21</v>
      </c>
      <c r="DO40" s="396">
        <v>292</v>
      </c>
      <c r="DP40" s="396">
        <v>37</v>
      </c>
      <c r="DQ40" s="396">
        <v>52</v>
      </c>
      <c r="DR40" s="396">
        <v>31</v>
      </c>
      <c r="DS40" s="396">
        <v>46</v>
      </c>
      <c r="DT40" s="396">
        <v>318</v>
      </c>
      <c r="DU40" s="396">
        <v>20</v>
      </c>
      <c r="DV40" s="396">
        <v>21</v>
      </c>
      <c r="DW40" s="396">
        <v>38</v>
      </c>
      <c r="DX40" s="396">
        <v>1380</v>
      </c>
      <c r="DY40" s="396">
        <v>232</v>
      </c>
      <c r="DZ40" s="396">
        <v>347</v>
      </c>
      <c r="EA40" s="396">
        <v>107</v>
      </c>
      <c r="EB40" s="396">
        <v>81</v>
      </c>
      <c r="EC40" s="396">
        <v>44</v>
      </c>
      <c r="ED40" s="396">
        <v>21</v>
      </c>
      <c r="EE40" s="396">
        <v>103</v>
      </c>
      <c r="EF40" s="396">
        <v>29</v>
      </c>
      <c r="EG40" s="396">
        <v>17</v>
      </c>
      <c r="EH40" s="396">
        <v>50</v>
      </c>
      <c r="EI40" s="396">
        <v>166</v>
      </c>
      <c r="EJ40" s="396">
        <v>702</v>
      </c>
      <c r="EK40" s="396">
        <v>660</v>
      </c>
      <c r="EL40" s="396">
        <v>103</v>
      </c>
      <c r="EM40" s="396">
        <v>57</v>
      </c>
      <c r="EN40" s="396">
        <v>98</v>
      </c>
      <c r="EO40" s="396">
        <v>60</v>
      </c>
      <c r="EP40" s="396">
        <v>109</v>
      </c>
      <c r="EQ40" s="396">
        <v>157</v>
      </c>
      <c r="ER40" s="396">
        <v>162</v>
      </c>
      <c r="ES40" s="396">
        <v>55</v>
      </c>
      <c r="ET40" s="396">
        <v>25</v>
      </c>
      <c r="EU40" s="396">
        <v>12</v>
      </c>
      <c r="EV40" s="396">
        <v>18</v>
      </c>
      <c r="EW40" s="396">
        <v>24</v>
      </c>
      <c r="EX40" s="396">
        <v>22</v>
      </c>
      <c r="EY40" s="396">
        <v>18</v>
      </c>
      <c r="EZ40" s="396">
        <v>10</v>
      </c>
      <c r="FA40" s="396">
        <v>17</v>
      </c>
      <c r="FB40" s="396">
        <v>36</v>
      </c>
      <c r="FC40" s="396">
        <v>41</v>
      </c>
      <c r="FD40" s="396">
        <v>32</v>
      </c>
      <c r="FE40" s="396">
        <v>26</v>
      </c>
      <c r="FF40" s="396">
        <v>35</v>
      </c>
      <c r="FG40" s="396">
        <v>56</v>
      </c>
      <c r="FH40" s="396">
        <v>49</v>
      </c>
      <c r="FI40" s="396">
        <v>13</v>
      </c>
      <c r="FJ40" s="396">
        <v>42</v>
      </c>
      <c r="FK40" s="396">
        <v>19</v>
      </c>
      <c r="FL40" s="396">
        <v>71</v>
      </c>
      <c r="FM40" s="396">
        <v>17</v>
      </c>
      <c r="FN40" s="396">
        <v>16</v>
      </c>
      <c r="FO40" s="396">
        <v>23</v>
      </c>
      <c r="FP40" s="396">
        <v>54</v>
      </c>
      <c r="FQ40" s="396">
        <v>184</v>
      </c>
      <c r="FR40" s="396">
        <v>663</v>
      </c>
      <c r="FS40" s="396">
        <v>276</v>
      </c>
      <c r="FT40" s="396">
        <v>60</v>
      </c>
      <c r="FU40" s="396">
        <v>146</v>
      </c>
      <c r="FV40" s="396">
        <v>85</v>
      </c>
      <c r="FW40" s="396">
        <v>772</v>
      </c>
      <c r="FX40" s="396">
        <v>43</v>
      </c>
      <c r="FY40" s="396">
        <v>95</v>
      </c>
      <c r="FZ40" s="396">
        <v>29</v>
      </c>
      <c r="GA40" s="396">
        <v>52</v>
      </c>
      <c r="GB40" s="396">
        <v>718</v>
      </c>
      <c r="GC40" s="396">
        <v>54</v>
      </c>
      <c r="GD40" s="396">
        <v>19</v>
      </c>
      <c r="GE40" s="396">
        <v>65</v>
      </c>
      <c r="GF40" s="396">
        <v>156</v>
      </c>
      <c r="GG40" s="396">
        <v>52</v>
      </c>
      <c r="GH40" s="396">
        <v>87</v>
      </c>
      <c r="GI40" s="396">
        <v>71</v>
      </c>
      <c r="GJ40" s="396">
        <v>25</v>
      </c>
      <c r="GK40" s="396">
        <v>29</v>
      </c>
      <c r="GL40" s="396">
        <v>420</v>
      </c>
      <c r="GM40" s="396">
        <v>17</v>
      </c>
      <c r="GN40" s="396">
        <v>4</v>
      </c>
      <c r="GO40" s="396">
        <v>449</v>
      </c>
      <c r="GP40" s="396">
        <v>21</v>
      </c>
      <c r="GQ40" s="396">
        <v>217</v>
      </c>
      <c r="GR40" s="396">
        <v>28</v>
      </c>
      <c r="GS40" s="396">
        <v>25</v>
      </c>
      <c r="GT40" s="396">
        <v>16</v>
      </c>
      <c r="GU40" s="396">
        <v>130</v>
      </c>
      <c r="GV40" s="396">
        <v>162</v>
      </c>
      <c r="GW40" s="396">
        <v>567</v>
      </c>
      <c r="GX40" s="396">
        <v>27</v>
      </c>
      <c r="GY40" s="396">
        <v>54</v>
      </c>
      <c r="GZ40" s="396">
        <v>92</v>
      </c>
      <c r="HA40" s="396">
        <v>22</v>
      </c>
      <c r="HB40" s="396">
        <v>54</v>
      </c>
      <c r="HC40" s="396">
        <v>64</v>
      </c>
      <c r="HD40" s="396">
        <v>61</v>
      </c>
      <c r="HE40" s="396">
        <v>122</v>
      </c>
      <c r="HF40" s="396">
        <v>119</v>
      </c>
      <c r="HG40" s="396">
        <v>34</v>
      </c>
      <c r="HH40" s="396">
        <v>376</v>
      </c>
      <c r="HI40" s="396">
        <v>350</v>
      </c>
      <c r="HJ40" s="396">
        <v>225</v>
      </c>
      <c r="HK40" s="396">
        <v>14</v>
      </c>
      <c r="HL40" s="396">
        <v>33</v>
      </c>
      <c r="HM40" s="396">
        <v>58</v>
      </c>
      <c r="HN40" s="396">
        <v>37</v>
      </c>
      <c r="HO40" s="396">
        <v>376</v>
      </c>
      <c r="HP40" s="396">
        <v>37</v>
      </c>
      <c r="HQ40" s="396">
        <v>53</v>
      </c>
      <c r="HR40" s="396">
        <v>40</v>
      </c>
      <c r="HS40" s="396">
        <v>36</v>
      </c>
      <c r="HT40" s="396">
        <v>20</v>
      </c>
      <c r="HU40" s="396">
        <v>70</v>
      </c>
      <c r="HV40" s="396">
        <v>264</v>
      </c>
      <c r="HW40" s="396">
        <v>99</v>
      </c>
      <c r="HX40" s="396">
        <v>787</v>
      </c>
      <c r="HY40" s="396">
        <v>15</v>
      </c>
      <c r="HZ40" s="396">
        <v>22</v>
      </c>
      <c r="IA40" s="396">
        <v>12</v>
      </c>
      <c r="IB40" s="396">
        <v>81</v>
      </c>
      <c r="IC40" s="396">
        <v>90</v>
      </c>
      <c r="ID40" s="396">
        <v>12</v>
      </c>
      <c r="IE40" s="396">
        <v>6</v>
      </c>
      <c r="IF40" s="396">
        <v>8</v>
      </c>
      <c r="IG40" s="396">
        <v>22</v>
      </c>
      <c r="IH40" s="396">
        <v>40</v>
      </c>
      <c r="II40" s="396">
        <v>26</v>
      </c>
      <c r="IJ40" s="396">
        <v>44</v>
      </c>
      <c r="IK40" s="396">
        <v>17</v>
      </c>
      <c r="IL40" s="396">
        <v>487</v>
      </c>
      <c r="IM40" s="396">
        <v>97</v>
      </c>
      <c r="IN40" s="396">
        <v>61</v>
      </c>
      <c r="IO40" s="396">
        <v>129</v>
      </c>
      <c r="IP40" s="396">
        <v>23</v>
      </c>
      <c r="IQ40" s="396">
        <v>37</v>
      </c>
      <c r="IR40" s="396">
        <v>198</v>
      </c>
      <c r="IS40" s="396">
        <v>91</v>
      </c>
      <c r="IT40" s="396">
        <v>19</v>
      </c>
      <c r="IU40" s="396">
        <v>78</v>
      </c>
      <c r="IV40" s="396">
        <v>42</v>
      </c>
      <c r="IW40" s="396">
        <v>26</v>
      </c>
      <c r="IX40" s="396">
        <v>69</v>
      </c>
      <c r="IY40" s="396">
        <v>197</v>
      </c>
      <c r="IZ40" s="396">
        <v>25</v>
      </c>
      <c r="JA40" s="396">
        <v>46</v>
      </c>
      <c r="JB40" s="396">
        <v>298</v>
      </c>
      <c r="JC40" s="396">
        <v>30</v>
      </c>
      <c r="JD40" s="396">
        <v>312</v>
      </c>
      <c r="JE40" s="396">
        <v>6</v>
      </c>
      <c r="JF40" s="396">
        <v>56</v>
      </c>
      <c r="JG40" s="396">
        <v>11</v>
      </c>
      <c r="JH40" s="396">
        <v>36</v>
      </c>
      <c r="JI40" s="396">
        <v>124</v>
      </c>
      <c r="JJ40" s="396">
        <v>42</v>
      </c>
      <c r="JK40" s="396">
        <v>40</v>
      </c>
      <c r="JL40" s="396">
        <v>140</v>
      </c>
      <c r="JM40" s="396">
        <v>51</v>
      </c>
      <c r="JN40" s="396">
        <v>32</v>
      </c>
      <c r="JO40" s="396">
        <v>14</v>
      </c>
      <c r="JP40" s="396">
        <v>92</v>
      </c>
      <c r="JQ40" s="396">
        <v>78</v>
      </c>
      <c r="JR40" s="396">
        <v>30</v>
      </c>
      <c r="JS40" s="396">
        <v>77</v>
      </c>
      <c r="JT40" s="396">
        <v>72</v>
      </c>
      <c r="JU40" s="396">
        <v>80</v>
      </c>
      <c r="JV40" s="396">
        <v>23</v>
      </c>
      <c r="JW40" s="396">
        <v>15</v>
      </c>
      <c r="JX40" s="396">
        <v>69</v>
      </c>
      <c r="JY40" s="396">
        <v>70</v>
      </c>
      <c r="JZ40" s="396">
        <v>223</v>
      </c>
      <c r="KA40" s="396">
        <v>13</v>
      </c>
      <c r="KB40" s="396">
        <v>355</v>
      </c>
      <c r="KC40" s="396">
        <v>18</v>
      </c>
      <c r="KD40" s="396">
        <v>56</v>
      </c>
      <c r="KE40" s="396">
        <v>33</v>
      </c>
      <c r="KF40" s="396">
        <v>66</v>
      </c>
      <c r="KG40" s="396">
        <v>162</v>
      </c>
      <c r="KH40" s="396">
        <v>209</v>
      </c>
      <c r="KI40" s="396">
        <v>41</v>
      </c>
      <c r="KJ40" s="396">
        <v>23</v>
      </c>
      <c r="KK40" s="396">
        <v>23</v>
      </c>
      <c r="KL40" s="396">
        <v>181</v>
      </c>
      <c r="KM40" s="396">
        <v>260</v>
      </c>
      <c r="KN40" s="396">
        <v>44</v>
      </c>
      <c r="KO40" s="396">
        <v>82</v>
      </c>
      <c r="KP40" s="396">
        <v>149</v>
      </c>
      <c r="KQ40" s="396">
        <v>61</v>
      </c>
      <c r="KR40" s="396">
        <v>287</v>
      </c>
      <c r="KS40" s="396">
        <v>190</v>
      </c>
      <c r="KT40" s="396">
        <v>12</v>
      </c>
      <c r="KU40" s="396">
        <v>16</v>
      </c>
      <c r="KV40" s="396">
        <v>38</v>
      </c>
      <c r="KW40" s="396">
        <v>98</v>
      </c>
      <c r="KX40" s="396">
        <v>45</v>
      </c>
      <c r="KY40" s="396">
        <v>57</v>
      </c>
      <c r="KZ40" s="396">
        <v>64</v>
      </c>
      <c r="LA40" s="396">
        <v>37</v>
      </c>
      <c r="LB40" s="396">
        <v>48</v>
      </c>
      <c r="LC40" s="396">
        <v>192</v>
      </c>
      <c r="LD40" s="396">
        <v>182</v>
      </c>
      <c r="LE40" s="396">
        <v>9</v>
      </c>
      <c r="LF40" s="396">
        <v>40</v>
      </c>
      <c r="LG40" s="396">
        <v>684</v>
      </c>
      <c r="LH40" s="396">
        <v>30</v>
      </c>
      <c r="LI40" s="396">
        <v>94</v>
      </c>
      <c r="LJ40" s="396">
        <v>59</v>
      </c>
      <c r="LK40" s="396">
        <v>75</v>
      </c>
      <c r="LL40" s="396">
        <v>102</v>
      </c>
      <c r="LM40" s="396">
        <v>141</v>
      </c>
      <c r="LN40" s="396">
        <v>22</v>
      </c>
      <c r="LO40" s="396">
        <v>561</v>
      </c>
      <c r="LP40" s="396">
        <v>29</v>
      </c>
      <c r="LQ40" s="396">
        <v>116</v>
      </c>
      <c r="LR40" s="396">
        <v>1112</v>
      </c>
      <c r="LS40" s="396">
        <v>54</v>
      </c>
      <c r="LT40" s="396">
        <v>83</v>
      </c>
      <c r="LU40" s="396">
        <v>49</v>
      </c>
      <c r="LV40" s="396">
        <v>61</v>
      </c>
      <c r="LW40" s="396">
        <v>15</v>
      </c>
      <c r="LX40" s="396">
        <v>23</v>
      </c>
      <c r="LY40" s="396">
        <v>31</v>
      </c>
      <c r="LZ40" s="396">
        <v>45</v>
      </c>
      <c r="MA40" s="396">
        <v>62</v>
      </c>
      <c r="MB40" s="396">
        <v>44</v>
      </c>
      <c r="MC40" s="396">
        <v>24</v>
      </c>
      <c r="MD40" s="396">
        <v>533</v>
      </c>
      <c r="ME40" s="396">
        <v>145</v>
      </c>
      <c r="MF40" s="396">
        <v>173</v>
      </c>
      <c r="MG40" s="396">
        <v>123</v>
      </c>
      <c r="MH40" s="396">
        <v>359</v>
      </c>
      <c r="MI40" s="396">
        <v>147</v>
      </c>
      <c r="MJ40" s="396">
        <v>49</v>
      </c>
      <c r="MK40" s="396">
        <v>18</v>
      </c>
      <c r="ML40" s="396">
        <v>59</v>
      </c>
      <c r="MM40" s="396">
        <v>84</v>
      </c>
      <c r="MN40" s="396">
        <v>51</v>
      </c>
      <c r="MO40" s="396">
        <v>71</v>
      </c>
      <c r="MP40" s="396">
        <v>131</v>
      </c>
      <c r="MQ40" s="396">
        <v>269</v>
      </c>
      <c r="MR40" s="396">
        <v>262</v>
      </c>
      <c r="MS40" s="396">
        <v>318</v>
      </c>
      <c r="MT40" s="396">
        <v>70</v>
      </c>
      <c r="MU40" s="396">
        <v>757</v>
      </c>
      <c r="MV40" s="396">
        <v>300</v>
      </c>
      <c r="MW40" s="396">
        <v>7</v>
      </c>
      <c r="MX40" s="396">
        <v>10</v>
      </c>
      <c r="MY40" s="396">
        <v>45</v>
      </c>
      <c r="MZ40" s="396">
        <v>24</v>
      </c>
      <c r="NA40" s="396">
        <v>83</v>
      </c>
      <c r="NB40" s="396">
        <v>40</v>
      </c>
      <c r="NC40" s="396">
        <v>1844</v>
      </c>
      <c r="ND40" s="396">
        <v>30</v>
      </c>
      <c r="NE40" s="396">
        <v>38</v>
      </c>
      <c r="NF40" s="396">
        <v>43</v>
      </c>
      <c r="NG40" s="396">
        <v>41</v>
      </c>
      <c r="NH40" s="396">
        <v>39</v>
      </c>
    </row>
    <row r="41" spans="1:372" x14ac:dyDescent="0.2">
      <c r="A41" s="396" t="s">
        <v>1697</v>
      </c>
      <c r="B41" s="396" t="s">
        <v>248</v>
      </c>
      <c r="C41" s="396">
        <v>491</v>
      </c>
      <c r="D41" s="396">
        <v>439</v>
      </c>
      <c r="E41" s="396">
        <v>260</v>
      </c>
      <c r="F41" s="396">
        <v>248</v>
      </c>
      <c r="G41" s="396">
        <v>194</v>
      </c>
      <c r="H41" s="396">
        <v>318</v>
      </c>
      <c r="I41" s="396">
        <v>268</v>
      </c>
      <c r="J41" s="396">
        <v>467</v>
      </c>
      <c r="K41" s="396">
        <v>179</v>
      </c>
      <c r="L41" s="396">
        <v>200</v>
      </c>
      <c r="M41" s="396">
        <v>167</v>
      </c>
      <c r="N41" s="396">
        <v>503</v>
      </c>
      <c r="O41" s="396">
        <v>456</v>
      </c>
      <c r="P41" s="396">
        <v>242</v>
      </c>
      <c r="Q41" s="396">
        <v>726</v>
      </c>
      <c r="R41" s="396">
        <v>259</v>
      </c>
      <c r="S41" s="396">
        <v>190</v>
      </c>
      <c r="T41" s="396">
        <v>322</v>
      </c>
      <c r="U41" s="396">
        <v>498</v>
      </c>
      <c r="V41" s="396">
        <v>241</v>
      </c>
      <c r="W41" s="396">
        <v>221</v>
      </c>
      <c r="X41" s="396">
        <v>327</v>
      </c>
      <c r="Y41" s="396">
        <v>327</v>
      </c>
      <c r="Z41" s="396">
        <v>550</v>
      </c>
      <c r="AA41" s="396">
        <v>160</v>
      </c>
      <c r="AB41" s="396">
        <v>200</v>
      </c>
      <c r="AC41" s="396">
        <v>192</v>
      </c>
      <c r="AD41" s="396">
        <v>342</v>
      </c>
      <c r="AE41" s="396">
        <v>325</v>
      </c>
      <c r="AF41" s="396">
        <v>665</v>
      </c>
      <c r="AG41" s="396">
        <v>341</v>
      </c>
      <c r="AH41" s="396">
        <v>192</v>
      </c>
      <c r="AI41" s="396">
        <v>268</v>
      </c>
      <c r="AJ41" s="396">
        <v>254</v>
      </c>
      <c r="AK41" s="396">
        <v>359</v>
      </c>
      <c r="AL41" s="396">
        <v>177</v>
      </c>
      <c r="AM41" s="396">
        <v>266</v>
      </c>
      <c r="AN41" s="396">
        <v>309</v>
      </c>
      <c r="AO41" s="396">
        <v>234</v>
      </c>
      <c r="AP41" s="396">
        <v>255</v>
      </c>
      <c r="AQ41" s="396">
        <v>308</v>
      </c>
      <c r="AR41" s="396">
        <v>222</v>
      </c>
      <c r="AS41" s="396">
        <v>296</v>
      </c>
      <c r="AT41" s="396">
        <v>958</v>
      </c>
      <c r="AU41" s="396">
        <v>365</v>
      </c>
      <c r="AV41" s="396">
        <v>296</v>
      </c>
      <c r="AW41" s="396">
        <v>320</v>
      </c>
      <c r="AX41" s="396">
        <v>183</v>
      </c>
      <c r="AY41" s="396">
        <v>157</v>
      </c>
      <c r="AZ41" s="396">
        <v>249</v>
      </c>
      <c r="BA41" s="396">
        <v>221</v>
      </c>
      <c r="BB41" s="396">
        <v>507</v>
      </c>
      <c r="BC41" s="396">
        <v>240</v>
      </c>
      <c r="BD41" s="396">
        <v>376</v>
      </c>
      <c r="BE41" s="396">
        <v>362</v>
      </c>
      <c r="BF41" s="396">
        <v>278</v>
      </c>
      <c r="BG41" s="396">
        <v>626</v>
      </c>
      <c r="BH41" s="396">
        <v>328</v>
      </c>
      <c r="BI41" s="396">
        <v>179</v>
      </c>
      <c r="BJ41" s="396">
        <v>112</v>
      </c>
      <c r="BK41" s="396">
        <v>369</v>
      </c>
      <c r="BL41" s="396">
        <v>267</v>
      </c>
      <c r="BM41" s="396">
        <v>283</v>
      </c>
      <c r="BN41" s="396">
        <v>330</v>
      </c>
      <c r="BO41" s="396">
        <v>357</v>
      </c>
      <c r="BP41" s="396">
        <v>279</v>
      </c>
      <c r="BQ41" s="396">
        <v>241</v>
      </c>
      <c r="BR41" s="396">
        <v>181</v>
      </c>
      <c r="BS41" s="396">
        <v>493</v>
      </c>
      <c r="BT41" s="396">
        <v>484</v>
      </c>
      <c r="BU41" s="396">
        <v>241</v>
      </c>
      <c r="BV41" s="396">
        <v>199</v>
      </c>
      <c r="BW41" s="396">
        <v>334</v>
      </c>
      <c r="BX41" s="396">
        <v>750</v>
      </c>
      <c r="BY41" s="396">
        <v>221</v>
      </c>
      <c r="BZ41" s="396">
        <v>209</v>
      </c>
      <c r="CA41" s="396">
        <v>333</v>
      </c>
      <c r="CB41" s="396">
        <v>366</v>
      </c>
      <c r="CC41" s="396">
        <v>364</v>
      </c>
      <c r="CD41" s="396">
        <v>274</v>
      </c>
      <c r="CE41" s="396">
        <v>329</v>
      </c>
      <c r="CF41" s="396">
        <v>258</v>
      </c>
      <c r="CG41" s="396">
        <v>240</v>
      </c>
      <c r="CH41" s="396">
        <v>272</v>
      </c>
      <c r="CI41" s="396">
        <v>461</v>
      </c>
      <c r="CJ41" s="396">
        <v>325</v>
      </c>
      <c r="CK41" s="396">
        <v>231</v>
      </c>
      <c r="CL41" s="396">
        <v>232</v>
      </c>
      <c r="CM41" s="396">
        <v>251</v>
      </c>
      <c r="CN41" s="396">
        <v>383</v>
      </c>
      <c r="CO41" s="396">
        <v>227</v>
      </c>
      <c r="CP41" s="396">
        <v>195</v>
      </c>
      <c r="CQ41" s="396">
        <v>535</v>
      </c>
      <c r="CR41" s="396">
        <v>505</v>
      </c>
      <c r="CS41" s="396">
        <v>198</v>
      </c>
      <c r="CT41" s="396">
        <v>318</v>
      </c>
      <c r="CU41" s="396">
        <v>216</v>
      </c>
      <c r="CV41" s="396">
        <v>217</v>
      </c>
      <c r="CW41" s="396">
        <v>134</v>
      </c>
      <c r="CX41" s="396">
        <v>181</v>
      </c>
      <c r="CY41" s="396">
        <v>219</v>
      </c>
      <c r="CZ41" s="396">
        <v>234</v>
      </c>
      <c r="DA41" s="396">
        <v>272</v>
      </c>
      <c r="DB41" s="396">
        <v>362</v>
      </c>
      <c r="DC41" s="396">
        <v>295</v>
      </c>
      <c r="DD41" s="396">
        <v>281</v>
      </c>
      <c r="DE41" s="396">
        <v>212</v>
      </c>
      <c r="DF41" s="396">
        <v>106</v>
      </c>
      <c r="DG41" s="396">
        <v>418</v>
      </c>
      <c r="DH41" s="396">
        <v>303</v>
      </c>
      <c r="DI41" s="396">
        <v>147</v>
      </c>
      <c r="DJ41" s="396">
        <v>492</v>
      </c>
      <c r="DK41" s="396">
        <v>81</v>
      </c>
      <c r="DL41" s="396">
        <v>287</v>
      </c>
      <c r="DM41" s="396">
        <v>231</v>
      </c>
      <c r="DN41" s="396">
        <v>180</v>
      </c>
      <c r="DO41" s="396">
        <v>603</v>
      </c>
      <c r="DP41" s="396">
        <v>294</v>
      </c>
      <c r="DQ41" s="396">
        <v>213</v>
      </c>
      <c r="DR41" s="396">
        <v>207</v>
      </c>
      <c r="DS41" s="396">
        <v>155</v>
      </c>
      <c r="DT41" s="396">
        <v>559</v>
      </c>
      <c r="DU41" s="396">
        <v>261</v>
      </c>
      <c r="DV41" s="396">
        <v>212</v>
      </c>
      <c r="DW41" s="396">
        <v>134</v>
      </c>
      <c r="DX41" s="396">
        <v>1037</v>
      </c>
      <c r="DY41" s="396">
        <v>459</v>
      </c>
      <c r="DZ41" s="396">
        <v>597</v>
      </c>
      <c r="EA41" s="396">
        <v>446</v>
      </c>
      <c r="EB41" s="396">
        <v>287</v>
      </c>
      <c r="EC41" s="396">
        <v>310</v>
      </c>
      <c r="ED41" s="396">
        <v>152</v>
      </c>
      <c r="EE41" s="396">
        <v>322</v>
      </c>
      <c r="EF41" s="396">
        <v>215</v>
      </c>
      <c r="EG41" s="396">
        <v>151</v>
      </c>
      <c r="EH41" s="396">
        <v>226</v>
      </c>
      <c r="EI41" s="396">
        <v>415</v>
      </c>
      <c r="EJ41" s="396">
        <v>826</v>
      </c>
      <c r="EK41" s="396">
        <v>965</v>
      </c>
      <c r="EL41" s="396">
        <v>255</v>
      </c>
      <c r="EM41" s="396">
        <v>366</v>
      </c>
      <c r="EN41" s="396">
        <v>419</v>
      </c>
      <c r="EO41" s="396">
        <v>292</v>
      </c>
      <c r="EP41" s="396">
        <v>369</v>
      </c>
      <c r="EQ41" s="396">
        <v>485</v>
      </c>
      <c r="ER41" s="396">
        <v>583</v>
      </c>
      <c r="ES41" s="396">
        <v>240</v>
      </c>
      <c r="ET41" s="396">
        <v>254</v>
      </c>
      <c r="EU41" s="396">
        <v>206</v>
      </c>
      <c r="EV41" s="396">
        <v>142</v>
      </c>
      <c r="EW41" s="396">
        <v>188</v>
      </c>
      <c r="EX41" s="396">
        <v>146</v>
      </c>
      <c r="EY41" s="396">
        <v>217</v>
      </c>
      <c r="EZ41" s="396">
        <v>118</v>
      </c>
      <c r="FA41" s="396">
        <v>200</v>
      </c>
      <c r="FB41" s="396">
        <v>370</v>
      </c>
      <c r="FC41" s="396">
        <v>227</v>
      </c>
      <c r="FD41" s="396">
        <v>234</v>
      </c>
      <c r="FE41" s="396">
        <v>319</v>
      </c>
      <c r="FF41" s="396">
        <v>268</v>
      </c>
      <c r="FG41" s="396">
        <v>522</v>
      </c>
      <c r="FH41" s="396">
        <v>231</v>
      </c>
      <c r="FI41" s="396">
        <v>181</v>
      </c>
      <c r="FJ41" s="396">
        <v>265</v>
      </c>
      <c r="FK41" s="396">
        <v>245</v>
      </c>
      <c r="FL41" s="396">
        <v>689</v>
      </c>
      <c r="FM41" s="396">
        <v>212</v>
      </c>
      <c r="FN41" s="396">
        <v>256</v>
      </c>
      <c r="FO41" s="396">
        <v>304</v>
      </c>
      <c r="FP41" s="396">
        <v>393</v>
      </c>
      <c r="FQ41" s="396">
        <v>300</v>
      </c>
      <c r="FR41" s="396">
        <v>753</v>
      </c>
      <c r="FS41" s="396">
        <v>368</v>
      </c>
      <c r="FT41" s="396">
        <v>383</v>
      </c>
      <c r="FU41" s="396">
        <v>511</v>
      </c>
      <c r="FV41" s="396">
        <v>288</v>
      </c>
      <c r="FW41" s="396">
        <v>601</v>
      </c>
      <c r="FX41" s="396">
        <v>255</v>
      </c>
      <c r="FY41" s="396">
        <v>326</v>
      </c>
      <c r="FZ41" s="396">
        <v>281</v>
      </c>
      <c r="GA41" s="396">
        <v>287</v>
      </c>
      <c r="GB41" s="396">
        <v>628</v>
      </c>
      <c r="GC41" s="396">
        <v>246</v>
      </c>
      <c r="GD41" s="396">
        <v>162</v>
      </c>
      <c r="GE41" s="396">
        <v>285</v>
      </c>
      <c r="GF41" s="396">
        <v>683</v>
      </c>
      <c r="GG41" s="396">
        <v>405</v>
      </c>
      <c r="GH41" s="396">
        <v>537</v>
      </c>
      <c r="GI41" s="396">
        <v>305</v>
      </c>
      <c r="GJ41" s="396">
        <v>199</v>
      </c>
      <c r="GK41" s="396">
        <v>260</v>
      </c>
      <c r="GL41" s="396">
        <v>775</v>
      </c>
      <c r="GM41" s="396">
        <v>227</v>
      </c>
      <c r="GN41" s="396">
        <v>21</v>
      </c>
      <c r="GO41" s="396">
        <v>646</v>
      </c>
      <c r="GP41" s="396">
        <v>169</v>
      </c>
      <c r="GQ41" s="396">
        <v>543</v>
      </c>
      <c r="GR41" s="396">
        <v>214</v>
      </c>
      <c r="GS41" s="396">
        <v>188</v>
      </c>
      <c r="GT41" s="396">
        <v>178</v>
      </c>
      <c r="GU41" s="396">
        <v>498</v>
      </c>
      <c r="GV41" s="396">
        <v>412</v>
      </c>
      <c r="GW41" s="396">
        <v>932</v>
      </c>
      <c r="GX41" s="396">
        <v>284</v>
      </c>
      <c r="GY41" s="396">
        <v>332</v>
      </c>
      <c r="GZ41" s="396">
        <v>308</v>
      </c>
      <c r="HA41" s="396">
        <v>235</v>
      </c>
      <c r="HB41" s="396">
        <v>284</v>
      </c>
      <c r="HC41" s="396">
        <v>363</v>
      </c>
      <c r="HD41" s="396">
        <v>375</v>
      </c>
      <c r="HE41" s="396">
        <v>458</v>
      </c>
      <c r="HF41" s="396">
        <v>409</v>
      </c>
      <c r="HG41" s="396">
        <v>240</v>
      </c>
      <c r="HH41" s="396">
        <v>543</v>
      </c>
      <c r="HI41" s="396">
        <v>529</v>
      </c>
      <c r="HJ41" s="396">
        <v>529</v>
      </c>
      <c r="HK41" s="396">
        <v>236</v>
      </c>
      <c r="HL41" s="396">
        <v>250</v>
      </c>
      <c r="HM41" s="396">
        <v>322</v>
      </c>
      <c r="HN41" s="396">
        <v>210</v>
      </c>
      <c r="HO41" s="396">
        <v>687</v>
      </c>
      <c r="HP41" s="396">
        <v>260</v>
      </c>
      <c r="HQ41" s="396">
        <v>359</v>
      </c>
      <c r="HR41" s="396">
        <v>330</v>
      </c>
      <c r="HS41" s="396">
        <v>294</v>
      </c>
      <c r="HT41" s="396">
        <v>261</v>
      </c>
      <c r="HU41" s="396">
        <v>265</v>
      </c>
      <c r="HV41" s="396">
        <v>371</v>
      </c>
      <c r="HW41" s="396">
        <v>425</v>
      </c>
      <c r="HX41" s="396">
        <v>691</v>
      </c>
      <c r="HY41" s="396">
        <v>136</v>
      </c>
      <c r="HZ41" s="396">
        <v>178</v>
      </c>
      <c r="IA41" s="396">
        <v>148</v>
      </c>
      <c r="IB41" s="396">
        <v>436</v>
      </c>
      <c r="IC41" s="396">
        <v>388</v>
      </c>
      <c r="ID41" s="396">
        <v>131</v>
      </c>
      <c r="IE41" s="396">
        <v>117</v>
      </c>
      <c r="IF41" s="396">
        <v>140</v>
      </c>
      <c r="IG41" s="396">
        <v>228</v>
      </c>
      <c r="IH41" s="396">
        <v>258</v>
      </c>
      <c r="II41" s="396">
        <v>266</v>
      </c>
      <c r="IJ41" s="396">
        <v>208</v>
      </c>
      <c r="IK41" s="396">
        <v>149</v>
      </c>
      <c r="IL41" s="396">
        <v>575</v>
      </c>
      <c r="IM41" s="396">
        <v>382</v>
      </c>
      <c r="IN41" s="396">
        <v>265</v>
      </c>
      <c r="IO41" s="396">
        <v>342</v>
      </c>
      <c r="IP41" s="396">
        <v>228</v>
      </c>
      <c r="IQ41" s="396">
        <v>447</v>
      </c>
      <c r="IR41" s="396">
        <v>404</v>
      </c>
      <c r="IS41" s="396">
        <v>364</v>
      </c>
      <c r="IT41" s="396">
        <v>212</v>
      </c>
      <c r="IU41" s="396">
        <v>255</v>
      </c>
      <c r="IV41" s="396">
        <v>329</v>
      </c>
      <c r="IW41" s="396">
        <v>181</v>
      </c>
      <c r="IX41" s="396">
        <v>340</v>
      </c>
      <c r="IY41" s="396">
        <v>392</v>
      </c>
      <c r="IZ41" s="396">
        <v>251</v>
      </c>
      <c r="JA41" s="396">
        <v>264</v>
      </c>
      <c r="JB41" s="396">
        <v>809</v>
      </c>
      <c r="JC41" s="396">
        <v>230</v>
      </c>
      <c r="JD41" s="396">
        <v>496</v>
      </c>
      <c r="JE41" s="396">
        <v>191</v>
      </c>
      <c r="JF41" s="396">
        <v>158</v>
      </c>
      <c r="JG41" s="396">
        <v>144</v>
      </c>
      <c r="JH41" s="396">
        <v>306</v>
      </c>
      <c r="JI41" s="396">
        <v>280</v>
      </c>
      <c r="JJ41" s="396">
        <v>400</v>
      </c>
      <c r="JK41" s="396">
        <v>324</v>
      </c>
      <c r="JL41" s="396">
        <v>519</v>
      </c>
      <c r="JM41" s="396">
        <v>247</v>
      </c>
      <c r="JN41" s="396">
        <v>237</v>
      </c>
      <c r="JO41" s="396">
        <v>231</v>
      </c>
      <c r="JP41" s="396">
        <v>379</v>
      </c>
      <c r="JQ41" s="396">
        <v>418</v>
      </c>
      <c r="JR41" s="396">
        <v>285</v>
      </c>
      <c r="JS41" s="396">
        <v>401</v>
      </c>
      <c r="JT41" s="396">
        <v>359</v>
      </c>
      <c r="JU41" s="396">
        <v>377</v>
      </c>
      <c r="JV41" s="396">
        <v>251</v>
      </c>
      <c r="JW41" s="396">
        <v>219</v>
      </c>
      <c r="JX41" s="396">
        <v>306</v>
      </c>
      <c r="JY41" s="396">
        <v>318</v>
      </c>
      <c r="JZ41" s="396">
        <v>557</v>
      </c>
      <c r="KA41" s="396">
        <v>247</v>
      </c>
      <c r="KB41" s="396">
        <v>510</v>
      </c>
      <c r="KC41" s="396">
        <v>227</v>
      </c>
      <c r="KD41" s="396">
        <v>338</v>
      </c>
      <c r="KE41" s="396">
        <v>311</v>
      </c>
      <c r="KF41" s="396">
        <v>362</v>
      </c>
      <c r="KG41" s="396">
        <v>337</v>
      </c>
      <c r="KH41" s="396">
        <v>327</v>
      </c>
      <c r="KI41" s="396">
        <v>241</v>
      </c>
      <c r="KJ41" s="396">
        <v>366</v>
      </c>
      <c r="KK41" s="396">
        <v>285</v>
      </c>
      <c r="KL41" s="396">
        <v>377</v>
      </c>
      <c r="KM41" s="396">
        <v>522</v>
      </c>
      <c r="KN41" s="396">
        <v>343</v>
      </c>
      <c r="KO41" s="396">
        <v>358</v>
      </c>
      <c r="KP41" s="396">
        <v>367</v>
      </c>
      <c r="KQ41" s="396">
        <v>361</v>
      </c>
      <c r="KR41" s="396">
        <v>409</v>
      </c>
      <c r="KS41" s="396">
        <v>373</v>
      </c>
      <c r="KT41" s="396">
        <v>2</v>
      </c>
      <c r="KU41" s="396">
        <v>284</v>
      </c>
      <c r="KV41" s="396">
        <v>310</v>
      </c>
      <c r="KW41" s="396">
        <v>352</v>
      </c>
      <c r="KX41" s="396">
        <v>225</v>
      </c>
      <c r="KY41" s="396">
        <v>305</v>
      </c>
      <c r="KZ41" s="396">
        <v>267</v>
      </c>
      <c r="LA41" s="396">
        <v>330</v>
      </c>
      <c r="LB41" s="396">
        <v>412</v>
      </c>
      <c r="LC41" s="396">
        <v>682</v>
      </c>
      <c r="LD41" s="396">
        <v>547</v>
      </c>
      <c r="LE41" s="396">
        <v>66</v>
      </c>
      <c r="LF41" s="396">
        <v>306</v>
      </c>
      <c r="LG41" s="396">
        <v>1150</v>
      </c>
      <c r="LH41" s="396">
        <v>350</v>
      </c>
      <c r="LI41" s="396">
        <v>336</v>
      </c>
      <c r="LJ41" s="396">
        <v>326</v>
      </c>
      <c r="LK41" s="396">
        <v>339</v>
      </c>
      <c r="LL41" s="396">
        <v>409</v>
      </c>
      <c r="LM41" s="396">
        <v>504</v>
      </c>
      <c r="LN41" s="396">
        <v>229</v>
      </c>
      <c r="LO41" s="396">
        <v>969</v>
      </c>
      <c r="LP41" s="396">
        <v>288</v>
      </c>
      <c r="LQ41" s="396">
        <v>637</v>
      </c>
      <c r="LR41" s="396">
        <v>977</v>
      </c>
      <c r="LS41" s="396">
        <v>323</v>
      </c>
      <c r="LT41" s="396">
        <v>417</v>
      </c>
      <c r="LU41" s="396">
        <v>296</v>
      </c>
      <c r="LV41" s="396">
        <v>273</v>
      </c>
      <c r="LW41" s="396">
        <v>217</v>
      </c>
      <c r="LX41" s="396">
        <v>240</v>
      </c>
      <c r="LY41" s="396">
        <v>259</v>
      </c>
      <c r="LZ41" s="396">
        <v>268</v>
      </c>
      <c r="MA41" s="396">
        <v>393</v>
      </c>
      <c r="MB41" s="396">
        <v>341</v>
      </c>
      <c r="MC41" s="396">
        <v>281</v>
      </c>
      <c r="MD41" s="396">
        <v>575</v>
      </c>
      <c r="ME41" s="396">
        <v>465</v>
      </c>
      <c r="MF41" s="396">
        <v>606</v>
      </c>
      <c r="MG41" s="396">
        <v>403</v>
      </c>
      <c r="MH41" s="396">
        <v>696</v>
      </c>
      <c r="MI41" s="396">
        <v>575</v>
      </c>
      <c r="MJ41" s="396">
        <v>312</v>
      </c>
      <c r="MK41" s="396">
        <v>220</v>
      </c>
      <c r="ML41" s="396">
        <v>220</v>
      </c>
      <c r="MM41" s="396">
        <v>310</v>
      </c>
      <c r="MN41" s="396">
        <v>362</v>
      </c>
      <c r="MO41" s="396">
        <v>346</v>
      </c>
      <c r="MP41" s="396">
        <v>548</v>
      </c>
      <c r="MQ41" s="396">
        <v>647</v>
      </c>
      <c r="MR41" s="396">
        <v>708</v>
      </c>
      <c r="MS41" s="396">
        <v>640</v>
      </c>
      <c r="MT41" s="396">
        <v>359</v>
      </c>
      <c r="MU41" s="396">
        <v>871</v>
      </c>
      <c r="MV41" s="396">
        <v>333</v>
      </c>
      <c r="MW41" s="396">
        <v>258</v>
      </c>
      <c r="MX41" s="396">
        <v>182</v>
      </c>
      <c r="MY41" s="396">
        <v>317</v>
      </c>
      <c r="MZ41" s="396">
        <v>143</v>
      </c>
      <c r="NA41" s="396">
        <v>302</v>
      </c>
      <c r="NB41" s="396">
        <v>282</v>
      </c>
      <c r="NC41" s="396">
        <v>937</v>
      </c>
      <c r="ND41" s="396">
        <v>385</v>
      </c>
      <c r="NE41" s="396">
        <v>185</v>
      </c>
      <c r="NF41" s="396">
        <v>375</v>
      </c>
      <c r="NG41" s="396">
        <v>397</v>
      </c>
      <c r="NH41" s="396">
        <v>376</v>
      </c>
    </row>
    <row r="42" spans="1:372" x14ac:dyDescent="0.2">
      <c r="A42" s="396" t="s">
        <v>1698</v>
      </c>
      <c r="B42" s="396" t="s">
        <v>224</v>
      </c>
      <c r="C42" s="396">
        <v>18</v>
      </c>
      <c r="D42" s="396">
        <v>17</v>
      </c>
      <c r="E42" s="396">
        <v>8</v>
      </c>
      <c r="F42" s="396">
        <v>11</v>
      </c>
      <c r="G42" s="396">
        <v>0</v>
      </c>
      <c r="H42" s="396">
        <v>19</v>
      </c>
      <c r="I42" s="396">
        <v>8</v>
      </c>
      <c r="J42" s="396">
        <v>11</v>
      </c>
      <c r="K42" s="396">
        <v>8</v>
      </c>
      <c r="L42" s="396">
        <v>4</v>
      </c>
      <c r="M42" s="396">
        <v>4</v>
      </c>
      <c r="N42" s="396">
        <v>10</v>
      </c>
      <c r="O42" s="396">
        <v>10</v>
      </c>
      <c r="P42" s="396">
        <v>8</v>
      </c>
      <c r="Q42" s="396">
        <v>29</v>
      </c>
      <c r="R42" s="396">
        <v>9</v>
      </c>
      <c r="S42" s="396">
        <v>7</v>
      </c>
      <c r="T42" s="396">
        <v>12</v>
      </c>
      <c r="U42" s="396">
        <v>6</v>
      </c>
      <c r="V42" s="396">
        <v>2</v>
      </c>
      <c r="W42" s="396">
        <v>11</v>
      </c>
      <c r="X42" s="396">
        <v>5</v>
      </c>
      <c r="Y42" s="396">
        <v>27</v>
      </c>
      <c r="Z42" s="396">
        <v>10</v>
      </c>
      <c r="AA42" s="396">
        <v>2</v>
      </c>
      <c r="AB42" s="396">
        <v>3</v>
      </c>
      <c r="AC42" s="396">
        <v>12</v>
      </c>
      <c r="AD42" s="396">
        <v>6</v>
      </c>
      <c r="AE42" s="396">
        <v>7</v>
      </c>
      <c r="AF42" s="396">
        <v>8</v>
      </c>
      <c r="AG42" s="396">
        <v>13</v>
      </c>
      <c r="AH42" s="396">
        <v>7</v>
      </c>
      <c r="AI42" s="396">
        <v>6</v>
      </c>
      <c r="AJ42" s="396">
        <v>6</v>
      </c>
      <c r="AK42" s="396">
        <v>5</v>
      </c>
      <c r="AL42" s="396">
        <v>5</v>
      </c>
      <c r="AM42" s="396">
        <v>6</v>
      </c>
      <c r="AN42" s="396">
        <v>12</v>
      </c>
      <c r="AO42" s="396">
        <v>11</v>
      </c>
      <c r="AP42" s="396">
        <v>4</v>
      </c>
      <c r="AQ42" s="396">
        <v>15</v>
      </c>
      <c r="AR42" s="396">
        <v>4</v>
      </c>
      <c r="AS42" s="396">
        <v>8</v>
      </c>
      <c r="AT42" s="396">
        <v>12</v>
      </c>
      <c r="AU42" s="396">
        <v>10</v>
      </c>
      <c r="AV42" s="396">
        <v>24</v>
      </c>
      <c r="AW42" s="396">
        <v>8</v>
      </c>
      <c r="AX42" s="396">
        <v>4</v>
      </c>
      <c r="AY42" s="396">
        <v>5</v>
      </c>
      <c r="AZ42" s="396">
        <v>12</v>
      </c>
      <c r="BA42" s="396">
        <v>4</v>
      </c>
      <c r="BB42" s="396">
        <v>5</v>
      </c>
      <c r="BC42" s="396">
        <v>1</v>
      </c>
      <c r="BD42" s="396">
        <v>19</v>
      </c>
      <c r="BE42" s="396">
        <v>9</v>
      </c>
      <c r="BF42" s="396">
        <v>7</v>
      </c>
      <c r="BG42" s="396">
        <v>7</v>
      </c>
      <c r="BH42" s="396">
        <v>11</v>
      </c>
      <c r="BI42" s="396">
        <v>7</v>
      </c>
      <c r="BJ42" s="396">
        <v>3</v>
      </c>
      <c r="BK42" s="396">
        <v>11</v>
      </c>
      <c r="BL42" s="396">
        <v>6</v>
      </c>
      <c r="BM42" s="396">
        <v>10</v>
      </c>
      <c r="BN42" s="396">
        <v>11</v>
      </c>
      <c r="BO42" s="396">
        <v>6</v>
      </c>
      <c r="BP42" s="396">
        <v>2</v>
      </c>
      <c r="BQ42" s="396">
        <v>6</v>
      </c>
      <c r="BR42" s="396">
        <v>7</v>
      </c>
      <c r="BS42" s="396">
        <v>14</v>
      </c>
      <c r="BT42" s="396">
        <v>7</v>
      </c>
      <c r="BU42" s="396">
        <v>8</v>
      </c>
      <c r="BV42" s="396">
        <v>1</v>
      </c>
      <c r="BW42" s="396">
        <v>8</v>
      </c>
      <c r="BX42" s="396">
        <v>37</v>
      </c>
      <c r="BY42" s="396">
        <v>4</v>
      </c>
      <c r="BZ42" s="396">
        <v>4</v>
      </c>
      <c r="CA42" s="396">
        <v>11</v>
      </c>
      <c r="CB42" s="396">
        <v>23</v>
      </c>
      <c r="CC42" s="396">
        <v>11</v>
      </c>
      <c r="CD42" s="396">
        <v>6</v>
      </c>
      <c r="CE42" s="396">
        <v>10</v>
      </c>
      <c r="CF42" s="396">
        <v>7</v>
      </c>
      <c r="CG42" s="396">
        <v>17</v>
      </c>
      <c r="CH42" s="396">
        <v>7</v>
      </c>
      <c r="CI42" s="396">
        <v>14</v>
      </c>
      <c r="CJ42" s="396">
        <v>6</v>
      </c>
      <c r="CK42" s="396">
        <v>2</v>
      </c>
      <c r="CL42" s="396">
        <v>7</v>
      </c>
      <c r="CM42" s="396">
        <v>10</v>
      </c>
      <c r="CN42" s="396">
        <v>18</v>
      </c>
      <c r="CO42" s="396">
        <v>4</v>
      </c>
      <c r="CP42" s="396">
        <v>7</v>
      </c>
      <c r="CQ42" s="396">
        <v>11</v>
      </c>
      <c r="CR42" s="396">
        <v>1</v>
      </c>
      <c r="CS42" s="396">
        <v>2</v>
      </c>
      <c r="CT42" s="396">
        <v>3</v>
      </c>
      <c r="CU42" s="396">
        <v>8</v>
      </c>
      <c r="CV42" s="396">
        <v>7</v>
      </c>
      <c r="CW42" s="396">
        <v>8</v>
      </c>
      <c r="CX42" s="396">
        <v>3</v>
      </c>
      <c r="CY42" s="396">
        <v>8</v>
      </c>
      <c r="CZ42" s="396">
        <v>1</v>
      </c>
      <c r="DA42" s="396">
        <v>6</v>
      </c>
      <c r="DB42" s="396">
        <v>16</v>
      </c>
      <c r="DC42" s="396">
        <v>10</v>
      </c>
      <c r="DD42" s="396">
        <v>5</v>
      </c>
      <c r="DE42" s="396">
        <v>8</v>
      </c>
      <c r="DF42" s="396">
        <v>5</v>
      </c>
      <c r="DG42" s="396">
        <v>22</v>
      </c>
      <c r="DH42" s="396">
        <v>7</v>
      </c>
      <c r="DI42" s="396">
        <v>10</v>
      </c>
      <c r="DJ42" s="396">
        <v>13</v>
      </c>
      <c r="DK42" s="396">
        <v>5</v>
      </c>
      <c r="DL42" s="396">
        <v>3</v>
      </c>
      <c r="DM42" s="396">
        <v>0</v>
      </c>
      <c r="DN42" s="396">
        <v>10</v>
      </c>
      <c r="DO42" s="396">
        <v>11</v>
      </c>
      <c r="DP42" s="396">
        <v>6</v>
      </c>
      <c r="DQ42" s="396">
        <v>5</v>
      </c>
      <c r="DR42" s="396">
        <v>4</v>
      </c>
      <c r="DS42" s="396">
        <v>10</v>
      </c>
      <c r="DT42" s="396">
        <v>19</v>
      </c>
      <c r="DU42" s="396">
        <v>4</v>
      </c>
      <c r="DV42" s="396">
        <v>9</v>
      </c>
      <c r="DW42" s="396">
        <v>4</v>
      </c>
      <c r="DX42" s="396">
        <v>51</v>
      </c>
      <c r="DY42" s="396">
        <v>24</v>
      </c>
      <c r="DZ42" s="396">
        <v>7</v>
      </c>
      <c r="EA42" s="396">
        <v>4</v>
      </c>
      <c r="EB42" s="396">
        <v>3</v>
      </c>
      <c r="EC42" s="396">
        <v>4</v>
      </c>
      <c r="ED42" s="396">
        <v>1</v>
      </c>
      <c r="EE42" s="396">
        <v>3</v>
      </c>
      <c r="EF42" s="396">
        <v>5</v>
      </c>
      <c r="EG42" s="396">
        <v>12</v>
      </c>
      <c r="EH42" s="396">
        <v>13</v>
      </c>
      <c r="EI42" s="396">
        <v>20</v>
      </c>
      <c r="EJ42" s="396">
        <v>36</v>
      </c>
      <c r="EK42" s="396">
        <v>41</v>
      </c>
      <c r="EL42" s="396">
        <v>16</v>
      </c>
      <c r="EM42" s="396">
        <v>4</v>
      </c>
      <c r="EN42" s="396">
        <v>18</v>
      </c>
      <c r="EO42" s="396">
        <v>6</v>
      </c>
      <c r="EP42" s="396">
        <v>7</v>
      </c>
      <c r="EQ42" s="396">
        <v>9</v>
      </c>
      <c r="ER42" s="396">
        <v>5</v>
      </c>
      <c r="ES42" s="396">
        <v>3</v>
      </c>
      <c r="ET42" s="396">
        <v>5</v>
      </c>
      <c r="EU42" s="396">
        <v>2</v>
      </c>
      <c r="EV42" s="396">
        <v>7</v>
      </c>
      <c r="EW42" s="396">
        <v>5</v>
      </c>
      <c r="EX42" s="396">
        <v>6</v>
      </c>
      <c r="EY42" s="396">
        <v>8</v>
      </c>
      <c r="EZ42" s="396">
        <v>7</v>
      </c>
      <c r="FA42" s="396">
        <v>2</v>
      </c>
      <c r="FB42" s="396">
        <v>9</v>
      </c>
      <c r="FC42" s="396">
        <v>9</v>
      </c>
      <c r="FD42" s="396">
        <v>12</v>
      </c>
      <c r="FE42" s="396">
        <v>1</v>
      </c>
      <c r="FF42" s="396">
        <v>5</v>
      </c>
      <c r="FG42" s="396">
        <v>4</v>
      </c>
      <c r="FH42" s="396">
        <v>14</v>
      </c>
      <c r="FI42" s="396">
        <v>5</v>
      </c>
      <c r="FJ42" s="396">
        <v>5</v>
      </c>
      <c r="FK42" s="396">
        <v>3</v>
      </c>
      <c r="FL42" s="396">
        <v>14</v>
      </c>
      <c r="FM42" s="396">
        <v>13</v>
      </c>
      <c r="FN42" s="396">
        <v>9</v>
      </c>
      <c r="FO42" s="396">
        <v>6</v>
      </c>
      <c r="FP42" s="396">
        <v>16</v>
      </c>
      <c r="FQ42" s="396">
        <v>8</v>
      </c>
      <c r="FR42" s="396">
        <v>26</v>
      </c>
      <c r="FS42" s="396">
        <v>8</v>
      </c>
      <c r="FT42" s="396">
        <v>9</v>
      </c>
      <c r="FU42" s="396">
        <v>8</v>
      </c>
      <c r="FV42" s="396">
        <v>7</v>
      </c>
      <c r="FW42" s="396">
        <v>20</v>
      </c>
      <c r="FX42" s="396">
        <v>8</v>
      </c>
      <c r="FY42" s="396">
        <v>18</v>
      </c>
      <c r="FZ42" s="396">
        <v>10</v>
      </c>
      <c r="GA42" s="396">
        <v>12</v>
      </c>
      <c r="GB42" s="396">
        <v>14</v>
      </c>
      <c r="GC42" s="396">
        <v>8</v>
      </c>
      <c r="GD42" s="396">
        <v>5</v>
      </c>
      <c r="GE42" s="396">
        <v>11</v>
      </c>
      <c r="GF42" s="396">
        <v>15</v>
      </c>
      <c r="GG42" s="396">
        <v>6</v>
      </c>
      <c r="GH42" s="396">
        <v>10</v>
      </c>
      <c r="GI42" s="396">
        <v>7</v>
      </c>
      <c r="GJ42" s="396">
        <v>7</v>
      </c>
      <c r="GK42" s="396">
        <v>8</v>
      </c>
      <c r="GL42" s="396">
        <v>7</v>
      </c>
      <c r="GM42" s="396">
        <v>5</v>
      </c>
      <c r="GN42" s="396">
        <v>0</v>
      </c>
      <c r="GO42" s="396">
        <v>7</v>
      </c>
      <c r="GP42" s="396">
        <v>2</v>
      </c>
      <c r="GQ42" s="396">
        <v>8</v>
      </c>
      <c r="GR42" s="396">
        <v>3</v>
      </c>
      <c r="GS42" s="396">
        <v>3</v>
      </c>
      <c r="GT42" s="396">
        <v>6</v>
      </c>
      <c r="GU42" s="396">
        <v>21</v>
      </c>
      <c r="GV42" s="396">
        <v>14</v>
      </c>
      <c r="GW42" s="396">
        <v>34</v>
      </c>
      <c r="GX42" s="396">
        <v>1</v>
      </c>
      <c r="GY42" s="396">
        <v>2</v>
      </c>
      <c r="GZ42" s="396">
        <v>20</v>
      </c>
      <c r="HA42" s="396">
        <v>7</v>
      </c>
      <c r="HB42" s="396">
        <v>14</v>
      </c>
      <c r="HC42" s="396">
        <v>16</v>
      </c>
      <c r="HD42" s="396">
        <v>8</v>
      </c>
      <c r="HE42" s="396">
        <v>12</v>
      </c>
      <c r="HF42" s="396">
        <v>7</v>
      </c>
      <c r="HG42" s="396">
        <v>13</v>
      </c>
      <c r="HH42" s="396">
        <v>36</v>
      </c>
      <c r="HI42" s="396">
        <v>18</v>
      </c>
      <c r="HJ42" s="396">
        <v>14</v>
      </c>
      <c r="HK42" s="396">
        <v>3</v>
      </c>
      <c r="HL42" s="396">
        <v>3</v>
      </c>
      <c r="HM42" s="396">
        <v>9</v>
      </c>
      <c r="HN42" s="396">
        <v>16</v>
      </c>
      <c r="HO42" s="396">
        <v>18</v>
      </c>
      <c r="HP42" s="396">
        <v>20</v>
      </c>
      <c r="HQ42" s="396">
        <v>7</v>
      </c>
      <c r="HR42" s="396">
        <v>13</v>
      </c>
      <c r="HS42" s="396">
        <v>7</v>
      </c>
      <c r="HT42" s="396">
        <v>2</v>
      </c>
      <c r="HU42" s="396">
        <v>4</v>
      </c>
      <c r="HV42" s="396">
        <v>18</v>
      </c>
      <c r="HW42" s="396">
        <v>6</v>
      </c>
      <c r="HX42" s="396">
        <v>41</v>
      </c>
      <c r="HY42" s="396">
        <v>5</v>
      </c>
      <c r="HZ42" s="396">
        <v>4</v>
      </c>
      <c r="IA42" s="396">
        <v>1</v>
      </c>
      <c r="IB42" s="396">
        <v>9</v>
      </c>
      <c r="IC42" s="396">
        <v>9</v>
      </c>
      <c r="ID42" s="396">
        <v>0</v>
      </c>
      <c r="IE42" s="396">
        <v>2</v>
      </c>
      <c r="IF42" s="396">
        <v>2</v>
      </c>
      <c r="IG42" s="396">
        <v>7</v>
      </c>
      <c r="IH42" s="396">
        <v>7</v>
      </c>
      <c r="II42" s="396">
        <v>4</v>
      </c>
      <c r="IJ42" s="396">
        <v>3</v>
      </c>
      <c r="IK42" s="396">
        <v>6</v>
      </c>
      <c r="IL42" s="396">
        <v>2</v>
      </c>
      <c r="IM42" s="396">
        <v>13</v>
      </c>
      <c r="IN42" s="396">
        <v>3</v>
      </c>
      <c r="IO42" s="396">
        <v>24</v>
      </c>
      <c r="IP42" s="396">
        <v>6</v>
      </c>
      <c r="IQ42" s="396">
        <v>5</v>
      </c>
      <c r="IR42" s="396">
        <v>11</v>
      </c>
      <c r="IS42" s="396">
        <v>4</v>
      </c>
      <c r="IT42" s="396">
        <v>7</v>
      </c>
      <c r="IU42" s="396">
        <v>11</v>
      </c>
      <c r="IV42" s="396">
        <v>6</v>
      </c>
      <c r="IW42" s="396">
        <v>4</v>
      </c>
      <c r="IX42" s="396">
        <v>7</v>
      </c>
      <c r="IY42" s="396">
        <v>3</v>
      </c>
      <c r="IZ42" s="396">
        <v>3</v>
      </c>
      <c r="JA42" s="396">
        <v>1</v>
      </c>
      <c r="JB42" s="396">
        <v>5</v>
      </c>
      <c r="JC42" s="396">
        <v>7</v>
      </c>
      <c r="JD42" s="396">
        <v>14</v>
      </c>
      <c r="JE42" s="396">
        <v>7</v>
      </c>
      <c r="JF42" s="396">
        <v>5</v>
      </c>
      <c r="JG42" s="396">
        <v>3</v>
      </c>
      <c r="JH42" s="396">
        <v>4</v>
      </c>
      <c r="JI42" s="396">
        <v>4</v>
      </c>
      <c r="JJ42" s="396">
        <v>3</v>
      </c>
      <c r="JK42" s="396">
        <v>20</v>
      </c>
      <c r="JL42" s="396">
        <v>23</v>
      </c>
      <c r="JM42" s="396">
        <v>7</v>
      </c>
      <c r="JN42" s="396">
        <v>11</v>
      </c>
      <c r="JO42" s="396">
        <v>6</v>
      </c>
      <c r="JP42" s="396">
        <v>19</v>
      </c>
      <c r="JQ42" s="396">
        <v>15</v>
      </c>
      <c r="JR42" s="396">
        <v>5</v>
      </c>
      <c r="JS42" s="396">
        <v>7</v>
      </c>
      <c r="JT42" s="396">
        <v>6</v>
      </c>
      <c r="JU42" s="396">
        <v>13</v>
      </c>
      <c r="JV42" s="396">
        <v>6</v>
      </c>
      <c r="JW42" s="396">
        <v>1</v>
      </c>
      <c r="JX42" s="396">
        <v>12</v>
      </c>
      <c r="JY42" s="396">
        <v>15</v>
      </c>
      <c r="JZ42" s="396">
        <v>15</v>
      </c>
      <c r="KA42" s="396">
        <v>1</v>
      </c>
      <c r="KB42" s="396">
        <v>17</v>
      </c>
      <c r="KC42" s="396">
        <v>7</v>
      </c>
      <c r="KD42" s="396">
        <v>4</v>
      </c>
      <c r="KE42" s="396">
        <v>7</v>
      </c>
      <c r="KF42" s="396">
        <v>22</v>
      </c>
      <c r="KG42" s="396">
        <v>12</v>
      </c>
      <c r="KH42" s="396">
        <v>2</v>
      </c>
      <c r="KI42" s="396">
        <v>11</v>
      </c>
      <c r="KJ42" s="396">
        <v>7</v>
      </c>
      <c r="KK42" s="396">
        <v>10</v>
      </c>
      <c r="KL42" s="396">
        <v>32</v>
      </c>
      <c r="KM42" s="396">
        <v>16</v>
      </c>
      <c r="KN42" s="396">
        <v>3</v>
      </c>
      <c r="KO42" s="396">
        <v>32</v>
      </c>
      <c r="KP42" s="396">
        <v>10</v>
      </c>
      <c r="KQ42" s="396">
        <v>8</v>
      </c>
      <c r="KR42" s="396">
        <v>29</v>
      </c>
      <c r="KS42" s="396">
        <v>13</v>
      </c>
      <c r="KT42" s="396">
        <v>0</v>
      </c>
      <c r="KU42" s="396">
        <v>12</v>
      </c>
      <c r="KV42" s="396">
        <v>7</v>
      </c>
      <c r="KW42" s="396">
        <v>13</v>
      </c>
      <c r="KX42" s="396">
        <v>12</v>
      </c>
      <c r="KY42" s="396">
        <v>9</v>
      </c>
      <c r="KZ42" s="396">
        <v>19</v>
      </c>
      <c r="LA42" s="396">
        <v>12</v>
      </c>
      <c r="LB42" s="396">
        <v>7</v>
      </c>
      <c r="LC42" s="396">
        <v>22</v>
      </c>
      <c r="LD42" s="396">
        <v>20</v>
      </c>
      <c r="LE42" s="396">
        <v>0</v>
      </c>
      <c r="LF42" s="396">
        <v>10</v>
      </c>
      <c r="LG42" s="396">
        <v>64</v>
      </c>
      <c r="LH42" s="396">
        <v>4</v>
      </c>
      <c r="LI42" s="396">
        <v>20</v>
      </c>
      <c r="LJ42" s="396">
        <v>5</v>
      </c>
      <c r="LK42" s="396">
        <v>11</v>
      </c>
      <c r="LL42" s="396">
        <v>14</v>
      </c>
      <c r="LM42" s="396">
        <v>5</v>
      </c>
      <c r="LN42" s="396">
        <v>3</v>
      </c>
      <c r="LO42" s="396">
        <v>31</v>
      </c>
      <c r="LP42" s="396">
        <v>11</v>
      </c>
      <c r="LQ42" s="396">
        <v>7</v>
      </c>
      <c r="LR42" s="396">
        <v>47</v>
      </c>
      <c r="LS42" s="396">
        <v>7</v>
      </c>
      <c r="LT42" s="396">
        <v>15</v>
      </c>
      <c r="LU42" s="396">
        <v>16</v>
      </c>
      <c r="LV42" s="396">
        <v>17</v>
      </c>
      <c r="LW42" s="396">
        <v>13</v>
      </c>
      <c r="LX42" s="396">
        <v>7</v>
      </c>
      <c r="LY42" s="396">
        <v>18</v>
      </c>
      <c r="LZ42" s="396">
        <v>21</v>
      </c>
      <c r="MA42" s="396">
        <v>19</v>
      </c>
      <c r="MB42" s="396">
        <v>6</v>
      </c>
      <c r="MC42" s="396">
        <v>15</v>
      </c>
      <c r="MD42" s="396">
        <v>43</v>
      </c>
      <c r="ME42" s="396">
        <v>14</v>
      </c>
      <c r="MF42" s="396">
        <v>11</v>
      </c>
      <c r="MG42" s="396">
        <v>3</v>
      </c>
      <c r="MH42" s="396">
        <v>19</v>
      </c>
      <c r="MI42" s="396">
        <v>16</v>
      </c>
      <c r="MJ42" s="396">
        <v>6</v>
      </c>
      <c r="MK42" s="396">
        <v>14</v>
      </c>
      <c r="ML42" s="396">
        <v>12</v>
      </c>
      <c r="MM42" s="396">
        <v>11</v>
      </c>
      <c r="MN42" s="396">
        <v>2</v>
      </c>
      <c r="MO42" s="396">
        <v>15</v>
      </c>
      <c r="MP42" s="396">
        <v>11</v>
      </c>
      <c r="MQ42" s="396">
        <v>19</v>
      </c>
      <c r="MR42" s="396">
        <v>14</v>
      </c>
      <c r="MS42" s="396">
        <v>30</v>
      </c>
      <c r="MT42" s="396">
        <v>15</v>
      </c>
      <c r="MU42" s="396">
        <v>28</v>
      </c>
      <c r="MV42" s="396">
        <v>15</v>
      </c>
      <c r="MW42" s="396">
        <v>2</v>
      </c>
      <c r="MX42" s="396">
        <v>5</v>
      </c>
      <c r="MY42" s="396">
        <v>2</v>
      </c>
      <c r="MZ42" s="396">
        <v>5</v>
      </c>
      <c r="NA42" s="396">
        <v>15</v>
      </c>
      <c r="NB42" s="396">
        <v>4</v>
      </c>
      <c r="NC42" s="396">
        <v>23</v>
      </c>
      <c r="ND42" s="396">
        <v>11</v>
      </c>
      <c r="NE42" s="396">
        <v>19</v>
      </c>
      <c r="NF42" s="396">
        <v>12</v>
      </c>
      <c r="NG42" s="396">
        <v>14</v>
      </c>
      <c r="NH42" s="396">
        <v>14</v>
      </c>
    </row>
    <row r="43" spans="1:372" x14ac:dyDescent="0.2">
      <c r="A43" s="396" t="s">
        <v>1699</v>
      </c>
      <c r="B43" s="396" t="s">
        <v>199</v>
      </c>
      <c r="C43" s="396">
        <v>673</v>
      </c>
      <c r="D43" s="396">
        <v>596</v>
      </c>
      <c r="E43" s="396">
        <v>308</v>
      </c>
      <c r="F43" s="396">
        <v>357</v>
      </c>
      <c r="G43" s="396">
        <v>266</v>
      </c>
      <c r="H43" s="396">
        <v>497</v>
      </c>
      <c r="I43" s="396">
        <v>316</v>
      </c>
      <c r="J43" s="396">
        <v>388</v>
      </c>
      <c r="K43" s="396">
        <v>230</v>
      </c>
      <c r="L43" s="396">
        <v>346</v>
      </c>
      <c r="M43" s="396">
        <v>226</v>
      </c>
      <c r="N43" s="396">
        <v>548</v>
      </c>
      <c r="O43" s="396">
        <v>487</v>
      </c>
      <c r="P43" s="396">
        <v>291</v>
      </c>
      <c r="Q43" s="396">
        <v>838</v>
      </c>
      <c r="R43" s="396">
        <v>377</v>
      </c>
      <c r="S43" s="396">
        <v>437</v>
      </c>
      <c r="T43" s="396">
        <v>586</v>
      </c>
      <c r="U43" s="396">
        <v>448</v>
      </c>
      <c r="V43" s="396">
        <v>400</v>
      </c>
      <c r="W43" s="396">
        <v>498</v>
      </c>
      <c r="X43" s="396">
        <v>595</v>
      </c>
      <c r="Y43" s="396">
        <v>465</v>
      </c>
      <c r="Z43" s="396">
        <v>602</v>
      </c>
      <c r="AA43" s="396">
        <v>268</v>
      </c>
      <c r="AB43" s="396">
        <v>285</v>
      </c>
      <c r="AC43" s="396">
        <v>369</v>
      </c>
      <c r="AD43" s="396">
        <v>488</v>
      </c>
      <c r="AE43" s="396">
        <v>503</v>
      </c>
      <c r="AF43" s="396">
        <v>573</v>
      </c>
      <c r="AG43" s="396">
        <v>403</v>
      </c>
      <c r="AH43" s="396">
        <v>237</v>
      </c>
      <c r="AI43" s="396">
        <v>347</v>
      </c>
      <c r="AJ43" s="396">
        <v>416</v>
      </c>
      <c r="AK43" s="396">
        <v>409</v>
      </c>
      <c r="AL43" s="396">
        <v>244</v>
      </c>
      <c r="AM43" s="396">
        <v>311</v>
      </c>
      <c r="AN43" s="396">
        <v>368</v>
      </c>
      <c r="AO43" s="396">
        <v>298</v>
      </c>
      <c r="AP43" s="396">
        <v>278</v>
      </c>
      <c r="AQ43" s="396">
        <v>386</v>
      </c>
      <c r="AR43" s="396">
        <v>262</v>
      </c>
      <c r="AS43" s="396">
        <v>423</v>
      </c>
      <c r="AT43" s="396">
        <v>956</v>
      </c>
      <c r="AU43" s="396">
        <v>340</v>
      </c>
      <c r="AV43" s="396">
        <v>390</v>
      </c>
      <c r="AW43" s="396">
        <v>418</v>
      </c>
      <c r="AX43" s="396">
        <v>265</v>
      </c>
      <c r="AY43" s="396">
        <v>258</v>
      </c>
      <c r="AZ43" s="396">
        <v>243</v>
      </c>
      <c r="BA43" s="396">
        <v>240</v>
      </c>
      <c r="BB43" s="396">
        <v>456</v>
      </c>
      <c r="BC43" s="396">
        <v>268</v>
      </c>
      <c r="BD43" s="396">
        <v>420</v>
      </c>
      <c r="BE43" s="396">
        <v>385</v>
      </c>
      <c r="BF43" s="396">
        <v>360</v>
      </c>
      <c r="BG43" s="396">
        <v>499</v>
      </c>
      <c r="BH43" s="396">
        <v>369</v>
      </c>
      <c r="BI43" s="396">
        <v>265</v>
      </c>
      <c r="BJ43" s="396">
        <v>184</v>
      </c>
      <c r="BK43" s="396">
        <v>323</v>
      </c>
      <c r="BL43" s="396">
        <v>407</v>
      </c>
      <c r="BM43" s="396">
        <v>403</v>
      </c>
      <c r="BN43" s="396">
        <v>557</v>
      </c>
      <c r="BO43" s="396">
        <v>392</v>
      </c>
      <c r="BP43" s="396">
        <v>267</v>
      </c>
      <c r="BQ43" s="396">
        <v>240</v>
      </c>
      <c r="BR43" s="396">
        <v>231</v>
      </c>
      <c r="BS43" s="396">
        <v>798</v>
      </c>
      <c r="BT43" s="396">
        <v>619</v>
      </c>
      <c r="BU43" s="396">
        <v>300</v>
      </c>
      <c r="BV43" s="396">
        <v>306</v>
      </c>
      <c r="BW43" s="396">
        <v>319</v>
      </c>
      <c r="BX43" s="396">
        <v>883</v>
      </c>
      <c r="BY43" s="396">
        <v>236</v>
      </c>
      <c r="BZ43" s="396">
        <v>200</v>
      </c>
      <c r="CA43" s="396">
        <v>639</v>
      </c>
      <c r="CB43" s="396">
        <v>765</v>
      </c>
      <c r="CC43" s="396">
        <v>496</v>
      </c>
      <c r="CD43" s="396">
        <v>482</v>
      </c>
      <c r="CE43" s="396">
        <v>469</v>
      </c>
      <c r="CF43" s="396">
        <v>389</v>
      </c>
      <c r="CG43" s="396">
        <v>407</v>
      </c>
      <c r="CH43" s="396">
        <v>409</v>
      </c>
      <c r="CI43" s="396">
        <v>716</v>
      </c>
      <c r="CJ43" s="396">
        <v>370</v>
      </c>
      <c r="CK43" s="396">
        <v>271</v>
      </c>
      <c r="CL43" s="396">
        <v>316</v>
      </c>
      <c r="CM43" s="396">
        <v>397</v>
      </c>
      <c r="CN43" s="396">
        <v>668</v>
      </c>
      <c r="CO43" s="396">
        <v>256</v>
      </c>
      <c r="CP43" s="396">
        <v>270</v>
      </c>
      <c r="CQ43" s="396">
        <v>700</v>
      </c>
      <c r="CR43" s="396">
        <v>457</v>
      </c>
      <c r="CS43" s="396">
        <v>308</v>
      </c>
      <c r="CT43" s="396">
        <v>382</v>
      </c>
      <c r="CU43" s="396">
        <v>260</v>
      </c>
      <c r="CV43" s="396">
        <v>413</v>
      </c>
      <c r="CW43" s="396">
        <v>212</v>
      </c>
      <c r="CX43" s="396">
        <v>281</v>
      </c>
      <c r="CY43" s="396">
        <v>306</v>
      </c>
      <c r="CZ43" s="396">
        <v>212</v>
      </c>
      <c r="DA43" s="396">
        <v>258</v>
      </c>
      <c r="DB43" s="396">
        <v>418</v>
      </c>
      <c r="DC43" s="396">
        <v>476</v>
      </c>
      <c r="DD43" s="396">
        <v>492</v>
      </c>
      <c r="DE43" s="396">
        <v>321</v>
      </c>
      <c r="DF43" s="396">
        <v>228</v>
      </c>
      <c r="DG43" s="396">
        <v>601</v>
      </c>
      <c r="DH43" s="396">
        <v>398</v>
      </c>
      <c r="DI43" s="396">
        <v>243</v>
      </c>
      <c r="DJ43" s="396">
        <v>503</v>
      </c>
      <c r="DK43" s="396">
        <v>170</v>
      </c>
      <c r="DL43" s="396">
        <v>493</v>
      </c>
      <c r="DM43" s="396">
        <v>353</v>
      </c>
      <c r="DN43" s="396">
        <v>379</v>
      </c>
      <c r="DO43" s="396">
        <v>472</v>
      </c>
      <c r="DP43" s="396">
        <v>388</v>
      </c>
      <c r="DQ43" s="396">
        <v>315</v>
      </c>
      <c r="DR43" s="396">
        <v>274</v>
      </c>
      <c r="DS43" s="396">
        <v>313</v>
      </c>
      <c r="DT43" s="396">
        <v>765</v>
      </c>
      <c r="DU43" s="396">
        <v>339</v>
      </c>
      <c r="DV43" s="396">
        <v>226</v>
      </c>
      <c r="DW43" s="396">
        <v>236</v>
      </c>
      <c r="DX43" s="396">
        <v>1505</v>
      </c>
      <c r="DY43" s="396">
        <v>618</v>
      </c>
      <c r="DZ43" s="396">
        <v>617</v>
      </c>
      <c r="EA43" s="396">
        <v>575</v>
      </c>
      <c r="EB43" s="396">
        <v>339</v>
      </c>
      <c r="EC43" s="396">
        <v>434</v>
      </c>
      <c r="ED43" s="396">
        <v>285</v>
      </c>
      <c r="EE43" s="396">
        <v>391</v>
      </c>
      <c r="EF43" s="396">
        <v>277</v>
      </c>
      <c r="EG43" s="396">
        <v>274</v>
      </c>
      <c r="EH43" s="396">
        <v>411</v>
      </c>
      <c r="EI43" s="396">
        <v>535</v>
      </c>
      <c r="EJ43" s="396">
        <v>1065</v>
      </c>
      <c r="EK43" s="396">
        <v>1273</v>
      </c>
      <c r="EL43" s="396">
        <v>492</v>
      </c>
      <c r="EM43" s="396">
        <v>335</v>
      </c>
      <c r="EN43" s="396">
        <v>402</v>
      </c>
      <c r="EO43" s="396">
        <v>322</v>
      </c>
      <c r="EP43" s="396">
        <v>392</v>
      </c>
      <c r="EQ43" s="396">
        <v>660</v>
      </c>
      <c r="ER43" s="396">
        <v>361</v>
      </c>
      <c r="ES43" s="396">
        <v>446</v>
      </c>
      <c r="ET43" s="396">
        <v>349</v>
      </c>
      <c r="EU43" s="396">
        <v>277</v>
      </c>
      <c r="EV43" s="396">
        <v>250</v>
      </c>
      <c r="EW43" s="396">
        <v>230</v>
      </c>
      <c r="EX43" s="396">
        <v>258</v>
      </c>
      <c r="EY43" s="396">
        <v>339</v>
      </c>
      <c r="EZ43" s="396">
        <v>253</v>
      </c>
      <c r="FA43" s="396">
        <v>357</v>
      </c>
      <c r="FB43" s="396">
        <v>531</v>
      </c>
      <c r="FC43" s="396">
        <v>349</v>
      </c>
      <c r="FD43" s="396">
        <v>313</v>
      </c>
      <c r="FE43" s="396">
        <v>255</v>
      </c>
      <c r="FF43" s="396">
        <v>224</v>
      </c>
      <c r="FG43" s="396">
        <v>363</v>
      </c>
      <c r="FH43" s="396">
        <v>381</v>
      </c>
      <c r="FI43" s="396">
        <v>267</v>
      </c>
      <c r="FJ43" s="396">
        <v>433</v>
      </c>
      <c r="FK43" s="396">
        <v>340</v>
      </c>
      <c r="FL43" s="396">
        <v>817</v>
      </c>
      <c r="FM43" s="396">
        <v>341</v>
      </c>
      <c r="FN43" s="396">
        <v>373</v>
      </c>
      <c r="FO43" s="396">
        <v>428</v>
      </c>
      <c r="FP43" s="396">
        <v>639</v>
      </c>
      <c r="FQ43" s="396">
        <v>406</v>
      </c>
      <c r="FR43" s="396">
        <v>860</v>
      </c>
      <c r="FS43" s="396">
        <v>454</v>
      </c>
      <c r="FT43" s="396">
        <v>391</v>
      </c>
      <c r="FU43" s="396">
        <v>372</v>
      </c>
      <c r="FV43" s="396">
        <v>389</v>
      </c>
      <c r="FW43" s="396">
        <v>549</v>
      </c>
      <c r="FX43" s="396">
        <v>371</v>
      </c>
      <c r="FY43" s="396">
        <v>400</v>
      </c>
      <c r="FZ43" s="396">
        <v>342</v>
      </c>
      <c r="GA43" s="396">
        <v>377</v>
      </c>
      <c r="GB43" s="396">
        <v>543</v>
      </c>
      <c r="GC43" s="396">
        <v>327</v>
      </c>
      <c r="GD43" s="396">
        <v>238</v>
      </c>
      <c r="GE43" s="396">
        <v>537</v>
      </c>
      <c r="GF43" s="396">
        <v>940</v>
      </c>
      <c r="GG43" s="396">
        <v>323</v>
      </c>
      <c r="GH43" s="396">
        <v>399</v>
      </c>
      <c r="GI43" s="396">
        <v>404</v>
      </c>
      <c r="GJ43" s="396">
        <v>325</v>
      </c>
      <c r="GK43" s="396">
        <v>417</v>
      </c>
      <c r="GL43" s="396">
        <v>867</v>
      </c>
      <c r="GM43" s="396">
        <v>298</v>
      </c>
      <c r="GN43" s="396">
        <v>69</v>
      </c>
      <c r="GO43" s="396">
        <v>431</v>
      </c>
      <c r="GP43" s="396">
        <v>217</v>
      </c>
      <c r="GQ43" s="396">
        <v>862</v>
      </c>
      <c r="GR43" s="396">
        <v>289</v>
      </c>
      <c r="GS43" s="396">
        <v>308</v>
      </c>
      <c r="GT43" s="396">
        <v>337</v>
      </c>
      <c r="GU43" s="396">
        <v>636</v>
      </c>
      <c r="GV43" s="396">
        <v>409</v>
      </c>
      <c r="GW43" s="396">
        <v>763</v>
      </c>
      <c r="GX43" s="396">
        <v>292</v>
      </c>
      <c r="GY43" s="396">
        <v>409</v>
      </c>
      <c r="GZ43" s="396">
        <v>527</v>
      </c>
      <c r="HA43" s="396">
        <v>324</v>
      </c>
      <c r="HB43" s="396">
        <v>481</v>
      </c>
      <c r="HC43" s="396">
        <v>481</v>
      </c>
      <c r="HD43" s="396">
        <v>473</v>
      </c>
      <c r="HE43" s="396">
        <v>668</v>
      </c>
      <c r="HF43" s="396">
        <v>523</v>
      </c>
      <c r="HG43" s="396">
        <v>245</v>
      </c>
      <c r="HH43" s="396">
        <v>592</v>
      </c>
      <c r="HI43" s="396">
        <v>655</v>
      </c>
      <c r="HJ43" s="396">
        <v>564</v>
      </c>
      <c r="HK43" s="396">
        <v>169</v>
      </c>
      <c r="HL43" s="396">
        <v>238</v>
      </c>
      <c r="HM43" s="396">
        <v>340</v>
      </c>
      <c r="HN43" s="396">
        <v>310</v>
      </c>
      <c r="HO43" s="396">
        <v>678</v>
      </c>
      <c r="HP43" s="396">
        <v>377</v>
      </c>
      <c r="HQ43" s="396">
        <v>507</v>
      </c>
      <c r="HR43" s="396">
        <v>272</v>
      </c>
      <c r="HS43" s="396">
        <v>387</v>
      </c>
      <c r="HT43" s="396">
        <v>315</v>
      </c>
      <c r="HU43" s="396">
        <v>261</v>
      </c>
      <c r="HV43" s="396">
        <v>513</v>
      </c>
      <c r="HW43" s="396">
        <v>549</v>
      </c>
      <c r="HX43" s="396">
        <v>841</v>
      </c>
      <c r="HY43" s="396">
        <v>263</v>
      </c>
      <c r="HZ43" s="396">
        <v>295</v>
      </c>
      <c r="IA43" s="396">
        <v>313</v>
      </c>
      <c r="IB43" s="396">
        <v>474</v>
      </c>
      <c r="IC43" s="396">
        <v>308</v>
      </c>
      <c r="ID43" s="396">
        <v>178</v>
      </c>
      <c r="IE43" s="396">
        <v>217</v>
      </c>
      <c r="IF43" s="396">
        <v>174</v>
      </c>
      <c r="IG43" s="396">
        <v>287</v>
      </c>
      <c r="IH43" s="396">
        <v>319</v>
      </c>
      <c r="II43" s="396">
        <v>314</v>
      </c>
      <c r="IJ43" s="396">
        <v>372</v>
      </c>
      <c r="IK43" s="396">
        <v>319</v>
      </c>
      <c r="IL43" s="396">
        <v>628</v>
      </c>
      <c r="IM43" s="396">
        <v>559</v>
      </c>
      <c r="IN43" s="396">
        <v>364</v>
      </c>
      <c r="IO43" s="396">
        <v>473</v>
      </c>
      <c r="IP43" s="396">
        <v>237</v>
      </c>
      <c r="IQ43" s="396">
        <v>550</v>
      </c>
      <c r="IR43" s="396">
        <v>532</v>
      </c>
      <c r="IS43" s="396">
        <v>404</v>
      </c>
      <c r="IT43" s="396">
        <v>357</v>
      </c>
      <c r="IU43" s="396">
        <v>294</v>
      </c>
      <c r="IV43" s="396">
        <v>410</v>
      </c>
      <c r="IW43" s="396">
        <v>237</v>
      </c>
      <c r="IX43" s="396">
        <v>361</v>
      </c>
      <c r="IY43" s="396">
        <v>657</v>
      </c>
      <c r="IZ43" s="396">
        <v>374</v>
      </c>
      <c r="JA43" s="396">
        <v>348</v>
      </c>
      <c r="JB43" s="396">
        <v>514</v>
      </c>
      <c r="JC43" s="396">
        <v>213</v>
      </c>
      <c r="JD43" s="396">
        <v>694</v>
      </c>
      <c r="JE43" s="396">
        <v>223</v>
      </c>
      <c r="JF43" s="396">
        <v>227</v>
      </c>
      <c r="JG43" s="396">
        <v>248</v>
      </c>
      <c r="JH43" s="396">
        <v>387</v>
      </c>
      <c r="JI43" s="396">
        <v>574</v>
      </c>
      <c r="JJ43" s="396">
        <v>491</v>
      </c>
      <c r="JK43" s="396">
        <v>678</v>
      </c>
      <c r="JL43" s="396">
        <v>769</v>
      </c>
      <c r="JM43" s="396">
        <v>474</v>
      </c>
      <c r="JN43" s="396">
        <v>367</v>
      </c>
      <c r="JO43" s="396">
        <v>345</v>
      </c>
      <c r="JP43" s="396">
        <v>648</v>
      </c>
      <c r="JQ43" s="396">
        <v>546</v>
      </c>
      <c r="JR43" s="396">
        <v>478</v>
      </c>
      <c r="JS43" s="396">
        <v>694</v>
      </c>
      <c r="JT43" s="396">
        <v>608</v>
      </c>
      <c r="JU43" s="396">
        <v>476</v>
      </c>
      <c r="JV43" s="396">
        <v>515</v>
      </c>
      <c r="JW43" s="396">
        <v>326</v>
      </c>
      <c r="JX43" s="396">
        <v>505</v>
      </c>
      <c r="JY43" s="396">
        <v>598</v>
      </c>
      <c r="JZ43" s="396">
        <v>682</v>
      </c>
      <c r="KA43" s="396">
        <v>325</v>
      </c>
      <c r="KB43" s="396">
        <v>836</v>
      </c>
      <c r="KC43" s="396">
        <v>450</v>
      </c>
      <c r="KD43" s="396">
        <v>500</v>
      </c>
      <c r="KE43" s="396">
        <v>572</v>
      </c>
      <c r="KF43" s="396">
        <v>520</v>
      </c>
      <c r="KG43" s="396">
        <v>593</v>
      </c>
      <c r="KH43" s="396">
        <v>510</v>
      </c>
      <c r="KI43" s="396">
        <v>433</v>
      </c>
      <c r="KJ43" s="396">
        <v>503</v>
      </c>
      <c r="KK43" s="396">
        <v>433</v>
      </c>
      <c r="KL43" s="396">
        <v>656</v>
      </c>
      <c r="KM43" s="396">
        <v>777</v>
      </c>
      <c r="KN43" s="396">
        <v>486</v>
      </c>
      <c r="KO43" s="396">
        <v>587</v>
      </c>
      <c r="KP43" s="396">
        <v>607</v>
      </c>
      <c r="KQ43" s="396">
        <v>415</v>
      </c>
      <c r="KR43" s="396">
        <v>1189</v>
      </c>
      <c r="KS43" s="396">
        <v>964</v>
      </c>
      <c r="KT43" s="396">
        <v>23</v>
      </c>
      <c r="KU43" s="396">
        <v>436</v>
      </c>
      <c r="KV43" s="396">
        <v>478</v>
      </c>
      <c r="KW43" s="396">
        <v>638</v>
      </c>
      <c r="KX43" s="396">
        <v>525</v>
      </c>
      <c r="KY43" s="396">
        <v>539</v>
      </c>
      <c r="KZ43" s="396">
        <v>477</v>
      </c>
      <c r="LA43" s="396">
        <v>592</v>
      </c>
      <c r="LB43" s="396">
        <v>603</v>
      </c>
      <c r="LC43" s="396">
        <v>1100</v>
      </c>
      <c r="LD43" s="396">
        <v>823</v>
      </c>
      <c r="LE43" s="396">
        <v>89</v>
      </c>
      <c r="LF43" s="396">
        <v>480</v>
      </c>
      <c r="LG43" s="396">
        <v>1344</v>
      </c>
      <c r="LH43" s="396">
        <v>543</v>
      </c>
      <c r="LI43" s="396">
        <v>830</v>
      </c>
      <c r="LJ43" s="396">
        <v>421</v>
      </c>
      <c r="LK43" s="396">
        <v>635</v>
      </c>
      <c r="LL43" s="396">
        <v>667</v>
      </c>
      <c r="LM43" s="396">
        <v>624</v>
      </c>
      <c r="LN43" s="396">
        <v>350</v>
      </c>
      <c r="LO43" s="396">
        <v>1270</v>
      </c>
      <c r="LP43" s="396">
        <v>652</v>
      </c>
      <c r="LQ43" s="396">
        <v>898</v>
      </c>
      <c r="LR43" s="396">
        <v>1288</v>
      </c>
      <c r="LS43" s="396">
        <v>491</v>
      </c>
      <c r="LT43" s="396">
        <v>561</v>
      </c>
      <c r="LU43" s="396">
        <v>464</v>
      </c>
      <c r="LV43" s="396">
        <v>585</v>
      </c>
      <c r="LW43" s="396">
        <v>256</v>
      </c>
      <c r="LX43" s="396">
        <v>465</v>
      </c>
      <c r="LY43" s="396">
        <v>535</v>
      </c>
      <c r="LZ43" s="396">
        <v>473</v>
      </c>
      <c r="MA43" s="396">
        <v>479</v>
      </c>
      <c r="MB43" s="396">
        <v>521</v>
      </c>
      <c r="MC43" s="396">
        <v>450</v>
      </c>
      <c r="MD43" s="396">
        <v>907</v>
      </c>
      <c r="ME43" s="396">
        <v>734</v>
      </c>
      <c r="MF43" s="396">
        <v>837</v>
      </c>
      <c r="MG43" s="396">
        <v>509</v>
      </c>
      <c r="MH43" s="396">
        <v>800</v>
      </c>
      <c r="MI43" s="396">
        <v>729</v>
      </c>
      <c r="MJ43" s="396">
        <v>488</v>
      </c>
      <c r="MK43" s="396">
        <v>465</v>
      </c>
      <c r="ML43" s="396">
        <v>584</v>
      </c>
      <c r="MM43" s="396">
        <v>517</v>
      </c>
      <c r="MN43" s="396">
        <v>432</v>
      </c>
      <c r="MO43" s="396">
        <v>625</v>
      </c>
      <c r="MP43" s="396">
        <v>924</v>
      </c>
      <c r="MQ43" s="396">
        <v>983</v>
      </c>
      <c r="MR43" s="396">
        <v>1335</v>
      </c>
      <c r="MS43" s="396">
        <v>833</v>
      </c>
      <c r="MT43" s="396">
        <v>591</v>
      </c>
      <c r="MU43" s="396">
        <v>1044</v>
      </c>
      <c r="MV43" s="396">
        <v>776</v>
      </c>
      <c r="MW43" s="396">
        <v>324</v>
      </c>
      <c r="MX43" s="396">
        <v>282</v>
      </c>
      <c r="MY43" s="396">
        <v>435</v>
      </c>
      <c r="MZ43" s="396">
        <v>300</v>
      </c>
      <c r="NA43" s="396">
        <v>566</v>
      </c>
      <c r="NB43" s="396">
        <v>439</v>
      </c>
      <c r="NC43" s="396">
        <v>1860</v>
      </c>
      <c r="ND43" s="396">
        <v>559</v>
      </c>
      <c r="NE43" s="396">
        <v>484</v>
      </c>
      <c r="NF43" s="396">
        <v>471</v>
      </c>
      <c r="NG43" s="396">
        <v>453</v>
      </c>
      <c r="NH43" s="396">
        <v>486</v>
      </c>
    </row>
    <row r="44" spans="1:372" x14ac:dyDescent="0.2">
      <c r="A44" s="396" t="s">
        <v>1700</v>
      </c>
      <c r="B44" s="396" t="s">
        <v>178</v>
      </c>
      <c r="C44" s="396">
        <v>221</v>
      </c>
      <c r="D44" s="396">
        <v>115</v>
      </c>
      <c r="E44" s="396">
        <v>71</v>
      </c>
      <c r="F44" s="396">
        <v>71</v>
      </c>
      <c r="G44" s="396">
        <v>73</v>
      </c>
      <c r="H44" s="396">
        <v>150</v>
      </c>
      <c r="I44" s="396">
        <v>91</v>
      </c>
      <c r="J44" s="396">
        <v>178</v>
      </c>
      <c r="K44" s="396">
        <v>34</v>
      </c>
      <c r="L44" s="396">
        <v>68</v>
      </c>
      <c r="M44" s="396">
        <v>42</v>
      </c>
      <c r="N44" s="396">
        <v>204</v>
      </c>
      <c r="O44" s="396">
        <v>280</v>
      </c>
      <c r="P44" s="396">
        <v>66</v>
      </c>
      <c r="Q44" s="396">
        <v>550</v>
      </c>
      <c r="R44" s="396">
        <v>98</v>
      </c>
      <c r="S44" s="396">
        <v>82</v>
      </c>
      <c r="T44" s="396">
        <v>137</v>
      </c>
      <c r="U44" s="396">
        <v>184</v>
      </c>
      <c r="V44" s="396">
        <v>85</v>
      </c>
      <c r="W44" s="396">
        <v>81</v>
      </c>
      <c r="X44" s="396">
        <v>117</v>
      </c>
      <c r="Y44" s="396">
        <v>79</v>
      </c>
      <c r="Z44" s="396">
        <v>185</v>
      </c>
      <c r="AA44" s="396">
        <v>48</v>
      </c>
      <c r="AB44" s="396">
        <v>71</v>
      </c>
      <c r="AC44" s="396">
        <v>80</v>
      </c>
      <c r="AD44" s="396">
        <v>105</v>
      </c>
      <c r="AE44" s="396">
        <v>93</v>
      </c>
      <c r="AF44" s="396">
        <v>339</v>
      </c>
      <c r="AG44" s="396">
        <v>126</v>
      </c>
      <c r="AH44" s="396">
        <v>65</v>
      </c>
      <c r="AI44" s="396">
        <v>104</v>
      </c>
      <c r="AJ44" s="396">
        <v>102</v>
      </c>
      <c r="AK44" s="396">
        <v>125</v>
      </c>
      <c r="AL44" s="396">
        <v>83</v>
      </c>
      <c r="AM44" s="396">
        <v>101</v>
      </c>
      <c r="AN44" s="396">
        <v>80</v>
      </c>
      <c r="AO44" s="396">
        <v>71</v>
      </c>
      <c r="AP44" s="396">
        <v>71</v>
      </c>
      <c r="AQ44" s="396">
        <v>110</v>
      </c>
      <c r="AR44" s="396">
        <v>60</v>
      </c>
      <c r="AS44" s="396">
        <v>111</v>
      </c>
      <c r="AT44" s="396">
        <v>762</v>
      </c>
      <c r="AU44" s="396">
        <v>105</v>
      </c>
      <c r="AV44" s="396">
        <v>84</v>
      </c>
      <c r="AW44" s="396">
        <v>116</v>
      </c>
      <c r="AX44" s="396">
        <v>68</v>
      </c>
      <c r="AY44" s="396">
        <v>41</v>
      </c>
      <c r="AZ44" s="396">
        <v>94</v>
      </c>
      <c r="BA44" s="396">
        <v>72</v>
      </c>
      <c r="BB44" s="396">
        <v>192</v>
      </c>
      <c r="BC44" s="396">
        <v>103</v>
      </c>
      <c r="BD44" s="396">
        <v>129</v>
      </c>
      <c r="BE44" s="396">
        <v>105</v>
      </c>
      <c r="BF44" s="396">
        <v>159</v>
      </c>
      <c r="BG44" s="396">
        <v>536</v>
      </c>
      <c r="BH44" s="396">
        <v>149</v>
      </c>
      <c r="BI44" s="396">
        <v>73</v>
      </c>
      <c r="BJ44" s="396">
        <v>36</v>
      </c>
      <c r="BK44" s="396">
        <v>104</v>
      </c>
      <c r="BL44" s="396">
        <v>72</v>
      </c>
      <c r="BM44" s="396">
        <v>105</v>
      </c>
      <c r="BN44" s="396">
        <v>178</v>
      </c>
      <c r="BO44" s="396">
        <v>125</v>
      </c>
      <c r="BP44" s="396">
        <v>61</v>
      </c>
      <c r="BQ44" s="396">
        <v>79</v>
      </c>
      <c r="BR44" s="396">
        <v>38</v>
      </c>
      <c r="BS44" s="396">
        <v>220</v>
      </c>
      <c r="BT44" s="396">
        <v>184</v>
      </c>
      <c r="BU44" s="396">
        <v>83</v>
      </c>
      <c r="BV44" s="396">
        <v>88</v>
      </c>
      <c r="BW44" s="396">
        <v>168</v>
      </c>
      <c r="BX44" s="396">
        <v>606</v>
      </c>
      <c r="BY44" s="396">
        <v>84</v>
      </c>
      <c r="BZ44" s="396">
        <v>55</v>
      </c>
      <c r="CA44" s="396">
        <v>99</v>
      </c>
      <c r="CB44" s="396">
        <v>221</v>
      </c>
      <c r="CC44" s="396">
        <v>165</v>
      </c>
      <c r="CD44" s="396">
        <v>151</v>
      </c>
      <c r="CE44" s="396">
        <v>117</v>
      </c>
      <c r="CF44" s="396">
        <v>128</v>
      </c>
      <c r="CG44" s="396">
        <v>138</v>
      </c>
      <c r="CH44" s="396">
        <v>111</v>
      </c>
      <c r="CI44" s="396">
        <v>164</v>
      </c>
      <c r="CJ44" s="396">
        <v>169</v>
      </c>
      <c r="CK44" s="396">
        <v>104</v>
      </c>
      <c r="CL44" s="396">
        <v>73</v>
      </c>
      <c r="CM44" s="396">
        <v>70</v>
      </c>
      <c r="CN44" s="396">
        <v>195</v>
      </c>
      <c r="CO44" s="396">
        <v>77</v>
      </c>
      <c r="CP44" s="396">
        <v>60</v>
      </c>
      <c r="CQ44" s="396">
        <v>287</v>
      </c>
      <c r="CR44" s="396">
        <v>200</v>
      </c>
      <c r="CS44" s="396">
        <v>55</v>
      </c>
      <c r="CT44" s="396">
        <v>93</v>
      </c>
      <c r="CU44" s="396">
        <v>77</v>
      </c>
      <c r="CV44" s="396">
        <v>76</v>
      </c>
      <c r="CW44" s="396">
        <v>49</v>
      </c>
      <c r="CX44" s="396">
        <v>36</v>
      </c>
      <c r="CY44" s="396">
        <v>65</v>
      </c>
      <c r="CZ44" s="396">
        <v>50</v>
      </c>
      <c r="DA44" s="396">
        <v>116</v>
      </c>
      <c r="DB44" s="396">
        <v>122</v>
      </c>
      <c r="DC44" s="396">
        <v>130</v>
      </c>
      <c r="DD44" s="396">
        <v>88</v>
      </c>
      <c r="DE44" s="396">
        <v>80</v>
      </c>
      <c r="DF44" s="396">
        <v>21</v>
      </c>
      <c r="DG44" s="396">
        <v>253</v>
      </c>
      <c r="DH44" s="396">
        <v>88</v>
      </c>
      <c r="DI44" s="396">
        <v>37</v>
      </c>
      <c r="DJ44" s="396">
        <v>169</v>
      </c>
      <c r="DK44" s="396">
        <v>31</v>
      </c>
      <c r="DL44" s="396">
        <v>136</v>
      </c>
      <c r="DM44" s="396">
        <v>111</v>
      </c>
      <c r="DN44" s="396">
        <v>96</v>
      </c>
      <c r="DO44" s="396">
        <v>290</v>
      </c>
      <c r="DP44" s="396">
        <v>99</v>
      </c>
      <c r="DQ44" s="396">
        <v>96</v>
      </c>
      <c r="DR44" s="396">
        <v>67</v>
      </c>
      <c r="DS44" s="396">
        <v>103</v>
      </c>
      <c r="DT44" s="396">
        <v>536</v>
      </c>
      <c r="DU44" s="396">
        <v>64</v>
      </c>
      <c r="DV44" s="396">
        <v>70</v>
      </c>
      <c r="DW44" s="396">
        <v>39</v>
      </c>
      <c r="DX44" s="396">
        <v>1241</v>
      </c>
      <c r="DY44" s="396">
        <v>282</v>
      </c>
      <c r="DZ44" s="396">
        <v>347</v>
      </c>
      <c r="EA44" s="396">
        <v>212</v>
      </c>
      <c r="EB44" s="396">
        <v>151</v>
      </c>
      <c r="EC44" s="396">
        <v>99</v>
      </c>
      <c r="ED44" s="396">
        <v>77</v>
      </c>
      <c r="EE44" s="396">
        <v>161</v>
      </c>
      <c r="EF44" s="396">
        <v>74</v>
      </c>
      <c r="EG44" s="396">
        <v>63</v>
      </c>
      <c r="EH44" s="396">
        <v>105</v>
      </c>
      <c r="EI44" s="396">
        <v>212</v>
      </c>
      <c r="EJ44" s="396">
        <v>788</v>
      </c>
      <c r="EK44" s="396">
        <v>933</v>
      </c>
      <c r="EL44" s="396">
        <v>152</v>
      </c>
      <c r="EM44" s="396">
        <v>160</v>
      </c>
      <c r="EN44" s="396">
        <v>162</v>
      </c>
      <c r="EO44" s="396">
        <v>149</v>
      </c>
      <c r="EP44" s="396">
        <v>216</v>
      </c>
      <c r="EQ44" s="396">
        <v>236</v>
      </c>
      <c r="ER44" s="396">
        <v>194</v>
      </c>
      <c r="ES44" s="396">
        <v>99</v>
      </c>
      <c r="ET44" s="396">
        <v>89</v>
      </c>
      <c r="EU44" s="396">
        <v>57</v>
      </c>
      <c r="EV44" s="396">
        <v>47</v>
      </c>
      <c r="EW44" s="396">
        <v>44</v>
      </c>
      <c r="EX44" s="396">
        <v>59</v>
      </c>
      <c r="EY44" s="396">
        <v>72</v>
      </c>
      <c r="EZ44" s="396">
        <v>35</v>
      </c>
      <c r="FA44" s="396">
        <v>78</v>
      </c>
      <c r="FB44" s="396">
        <v>113</v>
      </c>
      <c r="FC44" s="396">
        <v>76</v>
      </c>
      <c r="FD44" s="396">
        <v>75</v>
      </c>
      <c r="FE44" s="396">
        <v>100</v>
      </c>
      <c r="FF44" s="396">
        <v>86</v>
      </c>
      <c r="FG44" s="396">
        <v>193</v>
      </c>
      <c r="FH44" s="396">
        <v>93</v>
      </c>
      <c r="FI44" s="396">
        <v>79</v>
      </c>
      <c r="FJ44" s="396">
        <v>125</v>
      </c>
      <c r="FK44" s="396">
        <v>83</v>
      </c>
      <c r="FL44" s="396">
        <v>158</v>
      </c>
      <c r="FM44" s="396">
        <v>116</v>
      </c>
      <c r="FN44" s="396">
        <v>97</v>
      </c>
      <c r="FO44" s="396">
        <v>78</v>
      </c>
      <c r="FP44" s="396">
        <v>195</v>
      </c>
      <c r="FQ44" s="396">
        <v>158</v>
      </c>
      <c r="FR44" s="396">
        <v>485</v>
      </c>
      <c r="FS44" s="396">
        <v>210</v>
      </c>
      <c r="FT44" s="396">
        <v>105</v>
      </c>
      <c r="FU44" s="396">
        <v>152</v>
      </c>
      <c r="FV44" s="396">
        <v>124</v>
      </c>
      <c r="FW44" s="396">
        <v>385</v>
      </c>
      <c r="FX44" s="396">
        <v>109</v>
      </c>
      <c r="FY44" s="396">
        <v>158</v>
      </c>
      <c r="FZ44" s="396">
        <v>75</v>
      </c>
      <c r="GA44" s="396">
        <v>89</v>
      </c>
      <c r="GB44" s="396">
        <v>347</v>
      </c>
      <c r="GC44" s="396">
        <v>80</v>
      </c>
      <c r="GD44" s="396">
        <v>57</v>
      </c>
      <c r="GE44" s="396">
        <v>101</v>
      </c>
      <c r="GF44" s="396">
        <v>323</v>
      </c>
      <c r="GG44" s="396">
        <v>115</v>
      </c>
      <c r="GH44" s="396">
        <v>203</v>
      </c>
      <c r="GI44" s="396">
        <v>125</v>
      </c>
      <c r="GJ44" s="396">
        <v>71</v>
      </c>
      <c r="GK44" s="396">
        <v>94</v>
      </c>
      <c r="GL44" s="396">
        <v>330</v>
      </c>
      <c r="GM44" s="396">
        <v>70</v>
      </c>
      <c r="GN44" s="396">
        <v>9</v>
      </c>
      <c r="GO44" s="396">
        <v>361</v>
      </c>
      <c r="GP44" s="396">
        <v>60</v>
      </c>
      <c r="GQ44" s="396">
        <v>263</v>
      </c>
      <c r="GR44" s="396">
        <v>86</v>
      </c>
      <c r="GS44" s="396">
        <v>86</v>
      </c>
      <c r="GT44" s="396">
        <v>70</v>
      </c>
      <c r="GU44" s="396">
        <v>268</v>
      </c>
      <c r="GV44" s="396">
        <v>222</v>
      </c>
      <c r="GW44" s="396">
        <v>469</v>
      </c>
      <c r="GX44" s="396">
        <v>116</v>
      </c>
      <c r="GY44" s="396">
        <v>117</v>
      </c>
      <c r="GZ44" s="396">
        <v>167</v>
      </c>
      <c r="HA44" s="396">
        <v>57</v>
      </c>
      <c r="HB44" s="396">
        <v>108</v>
      </c>
      <c r="HC44" s="396">
        <v>172</v>
      </c>
      <c r="HD44" s="396">
        <v>162</v>
      </c>
      <c r="HE44" s="396">
        <v>218</v>
      </c>
      <c r="HF44" s="396">
        <v>248</v>
      </c>
      <c r="HG44" s="396">
        <v>115</v>
      </c>
      <c r="HH44" s="396">
        <v>306</v>
      </c>
      <c r="HI44" s="396">
        <v>290</v>
      </c>
      <c r="HJ44" s="396">
        <v>207</v>
      </c>
      <c r="HK44" s="396">
        <v>66</v>
      </c>
      <c r="HL44" s="396">
        <v>85</v>
      </c>
      <c r="HM44" s="396">
        <v>107</v>
      </c>
      <c r="HN44" s="396">
        <v>72</v>
      </c>
      <c r="HO44" s="396">
        <v>620</v>
      </c>
      <c r="HP44" s="396">
        <v>111</v>
      </c>
      <c r="HQ44" s="396">
        <v>106</v>
      </c>
      <c r="HR44" s="396">
        <v>102</v>
      </c>
      <c r="HS44" s="396">
        <v>113</v>
      </c>
      <c r="HT44" s="396">
        <v>122</v>
      </c>
      <c r="HU44" s="396">
        <v>124</v>
      </c>
      <c r="HV44" s="396">
        <v>326</v>
      </c>
      <c r="HW44" s="396">
        <v>230</v>
      </c>
      <c r="HX44" s="396">
        <v>663</v>
      </c>
      <c r="HY44" s="396">
        <v>34</v>
      </c>
      <c r="HZ44" s="396">
        <v>93</v>
      </c>
      <c r="IA44" s="396">
        <v>63</v>
      </c>
      <c r="IB44" s="396">
        <v>169</v>
      </c>
      <c r="IC44" s="396">
        <v>184</v>
      </c>
      <c r="ID44" s="396">
        <v>73</v>
      </c>
      <c r="IE44" s="396">
        <v>53</v>
      </c>
      <c r="IF44" s="396">
        <v>60</v>
      </c>
      <c r="IG44" s="396">
        <v>114</v>
      </c>
      <c r="IH44" s="396">
        <v>107</v>
      </c>
      <c r="II44" s="396">
        <v>96</v>
      </c>
      <c r="IJ44" s="396">
        <v>106</v>
      </c>
      <c r="IK44" s="396">
        <v>64</v>
      </c>
      <c r="IL44" s="396">
        <v>342</v>
      </c>
      <c r="IM44" s="396">
        <v>157</v>
      </c>
      <c r="IN44" s="396">
        <v>114</v>
      </c>
      <c r="IO44" s="396">
        <v>149</v>
      </c>
      <c r="IP44" s="396">
        <v>68</v>
      </c>
      <c r="IQ44" s="396">
        <v>158</v>
      </c>
      <c r="IR44" s="396">
        <v>197</v>
      </c>
      <c r="IS44" s="396">
        <v>118</v>
      </c>
      <c r="IT44" s="396">
        <v>81</v>
      </c>
      <c r="IU44" s="396">
        <v>93</v>
      </c>
      <c r="IV44" s="396">
        <v>135</v>
      </c>
      <c r="IW44" s="396">
        <v>89</v>
      </c>
      <c r="IX44" s="396">
        <v>107</v>
      </c>
      <c r="IY44" s="396">
        <v>194</v>
      </c>
      <c r="IZ44" s="396">
        <v>82</v>
      </c>
      <c r="JA44" s="396">
        <v>108</v>
      </c>
      <c r="JB44" s="396">
        <v>355</v>
      </c>
      <c r="JC44" s="396">
        <v>66</v>
      </c>
      <c r="JD44" s="396">
        <v>320</v>
      </c>
      <c r="JE44" s="396">
        <v>34</v>
      </c>
      <c r="JF44" s="396">
        <v>67</v>
      </c>
      <c r="JG44" s="396">
        <v>48</v>
      </c>
      <c r="JH44" s="396">
        <v>122</v>
      </c>
      <c r="JI44" s="396">
        <v>110</v>
      </c>
      <c r="JJ44" s="396">
        <v>102</v>
      </c>
      <c r="JK44" s="396">
        <v>137</v>
      </c>
      <c r="JL44" s="396">
        <v>226</v>
      </c>
      <c r="JM44" s="396">
        <v>118</v>
      </c>
      <c r="JN44" s="396">
        <v>67</v>
      </c>
      <c r="JO44" s="396">
        <v>71</v>
      </c>
      <c r="JP44" s="396">
        <v>189</v>
      </c>
      <c r="JQ44" s="396">
        <v>166</v>
      </c>
      <c r="JR44" s="396">
        <v>80</v>
      </c>
      <c r="JS44" s="396">
        <v>143</v>
      </c>
      <c r="JT44" s="396">
        <v>164</v>
      </c>
      <c r="JU44" s="396">
        <v>171</v>
      </c>
      <c r="JV44" s="396">
        <v>127</v>
      </c>
      <c r="JW44" s="396">
        <v>60</v>
      </c>
      <c r="JX44" s="396">
        <v>114</v>
      </c>
      <c r="JY44" s="396">
        <v>134</v>
      </c>
      <c r="JZ44" s="396">
        <v>301</v>
      </c>
      <c r="KA44" s="396">
        <v>80</v>
      </c>
      <c r="KB44" s="396">
        <v>272</v>
      </c>
      <c r="KC44" s="396">
        <v>75</v>
      </c>
      <c r="KD44" s="396">
        <v>132</v>
      </c>
      <c r="KE44" s="396">
        <v>118</v>
      </c>
      <c r="KF44" s="396">
        <v>123</v>
      </c>
      <c r="KG44" s="396">
        <v>140</v>
      </c>
      <c r="KH44" s="396">
        <v>141</v>
      </c>
      <c r="KI44" s="396">
        <v>90</v>
      </c>
      <c r="KJ44" s="396">
        <v>91</v>
      </c>
      <c r="KK44" s="396">
        <v>90</v>
      </c>
      <c r="KL44" s="396">
        <v>165</v>
      </c>
      <c r="KM44" s="396">
        <v>253</v>
      </c>
      <c r="KN44" s="396">
        <v>157</v>
      </c>
      <c r="KO44" s="396">
        <v>138</v>
      </c>
      <c r="KP44" s="396">
        <v>169</v>
      </c>
      <c r="KQ44" s="396">
        <v>131</v>
      </c>
      <c r="KR44" s="396">
        <v>230</v>
      </c>
      <c r="KS44" s="396">
        <v>222</v>
      </c>
      <c r="KT44" s="396">
        <v>0</v>
      </c>
      <c r="KU44" s="396">
        <v>99</v>
      </c>
      <c r="KV44" s="396">
        <v>96</v>
      </c>
      <c r="KW44" s="396">
        <v>135</v>
      </c>
      <c r="KX44" s="396">
        <v>110</v>
      </c>
      <c r="KY44" s="396">
        <v>108</v>
      </c>
      <c r="KZ44" s="396">
        <v>83</v>
      </c>
      <c r="LA44" s="396">
        <v>94</v>
      </c>
      <c r="LB44" s="396">
        <v>160</v>
      </c>
      <c r="LC44" s="396">
        <v>430</v>
      </c>
      <c r="LD44" s="396">
        <v>289</v>
      </c>
      <c r="LE44" s="396">
        <v>10</v>
      </c>
      <c r="LF44" s="396">
        <v>108</v>
      </c>
      <c r="LG44" s="396">
        <v>859</v>
      </c>
      <c r="LH44" s="396">
        <v>119</v>
      </c>
      <c r="LI44" s="396">
        <v>179</v>
      </c>
      <c r="LJ44" s="396">
        <v>109</v>
      </c>
      <c r="LK44" s="396">
        <v>189</v>
      </c>
      <c r="LL44" s="396">
        <v>222</v>
      </c>
      <c r="LM44" s="396">
        <v>249</v>
      </c>
      <c r="LN44" s="396">
        <v>56</v>
      </c>
      <c r="LO44" s="396">
        <v>559</v>
      </c>
      <c r="LP44" s="396">
        <v>78</v>
      </c>
      <c r="LQ44" s="396">
        <v>279</v>
      </c>
      <c r="LR44" s="396">
        <v>869</v>
      </c>
      <c r="LS44" s="396">
        <v>103</v>
      </c>
      <c r="LT44" s="396">
        <v>119</v>
      </c>
      <c r="LU44" s="396">
        <v>95</v>
      </c>
      <c r="LV44" s="396">
        <v>113</v>
      </c>
      <c r="LW44" s="396">
        <v>76</v>
      </c>
      <c r="LX44" s="396">
        <v>74</v>
      </c>
      <c r="LY44" s="396">
        <v>113</v>
      </c>
      <c r="LZ44" s="396">
        <v>79</v>
      </c>
      <c r="MA44" s="396">
        <v>119</v>
      </c>
      <c r="MB44" s="396">
        <v>114</v>
      </c>
      <c r="MC44" s="396">
        <v>106</v>
      </c>
      <c r="MD44" s="396">
        <v>595</v>
      </c>
      <c r="ME44" s="396">
        <v>160</v>
      </c>
      <c r="MF44" s="396">
        <v>204</v>
      </c>
      <c r="MG44" s="396">
        <v>284</v>
      </c>
      <c r="MH44" s="396">
        <v>418</v>
      </c>
      <c r="MI44" s="396">
        <v>227</v>
      </c>
      <c r="MJ44" s="396">
        <v>136</v>
      </c>
      <c r="MK44" s="396">
        <v>100</v>
      </c>
      <c r="ML44" s="396">
        <v>101</v>
      </c>
      <c r="MM44" s="396">
        <v>89</v>
      </c>
      <c r="MN44" s="396">
        <v>115</v>
      </c>
      <c r="MO44" s="396">
        <v>165</v>
      </c>
      <c r="MP44" s="396">
        <v>309</v>
      </c>
      <c r="MQ44" s="396">
        <v>437</v>
      </c>
      <c r="MR44" s="396">
        <v>311</v>
      </c>
      <c r="MS44" s="396">
        <v>337</v>
      </c>
      <c r="MT44" s="396">
        <v>183</v>
      </c>
      <c r="MU44" s="396">
        <v>539</v>
      </c>
      <c r="MV44" s="396">
        <v>141</v>
      </c>
      <c r="MW44" s="396">
        <v>75</v>
      </c>
      <c r="MX44" s="396">
        <v>49</v>
      </c>
      <c r="MY44" s="396">
        <v>93</v>
      </c>
      <c r="MZ44" s="396">
        <v>74</v>
      </c>
      <c r="NA44" s="396">
        <v>137</v>
      </c>
      <c r="NB44" s="396">
        <v>97</v>
      </c>
      <c r="NC44" s="396">
        <v>731</v>
      </c>
      <c r="ND44" s="396">
        <v>147</v>
      </c>
      <c r="NE44" s="396">
        <v>70</v>
      </c>
      <c r="NF44" s="396">
        <v>148</v>
      </c>
      <c r="NG44" s="396">
        <v>126</v>
      </c>
      <c r="NH44" s="396">
        <v>134</v>
      </c>
    </row>
    <row r="45" spans="1:372" x14ac:dyDescent="0.2">
      <c r="A45" s="396" t="s">
        <v>1701</v>
      </c>
      <c r="B45" s="397" t="s">
        <v>236</v>
      </c>
      <c r="C45" s="396">
        <v>5</v>
      </c>
      <c r="D45" s="396">
        <v>3</v>
      </c>
      <c r="E45" s="396">
        <v>1</v>
      </c>
      <c r="F45" s="396">
        <v>0</v>
      </c>
      <c r="G45" s="396">
        <v>4</v>
      </c>
      <c r="H45" s="396">
        <v>3</v>
      </c>
      <c r="I45" s="396">
        <v>10</v>
      </c>
      <c r="J45" s="396">
        <v>5</v>
      </c>
      <c r="K45" s="396">
        <v>3</v>
      </c>
      <c r="L45" s="396">
        <v>5</v>
      </c>
      <c r="M45" s="396">
        <v>0</v>
      </c>
      <c r="N45" s="396">
        <v>5</v>
      </c>
      <c r="O45" s="396">
        <v>5</v>
      </c>
      <c r="P45" s="396">
        <v>2</v>
      </c>
      <c r="Q45" s="396">
        <v>51</v>
      </c>
      <c r="R45" s="396">
        <v>5</v>
      </c>
      <c r="S45" s="396">
        <v>5</v>
      </c>
      <c r="T45" s="396">
        <v>2</v>
      </c>
      <c r="U45" s="396">
        <v>5</v>
      </c>
      <c r="V45" s="396">
        <v>5</v>
      </c>
      <c r="W45" s="396">
        <v>0</v>
      </c>
      <c r="X45" s="396">
        <v>5</v>
      </c>
      <c r="Y45" s="396">
        <v>9</v>
      </c>
      <c r="Z45" s="396">
        <v>7</v>
      </c>
      <c r="AA45" s="396">
        <v>2</v>
      </c>
      <c r="AB45" s="396">
        <v>2</v>
      </c>
      <c r="AC45" s="396">
        <v>5</v>
      </c>
      <c r="AD45" s="396">
        <v>1</v>
      </c>
      <c r="AE45" s="396">
        <v>7</v>
      </c>
      <c r="AF45" s="396">
        <v>9</v>
      </c>
      <c r="AG45" s="396">
        <v>5</v>
      </c>
      <c r="AH45" s="396">
        <v>1</v>
      </c>
      <c r="AI45" s="396">
        <v>6</v>
      </c>
      <c r="AJ45" s="396">
        <v>3</v>
      </c>
      <c r="AK45" s="396">
        <v>5</v>
      </c>
      <c r="AL45" s="396">
        <v>5</v>
      </c>
      <c r="AM45" s="396">
        <v>4</v>
      </c>
      <c r="AN45" s="396">
        <v>8</v>
      </c>
      <c r="AO45" s="396">
        <v>5</v>
      </c>
      <c r="AP45" s="396">
        <v>0</v>
      </c>
      <c r="AQ45" s="396">
        <v>5</v>
      </c>
      <c r="AR45" s="396">
        <v>3</v>
      </c>
      <c r="AS45" s="396">
        <v>3</v>
      </c>
      <c r="AT45" s="396">
        <v>37</v>
      </c>
      <c r="AU45" s="396">
        <v>3</v>
      </c>
      <c r="AV45" s="396">
        <v>3</v>
      </c>
      <c r="AW45" s="396">
        <v>2</v>
      </c>
      <c r="AX45" s="396">
        <v>2</v>
      </c>
      <c r="AY45" s="396">
        <v>0</v>
      </c>
      <c r="AZ45" s="396">
        <v>1</v>
      </c>
      <c r="BA45" s="396">
        <v>2</v>
      </c>
      <c r="BB45" s="396">
        <v>10</v>
      </c>
      <c r="BC45" s="396">
        <v>3</v>
      </c>
      <c r="BD45" s="396">
        <v>4</v>
      </c>
      <c r="BE45" s="396">
        <v>4</v>
      </c>
      <c r="BF45" s="396">
        <v>9</v>
      </c>
      <c r="BG45" s="396">
        <v>131</v>
      </c>
      <c r="BH45" s="396">
        <v>2</v>
      </c>
      <c r="BI45" s="396">
        <v>3</v>
      </c>
      <c r="BJ45" s="396">
        <v>0</v>
      </c>
      <c r="BK45" s="396">
        <v>4</v>
      </c>
      <c r="BL45" s="396">
        <v>3</v>
      </c>
      <c r="BM45" s="396">
        <v>3</v>
      </c>
      <c r="BN45" s="396">
        <v>14</v>
      </c>
      <c r="BO45" s="396">
        <v>5</v>
      </c>
      <c r="BP45" s="396">
        <v>0</v>
      </c>
      <c r="BQ45" s="396">
        <v>3</v>
      </c>
      <c r="BR45" s="396">
        <v>1</v>
      </c>
      <c r="BS45" s="396">
        <v>11</v>
      </c>
      <c r="BT45" s="396">
        <v>5</v>
      </c>
      <c r="BU45" s="396">
        <v>4</v>
      </c>
      <c r="BV45" s="396">
        <v>0</v>
      </c>
      <c r="BW45" s="396">
        <v>3</v>
      </c>
      <c r="BX45" s="396">
        <v>36</v>
      </c>
      <c r="BY45" s="396">
        <v>1</v>
      </c>
      <c r="BZ45" s="396">
        <v>1</v>
      </c>
      <c r="CA45" s="396">
        <v>4</v>
      </c>
      <c r="CB45" s="396">
        <v>7</v>
      </c>
      <c r="CC45" s="396">
        <v>11</v>
      </c>
      <c r="CD45" s="396">
        <v>10</v>
      </c>
      <c r="CE45" s="396">
        <v>2</v>
      </c>
      <c r="CF45" s="396">
        <v>4</v>
      </c>
      <c r="CG45" s="396">
        <v>10</v>
      </c>
      <c r="CH45" s="396">
        <v>1</v>
      </c>
      <c r="CI45" s="396">
        <v>10</v>
      </c>
      <c r="CJ45" s="396">
        <v>6</v>
      </c>
      <c r="CK45" s="396">
        <v>12</v>
      </c>
      <c r="CL45" s="396">
        <v>3</v>
      </c>
      <c r="CM45" s="396">
        <v>5</v>
      </c>
      <c r="CN45" s="396">
        <v>6</v>
      </c>
      <c r="CO45" s="396">
        <v>10</v>
      </c>
      <c r="CP45" s="396">
        <v>0</v>
      </c>
      <c r="CQ45" s="396">
        <v>13</v>
      </c>
      <c r="CR45" s="396">
        <v>9</v>
      </c>
      <c r="CS45" s="396">
        <v>3</v>
      </c>
      <c r="CT45" s="396">
        <v>3</v>
      </c>
      <c r="CU45" s="396">
        <v>5</v>
      </c>
      <c r="CV45" s="396">
        <v>1</v>
      </c>
      <c r="CW45" s="396">
        <v>1</v>
      </c>
      <c r="CX45" s="396">
        <v>2</v>
      </c>
      <c r="CY45" s="396">
        <v>2</v>
      </c>
      <c r="CZ45" s="396">
        <v>2</v>
      </c>
      <c r="DA45" s="396">
        <v>6</v>
      </c>
      <c r="DB45" s="396">
        <v>0</v>
      </c>
      <c r="DC45" s="396">
        <v>1</v>
      </c>
      <c r="DD45" s="396">
        <v>2</v>
      </c>
      <c r="DE45" s="396">
        <v>0</v>
      </c>
      <c r="DF45" s="396">
        <v>3</v>
      </c>
      <c r="DG45" s="396">
        <v>54</v>
      </c>
      <c r="DH45" s="396">
        <v>1</v>
      </c>
      <c r="DI45" s="396">
        <v>1</v>
      </c>
      <c r="DJ45" s="396">
        <v>3</v>
      </c>
      <c r="DK45" s="396">
        <v>3</v>
      </c>
      <c r="DL45" s="396">
        <v>6</v>
      </c>
      <c r="DM45" s="396">
        <v>2</v>
      </c>
      <c r="DN45" s="396">
        <v>1</v>
      </c>
      <c r="DO45" s="396">
        <v>8</v>
      </c>
      <c r="DP45" s="396">
        <v>3</v>
      </c>
      <c r="DQ45" s="396">
        <v>2</v>
      </c>
      <c r="DR45" s="396">
        <v>6</v>
      </c>
      <c r="DS45" s="396">
        <v>3</v>
      </c>
      <c r="DT45" s="396">
        <v>39</v>
      </c>
      <c r="DU45" s="396">
        <v>8</v>
      </c>
      <c r="DV45" s="396">
        <v>5</v>
      </c>
      <c r="DW45" s="396">
        <v>0</v>
      </c>
      <c r="DX45" s="396">
        <v>152</v>
      </c>
      <c r="DY45" s="396">
        <v>10</v>
      </c>
      <c r="DZ45" s="396">
        <v>9</v>
      </c>
      <c r="EA45" s="396">
        <v>7</v>
      </c>
      <c r="EB45" s="396">
        <v>4</v>
      </c>
      <c r="EC45" s="396">
        <v>6</v>
      </c>
      <c r="ED45" s="396">
        <v>5</v>
      </c>
      <c r="EE45" s="396">
        <v>13</v>
      </c>
      <c r="EF45" s="396">
        <v>1</v>
      </c>
      <c r="EG45" s="396">
        <v>1</v>
      </c>
      <c r="EH45" s="396">
        <v>5</v>
      </c>
      <c r="EI45" s="396">
        <v>5</v>
      </c>
      <c r="EJ45" s="396">
        <v>49</v>
      </c>
      <c r="EK45" s="396">
        <v>68</v>
      </c>
      <c r="EL45" s="396">
        <v>3</v>
      </c>
      <c r="EM45" s="396">
        <v>1</v>
      </c>
      <c r="EN45" s="396">
        <v>7</v>
      </c>
      <c r="EO45" s="396">
        <v>3</v>
      </c>
      <c r="EP45" s="396">
        <v>7</v>
      </c>
      <c r="EQ45" s="396">
        <v>2</v>
      </c>
      <c r="ER45" s="396">
        <v>7</v>
      </c>
      <c r="ES45" s="396">
        <v>1</v>
      </c>
      <c r="ET45" s="396">
        <v>3</v>
      </c>
      <c r="EU45" s="396">
        <v>2</v>
      </c>
      <c r="EV45" s="396">
        <v>0</v>
      </c>
      <c r="EW45" s="396">
        <v>5</v>
      </c>
      <c r="EX45" s="396">
        <v>4</v>
      </c>
      <c r="EY45" s="396">
        <v>0</v>
      </c>
      <c r="EZ45" s="396">
        <v>0</v>
      </c>
      <c r="FA45" s="396">
        <v>0</v>
      </c>
      <c r="FB45" s="396">
        <v>6</v>
      </c>
      <c r="FC45" s="396">
        <v>0</v>
      </c>
      <c r="FD45" s="396">
        <v>1</v>
      </c>
      <c r="FE45" s="396">
        <v>3</v>
      </c>
      <c r="FF45" s="396">
        <v>6</v>
      </c>
      <c r="FG45" s="396">
        <v>4</v>
      </c>
      <c r="FH45" s="396">
        <v>2</v>
      </c>
      <c r="FI45" s="396">
        <v>3</v>
      </c>
      <c r="FJ45" s="396">
        <v>1</v>
      </c>
      <c r="FK45" s="396">
        <v>2</v>
      </c>
      <c r="FL45" s="396">
        <v>2</v>
      </c>
      <c r="FM45" s="396">
        <v>2</v>
      </c>
      <c r="FN45" s="396">
        <v>3</v>
      </c>
      <c r="FO45" s="396">
        <v>2</v>
      </c>
      <c r="FP45" s="396">
        <v>6</v>
      </c>
      <c r="FQ45" s="396">
        <v>1</v>
      </c>
      <c r="FR45" s="396">
        <v>30</v>
      </c>
      <c r="FS45" s="396">
        <v>6</v>
      </c>
      <c r="FT45" s="396">
        <v>2</v>
      </c>
      <c r="FU45" s="396">
        <v>8</v>
      </c>
      <c r="FV45" s="396">
        <v>4</v>
      </c>
      <c r="FW45" s="396">
        <v>56</v>
      </c>
      <c r="FX45" s="396">
        <v>6</v>
      </c>
      <c r="FY45" s="396">
        <v>1</v>
      </c>
      <c r="FZ45" s="396">
        <v>3</v>
      </c>
      <c r="GA45" s="396">
        <v>5</v>
      </c>
      <c r="GB45" s="396">
        <v>43</v>
      </c>
      <c r="GC45" s="396">
        <v>6</v>
      </c>
      <c r="GD45" s="396">
        <v>1</v>
      </c>
      <c r="GE45" s="396">
        <v>2</v>
      </c>
      <c r="GF45" s="396">
        <v>7</v>
      </c>
      <c r="GG45" s="396">
        <v>7</v>
      </c>
      <c r="GH45" s="396">
        <v>4</v>
      </c>
      <c r="GI45" s="396">
        <v>9</v>
      </c>
      <c r="GJ45" s="396">
        <v>1</v>
      </c>
      <c r="GK45" s="396">
        <v>3</v>
      </c>
      <c r="GL45" s="396">
        <v>21</v>
      </c>
      <c r="GM45" s="396">
        <v>2</v>
      </c>
      <c r="GN45" s="396">
        <v>0</v>
      </c>
      <c r="GO45" s="396">
        <v>22</v>
      </c>
      <c r="GP45" s="396">
        <v>3</v>
      </c>
      <c r="GQ45" s="396">
        <v>5</v>
      </c>
      <c r="GR45" s="396">
        <v>0</v>
      </c>
      <c r="GS45" s="396">
        <v>2</v>
      </c>
      <c r="GT45" s="396">
        <v>2</v>
      </c>
      <c r="GU45" s="396">
        <v>8</v>
      </c>
      <c r="GV45" s="396">
        <v>10</v>
      </c>
      <c r="GW45" s="396">
        <v>30</v>
      </c>
      <c r="GX45" s="396">
        <v>0</v>
      </c>
      <c r="GY45" s="396">
        <v>1</v>
      </c>
      <c r="GZ45" s="396">
        <v>2</v>
      </c>
      <c r="HA45" s="396">
        <v>1</v>
      </c>
      <c r="HB45" s="396">
        <v>3</v>
      </c>
      <c r="HC45" s="396">
        <v>4</v>
      </c>
      <c r="HD45" s="396">
        <v>2</v>
      </c>
      <c r="HE45" s="396">
        <v>9</v>
      </c>
      <c r="HF45" s="396">
        <v>9</v>
      </c>
      <c r="HG45" s="396">
        <v>10</v>
      </c>
      <c r="HH45" s="396">
        <v>19</v>
      </c>
      <c r="HI45" s="396">
        <v>13</v>
      </c>
      <c r="HJ45" s="396">
        <v>6</v>
      </c>
      <c r="HK45" s="396">
        <v>5</v>
      </c>
      <c r="HL45" s="396">
        <v>1</v>
      </c>
      <c r="HM45" s="396">
        <v>2</v>
      </c>
      <c r="HN45" s="396">
        <v>0</v>
      </c>
      <c r="HO45" s="396">
        <v>31</v>
      </c>
      <c r="HP45" s="396">
        <v>6</v>
      </c>
      <c r="HQ45" s="396">
        <v>8</v>
      </c>
      <c r="HR45" s="396">
        <v>1</v>
      </c>
      <c r="HS45" s="396">
        <v>5</v>
      </c>
      <c r="HT45" s="396">
        <v>1</v>
      </c>
      <c r="HU45" s="396">
        <v>4</v>
      </c>
      <c r="HV45" s="396">
        <v>32</v>
      </c>
      <c r="HW45" s="396">
        <v>4</v>
      </c>
      <c r="HX45" s="396">
        <v>135</v>
      </c>
      <c r="HY45" s="396">
        <v>3</v>
      </c>
      <c r="HZ45" s="396">
        <v>0</v>
      </c>
      <c r="IA45" s="396">
        <v>3</v>
      </c>
      <c r="IB45" s="396">
        <v>1</v>
      </c>
      <c r="IC45" s="396">
        <v>2</v>
      </c>
      <c r="ID45" s="396">
        <v>4</v>
      </c>
      <c r="IE45" s="396">
        <v>2</v>
      </c>
      <c r="IF45" s="396">
        <v>0</v>
      </c>
      <c r="IG45" s="396">
        <v>0</v>
      </c>
      <c r="IH45" s="396">
        <v>2</v>
      </c>
      <c r="II45" s="396">
        <v>2</v>
      </c>
      <c r="IJ45" s="396">
        <v>1</v>
      </c>
      <c r="IK45" s="396">
        <v>2</v>
      </c>
      <c r="IL45" s="396">
        <v>14</v>
      </c>
      <c r="IM45" s="396">
        <v>3</v>
      </c>
      <c r="IN45" s="396">
        <v>4</v>
      </c>
      <c r="IO45" s="396">
        <v>5</v>
      </c>
      <c r="IP45" s="396">
        <v>1</v>
      </c>
      <c r="IQ45" s="396">
        <v>3</v>
      </c>
      <c r="IR45" s="396">
        <v>4</v>
      </c>
      <c r="IS45" s="396">
        <v>3</v>
      </c>
      <c r="IT45" s="396">
        <v>0</v>
      </c>
      <c r="IU45" s="396">
        <v>5</v>
      </c>
      <c r="IV45" s="396">
        <v>0</v>
      </c>
      <c r="IW45" s="396">
        <v>2</v>
      </c>
      <c r="IX45" s="396">
        <v>5</v>
      </c>
      <c r="IY45" s="396">
        <v>4</v>
      </c>
      <c r="IZ45" s="396">
        <v>1</v>
      </c>
      <c r="JA45" s="396">
        <v>1</v>
      </c>
      <c r="JB45" s="396">
        <v>29</v>
      </c>
      <c r="JC45" s="396">
        <v>2</v>
      </c>
      <c r="JD45" s="396">
        <v>23</v>
      </c>
      <c r="JE45" s="396">
        <v>0</v>
      </c>
      <c r="JF45" s="396">
        <v>0</v>
      </c>
      <c r="JG45" s="396">
        <v>2</v>
      </c>
      <c r="JH45" s="396">
        <v>5</v>
      </c>
      <c r="JI45" s="396">
        <v>1</v>
      </c>
      <c r="JJ45" s="396">
        <v>5</v>
      </c>
      <c r="JK45" s="396">
        <v>5</v>
      </c>
      <c r="JL45" s="396">
        <v>4</v>
      </c>
      <c r="JM45" s="396">
        <v>6</v>
      </c>
      <c r="JN45" s="396">
        <v>7</v>
      </c>
      <c r="JO45" s="396">
        <v>1</v>
      </c>
      <c r="JP45" s="396">
        <v>5</v>
      </c>
      <c r="JQ45" s="396">
        <v>1</v>
      </c>
      <c r="JR45" s="396">
        <v>6</v>
      </c>
      <c r="JS45" s="396">
        <v>3</v>
      </c>
      <c r="JT45" s="396">
        <v>5</v>
      </c>
      <c r="JU45" s="396">
        <v>1</v>
      </c>
      <c r="JV45" s="396">
        <v>4</v>
      </c>
      <c r="JW45" s="396">
        <v>7</v>
      </c>
      <c r="JX45" s="396">
        <v>6</v>
      </c>
      <c r="JY45" s="396">
        <v>4</v>
      </c>
      <c r="JZ45" s="396">
        <v>12</v>
      </c>
      <c r="KA45" s="396">
        <v>2</v>
      </c>
      <c r="KB45" s="396">
        <v>12</v>
      </c>
      <c r="KC45" s="396">
        <v>5</v>
      </c>
      <c r="KD45" s="396">
        <v>7</v>
      </c>
      <c r="KE45" s="396">
        <v>0</v>
      </c>
      <c r="KF45" s="396">
        <v>0</v>
      </c>
      <c r="KG45" s="396">
        <v>8</v>
      </c>
      <c r="KH45" s="396">
        <v>7</v>
      </c>
      <c r="KI45" s="396">
        <v>1</v>
      </c>
      <c r="KJ45" s="396">
        <v>4</v>
      </c>
      <c r="KK45" s="396">
        <v>5</v>
      </c>
      <c r="KL45" s="396">
        <v>6</v>
      </c>
      <c r="KM45" s="396">
        <v>10</v>
      </c>
      <c r="KN45" s="396">
        <v>7</v>
      </c>
      <c r="KO45" s="396">
        <v>2</v>
      </c>
      <c r="KP45" s="396">
        <v>2</v>
      </c>
      <c r="KQ45" s="396">
        <v>5</v>
      </c>
      <c r="KR45" s="396">
        <v>7</v>
      </c>
      <c r="KS45" s="396">
        <v>13</v>
      </c>
      <c r="KT45" s="396">
        <v>7</v>
      </c>
      <c r="KU45" s="396">
        <v>4</v>
      </c>
      <c r="KV45" s="396">
        <v>2</v>
      </c>
      <c r="KW45" s="396">
        <v>2</v>
      </c>
      <c r="KX45" s="396">
        <v>7</v>
      </c>
      <c r="KY45" s="396">
        <v>1</v>
      </c>
      <c r="KZ45" s="396">
        <v>5</v>
      </c>
      <c r="LA45" s="396">
        <v>6</v>
      </c>
      <c r="LB45" s="396">
        <v>4</v>
      </c>
      <c r="LC45" s="396">
        <v>16</v>
      </c>
      <c r="LD45" s="396">
        <v>9</v>
      </c>
      <c r="LE45" s="396">
        <v>5</v>
      </c>
      <c r="LF45" s="396">
        <v>1</v>
      </c>
      <c r="LG45" s="396">
        <v>38</v>
      </c>
      <c r="LH45" s="396">
        <v>0</v>
      </c>
      <c r="LI45" s="396">
        <v>9</v>
      </c>
      <c r="LJ45" s="396">
        <v>5</v>
      </c>
      <c r="LK45" s="396">
        <v>3</v>
      </c>
      <c r="LL45" s="396">
        <v>9</v>
      </c>
      <c r="LM45" s="396">
        <v>4</v>
      </c>
      <c r="LN45" s="396">
        <v>10</v>
      </c>
      <c r="LO45" s="396">
        <v>23</v>
      </c>
      <c r="LP45" s="396">
        <v>10</v>
      </c>
      <c r="LQ45" s="396">
        <v>2</v>
      </c>
      <c r="LR45" s="396">
        <v>191</v>
      </c>
      <c r="LS45" s="396">
        <v>2</v>
      </c>
      <c r="LT45" s="396">
        <v>3</v>
      </c>
      <c r="LU45" s="396">
        <v>9</v>
      </c>
      <c r="LV45" s="396">
        <v>2</v>
      </c>
      <c r="LW45" s="396">
        <v>1</v>
      </c>
      <c r="LX45" s="396">
        <v>4</v>
      </c>
      <c r="LY45" s="396">
        <v>5</v>
      </c>
      <c r="LZ45" s="396">
        <v>5</v>
      </c>
      <c r="MA45" s="396">
        <v>4</v>
      </c>
      <c r="MB45" s="396">
        <v>5</v>
      </c>
      <c r="MC45" s="396">
        <v>1</v>
      </c>
      <c r="MD45" s="396">
        <v>57</v>
      </c>
      <c r="ME45" s="396">
        <v>4</v>
      </c>
      <c r="MF45" s="396">
        <v>8</v>
      </c>
      <c r="MG45" s="396">
        <v>12</v>
      </c>
      <c r="MH45" s="396">
        <v>23</v>
      </c>
      <c r="MI45" s="396">
        <v>12</v>
      </c>
      <c r="MJ45" s="396">
        <v>4</v>
      </c>
      <c r="MK45" s="396">
        <v>3</v>
      </c>
      <c r="ML45" s="396">
        <v>4</v>
      </c>
      <c r="MM45" s="396">
        <v>1</v>
      </c>
      <c r="MN45" s="396">
        <v>0</v>
      </c>
      <c r="MO45" s="396">
        <v>7</v>
      </c>
      <c r="MP45" s="396">
        <v>12</v>
      </c>
      <c r="MQ45" s="396">
        <v>23</v>
      </c>
      <c r="MR45" s="396">
        <v>9</v>
      </c>
      <c r="MS45" s="396">
        <v>9</v>
      </c>
      <c r="MT45" s="396">
        <v>6</v>
      </c>
      <c r="MU45" s="396">
        <v>79</v>
      </c>
      <c r="MV45" s="396">
        <v>16</v>
      </c>
      <c r="MW45" s="396">
        <v>4</v>
      </c>
      <c r="MX45" s="396">
        <v>5</v>
      </c>
      <c r="MY45" s="396">
        <v>8</v>
      </c>
      <c r="MZ45" s="396">
        <v>3</v>
      </c>
      <c r="NA45" s="396">
        <v>7</v>
      </c>
      <c r="NB45" s="396">
        <v>3</v>
      </c>
      <c r="NC45" s="396">
        <v>55</v>
      </c>
      <c r="ND45" s="396">
        <v>0</v>
      </c>
      <c r="NE45" s="396">
        <v>1</v>
      </c>
      <c r="NF45" s="396">
        <v>3</v>
      </c>
      <c r="NG45" s="396">
        <v>1</v>
      </c>
      <c r="NH45" s="396">
        <v>6</v>
      </c>
    </row>
    <row r="46" spans="1:372" x14ac:dyDescent="0.2">
      <c r="A46" s="396" t="s">
        <v>1702</v>
      </c>
      <c r="B46" s="396" t="s">
        <v>248</v>
      </c>
      <c r="C46" s="396">
        <v>205</v>
      </c>
      <c r="D46" s="396">
        <v>193</v>
      </c>
      <c r="E46" s="396">
        <v>87</v>
      </c>
      <c r="F46" s="396">
        <v>105</v>
      </c>
      <c r="G46" s="396">
        <v>83</v>
      </c>
      <c r="H46" s="396">
        <v>138</v>
      </c>
      <c r="I46" s="396">
        <v>100</v>
      </c>
      <c r="J46" s="396">
        <v>177</v>
      </c>
      <c r="K46" s="396">
        <v>54</v>
      </c>
      <c r="L46" s="396">
        <v>75</v>
      </c>
      <c r="M46" s="396">
        <v>76</v>
      </c>
      <c r="N46" s="396">
        <v>217</v>
      </c>
      <c r="O46" s="396">
        <v>174</v>
      </c>
      <c r="P46" s="396">
        <v>108</v>
      </c>
      <c r="Q46" s="396">
        <v>304</v>
      </c>
      <c r="R46" s="396">
        <v>112</v>
      </c>
      <c r="S46" s="396">
        <v>94</v>
      </c>
      <c r="T46" s="396">
        <v>161</v>
      </c>
      <c r="U46" s="396">
        <v>194</v>
      </c>
      <c r="V46" s="396">
        <v>104</v>
      </c>
      <c r="W46" s="396">
        <v>100</v>
      </c>
      <c r="X46" s="396">
        <v>109</v>
      </c>
      <c r="Y46" s="396">
        <v>153</v>
      </c>
      <c r="Z46" s="396">
        <v>194</v>
      </c>
      <c r="AA46" s="396">
        <v>59</v>
      </c>
      <c r="AB46" s="396">
        <v>74</v>
      </c>
      <c r="AC46" s="396">
        <v>92</v>
      </c>
      <c r="AD46" s="396">
        <v>144</v>
      </c>
      <c r="AE46" s="396">
        <v>116</v>
      </c>
      <c r="AF46" s="396">
        <v>282</v>
      </c>
      <c r="AG46" s="396">
        <v>113</v>
      </c>
      <c r="AH46" s="396">
        <v>56</v>
      </c>
      <c r="AI46" s="396">
        <v>121</v>
      </c>
      <c r="AJ46" s="396">
        <v>97</v>
      </c>
      <c r="AK46" s="396">
        <v>130</v>
      </c>
      <c r="AL46" s="396">
        <v>49</v>
      </c>
      <c r="AM46" s="396">
        <v>116</v>
      </c>
      <c r="AN46" s="396">
        <v>117</v>
      </c>
      <c r="AO46" s="396">
        <v>106</v>
      </c>
      <c r="AP46" s="396">
        <v>97</v>
      </c>
      <c r="AQ46" s="396">
        <v>130</v>
      </c>
      <c r="AR46" s="396">
        <v>108</v>
      </c>
      <c r="AS46" s="396">
        <v>123</v>
      </c>
      <c r="AT46" s="396">
        <v>438</v>
      </c>
      <c r="AU46" s="396">
        <v>174</v>
      </c>
      <c r="AV46" s="396">
        <v>132</v>
      </c>
      <c r="AW46" s="396">
        <v>140</v>
      </c>
      <c r="AX46" s="396">
        <v>65</v>
      </c>
      <c r="AY46" s="396">
        <v>77</v>
      </c>
      <c r="AZ46" s="396">
        <v>105</v>
      </c>
      <c r="BA46" s="396">
        <v>76</v>
      </c>
      <c r="BB46" s="396">
        <v>240</v>
      </c>
      <c r="BC46" s="396">
        <v>66</v>
      </c>
      <c r="BD46" s="396">
        <v>131</v>
      </c>
      <c r="BE46" s="396">
        <v>162</v>
      </c>
      <c r="BF46" s="396">
        <v>143</v>
      </c>
      <c r="BG46" s="396">
        <v>272</v>
      </c>
      <c r="BH46" s="396">
        <v>146</v>
      </c>
      <c r="BI46" s="396">
        <v>70</v>
      </c>
      <c r="BJ46" s="396">
        <v>58</v>
      </c>
      <c r="BK46" s="396">
        <v>145</v>
      </c>
      <c r="BL46" s="396">
        <v>128</v>
      </c>
      <c r="BM46" s="396">
        <v>174</v>
      </c>
      <c r="BN46" s="396">
        <v>157</v>
      </c>
      <c r="BO46" s="396">
        <v>130</v>
      </c>
      <c r="BP46" s="396">
        <v>107</v>
      </c>
      <c r="BQ46" s="396">
        <v>90</v>
      </c>
      <c r="BR46" s="396">
        <v>50</v>
      </c>
      <c r="BS46" s="396">
        <v>214</v>
      </c>
      <c r="BT46" s="396">
        <v>219</v>
      </c>
      <c r="BU46" s="396">
        <v>94</v>
      </c>
      <c r="BV46" s="396">
        <v>79</v>
      </c>
      <c r="BW46" s="396">
        <v>147</v>
      </c>
      <c r="BX46" s="396">
        <v>321</v>
      </c>
      <c r="BY46" s="396">
        <v>94</v>
      </c>
      <c r="BZ46" s="396">
        <v>77</v>
      </c>
      <c r="CA46" s="396">
        <v>127</v>
      </c>
      <c r="CB46" s="396">
        <v>155</v>
      </c>
      <c r="CC46" s="396">
        <v>184</v>
      </c>
      <c r="CD46" s="396">
        <v>146</v>
      </c>
      <c r="CE46" s="396">
        <v>141</v>
      </c>
      <c r="CF46" s="396">
        <v>118</v>
      </c>
      <c r="CG46" s="396">
        <v>96</v>
      </c>
      <c r="CH46" s="396">
        <v>110</v>
      </c>
      <c r="CI46" s="396">
        <v>183</v>
      </c>
      <c r="CJ46" s="396">
        <v>136</v>
      </c>
      <c r="CK46" s="396">
        <v>114</v>
      </c>
      <c r="CL46" s="396">
        <v>90</v>
      </c>
      <c r="CM46" s="396">
        <v>133</v>
      </c>
      <c r="CN46" s="396">
        <v>160</v>
      </c>
      <c r="CO46" s="396">
        <v>133</v>
      </c>
      <c r="CP46" s="396">
        <v>113</v>
      </c>
      <c r="CQ46" s="396">
        <v>240</v>
      </c>
      <c r="CR46" s="396">
        <v>215</v>
      </c>
      <c r="CS46" s="396">
        <v>100</v>
      </c>
      <c r="CT46" s="396">
        <v>137</v>
      </c>
      <c r="CU46" s="396">
        <v>94</v>
      </c>
      <c r="CV46" s="396">
        <v>95</v>
      </c>
      <c r="CW46" s="396">
        <v>54</v>
      </c>
      <c r="CX46" s="396">
        <v>70</v>
      </c>
      <c r="CY46" s="396">
        <v>86</v>
      </c>
      <c r="CZ46" s="396">
        <v>97</v>
      </c>
      <c r="DA46" s="396">
        <v>118</v>
      </c>
      <c r="DB46" s="396">
        <v>169</v>
      </c>
      <c r="DC46" s="396">
        <v>123</v>
      </c>
      <c r="DD46" s="396">
        <v>115</v>
      </c>
      <c r="DE46" s="396">
        <v>75</v>
      </c>
      <c r="DF46" s="396">
        <v>52</v>
      </c>
      <c r="DG46" s="396">
        <v>188</v>
      </c>
      <c r="DH46" s="396">
        <v>131</v>
      </c>
      <c r="DI46" s="396">
        <v>72</v>
      </c>
      <c r="DJ46" s="396">
        <v>298</v>
      </c>
      <c r="DK46" s="396">
        <v>28</v>
      </c>
      <c r="DL46" s="396">
        <v>139</v>
      </c>
      <c r="DM46" s="396">
        <v>109</v>
      </c>
      <c r="DN46" s="396">
        <v>119</v>
      </c>
      <c r="DO46" s="396">
        <v>301</v>
      </c>
      <c r="DP46" s="396">
        <v>105</v>
      </c>
      <c r="DQ46" s="396">
        <v>117</v>
      </c>
      <c r="DR46" s="396">
        <v>73</v>
      </c>
      <c r="DS46" s="396">
        <v>96</v>
      </c>
      <c r="DT46" s="396">
        <v>283</v>
      </c>
      <c r="DU46" s="396">
        <v>105</v>
      </c>
      <c r="DV46" s="396">
        <v>96</v>
      </c>
      <c r="DW46" s="396">
        <v>54</v>
      </c>
      <c r="DX46" s="396">
        <v>375</v>
      </c>
      <c r="DY46" s="396">
        <v>178</v>
      </c>
      <c r="DZ46" s="396">
        <v>231</v>
      </c>
      <c r="EA46" s="396">
        <v>192</v>
      </c>
      <c r="EB46" s="396">
        <v>147</v>
      </c>
      <c r="EC46" s="396">
        <v>117</v>
      </c>
      <c r="ED46" s="396">
        <v>85</v>
      </c>
      <c r="EE46" s="396">
        <v>168</v>
      </c>
      <c r="EF46" s="396">
        <v>106</v>
      </c>
      <c r="EG46" s="396">
        <v>92</v>
      </c>
      <c r="EH46" s="396">
        <v>130</v>
      </c>
      <c r="EI46" s="396">
        <v>188</v>
      </c>
      <c r="EJ46" s="396">
        <v>429</v>
      </c>
      <c r="EK46" s="396">
        <v>416</v>
      </c>
      <c r="EL46" s="396">
        <v>117</v>
      </c>
      <c r="EM46" s="396">
        <v>153</v>
      </c>
      <c r="EN46" s="396">
        <v>179</v>
      </c>
      <c r="EO46" s="396">
        <v>133</v>
      </c>
      <c r="EP46" s="396">
        <v>163</v>
      </c>
      <c r="EQ46" s="396">
        <v>215</v>
      </c>
      <c r="ER46" s="396">
        <v>228</v>
      </c>
      <c r="ES46" s="396">
        <v>108</v>
      </c>
      <c r="ET46" s="396">
        <v>93</v>
      </c>
      <c r="EU46" s="396">
        <v>79</v>
      </c>
      <c r="EV46" s="396">
        <v>63</v>
      </c>
      <c r="EW46" s="396">
        <v>84</v>
      </c>
      <c r="EX46" s="396">
        <v>85</v>
      </c>
      <c r="EY46" s="396">
        <v>92</v>
      </c>
      <c r="EZ46" s="396">
        <v>54</v>
      </c>
      <c r="FA46" s="396">
        <v>57</v>
      </c>
      <c r="FB46" s="396">
        <v>161</v>
      </c>
      <c r="FC46" s="396">
        <v>93</v>
      </c>
      <c r="FD46" s="396">
        <v>95</v>
      </c>
      <c r="FE46" s="396">
        <v>116</v>
      </c>
      <c r="FF46" s="396">
        <v>96</v>
      </c>
      <c r="FG46" s="396">
        <v>209</v>
      </c>
      <c r="FH46" s="396">
        <v>111</v>
      </c>
      <c r="FI46" s="396">
        <v>101</v>
      </c>
      <c r="FJ46" s="396">
        <v>126</v>
      </c>
      <c r="FK46" s="396">
        <v>99</v>
      </c>
      <c r="FL46" s="396">
        <v>270</v>
      </c>
      <c r="FM46" s="396">
        <v>92</v>
      </c>
      <c r="FN46" s="396">
        <v>106</v>
      </c>
      <c r="FO46" s="396">
        <v>95</v>
      </c>
      <c r="FP46" s="396">
        <v>162</v>
      </c>
      <c r="FQ46" s="396">
        <v>131</v>
      </c>
      <c r="FR46" s="396">
        <v>318</v>
      </c>
      <c r="FS46" s="396">
        <v>127</v>
      </c>
      <c r="FT46" s="396">
        <v>166</v>
      </c>
      <c r="FU46" s="396">
        <v>182</v>
      </c>
      <c r="FV46" s="396">
        <v>114</v>
      </c>
      <c r="FW46" s="396">
        <v>229</v>
      </c>
      <c r="FX46" s="396">
        <v>103</v>
      </c>
      <c r="FY46" s="396">
        <v>136</v>
      </c>
      <c r="FZ46" s="396">
        <v>129</v>
      </c>
      <c r="GA46" s="396">
        <v>132</v>
      </c>
      <c r="GB46" s="396">
        <v>322</v>
      </c>
      <c r="GC46" s="396">
        <v>78</v>
      </c>
      <c r="GD46" s="396">
        <v>70</v>
      </c>
      <c r="GE46" s="396">
        <v>105</v>
      </c>
      <c r="GF46" s="396">
        <v>322</v>
      </c>
      <c r="GG46" s="396">
        <v>181</v>
      </c>
      <c r="GH46" s="396">
        <v>257</v>
      </c>
      <c r="GI46" s="396">
        <v>135</v>
      </c>
      <c r="GJ46" s="396">
        <v>85</v>
      </c>
      <c r="GK46" s="396">
        <v>95</v>
      </c>
      <c r="GL46" s="396">
        <v>295</v>
      </c>
      <c r="GM46" s="396">
        <v>112</v>
      </c>
      <c r="GN46" s="396">
        <v>27</v>
      </c>
      <c r="GO46" s="396">
        <v>285</v>
      </c>
      <c r="GP46" s="396">
        <v>77</v>
      </c>
      <c r="GQ46" s="396">
        <v>265</v>
      </c>
      <c r="GR46" s="396">
        <v>80</v>
      </c>
      <c r="GS46" s="396">
        <v>79</v>
      </c>
      <c r="GT46" s="396">
        <v>82</v>
      </c>
      <c r="GU46" s="396">
        <v>185</v>
      </c>
      <c r="GV46" s="396">
        <v>141</v>
      </c>
      <c r="GW46" s="396">
        <v>352</v>
      </c>
      <c r="GX46" s="396">
        <v>117</v>
      </c>
      <c r="GY46" s="396">
        <v>97</v>
      </c>
      <c r="GZ46" s="396">
        <v>127</v>
      </c>
      <c r="HA46" s="396">
        <v>102</v>
      </c>
      <c r="HB46" s="396">
        <v>80</v>
      </c>
      <c r="HC46" s="396">
        <v>135</v>
      </c>
      <c r="HD46" s="396">
        <v>170</v>
      </c>
      <c r="HE46" s="396">
        <v>190</v>
      </c>
      <c r="HF46" s="396">
        <v>206</v>
      </c>
      <c r="HG46" s="396">
        <v>119</v>
      </c>
      <c r="HH46" s="396">
        <v>242</v>
      </c>
      <c r="HI46" s="396">
        <v>198</v>
      </c>
      <c r="HJ46" s="396">
        <v>201</v>
      </c>
      <c r="HK46" s="396">
        <v>103</v>
      </c>
      <c r="HL46" s="396">
        <v>103</v>
      </c>
      <c r="HM46" s="396">
        <v>129</v>
      </c>
      <c r="HN46" s="396">
        <v>86</v>
      </c>
      <c r="HO46" s="396">
        <v>289</v>
      </c>
      <c r="HP46" s="396">
        <v>154</v>
      </c>
      <c r="HQ46" s="396">
        <v>142</v>
      </c>
      <c r="HR46" s="396">
        <v>127</v>
      </c>
      <c r="HS46" s="396">
        <v>133</v>
      </c>
      <c r="HT46" s="396">
        <v>122</v>
      </c>
      <c r="HU46" s="396">
        <v>82</v>
      </c>
      <c r="HV46" s="396">
        <v>167</v>
      </c>
      <c r="HW46" s="396">
        <v>207</v>
      </c>
      <c r="HX46" s="396">
        <v>351</v>
      </c>
      <c r="HY46" s="396">
        <v>57</v>
      </c>
      <c r="HZ46" s="396">
        <v>89</v>
      </c>
      <c r="IA46" s="396">
        <v>77</v>
      </c>
      <c r="IB46" s="396">
        <v>175</v>
      </c>
      <c r="IC46" s="396">
        <v>223</v>
      </c>
      <c r="ID46" s="396">
        <v>88</v>
      </c>
      <c r="IE46" s="396">
        <v>63</v>
      </c>
      <c r="IF46" s="396">
        <v>51</v>
      </c>
      <c r="IG46" s="396">
        <v>126</v>
      </c>
      <c r="IH46" s="396">
        <v>130</v>
      </c>
      <c r="II46" s="396">
        <v>108</v>
      </c>
      <c r="IJ46" s="396">
        <v>95</v>
      </c>
      <c r="IK46" s="396">
        <v>61</v>
      </c>
      <c r="IL46" s="396">
        <v>305</v>
      </c>
      <c r="IM46" s="396">
        <v>176</v>
      </c>
      <c r="IN46" s="396">
        <v>114</v>
      </c>
      <c r="IO46" s="396">
        <v>121</v>
      </c>
      <c r="IP46" s="396">
        <v>87</v>
      </c>
      <c r="IQ46" s="396">
        <v>208</v>
      </c>
      <c r="IR46" s="396">
        <v>193</v>
      </c>
      <c r="IS46" s="396">
        <v>149</v>
      </c>
      <c r="IT46" s="396">
        <v>111</v>
      </c>
      <c r="IU46" s="396">
        <v>121</v>
      </c>
      <c r="IV46" s="396">
        <v>158</v>
      </c>
      <c r="IW46" s="396">
        <v>79</v>
      </c>
      <c r="IX46" s="396">
        <v>159</v>
      </c>
      <c r="IY46" s="396">
        <v>183</v>
      </c>
      <c r="IZ46" s="396">
        <v>126</v>
      </c>
      <c r="JA46" s="396">
        <v>114</v>
      </c>
      <c r="JB46" s="396">
        <v>348</v>
      </c>
      <c r="JC46" s="396">
        <v>90</v>
      </c>
      <c r="JD46" s="396">
        <v>241</v>
      </c>
      <c r="JE46" s="396">
        <v>77</v>
      </c>
      <c r="JF46" s="396">
        <v>73</v>
      </c>
      <c r="JG46" s="396">
        <v>71</v>
      </c>
      <c r="JH46" s="396">
        <v>184</v>
      </c>
      <c r="JI46" s="396">
        <v>123</v>
      </c>
      <c r="JJ46" s="396">
        <v>165</v>
      </c>
      <c r="JK46" s="396">
        <v>126</v>
      </c>
      <c r="JL46" s="396">
        <v>197</v>
      </c>
      <c r="JM46" s="396">
        <v>129</v>
      </c>
      <c r="JN46" s="396">
        <v>93</v>
      </c>
      <c r="JO46" s="396">
        <v>85</v>
      </c>
      <c r="JP46" s="396">
        <v>187</v>
      </c>
      <c r="JQ46" s="396">
        <v>161</v>
      </c>
      <c r="JR46" s="396">
        <v>102</v>
      </c>
      <c r="JS46" s="396">
        <v>201</v>
      </c>
      <c r="JT46" s="396">
        <v>140</v>
      </c>
      <c r="JU46" s="396">
        <v>141</v>
      </c>
      <c r="JV46" s="396">
        <v>131</v>
      </c>
      <c r="JW46" s="396">
        <v>86</v>
      </c>
      <c r="JX46" s="396">
        <v>122</v>
      </c>
      <c r="JY46" s="396">
        <v>146</v>
      </c>
      <c r="JZ46" s="396">
        <v>290</v>
      </c>
      <c r="KA46" s="396">
        <v>94</v>
      </c>
      <c r="KB46" s="396">
        <v>235</v>
      </c>
      <c r="KC46" s="396">
        <v>98</v>
      </c>
      <c r="KD46" s="396">
        <v>145</v>
      </c>
      <c r="KE46" s="396">
        <v>138</v>
      </c>
      <c r="KF46" s="396">
        <v>130</v>
      </c>
      <c r="KG46" s="396">
        <v>155</v>
      </c>
      <c r="KH46" s="396">
        <v>118</v>
      </c>
      <c r="KI46" s="396">
        <v>117</v>
      </c>
      <c r="KJ46" s="396">
        <v>135</v>
      </c>
      <c r="KK46" s="396">
        <v>107</v>
      </c>
      <c r="KL46" s="396">
        <v>175</v>
      </c>
      <c r="KM46" s="396">
        <v>228</v>
      </c>
      <c r="KN46" s="396">
        <v>183</v>
      </c>
      <c r="KO46" s="396">
        <v>168</v>
      </c>
      <c r="KP46" s="396">
        <v>132</v>
      </c>
      <c r="KQ46" s="396">
        <v>181</v>
      </c>
      <c r="KR46" s="396">
        <v>170</v>
      </c>
      <c r="KS46" s="396">
        <v>151</v>
      </c>
      <c r="KT46" s="396">
        <v>0</v>
      </c>
      <c r="KU46" s="396">
        <v>138</v>
      </c>
      <c r="KV46" s="396">
        <v>140</v>
      </c>
      <c r="KW46" s="396">
        <v>153</v>
      </c>
      <c r="KX46" s="396">
        <v>116</v>
      </c>
      <c r="KY46" s="396">
        <v>131</v>
      </c>
      <c r="KZ46" s="396">
        <v>118</v>
      </c>
      <c r="LA46" s="396">
        <v>132</v>
      </c>
      <c r="LB46" s="396">
        <v>195</v>
      </c>
      <c r="LC46" s="396">
        <v>291</v>
      </c>
      <c r="LD46" s="396">
        <v>277</v>
      </c>
      <c r="LE46" s="396">
        <v>9</v>
      </c>
      <c r="LF46" s="396">
        <v>123</v>
      </c>
      <c r="LG46" s="396">
        <v>482</v>
      </c>
      <c r="LH46" s="396">
        <v>170</v>
      </c>
      <c r="LI46" s="396">
        <v>149</v>
      </c>
      <c r="LJ46" s="396">
        <v>143</v>
      </c>
      <c r="LK46" s="396">
        <v>154</v>
      </c>
      <c r="LL46" s="396">
        <v>228</v>
      </c>
      <c r="LM46" s="396">
        <v>222</v>
      </c>
      <c r="LN46" s="396">
        <v>98</v>
      </c>
      <c r="LO46" s="396">
        <v>401</v>
      </c>
      <c r="LP46" s="396">
        <v>118</v>
      </c>
      <c r="LQ46" s="396">
        <v>278</v>
      </c>
      <c r="LR46" s="396">
        <v>449</v>
      </c>
      <c r="LS46" s="396">
        <v>107</v>
      </c>
      <c r="LT46" s="396">
        <v>188</v>
      </c>
      <c r="LU46" s="396">
        <v>115</v>
      </c>
      <c r="LV46" s="396">
        <v>105</v>
      </c>
      <c r="LW46" s="396">
        <v>109</v>
      </c>
      <c r="LX46" s="396">
        <v>99</v>
      </c>
      <c r="LY46" s="396">
        <v>100</v>
      </c>
      <c r="LZ46" s="396">
        <v>108</v>
      </c>
      <c r="MA46" s="396">
        <v>113</v>
      </c>
      <c r="MB46" s="396">
        <v>115</v>
      </c>
      <c r="MC46" s="396">
        <v>125</v>
      </c>
      <c r="MD46" s="396">
        <v>290</v>
      </c>
      <c r="ME46" s="396">
        <v>190</v>
      </c>
      <c r="MF46" s="396">
        <v>250</v>
      </c>
      <c r="MG46" s="396">
        <v>199</v>
      </c>
      <c r="MH46" s="396">
        <v>260</v>
      </c>
      <c r="MI46" s="396">
        <v>256</v>
      </c>
      <c r="MJ46" s="396">
        <v>134</v>
      </c>
      <c r="MK46" s="396">
        <v>92</v>
      </c>
      <c r="ML46" s="396">
        <v>80</v>
      </c>
      <c r="MM46" s="396">
        <v>130</v>
      </c>
      <c r="MN46" s="396">
        <v>146</v>
      </c>
      <c r="MO46" s="396">
        <v>159</v>
      </c>
      <c r="MP46" s="396">
        <v>253</v>
      </c>
      <c r="MQ46" s="396">
        <v>274</v>
      </c>
      <c r="MR46" s="396">
        <v>290</v>
      </c>
      <c r="MS46" s="396">
        <v>283</v>
      </c>
      <c r="MT46" s="396">
        <v>140</v>
      </c>
      <c r="MU46" s="396">
        <v>371</v>
      </c>
      <c r="MV46" s="396">
        <v>131</v>
      </c>
      <c r="MW46" s="396">
        <v>107</v>
      </c>
      <c r="MX46" s="396">
        <v>64</v>
      </c>
      <c r="MY46" s="396">
        <v>139</v>
      </c>
      <c r="MZ46" s="396">
        <v>55</v>
      </c>
      <c r="NA46" s="396">
        <v>108</v>
      </c>
      <c r="NB46" s="396">
        <v>123</v>
      </c>
      <c r="NC46" s="396">
        <v>419</v>
      </c>
      <c r="ND46" s="396">
        <v>150</v>
      </c>
      <c r="NE46" s="396">
        <v>86</v>
      </c>
      <c r="NF46" s="396">
        <v>183</v>
      </c>
      <c r="NG46" s="396">
        <v>159</v>
      </c>
      <c r="NH46" s="396">
        <v>154</v>
      </c>
    </row>
    <row r="47" spans="1:372" x14ac:dyDescent="0.2">
      <c r="A47" s="396" t="s">
        <v>1703</v>
      </c>
      <c r="B47" s="396" t="s">
        <v>248</v>
      </c>
      <c r="C47" s="396">
        <v>368</v>
      </c>
      <c r="D47" s="396">
        <v>301</v>
      </c>
      <c r="E47" s="396">
        <v>181</v>
      </c>
      <c r="F47" s="396">
        <v>170</v>
      </c>
      <c r="G47" s="396">
        <v>134</v>
      </c>
      <c r="H47" s="396">
        <v>242</v>
      </c>
      <c r="I47" s="396">
        <v>216</v>
      </c>
      <c r="J47" s="396">
        <v>319</v>
      </c>
      <c r="K47" s="396">
        <v>122</v>
      </c>
      <c r="L47" s="396">
        <v>103</v>
      </c>
      <c r="M47" s="396">
        <v>138</v>
      </c>
      <c r="N47" s="396">
        <v>397</v>
      </c>
      <c r="O47" s="396">
        <v>312</v>
      </c>
      <c r="P47" s="396">
        <v>138</v>
      </c>
      <c r="Q47" s="396">
        <v>550</v>
      </c>
      <c r="R47" s="396">
        <v>208</v>
      </c>
      <c r="S47" s="396">
        <v>157</v>
      </c>
      <c r="T47" s="396">
        <v>222</v>
      </c>
      <c r="U47" s="396">
        <v>359</v>
      </c>
      <c r="V47" s="396">
        <v>187</v>
      </c>
      <c r="W47" s="396">
        <v>168</v>
      </c>
      <c r="X47" s="396">
        <v>196</v>
      </c>
      <c r="Y47" s="396">
        <v>252</v>
      </c>
      <c r="Z47" s="396">
        <v>368</v>
      </c>
      <c r="AA47" s="396">
        <v>101</v>
      </c>
      <c r="AB47" s="396">
        <v>134</v>
      </c>
      <c r="AC47" s="396">
        <v>132</v>
      </c>
      <c r="AD47" s="396">
        <v>255</v>
      </c>
      <c r="AE47" s="396">
        <v>180</v>
      </c>
      <c r="AF47" s="396">
        <v>437</v>
      </c>
      <c r="AG47" s="396">
        <v>212</v>
      </c>
      <c r="AH47" s="396">
        <v>93</v>
      </c>
      <c r="AI47" s="396">
        <v>199</v>
      </c>
      <c r="AJ47" s="396">
        <v>179</v>
      </c>
      <c r="AK47" s="396">
        <v>245</v>
      </c>
      <c r="AL47" s="396">
        <v>107</v>
      </c>
      <c r="AM47" s="396">
        <v>159</v>
      </c>
      <c r="AN47" s="396">
        <v>217</v>
      </c>
      <c r="AO47" s="396">
        <v>154</v>
      </c>
      <c r="AP47" s="396">
        <v>190</v>
      </c>
      <c r="AQ47" s="396">
        <v>244</v>
      </c>
      <c r="AR47" s="396">
        <v>153</v>
      </c>
      <c r="AS47" s="396">
        <v>198</v>
      </c>
      <c r="AT47" s="396">
        <v>662</v>
      </c>
      <c r="AU47" s="396">
        <v>282</v>
      </c>
      <c r="AV47" s="396">
        <v>207</v>
      </c>
      <c r="AW47" s="396">
        <v>232</v>
      </c>
      <c r="AX47" s="396">
        <v>121</v>
      </c>
      <c r="AY47" s="396">
        <v>137</v>
      </c>
      <c r="AZ47" s="396">
        <v>172</v>
      </c>
      <c r="BA47" s="396">
        <v>151</v>
      </c>
      <c r="BB47" s="396">
        <v>396</v>
      </c>
      <c r="BC47" s="396">
        <v>121</v>
      </c>
      <c r="BD47" s="396">
        <v>249</v>
      </c>
      <c r="BE47" s="396">
        <v>220</v>
      </c>
      <c r="BF47" s="396">
        <v>230</v>
      </c>
      <c r="BG47" s="396">
        <v>466</v>
      </c>
      <c r="BH47" s="396">
        <v>198</v>
      </c>
      <c r="BI47" s="396">
        <v>147</v>
      </c>
      <c r="BJ47" s="396">
        <v>80</v>
      </c>
      <c r="BK47" s="396">
        <v>277</v>
      </c>
      <c r="BL47" s="396">
        <v>198</v>
      </c>
      <c r="BM47" s="396">
        <v>242</v>
      </c>
      <c r="BN47" s="396">
        <v>209</v>
      </c>
      <c r="BO47" s="396">
        <v>209</v>
      </c>
      <c r="BP47" s="396">
        <v>158</v>
      </c>
      <c r="BQ47" s="396">
        <v>159</v>
      </c>
      <c r="BR47" s="396">
        <v>94</v>
      </c>
      <c r="BS47" s="396">
        <v>331</v>
      </c>
      <c r="BT47" s="396">
        <v>315</v>
      </c>
      <c r="BU47" s="396">
        <v>175</v>
      </c>
      <c r="BV47" s="396">
        <v>119</v>
      </c>
      <c r="BW47" s="396">
        <v>276</v>
      </c>
      <c r="BX47" s="396">
        <v>559</v>
      </c>
      <c r="BY47" s="396">
        <v>171</v>
      </c>
      <c r="BZ47" s="396">
        <v>128</v>
      </c>
      <c r="CA47" s="396">
        <v>255</v>
      </c>
      <c r="CB47" s="396">
        <v>283</v>
      </c>
      <c r="CC47" s="396">
        <v>278</v>
      </c>
      <c r="CD47" s="396">
        <v>255</v>
      </c>
      <c r="CE47" s="396">
        <v>245</v>
      </c>
      <c r="CF47" s="396">
        <v>207</v>
      </c>
      <c r="CG47" s="396">
        <v>176</v>
      </c>
      <c r="CH47" s="396">
        <v>234</v>
      </c>
      <c r="CI47" s="396">
        <v>361</v>
      </c>
      <c r="CJ47" s="396">
        <v>282</v>
      </c>
      <c r="CK47" s="396">
        <v>192</v>
      </c>
      <c r="CL47" s="396">
        <v>168</v>
      </c>
      <c r="CM47" s="396">
        <v>211</v>
      </c>
      <c r="CN47" s="396">
        <v>244</v>
      </c>
      <c r="CO47" s="396">
        <v>155</v>
      </c>
      <c r="CP47" s="396">
        <v>160</v>
      </c>
      <c r="CQ47" s="396">
        <v>414</v>
      </c>
      <c r="CR47" s="396">
        <v>390</v>
      </c>
      <c r="CS47" s="396">
        <v>157</v>
      </c>
      <c r="CT47" s="396">
        <v>231</v>
      </c>
      <c r="CU47" s="396">
        <v>127</v>
      </c>
      <c r="CV47" s="396">
        <v>158</v>
      </c>
      <c r="CW47" s="396">
        <v>82</v>
      </c>
      <c r="CX47" s="396">
        <v>133</v>
      </c>
      <c r="CY47" s="396">
        <v>164</v>
      </c>
      <c r="CZ47" s="396">
        <v>197</v>
      </c>
      <c r="DA47" s="396">
        <v>214</v>
      </c>
      <c r="DB47" s="396">
        <v>246</v>
      </c>
      <c r="DC47" s="396">
        <v>251</v>
      </c>
      <c r="DD47" s="396">
        <v>160</v>
      </c>
      <c r="DE47" s="396">
        <v>189</v>
      </c>
      <c r="DF47" s="396">
        <v>55</v>
      </c>
      <c r="DG47" s="396">
        <v>324</v>
      </c>
      <c r="DH47" s="396">
        <v>206</v>
      </c>
      <c r="DI47" s="396">
        <v>130</v>
      </c>
      <c r="DJ47" s="396">
        <v>365</v>
      </c>
      <c r="DK47" s="396">
        <v>83</v>
      </c>
      <c r="DL47" s="396">
        <v>189</v>
      </c>
      <c r="DM47" s="396">
        <v>151</v>
      </c>
      <c r="DN47" s="396">
        <v>171</v>
      </c>
      <c r="DO47" s="396">
        <v>492</v>
      </c>
      <c r="DP47" s="396">
        <v>173</v>
      </c>
      <c r="DQ47" s="396">
        <v>198</v>
      </c>
      <c r="DR47" s="396">
        <v>146</v>
      </c>
      <c r="DS47" s="396">
        <v>188</v>
      </c>
      <c r="DT47" s="396">
        <v>432</v>
      </c>
      <c r="DU47" s="396">
        <v>185</v>
      </c>
      <c r="DV47" s="396">
        <v>184</v>
      </c>
      <c r="DW47" s="396">
        <v>118</v>
      </c>
      <c r="DX47" s="396">
        <v>723</v>
      </c>
      <c r="DY47" s="396">
        <v>320</v>
      </c>
      <c r="DZ47" s="396">
        <v>437</v>
      </c>
      <c r="EA47" s="396">
        <v>313</v>
      </c>
      <c r="EB47" s="396">
        <v>220</v>
      </c>
      <c r="EC47" s="396">
        <v>210</v>
      </c>
      <c r="ED47" s="396">
        <v>117</v>
      </c>
      <c r="EE47" s="396">
        <v>246</v>
      </c>
      <c r="EF47" s="396">
        <v>149</v>
      </c>
      <c r="EG47" s="396">
        <v>137</v>
      </c>
      <c r="EH47" s="396">
        <v>171</v>
      </c>
      <c r="EI47" s="396">
        <v>350</v>
      </c>
      <c r="EJ47" s="396">
        <v>645</v>
      </c>
      <c r="EK47" s="396">
        <v>689</v>
      </c>
      <c r="EL47" s="396">
        <v>182</v>
      </c>
      <c r="EM47" s="396">
        <v>247</v>
      </c>
      <c r="EN47" s="396">
        <v>257</v>
      </c>
      <c r="EO47" s="396">
        <v>219</v>
      </c>
      <c r="EP47" s="396">
        <v>265</v>
      </c>
      <c r="EQ47" s="396">
        <v>355</v>
      </c>
      <c r="ER47" s="396">
        <v>404</v>
      </c>
      <c r="ES47" s="396">
        <v>173</v>
      </c>
      <c r="ET47" s="396">
        <v>152</v>
      </c>
      <c r="EU47" s="396">
        <v>157</v>
      </c>
      <c r="EV47" s="396">
        <v>99</v>
      </c>
      <c r="EW47" s="396">
        <v>149</v>
      </c>
      <c r="EX47" s="396">
        <v>144</v>
      </c>
      <c r="EY47" s="396">
        <v>146</v>
      </c>
      <c r="EZ47" s="396">
        <v>93</v>
      </c>
      <c r="FA47" s="396">
        <v>145</v>
      </c>
      <c r="FB47" s="396">
        <v>282</v>
      </c>
      <c r="FC47" s="396">
        <v>176</v>
      </c>
      <c r="FD47" s="396">
        <v>156</v>
      </c>
      <c r="FE47" s="396">
        <v>217</v>
      </c>
      <c r="FF47" s="396">
        <v>198</v>
      </c>
      <c r="FG47" s="396">
        <v>414</v>
      </c>
      <c r="FH47" s="396">
        <v>151</v>
      </c>
      <c r="FI47" s="396">
        <v>138</v>
      </c>
      <c r="FJ47" s="396">
        <v>266</v>
      </c>
      <c r="FK47" s="396">
        <v>163</v>
      </c>
      <c r="FL47" s="396">
        <v>492</v>
      </c>
      <c r="FM47" s="396">
        <v>203</v>
      </c>
      <c r="FN47" s="396">
        <v>212</v>
      </c>
      <c r="FO47" s="396">
        <v>200</v>
      </c>
      <c r="FP47" s="396">
        <v>279</v>
      </c>
      <c r="FQ47" s="396">
        <v>223</v>
      </c>
      <c r="FR47" s="396">
        <v>573</v>
      </c>
      <c r="FS47" s="396">
        <v>257</v>
      </c>
      <c r="FT47" s="396">
        <v>247</v>
      </c>
      <c r="FU47" s="396">
        <v>328</v>
      </c>
      <c r="FV47" s="396">
        <v>210</v>
      </c>
      <c r="FW47" s="396">
        <v>466</v>
      </c>
      <c r="FX47" s="396">
        <v>178</v>
      </c>
      <c r="FY47" s="396">
        <v>276</v>
      </c>
      <c r="FZ47" s="396">
        <v>207</v>
      </c>
      <c r="GA47" s="396">
        <v>248</v>
      </c>
      <c r="GB47" s="396">
        <v>552</v>
      </c>
      <c r="GC47" s="396">
        <v>197</v>
      </c>
      <c r="GD47" s="396">
        <v>127</v>
      </c>
      <c r="GE47" s="396">
        <v>205</v>
      </c>
      <c r="GF47" s="396">
        <v>510</v>
      </c>
      <c r="GG47" s="396">
        <v>314</v>
      </c>
      <c r="GH47" s="396">
        <v>401</v>
      </c>
      <c r="GI47" s="396">
        <v>247</v>
      </c>
      <c r="GJ47" s="396">
        <v>156</v>
      </c>
      <c r="GK47" s="396">
        <v>150</v>
      </c>
      <c r="GL47" s="396">
        <v>528</v>
      </c>
      <c r="GM47" s="396">
        <v>149</v>
      </c>
      <c r="GN47" s="396">
        <v>29</v>
      </c>
      <c r="GO47" s="396">
        <v>495</v>
      </c>
      <c r="GP47" s="396">
        <v>125</v>
      </c>
      <c r="GQ47" s="396">
        <v>495</v>
      </c>
      <c r="GR47" s="396">
        <v>147</v>
      </c>
      <c r="GS47" s="396">
        <v>131</v>
      </c>
      <c r="GT47" s="396">
        <v>126</v>
      </c>
      <c r="GU47" s="396">
        <v>376</v>
      </c>
      <c r="GV47" s="396">
        <v>299</v>
      </c>
      <c r="GW47" s="396">
        <v>639</v>
      </c>
      <c r="GX47" s="396">
        <v>195</v>
      </c>
      <c r="GY47" s="396">
        <v>217</v>
      </c>
      <c r="GZ47" s="396">
        <v>224</v>
      </c>
      <c r="HA47" s="396">
        <v>158</v>
      </c>
      <c r="HB47" s="396">
        <v>200</v>
      </c>
      <c r="HC47" s="396">
        <v>266</v>
      </c>
      <c r="HD47" s="396">
        <v>316</v>
      </c>
      <c r="HE47" s="396">
        <v>338</v>
      </c>
      <c r="HF47" s="396">
        <v>329</v>
      </c>
      <c r="HG47" s="396">
        <v>165</v>
      </c>
      <c r="HH47" s="396">
        <v>421</v>
      </c>
      <c r="HI47" s="396">
        <v>357</v>
      </c>
      <c r="HJ47" s="396">
        <v>349</v>
      </c>
      <c r="HK47" s="396">
        <v>141</v>
      </c>
      <c r="HL47" s="396">
        <v>189</v>
      </c>
      <c r="HM47" s="396">
        <v>199</v>
      </c>
      <c r="HN47" s="396">
        <v>163</v>
      </c>
      <c r="HO47" s="396">
        <v>535</v>
      </c>
      <c r="HP47" s="396">
        <v>205</v>
      </c>
      <c r="HQ47" s="396">
        <v>230</v>
      </c>
      <c r="HR47" s="396">
        <v>223</v>
      </c>
      <c r="HS47" s="396">
        <v>217</v>
      </c>
      <c r="HT47" s="396">
        <v>198</v>
      </c>
      <c r="HU47" s="396">
        <v>164</v>
      </c>
      <c r="HV47" s="396">
        <v>304</v>
      </c>
      <c r="HW47" s="396">
        <v>283</v>
      </c>
      <c r="HX47" s="396">
        <v>510</v>
      </c>
      <c r="HY47" s="396">
        <v>110</v>
      </c>
      <c r="HZ47" s="396">
        <v>116</v>
      </c>
      <c r="IA47" s="396">
        <v>102</v>
      </c>
      <c r="IB47" s="396">
        <v>277</v>
      </c>
      <c r="IC47" s="396">
        <v>343</v>
      </c>
      <c r="ID47" s="396">
        <v>128</v>
      </c>
      <c r="IE47" s="396">
        <v>112</v>
      </c>
      <c r="IF47" s="396">
        <v>101</v>
      </c>
      <c r="IG47" s="396">
        <v>179</v>
      </c>
      <c r="IH47" s="396">
        <v>247</v>
      </c>
      <c r="II47" s="396">
        <v>205</v>
      </c>
      <c r="IJ47" s="396">
        <v>190</v>
      </c>
      <c r="IK47" s="396">
        <v>96</v>
      </c>
      <c r="IL47" s="396">
        <v>527</v>
      </c>
      <c r="IM47" s="396">
        <v>288</v>
      </c>
      <c r="IN47" s="396">
        <v>180</v>
      </c>
      <c r="IO47" s="396">
        <v>224</v>
      </c>
      <c r="IP47" s="396">
        <v>171</v>
      </c>
      <c r="IQ47" s="396">
        <v>336</v>
      </c>
      <c r="IR47" s="396">
        <v>282</v>
      </c>
      <c r="IS47" s="396">
        <v>246</v>
      </c>
      <c r="IT47" s="396">
        <v>168</v>
      </c>
      <c r="IU47" s="396">
        <v>193</v>
      </c>
      <c r="IV47" s="396">
        <v>225</v>
      </c>
      <c r="IW47" s="396">
        <v>123</v>
      </c>
      <c r="IX47" s="396">
        <v>279</v>
      </c>
      <c r="IY47" s="396">
        <v>282</v>
      </c>
      <c r="IZ47" s="396">
        <v>185</v>
      </c>
      <c r="JA47" s="396">
        <v>202</v>
      </c>
      <c r="JB47" s="396">
        <v>493</v>
      </c>
      <c r="JC47" s="396">
        <v>161</v>
      </c>
      <c r="JD47" s="396">
        <v>338</v>
      </c>
      <c r="JE47" s="396">
        <v>133</v>
      </c>
      <c r="JF47" s="396">
        <v>110</v>
      </c>
      <c r="JG47" s="396">
        <v>129</v>
      </c>
      <c r="JH47" s="396">
        <v>306</v>
      </c>
      <c r="JI47" s="396">
        <v>178</v>
      </c>
      <c r="JJ47" s="396">
        <v>248</v>
      </c>
      <c r="JK47" s="396">
        <v>213</v>
      </c>
      <c r="JL47" s="396">
        <v>366</v>
      </c>
      <c r="JM47" s="396">
        <v>208</v>
      </c>
      <c r="JN47" s="396">
        <v>137</v>
      </c>
      <c r="JO47" s="396">
        <v>159</v>
      </c>
      <c r="JP47" s="396">
        <v>289</v>
      </c>
      <c r="JQ47" s="396">
        <v>275</v>
      </c>
      <c r="JR47" s="396">
        <v>205</v>
      </c>
      <c r="JS47" s="396">
        <v>301</v>
      </c>
      <c r="JT47" s="396">
        <v>289</v>
      </c>
      <c r="JU47" s="396">
        <v>287</v>
      </c>
      <c r="JV47" s="396">
        <v>185</v>
      </c>
      <c r="JW47" s="396">
        <v>165</v>
      </c>
      <c r="JX47" s="396">
        <v>239</v>
      </c>
      <c r="JY47" s="396">
        <v>192</v>
      </c>
      <c r="JZ47" s="396">
        <v>440</v>
      </c>
      <c r="KA47" s="396">
        <v>159</v>
      </c>
      <c r="KB47" s="396">
        <v>406</v>
      </c>
      <c r="KC47" s="396">
        <v>165</v>
      </c>
      <c r="KD47" s="396">
        <v>232</v>
      </c>
      <c r="KE47" s="396">
        <v>233</v>
      </c>
      <c r="KF47" s="396">
        <v>234</v>
      </c>
      <c r="KG47" s="396">
        <v>224</v>
      </c>
      <c r="KH47" s="396">
        <v>191</v>
      </c>
      <c r="KI47" s="396">
        <v>160</v>
      </c>
      <c r="KJ47" s="396">
        <v>251</v>
      </c>
      <c r="KK47" s="396">
        <v>212</v>
      </c>
      <c r="KL47" s="396">
        <v>299</v>
      </c>
      <c r="KM47" s="396">
        <v>352</v>
      </c>
      <c r="KN47" s="396">
        <v>276</v>
      </c>
      <c r="KO47" s="396">
        <v>284</v>
      </c>
      <c r="KP47" s="396">
        <v>257</v>
      </c>
      <c r="KQ47" s="396">
        <v>279</v>
      </c>
      <c r="KR47" s="396">
        <v>287</v>
      </c>
      <c r="KS47" s="396">
        <v>266</v>
      </c>
      <c r="KT47" s="396">
        <v>1</v>
      </c>
      <c r="KU47" s="396">
        <v>198</v>
      </c>
      <c r="KV47" s="396">
        <v>219</v>
      </c>
      <c r="KW47" s="396">
        <v>235</v>
      </c>
      <c r="KX47" s="396">
        <v>197</v>
      </c>
      <c r="KY47" s="396">
        <v>220</v>
      </c>
      <c r="KZ47" s="396">
        <v>210</v>
      </c>
      <c r="LA47" s="396">
        <v>217</v>
      </c>
      <c r="LB47" s="396">
        <v>314</v>
      </c>
      <c r="LC47" s="396">
        <v>463</v>
      </c>
      <c r="LD47" s="396">
        <v>417</v>
      </c>
      <c r="LE47" s="396">
        <v>0</v>
      </c>
      <c r="LF47" s="396">
        <v>189</v>
      </c>
      <c r="LG47" s="396">
        <v>827</v>
      </c>
      <c r="LH47" s="396">
        <v>273</v>
      </c>
      <c r="LI47" s="396">
        <v>234</v>
      </c>
      <c r="LJ47" s="396">
        <v>220</v>
      </c>
      <c r="LK47" s="396">
        <v>264</v>
      </c>
      <c r="LL47" s="396">
        <v>328</v>
      </c>
      <c r="LM47" s="396">
        <v>333</v>
      </c>
      <c r="LN47" s="396">
        <v>161</v>
      </c>
      <c r="LO47" s="396">
        <v>663</v>
      </c>
      <c r="LP47" s="396">
        <v>226</v>
      </c>
      <c r="LQ47" s="396">
        <v>443</v>
      </c>
      <c r="LR47" s="396">
        <v>721</v>
      </c>
      <c r="LS47" s="396">
        <v>227</v>
      </c>
      <c r="LT47" s="396">
        <v>326</v>
      </c>
      <c r="LU47" s="396">
        <v>220</v>
      </c>
      <c r="LV47" s="396">
        <v>165</v>
      </c>
      <c r="LW47" s="396">
        <v>174</v>
      </c>
      <c r="LX47" s="396">
        <v>168</v>
      </c>
      <c r="LY47" s="396">
        <v>172</v>
      </c>
      <c r="LZ47" s="396">
        <v>153</v>
      </c>
      <c r="MA47" s="396">
        <v>259</v>
      </c>
      <c r="MB47" s="396">
        <v>226</v>
      </c>
      <c r="MC47" s="396">
        <v>162</v>
      </c>
      <c r="MD47" s="396">
        <v>445</v>
      </c>
      <c r="ME47" s="396">
        <v>296</v>
      </c>
      <c r="MF47" s="396">
        <v>391</v>
      </c>
      <c r="MG47" s="396">
        <v>291</v>
      </c>
      <c r="MH47" s="396">
        <v>447</v>
      </c>
      <c r="MI47" s="396">
        <v>391</v>
      </c>
      <c r="MJ47" s="396">
        <v>217</v>
      </c>
      <c r="MK47" s="396">
        <v>189</v>
      </c>
      <c r="ML47" s="396">
        <v>154</v>
      </c>
      <c r="MM47" s="396">
        <v>201</v>
      </c>
      <c r="MN47" s="396">
        <v>220</v>
      </c>
      <c r="MO47" s="396">
        <v>252</v>
      </c>
      <c r="MP47" s="396">
        <v>376</v>
      </c>
      <c r="MQ47" s="396">
        <v>476</v>
      </c>
      <c r="MR47" s="396">
        <v>454</v>
      </c>
      <c r="MS47" s="396">
        <v>455</v>
      </c>
      <c r="MT47" s="396">
        <v>289</v>
      </c>
      <c r="MU47" s="396">
        <v>634</v>
      </c>
      <c r="MV47" s="396">
        <v>228</v>
      </c>
      <c r="MW47" s="396">
        <v>174</v>
      </c>
      <c r="MX47" s="396">
        <v>127</v>
      </c>
      <c r="MY47" s="396">
        <v>240</v>
      </c>
      <c r="MZ47" s="396">
        <v>94</v>
      </c>
      <c r="NA47" s="396">
        <v>220</v>
      </c>
      <c r="NB47" s="396">
        <v>219</v>
      </c>
      <c r="NC47" s="396">
        <v>678</v>
      </c>
      <c r="ND47" s="396">
        <v>254</v>
      </c>
      <c r="NE47" s="396">
        <v>125</v>
      </c>
      <c r="NF47" s="396">
        <v>252</v>
      </c>
      <c r="NG47" s="396">
        <v>282</v>
      </c>
      <c r="NH47" s="396">
        <v>227</v>
      </c>
    </row>
    <row r="48" spans="1:372" x14ac:dyDescent="0.2">
      <c r="A48" s="396" t="s">
        <v>1704</v>
      </c>
      <c r="B48" s="396" t="s">
        <v>248</v>
      </c>
      <c r="C48" s="396">
        <v>270</v>
      </c>
      <c r="D48" s="396">
        <v>254</v>
      </c>
      <c r="E48" s="396">
        <v>150</v>
      </c>
      <c r="F48" s="396">
        <v>111</v>
      </c>
      <c r="G48" s="396">
        <v>131</v>
      </c>
      <c r="H48" s="396">
        <v>208</v>
      </c>
      <c r="I48" s="396">
        <v>141</v>
      </c>
      <c r="J48" s="396">
        <v>257</v>
      </c>
      <c r="K48" s="396">
        <v>112</v>
      </c>
      <c r="L48" s="396">
        <v>129</v>
      </c>
      <c r="M48" s="396">
        <v>108</v>
      </c>
      <c r="N48" s="396">
        <v>304</v>
      </c>
      <c r="O48" s="396">
        <v>271</v>
      </c>
      <c r="P48" s="396">
        <v>155</v>
      </c>
      <c r="Q48" s="396">
        <v>438</v>
      </c>
      <c r="R48" s="396">
        <v>140</v>
      </c>
      <c r="S48" s="396">
        <v>137</v>
      </c>
      <c r="T48" s="396">
        <v>189</v>
      </c>
      <c r="U48" s="396">
        <v>244</v>
      </c>
      <c r="V48" s="396">
        <v>143</v>
      </c>
      <c r="W48" s="396">
        <v>140</v>
      </c>
      <c r="X48" s="396">
        <v>182</v>
      </c>
      <c r="Y48" s="396">
        <v>175</v>
      </c>
      <c r="Z48" s="396">
        <v>315</v>
      </c>
      <c r="AA48" s="396">
        <v>115</v>
      </c>
      <c r="AB48" s="396">
        <v>119</v>
      </c>
      <c r="AC48" s="396">
        <v>111</v>
      </c>
      <c r="AD48" s="396">
        <v>200</v>
      </c>
      <c r="AE48" s="396">
        <v>204</v>
      </c>
      <c r="AF48" s="396">
        <v>391</v>
      </c>
      <c r="AG48" s="396">
        <v>192</v>
      </c>
      <c r="AH48" s="396">
        <v>129</v>
      </c>
      <c r="AI48" s="396">
        <v>196</v>
      </c>
      <c r="AJ48" s="396">
        <v>177</v>
      </c>
      <c r="AK48" s="396">
        <v>231</v>
      </c>
      <c r="AL48" s="396">
        <v>103</v>
      </c>
      <c r="AM48" s="396">
        <v>139</v>
      </c>
      <c r="AN48" s="396">
        <v>195</v>
      </c>
      <c r="AO48" s="396">
        <v>143</v>
      </c>
      <c r="AP48" s="396">
        <v>180</v>
      </c>
      <c r="AQ48" s="396">
        <v>195</v>
      </c>
      <c r="AR48" s="396">
        <v>120</v>
      </c>
      <c r="AS48" s="396">
        <v>161</v>
      </c>
      <c r="AT48" s="396">
        <v>626</v>
      </c>
      <c r="AU48" s="396">
        <v>232</v>
      </c>
      <c r="AV48" s="396">
        <v>154</v>
      </c>
      <c r="AW48" s="396">
        <v>207</v>
      </c>
      <c r="AX48" s="396">
        <v>126</v>
      </c>
      <c r="AY48" s="396">
        <v>109</v>
      </c>
      <c r="AZ48" s="396">
        <v>167</v>
      </c>
      <c r="BA48" s="396">
        <v>115</v>
      </c>
      <c r="BB48" s="396">
        <v>333</v>
      </c>
      <c r="BC48" s="396">
        <v>146</v>
      </c>
      <c r="BD48" s="396">
        <v>217</v>
      </c>
      <c r="BE48" s="396">
        <v>230</v>
      </c>
      <c r="BF48" s="396">
        <v>179</v>
      </c>
      <c r="BG48" s="396">
        <v>402</v>
      </c>
      <c r="BH48" s="396">
        <v>169</v>
      </c>
      <c r="BI48" s="396">
        <v>128</v>
      </c>
      <c r="BJ48" s="396">
        <v>57</v>
      </c>
      <c r="BK48" s="396">
        <v>227</v>
      </c>
      <c r="BL48" s="396">
        <v>201</v>
      </c>
      <c r="BM48" s="396">
        <v>216</v>
      </c>
      <c r="BN48" s="396">
        <v>183</v>
      </c>
      <c r="BO48" s="396">
        <v>199</v>
      </c>
      <c r="BP48" s="396">
        <v>167</v>
      </c>
      <c r="BQ48" s="396">
        <v>149</v>
      </c>
      <c r="BR48" s="396">
        <v>118</v>
      </c>
      <c r="BS48" s="396">
        <v>294</v>
      </c>
      <c r="BT48" s="396">
        <v>301</v>
      </c>
      <c r="BU48" s="396">
        <v>140</v>
      </c>
      <c r="BV48" s="396">
        <v>115</v>
      </c>
      <c r="BW48" s="396">
        <v>227</v>
      </c>
      <c r="BX48" s="396">
        <v>467</v>
      </c>
      <c r="BY48" s="396">
        <v>135</v>
      </c>
      <c r="BZ48" s="396">
        <v>136</v>
      </c>
      <c r="CA48" s="396">
        <v>206</v>
      </c>
      <c r="CB48" s="396">
        <v>252</v>
      </c>
      <c r="CC48" s="396">
        <v>212</v>
      </c>
      <c r="CD48" s="396">
        <v>191</v>
      </c>
      <c r="CE48" s="396">
        <v>241</v>
      </c>
      <c r="CF48" s="396">
        <v>170</v>
      </c>
      <c r="CG48" s="396">
        <v>146</v>
      </c>
      <c r="CH48" s="396">
        <v>194</v>
      </c>
      <c r="CI48" s="396">
        <v>264</v>
      </c>
      <c r="CJ48" s="396">
        <v>201</v>
      </c>
      <c r="CK48" s="396">
        <v>139</v>
      </c>
      <c r="CL48" s="396">
        <v>145</v>
      </c>
      <c r="CM48" s="396">
        <v>137</v>
      </c>
      <c r="CN48" s="396">
        <v>163</v>
      </c>
      <c r="CO48" s="396">
        <v>95</v>
      </c>
      <c r="CP48" s="396">
        <v>144</v>
      </c>
      <c r="CQ48" s="396">
        <v>351</v>
      </c>
      <c r="CR48" s="396">
        <v>348</v>
      </c>
      <c r="CS48" s="396">
        <v>141</v>
      </c>
      <c r="CT48" s="396">
        <v>162</v>
      </c>
      <c r="CU48" s="396">
        <v>160</v>
      </c>
      <c r="CV48" s="396">
        <v>159</v>
      </c>
      <c r="CW48" s="396">
        <v>74</v>
      </c>
      <c r="CX48" s="396">
        <v>129</v>
      </c>
      <c r="CY48" s="396">
        <v>144</v>
      </c>
      <c r="CZ48" s="396">
        <v>145</v>
      </c>
      <c r="DA48" s="396">
        <v>167</v>
      </c>
      <c r="DB48" s="396">
        <v>228</v>
      </c>
      <c r="DC48" s="396">
        <v>217</v>
      </c>
      <c r="DD48" s="396">
        <v>178</v>
      </c>
      <c r="DE48" s="396">
        <v>167</v>
      </c>
      <c r="DF48" s="396">
        <v>73</v>
      </c>
      <c r="DG48" s="396">
        <v>247</v>
      </c>
      <c r="DH48" s="396">
        <v>150</v>
      </c>
      <c r="DI48" s="396">
        <v>118</v>
      </c>
      <c r="DJ48" s="396">
        <v>340</v>
      </c>
      <c r="DK48" s="396">
        <v>55</v>
      </c>
      <c r="DL48" s="396">
        <v>192</v>
      </c>
      <c r="DM48" s="396">
        <v>155</v>
      </c>
      <c r="DN48" s="396">
        <v>139</v>
      </c>
      <c r="DO48" s="396">
        <v>419</v>
      </c>
      <c r="DP48" s="396">
        <v>186</v>
      </c>
      <c r="DQ48" s="396">
        <v>178</v>
      </c>
      <c r="DR48" s="396">
        <v>121</v>
      </c>
      <c r="DS48" s="396">
        <v>144</v>
      </c>
      <c r="DT48" s="396">
        <v>414</v>
      </c>
      <c r="DU48" s="396">
        <v>179</v>
      </c>
      <c r="DV48" s="396">
        <v>143</v>
      </c>
      <c r="DW48" s="396">
        <v>92</v>
      </c>
      <c r="DX48" s="396">
        <v>742</v>
      </c>
      <c r="DY48" s="396">
        <v>350</v>
      </c>
      <c r="DZ48" s="396">
        <v>378</v>
      </c>
      <c r="EA48" s="396">
        <v>289</v>
      </c>
      <c r="EB48" s="396">
        <v>234</v>
      </c>
      <c r="EC48" s="396">
        <v>198</v>
      </c>
      <c r="ED48" s="396">
        <v>109</v>
      </c>
      <c r="EE48" s="396">
        <v>228</v>
      </c>
      <c r="EF48" s="396">
        <v>171</v>
      </c>
      <c r="EG48" s="396">
        <v>100</v>
      </c>
      <c r="EH48" s="396">
        <v>127</v>
      </c>
      <c r="EI48" s="396">
        <v>270</v>
      </c>
      <c r="EJ48" s="396">
        <v>525</v>
      </c>
      <c r="EK48" s="396">
        <v>530</v>
      </c>
      <c r="EL48" s="396">
        <v>164</v>
      </c>
      <c r="EM48" s="396">
        <v>226</v>
      </c>
      <c r="EN48" s="396">
        <v>262</v>
      </c>
      <c r="EO48" s="396">
        <v>190</v>
      </c>
      <c r="EP48" s="396">
        <v>260</v>
      </c>
      <c r="EQ48" s="396">
        <v>384</v>
      </c>
      <c r="ER48" s="396">
        <v>388</v>
      </c>
      <c r="ES48" s="396">
        <v>193</v>
      </c>
      <c r="ET48" s="396">
        <v>142</v>
      </c>
      <c r="EU48" s="396">
        <v>115</v>
      </c>
      <c r="EV48" s="396">
        <v>125</v>
      </c>
      <c r="EW48" s="396">
        <v>117</v>
      </c>
      <c r="EX48" s="396">
        <v>78</v>
      </c>
      <c r="EY48" s="396">
        <v>131</v>
      </c>
      <c r="EZ48" s="396">
        <v>77</v>
      </c>
      <c r="FA48" s="396">
        <v>135</v>
      </c>
      <c r="FB48" s="396">
        <v>225</v>
      </c>
      <c r="FC48" s="396">
        <v>146</v>
      </c>
      <c r="FD48" s="396">
        <v>136</v>
      </c>
      <c r="FE48" s="396">
        <v>162</v>
      </c>
      <c r="FF48" s="396">
        <v>159</v>
      </c>
      <c r="FG48" s="396">
        <v>329</v>
      </c>
      <c r="FH48" s="396">
        <v>137</v>
      </c>
      <c r="FI48" s="396">
        <v>131</v>
      </c>
      <c r="FJ48" s="396">
        <v>206</v>
      </c>
      <c r="FK48" s="396">
        <v>151</v>
      </c>
      <c r="FL48" s="396">
        <v>412</v>
      </c>
      <c r="FM48" s="396">
        <v>146</v>
      </c>
      <c r="FN48" s="396">
        <v>167</v>
      </c>
      <c r="FO48" s="396">
        <v>163</v>
      </c>
      <c r="FP48" s="396">
        <v>228</v>
      </c>
      <c r="FQ48" s="396">
        <v>219</v>
      </c>
      <c r="FR48" s="396">
        <v>434</v>
      </c>
      <c r="FS48" s="396">
        <v>202</v>
      </c>
      <c r="FT48" s="396">
        <v>229</v>
      </c>
      <c r="FU48" s="396">
        <v>348</v>
      </c>
      <c r="FV48" s="396">
        <v>156</v>
      </c>
      <c r="FW48" s="396">
        <v>399</v>
      </c>
      <c r="FX48" s="396">
        <v>171</v>
      </c>
      <c r="FY48" s="396">
        <v>197</v>
      </c>
      <c r="FZ48" s="396">
        <v>151</v>
      </c>
      <c r="GA48" s="396">
        <v>199</v>
      </c>
      <c r="GB48" s="396">
        <v>400</v>
      </c>
      <c r="GC48" s="396">
        <v>167</v>
      </c>
      <c r="GD48" s="396">
        <v>112</v>
      </c>
      <c r="GE48" s="396">
        <v>205</v>
      </c>
      <c r="GF48" s="396">
        <v>454</v>
      </c>
      <c r="GG48" s="396">
        <v>249</v>
      </c>
      <c r="GH48" s="396">
        <v>329</v>
      </c>
      <c r="GI48" s="396">
        <v>193</v>
      </c>
      <c r="GJ48" s="396">
        <v>143</v>
      </c>
      <c r="GK48" s="396">
        <v>162</v>
      </c>
      <c r="GL48" s="396">
        <v>522</v>
      </c>
      <c r="GM48" s="396">
        <v>108</v>
      </c>
      <c r="GN48" s="396">
        <v>20</v>
      </c>
      <c r="GO48" s="396">
        <v>345</v>
      </c>
      <c r="GP48" s="396">
        <v>128</v>
      </c>
      <c r="GQ48" s="396">
        <v>434</v>
      </c>
      <c r="GR48" s="396">
        <v>142</v>
      </c>
      <c r="GS48" s="396">
        <v>124</v>
      </c>
      <c r="GT48" s="396">
        <v>139</v>
      </c>
      <c r="GU48" s="396">
        <v>340</v>
      </c>
      <c r="GV48" s="396">
        <v>226</v>
      </c>
      <c r="GW48" s="396">
        <v>592</v>
      </c>
      <c r="GX48" s="396">
        <v>180</v>
      </c>
      <c r="GY48" s="396">
        <v>199</v>
      </c>
      <c r="GZ48" s="396">
        <v>169</v>
      </c>
      <c r="HA48" s="396">
        <v>150</v>
      </c>
      <c r="HB48" s="396">
        <v>184</v>
      </c>
      <c r="HC48" s="396">
        <v>185</v>
      </c>
      <c r="HD48" s="396">
        <v>260</v>
      </c>
      <c r="HE48" s="396">
        <v>310</v>
      </c>
      <c r="HF48" s="396">
        <v>253</v>
      </c>
      <c r="HG48" s="396">
        <v>131</v>
      </c>
      <c r="HH48" s="396">
        <v>344</v>
      </c>
      <c r="HI48" s="396">
        <v>294</v>
      </c>
      <c r="HJ48" s="396">
        <v>285</v>
      </c>
      <c r="HK48" s="396">
        <v>124</v>
      </c>
      <c r="HL48" s="396">
        <v>160</v>
      </c>
      <c r="HM48" s="396">
        <v>201</v>
      </c>
      <c r="HN48" s="396">
        <v>130</v>
      </c>
      <c r="HO48" s="396">
        <v>451</v>
      </c>
      <c r="HP48" s="396">
        <v>144</v>
      </c>
      <c r="HQ48" s="396">
        <v>172</v>
      </c>
      <c r="HR48" s="396">
        <v>170</v>
      </c>
      <c r="HS48" s="396">
        <v>153</v>
      </c>
      <c r="HT48" s="396">
        <v>177</v>
      </c>
      <c r="HU48" s="396">
        <v>153</v>
      </c>
      <c r="HV48" s="396">
        <v>250</v>
      </c>
      <c r="HW48" s="396">
        <v>248</v>
      </c>
      <c r="HX48" s="396">
        <v>467</v>
      </c>
      <c r="HY48" s="396">
        <v>87</v>
      </c>
      <c r="HZ48" s="396">
        <v>131</v>
      </c>
      <c r="IA48" s="396">
        <v>93</v>
      </c>
      <c r="IB48" s="396">
        <v>222</v>
      </c>
      <c r="IC48" s="396">
        <v>281</v>
      </c>
      <c r="ID48" s="396">
        <v>104</v>
      </c>
      <c r="IE48" s="396">
        <v>103</v>
      </c>
      <c r="IF48" s="396">
        <v>81</v>
      </c>
      <c r="IG48" s="396">
        <v>144</v>
      </c>
      <c r="IH48" s="396">
        <v>167</v>
      </c>
      <c r="II48" s="396">
        <v>150</v>
      </c>
      <c r="IJ48" s="396">
        <v>180</v>
      </c>
      <c r="IK48" s="396">
        <v>90</v>
      </c>
      <c r="IL48" s="396">
        <v>362</v>
      </c>
      <c r="IM48" s="396">
        <v>222</v>
      </c>
      <c r="IN48" s="396">
        <v>163</v>
      </c>
      <c r="IO48" s="396">
        <v>207</v>
      </c>
      <c r="IP48" s="396">
        <v>118</v>
      </c>
      <c r="IQ48" s="396">
        <v>235</v>
      </c>
      <c r="IR48" s="396">
        <v>281</v>
      </c>
      <c r="IS48" s="396">
        <v>226</v>
      </c>
      <c r="IT48" s="396">
        <v>113</v>
      </c>
      <c r="IU48" s="396">
        <v>194</v>
      </c>
      <c r="IV48" s="396">
        <v>203</v>
      </c>
      <c r="IW48" s="396">
        <v>140</v>
      </c>
      <c r="IX48" s="396">
        <v>233</v>
      </c>
      <c r="IY48" s="396">
        <v>257</v>
      </c>
      <c r="IZ48" s="396">
        <v>202</v>
      </c>
      <c r="JA48" s="396">
        <v>170</v>
      </c>
      <c r="JB48" s="396">
        <v>433</v>
      </c>
      <c r="JC48" s="396">
        <v>151</v>
      </c>
      <c r="JD48" s="396">
        <v>349</v>
      </c>
      <c r="JE48" s="396">
        <v>81</v>
      </c>
      <c r="JF48" s="396">
        <v>105</v>
      </c>
      <c r="JG48" s="396">
        <v>101</v>
      </c>
      <c r="JH48" s="396">
        <v>235</v>
      </c>
      <c r="JI48" s="396">
        <v>199</v>
      </c>
      <c r="JJ48" s="396">
        <v>265</v>
      </c>
      <c r="JK48" s="396">
        <v>217</v>
      </c>
      <c r="JL48" s="396">
        <v>367</v>
      </c>
      <c r="JM48" s="396">
        <v>187</v>
      </c>
      <c r="JN48" s="396">
        <v>152</v>
      </c>
      <c r="JO48" s="396">
        <v>165</v>
      </c>
      <c r="JP48" s="396">
        <v>285</v>
      </c>
      <c r="JQ48" s="396">
        <v>319</v>
      </c>
      <c r="JR48" s="396">
        <v>184</v>
      </c>
      <c r="JS48" s="396">
        <v>312</v>
      </c>
      <c r="JT48" s="396">
        <v>259</v>
      </c>
      <c r="JU48" s="396">
        <v>304</v>
      </c>
      <c r="JV48" s="396">
        <v>180</v>
      </c>
      <c r="JW48" s="396">
        <v>168</v>
      </c>
      <c r="JX48" s="396">
        <v>223</v>
      </c>
      <c r="JY48" s="396">
        <v>211</v>
      </c>
      <c r="JZ48" s="396">
        <v>409</v>
      </c>
      <c r="KA48" s="396">
        <v>159</v>
      </c>
      <c r="KB48" s="396">
        <v>353</v>
      </c>
      <c r="KC48" s="396">
        <v>134</v>
      </c>
      <c r="KD48" s="396">
        <v>239</v>
      </c>
      <c r="KE48" s="396">
        <v>224</v>
      </c>
      <c r="KF48" s="396">
        <v>260</v>
      </c>
      <c r="KG48" s="396">
        <v>257</v>
      </c>
      <c r="KH48" s="396">
        <v>309</v>
      </c>
      <c r="KI48" s="396">
        <v>188</v>
      </c>
      <c r="KJ48" s="396">
        <v>241</v>
      </c>
      <c r="KK48" s="396">
        <v>206</v>
      </c>
      <c r="KL48" s="396">
        <v>231</v>
      </c>
      <c r="KM48" s="396">
        <v>385</v>
      </c>
      <c r="KN48" s="396">
        <v>302</v>
      </c>
      <c r="KO48" s="396">
        <v>285</v>
      </c>
      <c r="KP48" s="396">
        <v>243</v>
      </c>
      <c r="KQ48" s="396">
        <v>327</v>
      </c>
      <c r="KR48" s="396">
        <v>262</v>
      </c>
      <c r="KS48" s="396">
        <v>322</v>
      </c>
      <c r="KT48" s="396">
        <v>6</v>
      </c>
      <c r="KU48" s="396">
        <v>196</v>
      </c>
      <c r="KV48" s="396">
        <v>271</v>
      </c>
      <c r="KW48" s="396">
        <v>239</v>
      </c>
      <c r="KX48" s="396">
        <v>149</v>
      </c>
      <c r="KY48" s="396">
        <v>226</v>
      </c>
      <c r="KZ48" s="396">
        <v>202</v>
      </c>
      <c r="LA48" s="396">
        <v>210</v>
      </c>
      <c r="LB48" s="396">
        <v>319</v>
      </c>
      <c r="LC48" s="396">
        <v>477</v>
      </c>
      <c r="LD48" s="396">
        <v>405</v>
      </c>
      <c r="LE48" s="396">
        <v>34</v>
      </c>
      <c r="LF48" s="396">
        <v>181</v>
      </c>
      <c r="LG48" s="396">
        <v>772</v>
      </c>
      <c r="LH48" s="396">
        <v>221</v>
      </c>
      <c r="LI48" s="396">
        <v>239</v>
      </c>
      <c r="LJ48" s="396">
        <v>256</v>
      </c>
      <c r="LK48" s="396">
        <v>262</v>
      </c>
      <c r="LL48" s="396">
        <v>325</v>
      </c>
      <c r="LM48" s="396">
        <v>353</v>
      </c>
      <c r="LN48" s="396">
        <v>158</v>
      </c>
      <c r="LO48" s="396">
        <v>644</v>
      </c>
      <c r="LP48" s="396">
        <v>188</v>
      </c>
      <c r="LQ48" s="396">
        <v>425</v>
      </c>
      <c r="LR48" s="396">
        <v>740</v>
      </c>
      <c r="LS48" s="396">
        <v>192</v>
      </c>
      <c r="LT48" s="396">
        <v>297</v>
      </c>
      <c r="LU48" s="396">
        <v>192</v>
      </c>
      <c r="LV48" s="396">
        <v>169</v>
      </c>
      <c r="LW48" s="396">
        <v>171</v>
      </c>
      <c r="LX48" s="396">
        <v>140</v>
      </c>
      <c r="LY48" s="396">
        <v>202</v>
      </c>
      <c r="LZ48" s="396">
        <v>180</v>
      </c>
      <c r="MA48" s="396">
        <v>230</v>
      </c>
      <c r="MB48" s="396">
        <v>209</v>
      </c>
      <c r="MC48" s="396">
        <v>179</v>
      </c>
      <c r="MD48" s="396">
        <v>407</v>
      </c>
      <c r="ME48" s="396">
        <v>288</v>
      </c>
      <c r="MF48" s="396">
        <v>403</v>
      </c>
      <c r="MG48" s="396">
        <v>299</v>
      </c>
      <c r="MH48" s="396">
        <v>461</v>
      </c>
      <c r="MI48" s="396">
        <v>422</v>
      </c>
      <c r="MJ48" s="396">
        <v>202</v>
      </c>
      <c r="MK48" s="396">
        <v>207</v>
      </c>
      <c r="ML48" s="396">
        <v>130</v>
      </c>
      <c r="MM48" s="396">
        <v>229</v>
      </c>
      <c r="MN48" s="396">
        <v>231</v>
      </c>
      <c r="MO48" s="396">
        <v>259</v>
      </c>
      <c r="MP48" s="396">
        <v>383</v>
      </c>
      <c r="MQ48" s="396">
        <v>409</v>
      </c>
      <c r="MR48" s="396">
        <v>460</v>
      </c>
      <c r="MS48" s="396">
        <v>425</v>
      </c>
      <c r="MT48" s="396">
        <v>261</v>
      </c>
      <c r="MU48" s="396">
        <v>602</v>
      </c>
      <c r="MV48" s="396">
        <v>273</v>
      </c>
      <c r="MW48" s="396">
        <v>167</v>
      </c>
      <c r="MX48" s="396">
        <v>132</v>
      </c>
      <c r="MY48" s="396">
        <v>256</v>
      </c>
      <c r="MZ48" s="396">
        <v>105</v>
      </c>
      <c r="NA48" s="396">
        <v>220</v>
      </c>
      <c r="NB48" s="396">
        <v>209</v>
      </c>
      <c r="NC48" s="396">
        <v>641</v>
      </c>
      <c r="ND48" s="396">
        <v>296</v>
      </c>
      <c r="NE48" s="396">
        <v>118</v>
      </c>
      <c r="NF48" s="396">
        <v>248</v>
      </c>
      <c r="NG48" s="396">
        <v>261</v>
      </c>
      <c r="NH48" s="396">
        <v>272</v>
      </c>
    </row>
    <row r="49" spans="1:372" x14ac:dyDescent="0.2">
      <c r="A49" s="396" t="s">
        <v>1705</v>
      </c>
      <c r="B49" s="396" t="s">
        <v>239</v>
      </c>
      <c r="C49" s="396">
        <v>93</v>
      </c>
      <c r="D49" s="396">
        <v>89</v>
      </c>
      <c r="E49" s="396">
        <v>9</v>
      </c>
      <c r="F49" s="396">
        <v>26</v>
      </c>
      <c r="G49" s="396">
        <v>26</v>
      </c>
      <c r="H49" s="396">
        <v>40</v>
      </c>
      <c r="I49" s="396">
        <v>21</v>
      </c>
      <c r="J49" s="396">
        <v>53</v>
      </c>
      <c r="K49" s="396">
        <v>16</v>
      </c>
      <c r="L49" s="396">
        <v>65</v>
      </c>
      <c r="M49" s="396">
        <v>13</v>
      </c>
      <c r="N49" s="396">
        <v>69</v>
      </c>
      <c r="O49" s="396">
        <v>134</v>
      </c>
      <c r="P49" s="396">
        <v>16</v>
      </c>
      <c r="Q49" s="396">
        <v>323</v>
      </c>
      <c r="R49" s="396">
        <v>19</v>
      </c>
      <c r="S49" s="396">
        <v>16</v>
      </c>
      <c r="T49" s="396">
        <v>39</v>
      </c>
      <c r="U49" s="396">
        <v>43</v>
      </c>
      <c r="V49" s="396">
        <v>22</v>
      </c>
      <c r="W49" s="396">
        <v>33</v>
      </c>
      <c r="X49" s="396">
        <v>26</v>
      </c>
      <c r="Y49" s="396">
        <v>29</v>
      </c>
      <c r="Z49" s="396">
        <v>53</v>
      </c>
      <c r="AA49" s="396">
        <v>41</v>
      </c>
      <c r="AB49" s="396">
        <v>15</v>
      </c>
      <c r="AC49" s="396">
        <v>15</v>
      </c>
      <c r="AD49" s="396">
        <v>19</v>
      </c>
      <c r="AE49" s="396">
        <v>196</v>
      </c>
      <c r="AF49" s="396">
        <v>171</v>
      </c>
      <c r="AG49" s="396">
        <v>77</v>
      </c>
      <c r="AH49" s="396">
        <v>64</v>
      </c>
      <c r="AI49" s="396">
        <v>73</v>
      </c>
      <c r="AJ49" s="396">
        <v>16</v>
      </c>
      <c r="AK49" s="396">
        <v>67</v>
      </c>
      <c r="AL49" s="396">
        <v>33</v>
      </c>
      <c r="AM49" s="396">
        <v>20</v>
      </c>
      <c r="AN49" s="396">
        <v>45</v>
      </c>
      <c r="AO49" s="396">
        <v>35</v>
      </c>
      <c r="AP49" s="396">
        <v>7</v>
      </c>
      <c r="AQ49" s="396">
        <v>41</v>
      </c>
      <c r="AR49" s="396">
        <v>32</v>
      </c>
      <c r="AS49" s="396">
        <v>68</v>
      </c>
      <c r="AT49" s="396">
        <v>409</v>
      </c>
      <c r="AU49" s="396">
        <v>31</v>
      </c>
      <c r="AV49" s="396">
        <v>40</v>
      </c>
      <c r="AW49" s="396">
        <v>18</v>
      </c>
      <c r="AX49" s="396">
        <v>16</v>
      </c>
      <c r="AY49" s="396">
        <v>10</v>
      </c>
      <c r="AZ49" s="396">
        <v>35</v>
      </c>
      <c r="BA49" s="396">
        <v>16</v>
      </c>
      <c r="BB49" s="396">
        <v>131</v>
      </c>
      <c r="BC49" s="396">
        <v>51</v>
      </c>
      <c r="BD49" s="396">
        <v>19</v>
      </c>
      <c r="BE49" s="396">
        <v>71</v>
      </c>
      <c r="BF49" s="396">
        <v>128</v>
      </c>
      <c r="BG49" s="396">
        <v>670</v>
      </c>
      <c r="BH49" s="396">
        <v>48</v>
      </c>
      <c r="BI49" s="396">
        <v>58</v>
      </c>
      <c r="BJ49" s="396">
        <v>7</v>
      </c>
      <c r="BK49" s="396">
        <v>19</v>
      </c>
      <c r="BL49" s="396">
        <v>46</v>
      </c>
      <c r="BM49" s="396">
        <v>45</v>
      </c>
      <c r="BN49" s="396">
        <v>93</v>
      </c>
      <c r="BO49" s="396">
        <v>45</v>
      </c>
      <c r="BP49" s="396">
        <v>4</v>
      </c>
      <c r="BQ49" s="396">
        <v>15</v>
      </c>
      <c r="BR49" s="396">
        <v>20</v>
      </c>
      <c r="BS49" s="396">
        <v>154</v>
      </c>
      <c r="BT49" s="396">
        <v>83</v>
      </c>
      <c r="BU49" s="396">
        <v>19</v>
      </c>
      <c r="BV49" s="396">
        <v>29</v>
      </c>
      <c r="BW49" s="396">
        <v>46</v>
      </c>
      <c r="BX49" s="396">
        <v>371</v>
      </c>
      <c r="BY49" s="396">
        <v>25</v>
      </c>
      <c r="BZ49" s="396">
        <v>6</v>
      </c>
      <c r="CA49" s="396">
        <v>56</v>
      </c>
      <c r="CB49" s="396">
        <v>150</v>
      </c>
      <c r="CC49" s="396">
        <v>141</v>
      </c>
      <c r="CD49" s="396">
        <v>69</v>
      </c>
      <c r="CE49" s="396">
        <v>65</v>
      </c>
      <c r="CF49" s="396">
        <v>45</v>
      </c>
      <c r="CG49" s="396">
        <v>59</v>
      </c>
      <c r="CH49" s="396">
        <v>54</v>
      </c>
      <c r="CI49" s="396">
        <v>112</v>
      </c>
      <c r="CJ49" s="396">
        <v>82</v>
      </c>
      <c r="CK49" s="396">
        <v>11</v>
      </c>
      <c r="CL49" s="396">
        <v>14</v>
      </c>
      <c r="CM49" s="396">
        <v>24</v>
      </c>
      <c r="CN49" s="396">
        <v>84</v>
      </c>
      <c r="CO49" s="396">
        <v>10</v>
      </c>
      <c r="CP49" s="396">
        <v>6</v>
      </c>
      <c r="CQ49" s="396">
        <v>206</v>
      </c>
      <c r="CR49" s="396">
        <v>147</v>
      </c>
      <c r="CS49" s="396">
        <v>42</v>
      </c>
      <c r="CT49" s="396">
        <v>38</v>
      </c>
      <c r="CU49" s="396">
        <v>39</v>
      </c>
      <c r="CV49" s="396">
        <v>17</v>
      </c>
      <c r="CW49" s="396">
        <v>8</v>
      </c>
      <c r="CX49" s="396">
        <v>18</v>
      </c>
      <c r="CY49" s="396">
        <v>20</v>
      </c>
      <c r="CZ49" s="396">
        <v>29</v>
      </c>
      <c r="DA49" s="396">
        <v>56</v>
      </c>
      <c r="DB49" s="396">
        <v>62</v>
      </c>
      <c r="DC49" s="396">
        <v>39</v>
      </c>
      <c r="DD49" s="396">
        <v>19</v>
      </c>
      <c r="DE49" s="396">
        <v>17</v>
      </c>
      <c r="DF49" s="396">
        <v>23</v>
      </c>
      <c r="DG49" s="396">
        <v>288</v>
      </c>
      <c r="DH49" s="396">
        <v>47</v>
      </c>
      <c r="DI49" s="396">
        <v>21</v>
      </c>
      <c r="DJ49" s="396">
        <v>25</v>
      </c>
      <c r="DK49" s="396">
        <v>0</v>
      </c>
      <c r="DL49" s="396">
        <v>64</v>
      </c>
      <c r="DM49" s="396">
        <v>18</v>
      </c>
      <c r="DN49" s="396">
        <v>10</v>
      </c>
      <c r="DO49" s="396">
        <v>216</v>
      </c>
      <c r="DP49" s="396">
        <v>28</v>
      </c>
      <c r="DQ49" s="396">
        <v>32</v>
      </c>
      <c r="DR49" s="396">
        <v>16</v>
      </c>
      <c r="DS49" s="396">
        <v>37</v>
      </c>
      <c r="DT49" s="396">
        <v>236</v>
      </c>
      <c r="DU49" s="396">
        <v>17</v>
      </c>
      <c r="DV49" s="396">
        <v>15</v>
      </c>
      <c r="DW49" s="396">
        <v>7</v>
      </c>
      <c r="DX49" s="396">
        <v>875</v>
      </c>
      <c r="DY49" s="396">
        <v>156</v>
      </c>
      <c r="DZ49" s="396">
        <v>261</v>
      </c>
      <c r="EA49" s="396">
        <v>75</v>
      </c>
      <c r="EB49" s="396">
        <v>53</v>
      </c>
      <c r="EC49" s="396">
        <v>43</v>
      </c>
      <c r="ED49" s="396">
        <v>12</v>
      </c>
      <c r="EE49" s="396">
        <v>68</v>
      </c>
      <c r="EF49" s="396">
        <v>16</v>
      </c>
      <c r="EG49" s="396">
        <v>10</v>
      </c>
      <c r="EH49" s="396">
        <v>30</v>
      </c>
      <c r="EI49" s="396">
        <v>81</v>
      </c>
      <c r="EJ49" s="396">
        <v>438</v>
      </c>
      <c r="EK49" s="396">
        <v>407</v>
      </c>
      <c r="EL49" s="396">
        <v>67</v>
      </c>
      <c r="EM49" s="396">
        <v>36</v>
      </c>
      <c r="EN49" s="396">
        <v>90</v>
      </c>
      <c r="EO49" s="396">
        <v>35</v>
      </c>
      <c r="EP49" s="396">
        <v>96</v>
      </c>
      <c r="EQ49" s="396">
        <v>170</v>
      </c>
      <c r="ER49" s="396">
        <v>113</v>
      </c>
      <c r="ES49" s="396">
        <v>38</v>
      </c>
      <c r="ET49" s="396">
        <v>12</v>
      </c>
      <c r="EU49" s="396">
        <v>10</v>
      </c>
      <c r="EV49" s="396">
        <v>11</v>
      </c>
      <c r="EW49" s="396">
        <v>24</v>
      </c>
      <c r="EX49" s="396">
        <v>7</v>
      </c>
      <c r="EY49" s="396">
        <v>10</v>
      </c>
      <c r="EZ49" s="396">
        <v>7</v>
      </c>
      <c r="FA49" s="396">
        <v>9</v>
      </c>
      <c r="FB49" s="396">
        <v>29</v>
      </c>
      <c r="FC49" s="396">
        <v>17</v>
      </c>
      <c r="FD49" s="396">
        <v>20</v>
      </c>
      <c r="FE49" s="396">
        <v>12</v>
      </c>
      <c r="FF49" s="396">
        <v>17</v>
      </c>
      <c r="FG49" s="396">
        <v>36</v>
      </c>
      <c r="FH49" s="396">
        <v>24</v>
      </c>
      <c r="FI49" s="396">
        <v>5</v>
      </c>
      <c r="FJ49" s="396">
        <v>16</v>
      </c>
      <c r="FK49" s="396">
        <v>19</v>
      </c>
      <c r="FL49" s="396">
        <v>35</v>
      </c>
      <c r="FM49" s="396">
        <v>12</v>
      </c>
      <c r="FN49" s="396">
        <v>11</v>
      </c>
      <c r="FO49" s="396">
        <v>26</v>
      </c>
      <c r="FP49" s="396">
        <v>47</v>
      </c>
      <c r="FQ49" s="396">
        <v>89</v>
      </c>
      <c r="FR49" s="396">
        <v>448</v>
      </c>
      <c r="FS49" s="396">
        <v>182</v>
      </c>
      <c r="FT49" s="396">
        <v>34</v>
      </c>
      <c r="FU49" s="396">
        <v>110</v>
      </c>
      <c r="FV49" s="396">
        <v>46</v>
      </c>
      <c r="FW49" s="396">
        <v>491</v>
      </c>
      <c r="FX49" s="396">
        <v>21</v>
      </c>
      <c r="FY49" s="396">
        <v>60</v>
      </c>
      <c r="FZ49" s="396">
        <v>20</v>
      </c>
      <c r="GA49" s="396">
        <v>34</v>
      </c>
      <c r="GB49" s="396">
        <v>524</v>
      </c>
      <c r="GC49" s="396">
        <v>30</v>
      </c>
      <c r="GD49" s="396">
        <v>15</v>
      </c>
      <c r="GE49" s="396">
        <v>41</v>
      </c>
      <c r="GF49" s="396">
        <v>76</v>
      </c>
      <c r="GG49" s="396">
        <v>35</v>
      </c>
      <c r="GH49" s="396">
        <v>71</v>
      </c>
      <c r="GI49" s="396">
        <v>46</v>
      </c>
      <c r="GJ49" s="396">
        <v>12</v>
      </c>
      <c r="GK49" s="396">
        <v>21</v>
      </c>
      <c r="GL49" s="396">
        <v>239</v>
      </c>
      <c r="GM49" s="396">
        <v>14</v>
      </c>
      <c r="GN49" s="396">
        <v>1</v>
      </c>
      <c r="GO49" s="396">
        <v>368</v>
      </c>
      <c r="GP49" s="396">
        <v>19</v>
      </c>
      <c r="GQ49" s="396">
        <v>141</v>
      </c>
      <c r="GR49" s="396">
        <v>19</v>
      </c>
      <c r="GS49" s="396">
        <v>18</v>
      </c>
      <c r="GT49" s="396">
        <v>16</v>
      </c>
      <c r="GU49" s="396">
        <v>84</v>
      </c>
      <c r="GV49" s="396">
        <v>91</v>
      </c>
      <c r="GW49" s="396">
        <v>423</v>
      </c>
      <c r="GX49" s="396">
        <v>34</v>
      </c>
      <c r="GY49" s="396">
        <v>42</v>
      </c>
      <c r="GZ49" s="396">
        <v>52</v>
      </c>
      <c r="HA49" s="396">
        <v>30</v>
      </c>
      <c r="HB49" s="396">
        <v>40</v>
      </c>
      <c r="HC49" s="396">
        <v>43</v>
      </c>
      <c r="HD49" s="396">
        <v>36</v>
      </c>
      <c r="HE49" s="396">
        <v>76</v>
      </c>
      <c r="HF49" s="396">
        <v>80</v>
      </c>
      <c r="HG49" s="396">
        <v>18</v>
      </c>
      <c r="HH49" s="396">
        <v>267</v>
      </c>
      <c r="HI49" s="396">
        <v>221</v>
      </c>
      <c r="HJ49" s="396">
        <v>145</v>
      </c>
      <c r="HK49" s="396">
        <v>10</v>
      </c>
      <c r="HL49" s="396">
        <v>13</v>
      </c>
      <c r="HM49" s="396">
        <v>35</v>
      </c>
      <c r="HN49" s="396">
        <v>15</v>
      </c>
      <c r="HO49" s="396">
        <v>230</v>
      </c>
      <c r="HP49" s="396">
        <v>41</v>
      </c>
      <c r="HQ49" s="396">
        <v>19</v>
      </c>
      <c r="HR49" s="396">
        <v>17</v>
      </c>
      <c r="HS49" s="396">
        <v>23</v>
      </c>
      <c r="HT49" s="396">
        <v>18</v>
      </c>
      <c r="HU49" s="396">
        <v>51</v>
      </c>
      <c r="HV49" s="396">
        <v>202</v>
      </c>
      <c r="HW49" s="396">
        <v>75</v>
      </c>
      <c r="HX49" s="396">
        <v>562</v>
      </c>
      <c r="HY49" s="396">
        <v>13</v>
      </c>
      <c r="HZ49" s="396">
        <v>20</v>
      </c>
      <c r="IA49" s="396">
        <v>8</v>
      </c>
      <c r="IB49" s="396">
        <v>44</v>
      </c>
      <c r="IC49" s="396">
        <v>69</v>
      </c>
      <c r="ID49" s="396">
        <v>28</v>
      </c>
      <c r="IE49" s="396">
        <v>5</v>
      </c>
      <c r="IF49" s="396">
        <v>6</v>
      </c>
      <c r="IG49" s="396">
        <v>21</v>
      </c>
      <c r="IH49" s="396">
        <v>24</v>
      </c>
      <c r="II49" s="396">
        <v>34</v>
      </c>
      <c r="IJ49" s="396">
        <v>31</v>
      </c>
      <c r="IK49" s="396">
        <v>19</v>
      </c>
      <c r="IL49" s="396">
        <v>250</v>
      </c>
      <c r="IM49" s="396">
        <v>66</v>
      </c>
      <c r="IN49" s="396">
        <v>27</v>
      </c>
      <c r="IO49" s="396">
        <v>107</v>
      </c>
      <c r="IP49" s="396">
        <v>21</v>
      </c>
      <c r="IQ49" s="396">
        <v>34</v>
      </c>
      <c r="IR49" s="396">
        <v>114</v>
      </c>
      <c r="IS49" s="396">
        <v>33</v>
      </c>
      <c r="IT49" s="396">
        <v>8</v>
      </c>
      <c r="IU49" s="396">
        <v>30</v>
      </c>
      <c r="IV49" s="396">
        <v>26</v>
      </c>
      <c r="IW49" s="396">
        <v>19</v>
      </c>
      <c r="IX49" s="396">
        <v>45</v>
      </c>
      <c r="IY49" s="396">
        <v>101</v>
      </c>
      <c r="IZ49" s="396">
        <v>14</v>
      </c>
      <c r="JA49" s="396">
        <v>30</v>
      </c>
      <c r="JB49" s="396">
        <v>156</v>
      </c>
      <c r="JC49" s="396">
        <v>15</v>
      </c>
      <c r="JD49" s="396">
        <v>196</v>
      </c>
      <c r="JE49" s="396">
        <v>1</v>
      </c>
      <c r="JF49" s="396">
        <v>19</v>
      </c>
      <c r="JG49" s="396">
        <v>1</v>
      </c>
      <c r="JH49" s="396">
        <v>54</v>
      </c>
      <c r="JI49" s="396">
        <v>85</v>
      </c>
      <c r="JJ49" s="396">
        <v>23</v>
      </c>
      <c r="JK49" s="396">
        <v>39</v>
      </c>
      <c r="JL49" s="396">
        <v>76</v>
      </c>
      <c r="JM49" s="396">
        <v>15</v>
      </c>
      <c r="JN49" s="396">
        <v>28</v>
      </c>
      <c r="JO49" s="396">
        <v>11</v>
      </c>
      <c r="JP49" s="396">
        <v>46</v>
      </c>
      <c r="JQ49" s="396">
        <v>46</v>
      </c>
      <c r="JR49" s="396">
        <v>23</v>
      </c>
      <c r="JS49" s="396">
        <v>54</v>
      </c>
      <c r="JT49" s="396">
        <v>42</v>
      </c>
      <c r="JU49" s="396">
        <v>41</v>
      </c>
      <c r="JV49" s="396">
        <v>24</v>
      </c>
      <c r="JW49" s="396">
        <v>12</v>
      </c>
      <c r="JX49" s="396">
        <v>52</v>
      </c>
      <c r="JY49" s="396">
        <v>35</v>
      </c>
      <c r="JZ49" s="396">
        <v>127</v>
      </c>
      <c r="KA49" s="396">
        <v>16</v>
      </c>
      <c r="KB49" s="396">
        <v>155</v>
      </c>
      <c r="KC49" s="396">
        <v>11</v>
      </c>
      <c r="KD49" s="396">
        <v>33</v>
      </c>
      <c r="KE49" s="396">
        <v>18</v>
      </c>
      <c r="KF49" s="396">
        <v>39</v>
      </c>
      <c r="KG49" s="396">
        <v>81</v>
      </c>
      <c r="KH49" s="396">
        <v>141</v>
      </c>
      <c r="KI49" s="396">
        <v>32</v>
      </c>
      <c r="KJ49" s="396">
        <v>27</v>
      </c>
      <c r="KK49" s="396">
        <v>13</v>
      </c>
      <c r="KL49" s="396">
        <v>112</v>
      </c>
      <c r="KM49" s="396">
        <v>167</v>
      </c>
      <c r="KN49" s="396">
        <v>38</v>
      </c>
      <c r="KO49" s="396">
        <v>56</v>
      </c>
      <c r="KP49" s="396">
        <v>86</v>
      </c>
      <c r="KQ49" s="396">
        <v>33</v>
      </c>
      <c r="KR49" s="396">
        <v>150</v>
      </c>
      <c r="KS49" s="396">
        <v>156</v>
      </c>
      <c r="KT49" s="396">
        <v>14</v>
      </c>
      <c r="KU49" s="396">
        <v>19</v>
      </c>
      <c r="KV49" s="396">
        <v>18</v>
      </c>
      <c r="KW49" s="396">
        <v>42</v>
      </c>
      <c r="KX49" s="396">
        <v>22</v>
      </c>
      <c r="KY49" s="396">
        <v>38</v>
      </c>
      <c r="KZ49" s="396">
        <v>24</v>
      </c>
      <c r="LA49" s="396">
        <v>25</v>
      </c>
      <c r="LB49" s="396">
        <v>35</v>
      </c>
      <c r="LC49" s="396">
        <v>142</v>
      </c>
      <c r="LD49" s="396">
        <v>100</v>
      </c>
      <c r="LE49" s="396">
        <v>53</v>
      </c>
      <c r="LF49" s="396">
        <v>24</v>
      </c>
      <c r="LG49" s="396">
        <v>405</v>
      </c>
      <c r="LH49" s="396">
        <v>21</v>
      </c>
      <c r="LI49" s="396">
        <v>54</v>
      </c>
      <c r="LJ49" s="396">
        <v>44</v>
      </c>
      <c r="LK49" s="396">
        <v>49</v>
      </c>
      <c r="LL49" s="396">
        <v>66</v>
      </c>
      <c r="LM49" s="396">
        <v>105</v>
      </c>
      <c r="LN49" s="396">
        <v>7</v>
      </c>
      <c r="LO49" s="396">
        <v>316</v>
      </c>
      <c r="LP49" s="396">
        <v>16</v>
      </c>
      <c r="LQ49" s="396">
        <v>56</v>
      </c>
      <c r="LR49" s="396">
        <v>717</v>
      </c>
      <c r="LS49" s="396">
        <v>42</v>
      </c>
      <c r="LT49" s="396">
        <v>51</v>
      </c>
      <c r="LU49" s="396">
        <v>26</v>
      </c>
      <c r="LV49" s="396">
        <v>38</v>
      </c>
      <c r="LW49" s="396">
        <v>13</v>
      </c>
      <c r="LX49" s="396">
        <v>14</v>
      </c>
      <c r="LY49" s="396">
        <v>23</v>
      </c>
      <c r="LZ49" s="396">
        <v>16</v>
      </c>
      <c r="MA49" s="396">
        <v>32</v>
      </c>
      <c r="MB49" s="396">
        <v>29</v>
      </c>
      <c r="MC49" s="396">
        <v>24</v>
      </c>
      <c r="MD49" s="396">
        <v>351</v>
      </c>
      <c r="ME49" s="396">
        <v>80</v>
      </c>
      <c r="MF49" s="396">
        <v>110</v>
      </c>
      <c r="MG49" s="396">
        <v>80</v>
      </c>
      <c r="MH49" s="396">
        <v>201</v>
      </c>
      <c r="MI49" s="396">
        <v>91</v>
      </c>
      <c r="MJ49" s="396">
        <v>24</v>
      </c>
      <c r="MK49" s="396">
        <v>17</v>
      </c>
      <c r="ML49" s="396">
        <v>24</v>
      </c>
      <c r="MM49" s="396">
        <v>29</v>
      </c>
      <c r="MN49" s="396">
        <v>33</v>
      </c>
      <c r="MO49" s="396">
        <v>48</v>
      </c>
      <c r="MP49" s="396">
        <v>75</v>
      </c>
      <c r="MQ49" s="396">
        <v>187</v>
      </c>
      <c r="MR49" s="396">
        <v>121</v>
      </c>
      <c r="MS49" s="396">
        <v>176</v>
      </c>
      <c r="MT49" s="396">
        <v>47</v>
      </c>
      <c r="MU49" s="396">
        <v>519</v>
      </c>
      <c r="MV49" s="396">
        <v>272</v>
      </c>
      <c r="MW49" s="396">
        <v>11</v>
      </c>
      <c r="MX49" s="396">
        <v>7</v>
      </c>
      <c r="MY49" s="396">
        <v>20</v>
      </c>
      <c r="MZ49" s="396">
        <v>15</v>
      </c>
      <c r="NA49" s="396">
        <v>50</v>
      </c>
      <c r="NB49" s="396">
        <v>21</v>
      </c>
      <c r="NC49" s="396">
        <v>1087</v>
      </c>
      <c r="ND49" s="396">
        <v>29</v>
      </c>
      <c r="NE49" s="396">
        <v>27</v>
      </c>
      <c r="NF49" s="396">
        <v>19</v>
      </c>
      <c r="NG49" s="396">
        <v>25</v>
      </c>
      <c r="NH49" s="396">
        <v>39</v>
      </c>
    </row>
    <row r="50" spans="1:372" x14ac:dyDescent="0.2">
      <c r="A50" s="396" t="s">
        <v>1706</v>
      </c>
      <c r="B50" s="396" t="s">
        <v>199</v>
      </c>
      <c r="C50" s="396">
        <v>789</v>
      </c>
      <c r="D50" s="396">
        <v>922</v>
      </c>
      <c r="E50" s="396">
        <v>409</v>
      </c>
      <c r="F50" s="396">
        <v>475</v>
      </c>
      <c r="G50" s="396">
        <v>385</v>
      </c>
      <c r="H50" s="396">
        <v>691</v>
      </c>
      <c r="I50" s="396">
        <v>460</v>
      </c>
      <c r="J50" s="396">
        <v>572</v>
      </c>
      <c r="K50" s="396">
        <v>318</v>
      </c>
      <c r="L50" s="396">
        <v>607</v>
      </c>
      <c r="M50" s="396">
        <v>407</v>
      </c>
      <c r="N50" s="396">
        <v>676</v>
      </c>
      <c r="O50" s="396">
        <v>680</v>
      </c>
      <c r="P50" s="396">
        <v>401</v>
      </c>
      <c r="Q50" s="396">
        <v>1115</v>
      </c>
      <c r="R50" s="396">
        <v>456</v>
      </c>
      <c r="S50" s="396">
        <v>539</v>
      </c>
      <c r="T50" s="396">
        <v>769</v>
      </c>
      <c r="U50" s="396">
        <v>592</v>
      </c>
      <c r="V50" s="396">
        <v>496</v>
      </c>
      <c r="W50" s="396">
        <v>665</v>
      </c>
      <c r="X50" s="396">
        <v>687</v>
      </c>
      <c r="Y50" s="396">
        <v>528</v>
      </c>
      <c r="Z50" s="396">
        <v>753</v>
      </c>
      <c r="AA50" s="396">
        <v>468</v>
      </c>
      <c r="AB50" s="396">
        <v>328</v>
      </c>
      <c r="AC50" s="396">
        <v>397</v>
      </c>
      <c r="AD50" s="396">
        <v>583</v>
      </c>
      <c r="AE50" s="396">
        <v>829</v>
      </c>
      <c r="AF50" s="396">
        <v>789</v>
      </c>
      <c r="AG50" s="396">
        <v>555</v>
      </c>
      <c r="AH50" s="396">
        <v>362</v>
      </c>
      <c r="AI50" s="396">
        <v>548</v>
      </c>
      <c r="AJ50" s="396">
        <v>645</v>
      </c>
      <c r="AK50" s="396">
        <v>542</v>
      </c>
      <c r="AL50" s="396">
        <v>370</v>
      </c>
      <c r="AM50" s="396">
        <v>402</v>
      </c>
      <c r="AN50" s="396">
        <v>483</v>
      </c>
      <c r="AO50" s="396">
        <v>460</v>
      </c>
      <c r="AP50" s="396">
        <v>369</v>
      </c>
      <c r="AQ50" s="396">
        <v>548</v>
      </c>
      <c r="AR50" s="396">
        <v>334</v>
      </c>
      <c r="AS50" s="396">
        <v>541</v>
      </c>
      <c r="AT50" s="396">
        <v>1401</v>
      </c>
      <c r="AU50" s="396">
        <v>442</v>
      </c>
      <c r="AV50" s="396">
        <v>490</v>
      </c>
      <c r="AW50" s="396">
        <v>522</v>
      </c>
      <c r="AX50" s="396">
        <v>408</v>
      </c>
      <c r="AY50" s="396">
        <v>392</v>
      </c>
      <c r="AZ50" s="396">
        <v>363</v>
      </c>
      <c r="BA50" s="396">
        <v>436</v>
      </c>
      <c r="BB50" s="396">
        <v>597</v>
      </c>
      <c r="BC50" s="396">
        <v>359</v>
      </c>
      <c r="BD50" s="396">
        <v>532</v>
      </c>
      <c r="BE50" s="396">
        <v>526</v>
      </c>
      <c r="BF50" s="396">
        <v>502</v>
      </c>
      <c r="BG50" s="396">
        <v>737</v>
      </c>
      <c r="BH50" s="396">
        <v>502</v>
      </c>
      <c r="BI50" s="396">
        <v>460</v>
      </c>
      <c r="BJ50" s="396">
        <v>254</v>
      </c>
      <c r="BK50" s="396">
        <v>399</v>
      </c>
      <c r="BL50" s="396">
        <v>637</v>
      </c>
      <c r="BM50" s="396">
        <v>714</v>
      </c>
      <c r="BN50" s="396">
        <v>742</v>
      </c>
      <c r="BO50" s="396">
        <v>509</v>
      </c>
      <c r="BP50" s="396">
        <v>391</v>
      </c>
      <c r="BQ50" s="396">
        <v>377</v>
      </c>
      <c r="BR50" s="396">
        <v>392</v>
      </c>
      <c r="BS50" s="396">
        <v>1074</v>
      </c>
      <c r="BT50" s="396">
        <v>788</v>
      </c>
      <c r="BU50" s="396">
        <v>418</v>
      </c>
      <c r="BV50" s="396">
        <v>388</v>
      </c>
      <c r="BW50" s="396">
        <v>431</v>
      </c>
      <c r="BX50" s="396">
        <v>1200</v>
      </c>
      <c r="BY50" s="396">
        <v>306</v>
      </c>
      <c r="BZ50" s="396">
        <v>252</v>
      </c>
      <c r="CA50" s="396">
        <v>791</v>
      </c>
      <c r="CB50" s="396">
        <v>1098</v>
      </c>
      <c r="CC50" s="396">
        <v>714</v>
      </c>
      <c r="CD50" s="396">
        <v>819</v>
      </c>
      <c r="CE50" s="396">
        <v>689</v>
      </c>
      <c r="CF50" s="396">
        <v>462</v>
      </c>
      <c r="CG50" s="396">
        <v>547</v>
      </c>
      <c r="CH50" s="396">
        <v>485</v>
      </c>
      <c r="CI50" s="396">
        <v>747</v>
      </c>
      <c r="CJ50" s="396">
        <v>452</v>
      </c>
      <c r="CK50" s="396">
        <v>437</v>
      </c>
      <c r="CL50" s="396">
        <v>506</v>
      </c>
      <c r="CM50" s="396">
        <v>601</v>
      </c>
      <c r="CN50" s="396">
        <v>883</v>
      </c>
      <c r="CO50" s="396">
        <v>431</v>
      </c>
      <c r="CP50" s="396">
        <v>449</v>
      </c>
      <c r="CQ50" s="396">
        <v>940</v>
      </c>
      <c r="CR50" s="396">
        <v>622</v>
      </c>
      <c r="CS50" s="396">
        <v>416</v>
      </c>
      <c r="CT50" s="396">
        <v>407</v>
      </c>
      <c r="CU50" s="396">
        <v>274</v>
      </c>
      <c r="CV50" s="396">
        <v>515</v>
      </c>
      <c r="CW50" s="396">
        <v>252</v>
      </c>
      <c r="CX50" s="396">
        <v>392</v>
      </c>
      <c r="CY50" s="396">
        <v>407</v>
      </c>
      <c r="CZ50" s="396">
        <v>315</v>
      </c>
      <c r="DA50" s="396">
        <v>412</v>
      </c>
      <c r="DB50" s="396">
        <v>618</v>
      </c>
      <c r="DC50" s="396">
        <v>678</v>
      </c>
      <c r="DD50" s="396">
        <v>677</v>
      </c>
      <c r="DE50" s="396">
        <v>465</v>
      </c>
      <c r="DF50" s="396">
        <v>446</v>
      </c>
      <c r="DG50" s="396">
        <v>811</v>
      </c>
      <c r="DH50" s="396">
        <v>379</v>
      </c>
      <c r="DI50" s="396">
        <v>319</v>
      </c>
      <c r="DJ50" s="396">
        <v>744</v>
      </c>
      <c r="DK50" s="396">
        <v>215</v>
      </c>
      <c r="DL50" s="396">
        <v>585</v>
      </c>
      <c r="DM50" s="396">
        <v>492</v>
      </c>
      <c r="DN50" s="396">
        <v>389</v>
      </c>
      <c r="DO50" s="396">
        <v>815</v>
      </c>
      <c r="DP50" s="396">
        <v>483</v>
      </c>
      <c r="DQ50" s="396">
        <v>569</v>
      </c>
      <c r="DR50" s="396">
        <v>337</v>
      </c>
      <c r="DS50" s="396">
        <v>371</v>
      </c>
      <c r="DT50" s="396">
        <v>885</v>
      </c>
      <c r="DU50" s="396">
        <v>489</v>
      </c>
      <c r="DV50" s="396">
        <v>345</v>
      </c>
      <c r="DW50" s="396">
        <v>286</v>
      </c>
      <c r="DX50" s="396">
        <v>1791</v>
      </c>
      <c r="DY50" s="396">
        <v>786</v>
      </c>
      <c r="DZ50" s="396">
        <v>741</v>
      </c>
      <c r="EA50" s="396">
        <v>772</v>
      </c>
      <c r="EB50" s="396">
        <v>468</v>
      </c>
      <c r="EC50" s="396">
        <v>471</v>
      </c>
      <c r="ED50" s="396">
        <v>360</v>
      </c>
      <c r="EE50" s="396">
        <v>461</v>
      </c>
      <c r="EF50" s="396">
        <v>356</v>
      </c>
      <c r="EG50" s="396">
        <v>354</v>
      </c>
      <c r="EH50" s="396">
        <v>434</v>
      </c>
      <c r="EI50" s="396">
        <v>757</v>
      </c>
      <c r="EJ50" s="396">
        <v>1459</v>
      </c>
      <c r="EK50" s="396">
        <v>1423</v>
      </c>
      <c r="EL50" s="396">
        <v>576</v>
      </c>
      <c r="EM50" s="396">
        <v>420</v>
      </c>
      <c r="EN50" s="396">
        <v>413</v>
      </c>
      <c r="EO50" s="396">
        <v>326</v>
      </c>
      <c r="EP50" s="396">
        <v>545</v>
      </c>
      <c r="EQ50" s="396">
        <v>780</v>
      </c>
      <c r="ER50" s="396">
        <v>536</v>
      </c>
      <c r="ES50" s="396">
        <v>743</v>
      </c>
      <c r="ET50" s="396">
        <v>424</v>
      </c>
      <c r="EU50" s="396">
        <v>360</v>
      </c>
      <c r="EV50" s="396">
        <v>272</v>
      </c>
      <c r="EW50" s="396">
        <v>318</v>
      </c>
      <c r="EX50" s="396">
        <v>424</v>
      </c>
      <c r="EY50" s="396">
        <v>390</v>
      </c>
      <c r="EZ50" s="396">
        <v>309</v>
      </c>
      <c r="FA50" s="396">
        <v>362</v>
      </c>
      <c r="FB50" s="396">
        <v>726</v>
      </c>
      <c r="FC50" s="396">
        <v>508</v>
      </c>
      <c r="FD50" s="396">
        <v>504</v>
      </c>
      <c r="FE50" s="396">
        <v>349</v>
      </c>
      <c r="FF50" s="396">
        <v>337</v>
      </c>
      <c r="FG50" s="396">
        <v>433</v>
      </c>
      <c r="FH50" s="396">
        <v>465</v>
      </c>
      <c r="FI50" s="396">
        <v>339</v>
      </c>
      <c r="FJ50" s="396">
        <v>499</v>
      </c>
      <c r="FK50" s="396">
        <v>360</v>
      </c>
      <c r="FL50" s="396">
        <v>984</v>
      </c>
      <c r="FM50" s="396">
        <v>417</v>
      </c>
      <c r="FN50" s="396">
        <v>480</v>
      </c>
      <c r="FO50" s="396">
        <v>559</v>
      </c>
      <c r="FP50" s="396">
        <v>649</v>
      </c>
      <c r="FQ50" s="396">
        <v>518</v>
      </c>
      <c r="FR50" s="396">
        <v>1155</v>
      </c>
      <c r="FS50" s="396">
        <v>616</v>
      </c>
      <c r="FT50" s="396">
        <v>512</v>
      </c>
      <c r="FU50" s="396">
        <v>501</v>
      </c>
      <c r="FV50" s="396">
        <v>499</v>
      </c>
      <c r="FW50" s="396">
        <v>892</v>
      </c>
      <c r="FX50" s="396">
        <v>400</v>
      </c>
      <c r="FY50" s="396">
        <v>625</v>
      </c>
      <c r="FZ50" s="396">
        <v>428</v>
      </c>
      <c r="GA50" s="396">
        <v>548</v>
      </c>
      <c r="GB50" s="396">
        <v>698</v>
      </c>
      <c r="GC50" s="396">
        <v>469</v>
      </c>
      <c r="GD50" s="396">
        <v>330</v>
      </c>
      <c r="GE50" s="396">
        <v>618</v>
      </c>
      <c r="GF50" s="396">
        <v>1377</v>
      </c>
      <c r="GG50" s="396">
        <v>443</v>
      </c>
      <c r="GH50" s="396">
        <v>522</v>
      </c>
      <c r="GI50" s="396">
        <v>485</v>
      </c>
      <c r="GJ50" s="396">
        <v>381</v>
      </c>
      <c r="GK50" s="396">
        <v>511</v>
      </c>
      <c r="GL50" s="396">
        <v>1122</v>
      </c>
      <c r="GM50" s="396">
        <v>389</v>
      </c>
      <c r="GN50" s="396">
        <v>74</v>
      </c>
      <c r="GO50" s="396">
        <v>722</v>
      </c>
      <c r="GP50" s="396">
        <v>323</v>
      </c>
      <c r="GQ50" s="396">
        <v>1077</v>
      </c>
      <c r="GR50" s="396">
        <v>354</v>
      </c>
      <c r="GS50" s="396">
        <v>426</v>
      </c>
      <c r="GT50" s="396">
        <v>450</v>
      </c>
      <c r="GU50" s="396">
        <v>762</v>
      </c>
      <c r="GV50" s="396">
        <v>554</v>
      </c>
      <c r="GW50" s="396">
        <v>1020</v>
      </c>
      <c r="GX50" s="396">
        <v>397</v>
      </c>
      <c r="GY50" s="396">
        <v>594</v>
      </c>
      <c r="GZ50" s="396">
        <v>610</v>
      </c>
      <c r="HA50" s="396">
        <v>435</v>
      </c>
      <c r="HB50" s="396">
        <v>553</v>
      </c>
      <c r="HC50" s="396">
        <v>634</v>
      </c>
      <c r="HD50" s="396">
        <v>626</v>
      </c>
      <c r="HE50" s="396">
        <v>891</v>
      </c>
      <c r="HF50" s="396">
        <v>705</v>
      </c>
      <c r="HG50" s="396">
        <v>366</v>
      </c>
      <c r="HH50" s="396">
        <v>710</v>
      </c>
      <c r="HI50" s="396">
        <v>901</v>
      </c>
      <c r="HJ50" s="396">
        <v>803</v>
      </c>
      <c r="HK50" s="396">
        <v>277</v>
      </c>
      <c r="HL50" s="396">
        <v>346</v>
      </c>
      <c r="HM50" s="396">
        <v>533</v>
      </c>
      <c r="HN50" s="396">
        <v>392</v>
      </c>
      <c r="HO50" s="396">
        <v>964</v>
      </c>
      <c r="HP50" s="396">
        <v>523</v>
      </c>
      <c r="HQ50" s="396">
        <v>599</v>
      </c>
      <c r="HR50" s="396">
        <v>435</v>
      </c>
      <c r="HS50" s="396">
        <v>402</v>
      </c>
      <c r="HT50" s="396">
        <v>366</v>
      </c>
      <c r="HU50" s="396">
        <v>343</v>
      </c>
      <c r="HV50" s="396">
        <v>597</v>
      </c>
      <c r="HW50" s="396">
        <v>803</v>
      </c>
      <c r="HX50" s="396">
        <v>1225</v>
      </c>
      <c r="HY50" s="396">
        <v>215</v>
      </c>
      <c r="HZ50" s="396">
        <v>410</v>
      </c>
      <c r="IA50" s="396">
        <v>426</v>
      </c>
      <c r="IB50" s="396">
        <v>706</v>
      </c>
      <c r="IC50" s="396">
        <v>337</v>
      </c>
      <c r="ID50" s="396">
        <v>258</v>
      </c>
      <c r="IE50" s="396">
        <v>313</v>
      </c>
      <c r="IF50" s="396">
        <v>225</v>
      </c>
      <c r="IG50" s="396">
        <v>435</v>
      </c>
      <c r="IH50" s="396">
        <v>400</v>
      </c>
      <c r="II50" s="396">
        <v>399</v>
      </c>
      <c r="IJ50" s="396">
        <v>563</v>
      </c>
      <c r="IK50" s="396">
        <v>376</v>
      </c>
      <c r="IL50" s="396">
        <v>1001</v>
      </c>
      <c r="IM50" s="396">
        <v>810</v>
      </c>
      <c r="IN50" s="396">
        <v>435</v>
      </c>
      <c r="IO50" s="396">
        <v>599</v>
      </c>
      <c r="IP50" s="396">
        <v>306</v>
      </c>
      <c r="IQ50" s="396">
        <v>706</v>
      </c>
      <c r="IR50" s="396">
        <v>738</v>
      </c>
      <c r="IS50" s="396">
        <v>628</v>
      </c>
      <c r="IT50" s="396">
        <v>407</v>
      </c>
      <c r="IU50" s="396">
        <v>390</v>
      </c>
      <c r="IV50" s="396">
        <v>486</v>
      </c>
      <c r="IW50" s="396">
        <v>352</v>
      </c>
      <c r="IX50" s="396">
        <v>477</v>
      </c>
      <c r="IY50" s="396">
        <v>735</v>
      </c>
      <c r="IZ50" s="396">
        <v>566</v>
      </c>
      <c r="JA50" s="396">
        <v>410</v>
      </c>
      <c r="JB50" s="396">
        <v>660</v>
      </c>
      <c r="JC50" s="396">
        <v>289</v>
      </c>
      <c r="JD50" s="396">
        <v>909</v>
      </c>
      <c r="JE50" s="396">
        <v>259</v>
      </c>
      <c r="JF50" s="396">
        <v>298</v>
      </c>
      <c r="JG50" s="396">
        <v>328</v>
      </c>
      <c r="JH50" s="396">
        <v>714</v>
      </c>
      <c r="JI50" s="396">
        <v>714</v>
      </c>
      <c r="JJ50" s="396">
        <v>555</v>
      </c>
      <c r="JK50" s="396">
        <v>713</v>
      </c>
      <c r="JL50" s="396">
        <v>1055</v>
      </c>
      <c r="JM50" s="396">
        <v>730</v>
      </c>
      <c r="JN50" s="396">
        <v>619</v>
      </c>
      <c r="JO50" s="396">
        <v>497</v>
      </c>
      <c r="JP50" s="396">
        <v>910</v>
      </c>
      <c r="JQ50" s="396">
        <v>748</v>
      </c>
      <c r="JR50" s="396">
        <v>546</v>
      </c>
      <c r="JS50" s="396">
        <v>1023</v>
      </c>
      <c r="JT50" s="396">
        <v>783</v>
      </c>
      <c r="JU50" s="396">
        <v>668</v>
      </c>
      <c r="JV50" s="396">
        <v>659</v>
      </c>
      <c r="JW50" s="396">
        <v>450</v>
      </c>
      <c r="JX50" s="396">
        <v>708</v>
      </c>
      <c r="JY50" s="396">
        <v>919</v>
      </c>
      <c r="JZ50" s="396">
        <v>1090</v>
      </c>
      <c r="KA50" s="396">
        <v>406</v>
      </c>
      <c r="KB50" s="396">
        <v>1002</v>
      </c>
      <c r="KC50" s="396">
        <v>647</v>
      </c>
      <c r="KD50" s="396">
        <v>628</v>
      </c>
      <c r="KE50" s="396">
        <v>813</v>
      </c>
      <c r="KF50" s="396">
        <v>661</v>
      </c>
      <c r="KG50" s="396">
        <v>774</v>
      </c>
      <c r="KH50" s="396">
        <v>936</v>
      </c>
      <c r="KI50" s="396">
        <v>624</v>
      </c>
      <c r="KJ50" s="396">
        <v>730</v>
      </c>
      <c r="KK50" s="396">
        <v>570</v>
      </c>
      <c r="KL50" s="396">
        <v>787</v>
      </c>
      <c r="KM50" s="396">
        <v>1120</v>
      </c>
      <c r="KN50" s="396">
        <v>619</v>
      </c>
      <c r="KO50" s="396">
        <v>791</v>
      </c>
      <c r="KP50" s="396">
        <v>811</v>
      </c>
      <c r="KQ50" s="396">
        <v>490</v>
      </c>
      <c r="KR50" s="396">
        <v>1382</v>
      </c>
      <c r="KS50" s="396">
        <v>1263</v>
      </c>
      <c r="KT50" s="396">
        <v>65</v>
      </c>
      <c r="KU50" s="396">
        <v>535</v>
      </c>
      <c r="KV50" s="396">
        <v>591</v>
      </c>
      <c r="KW50" s="396">
        <v>900</v>
      </c>
      <c r="KX50" s="396">
        <v>663</v>
      </c>
      <c r="KY50" s="396">
        <v>884</v>
      </c>
      <c r="KZ50" s="396">
        <v>607</v>
      </c>
      <c r="LA50" s="396">
        <v>891</v>
      </c>
      <c r="LB50" s="396">
        <v>864</v>
      </c>
      <c r="LC50" s="396">
        <v>1587</v>
      </c>
      <c r="LD50" s="396">
        <v>1070</v>
      </c>
      <c r="LE50" s="396">
        <v>516</v>
      </c>
      <c r="LF50" s="396">
        <v>799</v>
      </c>
      <c r="LG50" s="396">
        <v>1888</v>
      </c>
      <c r="LH50" s="396">
        <v>657</v>
      </c>
      <c r="LI50" s="396">
        <v>1157</v>
      </c>
      <c r="LJ50" s="396">
        <v>583</v>
      </c>
      <c r="LK50" s="396">
        <v>890</v>
      </c>
      <c r="LL50" s="396">
        <v>1094</v>
      </c>
      <c r="LM50" s="396">
        <v>882</v>
      </c>
      <c r="LN50" s="396">
        <v>615</v>
      </c>
      <c r="LO50" s="396">
        <v>1714</v>
      </c>
      <c r="LP50" s="396">
        <v>833</v>
      </c>
      <c r="LQ50" s="396">
        <v>1248</v>
      </c>
      <c r="LR50" s="396">
        <v>1673</v>
      </c>
      <c r="LS50" s="396">
        <v>618</v>
      </c>
      <c r="LT50" s="396">
        <v>707</v>
      </c>
      <c r="LU50" s="396">
        <v>650</v>
      </c>
      <c r="LV50" s="396">
        <v>754</v>
      </c>
      <c r="LW50" s="396">
        <v>362</v>
      </c>
      <c r="LX50" s="396">
        <v>566</v>
      </c>
      <c r="LY50" s="396">
        <v>740</v>
      </c>
      <c r="LZ50" s="396">
        <v>676</v>
      </c>
      <c r="MA50" s="396">
        <v>647</v>
      </c>
      <c r="MB50" s="396">
        <v>681</v>
      </c>
      <c r="MC50" s="396">
        <v>612</v>
      </c>
      <c r="MD50" s="396">
        <v>1118</v>
      </c>
      <c r="ME50" s="396">
        <v>1142</v>
      </c>
      <c r="MF50" s="396">
        <v>1034</v>
      </c>
      <c r="MG50" s="396">
        <v>823</v>
      </c>
      <c r="MH50" s="396">
        <v>1004</v>
      </c>
      <c r="MI50" s="396">
        <v>1079</v>
      </c>
      <c r="MJ50" s="396">
        <v>609</v>
      </c>
      <c r="MK50" s="396">
        <v>596</v>
      </c>
      <c r="ML50" s="396">
        <v>630</v>
      </c>
      <c r="MM50" s="396">
        <v>704</v>
      </c>
      <c r="MN50" s="396">
        <v>589</v>
      </c>
      <c r="MO50" s="396">
        <v>809</v>
      </c>
      <c r="MP50" s="396">
        <v>1295</v>
      </c>
      <c r="MQ50" s="396">
        <v>1360</v>
      </c>
      <c r="MR50" s="396">
        <v>1755</v>
      </c>
      <c r="MS50" s="396">
        <v>1136</v>
      </c>
      <c r="MT50" s="396">
        <v>770</v>
      </c>
      <c r="MU50" s="396">
        <v>1546</v>
      </c>
      <c r="MV50" s="396">
        <v>1421</v>
      </c>
      <c r="MW50" s="396">
        <v>393</v>
      </c>
      <c r="MX50" s="396">
        <v>409</v>
      </c>
      <c r="MY50" s="396">
        <v>586</v>
      </c>
      <c r="MZ50" s="396">
        <v>556</v>
      </c>
      <c r="NA50" s="396">
        <v>764</v>
      </c>
      <c r="NB50" s="396">
        <v>545</v>
      </c>
      <c r="NC50" s="396">
        <v>2255</v>
      </c>
      <c r="ND50" s="396">
        <v>778</v>
      </c>
      <c r="NE50" s="396">
        <v>514</v>
      </c>
      <c r="NF50" s="396">
        <v>634</v>
      </c>
      <c r="NG50" s="396">
        <v>599</v>
      </c>
      <c r="NH50" s="396">
        <v>690</v>
      </c>
    </row>
    <row r="51" spans="1:372" x14ac:dyDescent="0.2">
      <c r="A51" s="396" t="s">
        <v>1707</v>
      </c>
      <c r="B51" s="396" t="s">
        <v>199</v>
      </c>
      <c r="C51" s="396">
        <v>804</v>
      </c>
      <c r="D51" s="396">
        <v>794</v>
      </c>
      <c r="E51" s="396">
        <v>430</v>
      </c>
      <c r="F51" s="396">
        <v>458</v>
      </c>
      <c r="G51" s="396">
        <v>413</v>
      </c>
      <c r="H51" s="396">
        <v>717</v>
      </c>
      <c r="I51" s="396">
        <v>487</v>
      </c>
      <c r="J51" s="396">
        <v>534</v>
      </c>
      <c r="K51" s="396">
        <v>311</v>
      </c>
      <c r="L51" s="396">
        <v>815</v>
      </c>
      <c r="M51" s="396">
        <v>397</v>
      </c>
      <c r="N51" s="396">
        <v>635</v>
      </c>
      <c r="O51" s="396">
        <v>757</v>
      </c>
      <c r="P51" s="396">
        <v>408</v>
      </c>
      <c r="Q51" s="396">
        <v>1077</v>
      </c>
      <c r="R51" s="396">
        <v>431</v>
      </c>
      <c r="S51" s="396">
        <v>581</v>
      </c>
      <c r="T51" s="396">
        <v>728</v>
      </c>
      <c r="U51" s="396">
        <v>575</v>
      </c>
      <c r="V51" s="396">
        <v>536</v>
      </c>
      <c r="W51" s="396">
        <v>709</v>
      </c>
      <c r="X51" s="396">
        <v>724</v>
      </c>
      <c r="Y51" s="396">
        <v>562</v>
      </c>
      <c r="Z51" s="396">
        <v>801</v>
      </c>
      <c r="AA51" s="396">
        <v>584</v>
      </c>
      <c r="AB51" s="396">
        <v>360</v>
      </c>
      <c r="AC51" s="396">
        <v>487</v>
      </c>
      <c r="AD51" s="396">
        <v>582</v>
      </c>
      <c r="AE51" s="396">
        <v>862</v>
      </c>
      <c r="AF51" s="396">
        <v>774</v>
      </c>
      <c r="AG51" s="396">
        <v>556</v>
      </c>
      <c r="AH51" s="396">
        <v>451</v>
      </c>
      <c r="AI51" s="396">
        <v>527</v>
      </c>
      <c r="AJ51" s="396">
        <v>651</v>
      </c>
      <c r="AK51" s="396">
        <v>548</v>
      </c>
      <c r="AL51" s="396">
        <v>394</v>
      </c>
      <c r="AM51" s="396">
        <v>407</v>
      </c>
      <c r="AN51" s="396">
        <v>511</v>
      </c>
      <c r="AO51" s="396">
        <v>535</v>
      </c>
      <c r="AP51" s="396">
        <v>342</v>
      </c>
      <c r="AQ51" s="396">
        <v>535</v>
      </c>
      <c r="AR51" s="396">
        <v>290</v>
      </c>
      <c r="AS51" s="396">
        <v>497</v>
      </c>
      <c r="AT51" s="396">
        <v>1392</v>
      </c>
      <c r="AU51" s="396">
        <v>464</v>
      </c>
      <c r="AV51" s="396">
        <v>512</v>
      </c>
      <c r="AW51" s="396">
        <v>486</v>
      </c>
      <c r="AX51" s="396">
        <v>453</v>
      </c>
      <c r="AY51" s="396">
        <v>391</v>
      </c>
      <c r="AZ51" s="396">
        <v>365</v>
      </c>
      <c r="BA51" s="396">
        <v>397</v>
      </c>
      <c r="BB51" s="396">
        <v>652</v>
      </c>
      <c r="BC51" s="396">
        <v>347</v>
      </c>
      <c r="BD51" s="396">
        <v>602</v>
      </c>
      <c r="BE51" s="396">
        <v>558</v>
      </c>
      <c r="BF51" s="396">
        <v>541</v>
      </c>
      <c r="BG51" s="396">
        <v>847</v>
      </c>
      <c r="BH51" s="396">
        <v>518</v>
      </c>
      <c r="BI51" s="396">
        <v>489</v>
      </c>
      <c r="BJ51" s="396">
        <v>282</v>
      </c>
      <c r="BK51" s="396">
        <v>424</v>
      </c>
      <c r="BL51" s="396">
        <v>535</v>
      </c>
      <c r="BM51" s="396">
        <v>605</v>
      </c>
      <c r="BN51" s="396">
        <v>746</v>
      </c>
      <c r="BO51" s="396">
        <v>536</v>
      </c>
      <c r="BP51" s="396">
        <v>356</v>
      </c>
      <c r="BQ51" s="396">
        <v>325</v>
      </c>
      <c r="BR51" s="396">
        <v>431</v>
      </c>
      <c r="BS51" s="396">
        <v>1103</v>
      </c>
      <c r="BT51" s="396">
        <v>778</v>
      </c>
      <c r="BU51" s="396">
        <v>406</v>
      </c>
      <c r="BV51" s="396">
        <v>356</v>
      </c>
      <c r="BW51" s="396">
        <v>511</v>
      </c>
      <c r="BX51" s="396">
        <v>1152</v>
      </c>
      <c r="BY51" s="396">
        <v>278</v>
      </c>
      <c r="BZ51" s="396">
        <v>251</v>
      </c>
      <c r="CA51" s="396">
        <v>762</v>
      </c>
      <c r="CB51" s="396">
        <v>1117</v>
      </c>
      <c r="CC51" s="396">
        <v>671</v>
      </c>
      <c r="CD51" s="396">
        <v>826</v>
      </c>
      <c r="CE51" s="396">
        <v>633</v>
      </c>
      <c r="CF51" s="396">
        <v>446</v>
      </c>
      <c r="CG51" s="396">
        <v>548</v>
      </c>
      <c r="CH51" s="396">
        <v>485</v>
      </c>
      <c r="CI51" s="396">
        <v>794</v>
      </c>
      <c r="CJ51" s="396">
        <v>437</v>
      </c>
      <c r="CK51" s="396">
        <v>365</v>
      </c>
      <c r="CL51" s="396">
        <v>499</v>
      </c>
      <c r="CM51" s="396">
        <v>586</v>
      </c>
      <c r="CN51" s="396">
        <v>1063</v>
      </c>
      <c r="CO51" s="396">
        <v>507</v>
      </c>
      <c r="CP51" s="396">
        <v>423</v>
      </c>
      <c r="CQ51" s="396">
        <v>920</v>
      </c>
      <c r="CR51" s="396">
        <v>619</v>
      </c>
      <c r="CS51" s="396">
        <v>428</v>
      </c>
      <c r="CT51" s="396">
        <v>366</v>
      </c>
      <c r="CU51" s="396">
        <v>249</v>
      </c>
      <c r="CV51" s="396">
        <v>460</v>
      </c>
      <c r="CW51" s="396">
        <v>252</v>
      </c>
      <c r="CX51" s="396">
        <v>407</v>
      </c>
      <c r="CY51" s="396">
        <v>376</v>
      </c>
      <c r="CZ51" s="396">
        <v>318</v>
      </c>
      <c r="DA51" s="396">
        <v>438</v>
      </c>
      <c r="DB51" s="396">
        <v>625</v>
      </c>
      <c r="DC51" s="396">
        <v>643</v>
      </c>
      <c r="DD51" s="396">
        <v>693</v>
      </c>
      <c r="DE51" s="396">
        <v>440</v>
      </c>
      <c r="DF51" s="396">
        <v>604</v>
      </c>
      <c r="DG51" s="396">
        <v>780</v>
      </c>
      <c r="DH51" s="396">
        <v>391</v>
      </c>
      <c r="DI51" s="396">
        <v>328</v>
      </c>
      <c r="DJ51" s="396">
        <v>683</v>
      </c>
      <c r="DK51" s="396">
        <v>218</v>
      </c>
      <c r="DL51" s="396">
        <v>656</v>
      </c>
      <c r="DM51" s="396">
        <v>477</v>
      </c>
      <c r="DN51" s="396">
        <v>389</v>
      </c>
      <c r="DO51" s="396">
        <v>681</v>
      </c>
      <c r="DP51" s="396">
        <v>429</v>
      </c>
      <c r="DQ51" s="396">
        <v>480</v>
      </c>
      <c r="DR51" s="396">
        <v>303</v>
      </c>
      <c r="DS51" s="396">
        <v>371</v>
      </c>
      <c r="DT51" s="396">
        <v>790</v>
      </c>
      <c r="DU51" s="396">
        <v>482</v>
      </c>
      <c r="DV51" s="396">
        <v>357</v>
      </c>
      <c r="DW51" s="396">
        <v>290</v>
      </c>
      <c r="DX51" s="396">
        <v>1816</v>
      </c>
      <c r="DY51" s="396">
        <v>710</v>
      </c>
      <c r="DZ51" s="396">
        <v>718</v>
      </c>
      <c r="EA51" s="396">
        <v>811</v>
      </c>
      <c r="EB51" s="396">
        <v>457</v>
      </c>
      <c r="EC51" s="396">
        <v>455</v>
      </c>
      <c r="ED51" s="396">
        <v>289</v>
      </c>
      <c r="EE51" s="396">
        <v>357</v>
      </c>
      <c r="EF51" s="396">
        <v>361</v>
      </c>
      <c r="EG51" s="396">
        <v>396</v>
      </c>
      <c r="EH51" s="396">
        <v>413</v>
      </c>
      <c r="EI51" s="396">
        <v>669</v>
      </c>
      <c r="EJ51" s="396">
        <v>1414</v>
      </c>
      <c r="EK51" s="396">
        <v>1351</v>
      </c>
      <c r="EL51" s="396">
        <v>556</v>
      </c>
      <c r="EM51" s="396">
        <v>407</v>
      </c>
      <c r="EN51" s="396">
        <v>411</v>
      </c>
      <c r="EO51" s="396">
        <v>337</v>
      </c>
      <c r="EP51" s="396">
        <v>526</v>
      </c>
      <c r="EQ51" s="396">
        <v>805</v>
      </c>
      <c r="ER51" s="396">
        <v>614</v>
      </c>
      <c r="ES51" s="396">
        <v>873</v>
      </c>
      <c r="ET51" s="396">
        <v>408</v>
      </c>
      <c r="EU51" s="396">
        <v>346</v>
      </c>
      <c r="EV51" s="396">
        <v>276</v>
      </c>
      <c r="EW51" s="396">
        <v>280</v>
      </c>
      <c r="EX51" s="396">
        <v>348</v>
      </c>
      <c r="EY51" s="396">
        <v>423</v>
      </c>
      <c r="EZ51" s="396">
        <v>317</v>
      </c>
      <c r="FA51" s="396">
        <v>374</v>
      </c>
      <c r="FB51" s="396">
        <v>585</v>
      </c>
      <c r="FC51" s="396">
        <v>464</v>
      </c>
      <c r="FD51" s="396">
        <v>470</v>
      </c>
      <c r="FE51" s="396">
        <v>321</v>
      </c>
      <c r="FF51" s="396">
        <v>351</v>
      </c>
      <c r="FG51" s="396">
        <v>441</v>
      </c>
      <c r="FH51" s="396">
        <v>510</v>
      </c>
      <c r="FI51" s="396">
        <v>317</v>
      </c>
      <c r="FJ51" s="396">
        <v>577</v>
      </c>
      <c r="FK51" s="396">
        <v>388</v>
      </c>
      <c r="FL51" s="396">
        <v>946</v>
      </c>
      <c r="FM51" s="396">
        <v>467</v>
      </c>
      <c r="FN51" s="396">
        <v>512</v>
      </c>
      <c r="FO51" s="396">
        <v>514</v>
      </c>
      <c r="FP51" s="396">
        <v>820</v>
      </c>
      <c r="FQ51" s="396">
        <v>501</v>
      </c>
      <c r="FR51" s="396">
        <v>1141</v>
      </c>
      <c r="FS51" s="396">
        <v>630</v>
      </c>
      <c r="FT51" s="396">
        <v>564</v>
      </c>
      <c r="FU51" s="396">
        <v>540</v>
      </c>
      <c r="FV51" s="396">
        <v>506</v>
      </c>
      <c r="FW51" s="396">
        <v>910</v>
      </c>
      <c r="FX51" s="396">
        <v>378</v>
      </c>
      <c r="FY51" s="396">
        <v>562</v>
      </c>
      <c r="FZ51" s="396">
        <v>400</v>
      </c>
      <c r="GA51" s="396">
        <v>475</v>
      </c>
      <c r="GB51" s="396">
        <v>649</v>
      </c>
      <c r="GC51" s="396">
        <v>456</v>
      </c>
      <c r="GD51" s="396">
        <v>295</v>
      </c>
      <c r="GE51" s="396">
        <v>765</v>
      </c>
      <c r="GF51" s="396">
        <v>1323</v>
      </c>
      <c r="GG51" s="396">
        <v>439</v>
      </c>
      <c r="GH51" s="396">
        <v>480</v>
      </c>
      <c r="GI51" s="396">
        <v>500</v>
      </c>
      <c r="GJ51" s="396">
        <v>399</v>
      </c>
      <c r="GK51" s="396">
        <v>517</v>
      </c>
      <c r="GL51" s="396">
        <v>1119</v>
      </c>
      <c r="GM51" s="396">
        <v>370</v>
      </c>
      <c r="GN51" s="396">
        <v>75</v>
      </c>
      <c r="GO51" s="396">
        <v>709</v>
      </c>
      <c r="GP51" s="396">
        <v>348</v>
      </c>
      <c r="GQ51" s="396">
        <v>1003</v>
      </c>
      <c r="GR51" s="396">
        <v>354</v>
      </c>
      <c r="GS51" s="396">
        <v>442</v>
      </c>
      <c r="GT51" s="396">
        <v>435</v>
      </c>
      <c r="GU51" s="396">
        <v>772</v>
      </c>
      <c r="GV51" s="396">
        <v>541</v>
      </c>
      <c r="GW51" s="396">
        <v>1131</v>
      </c>
      <c r="GX51" s="396">
        <v>402</v>
      </c>
      <c r="GY51" s="396">
        <v>591</v>
      </c>
      <c r="GZ51" s="396">
        <v>665</v>
      </c>
      <c r="HA51" s="396">
        <v>415</v>
      </c>
      <c r="HB51" s="396">
        <v>524</v>
      </c>
      <c r="HC51" s="396">
        <v>587</v>
      </c>
      <c r="HD51" s="396">
        <v>598</v>
      </c>
      <c r="HE51" s="396">
        <v>871</v>
      </c>
      <c r="HF51" s="396">
        <v>719</v>
      </c>
      <c r="HG51" s="396">
        <v>424</v>
      </c>
      <c r="HH51" s="396">
        <v>797</v>
      </c>
      <c r="HI51" s="396">
        <v>970</v>
      </c>
      <c r="HJ51" s="396">
        <v>837</v>
      </c>
      <c r="HK51" s="396">
        <v>251</v>
      </c>
      <c r="HL51" s="396">
        <v>345</v>
      </c>
      <c r="HM51" s="396">
        <v>485</v>
      </c>
      <c r="HN51" s="396">
        <v>398</v>
      </c>
      <c r="HO51" s="396">
        <v>919</v>
      </c>
      <c r="HP51" s="396">
        <v>482</v>
      </c>
      <c r="HQ51" s="396">
        <v>577</v>
      </c>
      <c r="HR51" s="396">
        <v>431</v>
      </c>
      <c r="HS51" s="396">
        <v>364</v>
      </c>
      <c r="HT51" s="396">
        <v>353</v>
      </c>
      <c r="HU51" s="396">
        <v>327</v>
      </c>
      <c r="HV51" s="396">
        <v>618</v>
      </c>
      <c r="HW51" s="396">
        <v>677</v>
      </c>
      <c r="HX51" s="396">
        <v>1229</v>
      </c>
      <c r="HY51" s="396">
        <v>291</v>
      </c>
      <c r="HZ51" s="396">
        <v>425</v>
      </c>
      <c r="IA51" s="396">
        <v>465</v>
      </c>
      <c r="IB51" s="396">
        <v>670</v>
      </c>
      <c r="IC51" s="396">
        <v>277</v>
      </c>
      <c r="ID51" s="396">
        <v>211</v>
      </c>
      <c r="IE51" s="396">
        <v>319</v>
      </c>
      <c r="IF51" s="396">
        <v>231</v>
      </c>
      <c r="IG51" s="396">
        <v>431</v>
      </c>
      <c r="IH51" s="396">
        <v>450</v>
      </c>
      <c r="II51" s="396">
        <v>384</v>
      </c>
      <c r="IJ51" s="396">
        <v>483</v>
      </c>
      <c r="IK51" s="396">
        <v>364</v>
      </c>
      <c r="IL51" s="396">
        <v>973</v>
      </c>
      <c r="IM51" s="396">
        <v>808</v>
      </c>
      <c r="IN51" s="396">
        <v>464</v>
      </c>
      <c r="IO51" s="396">
        <v>672</v>
      </c>
      <c r="IP51" s="396">
        <v>302</v>
      </c>
      <c r="IQ51" s="396">
        <v>709</v>
      </c>
      <c r="IR51" s="396">
        <v>786</v>
      </c>
      <c r="IS51" s="396">
        <v>634</v>
      </c>
      <c r="IT51" s="396">
        <v>368</v>
      </c>
      <c r="IU51" s="396">
        <v>479</v>
      </c>
      <c r="IV51" s="396">
        <v>474</v>
      </c>
      <c r="IW51" s="396">
        <v>325</v>
      </c>
      <c r="IX51" s="396">
        <v>484</v>
      </c>
      <c r="IY51" s="396">
        <v>716</v>
      </c>
      <c r="IZ51" s="396">
        <v>534</v>
      </c>
      <c r="JA51" s="396">
        <v>401</v>
      </c>
      <c r="JB51" s="396">
        <v>587</v>
      </c>
      <c r="JC51" s="396">
        <v>311</v>
      </c>
      <c r="JD51" s="396">
        <v>888</v>
      </c>
      <c r="JE51" s="396">
        <v>242</v>
      </c>
      <c r="JF51" s="396">
        <v>373</v>
      </c>
      <c r="JG51" s="396">
        <v>331</v>
      </c>
      <c r="JH51" s="396">
        <v>501</v>
      </c>
      <c r="JI51" s="396">
        <v>769</v>
      </c>
      <c r="JJ51" s="396">
        <v>595</v>
      </c>
      <c r="JK51" s="396">
        <v>632</v>
      </c>
      <c r="JL51" s="396">
        <v>972</v>
      </c>
      <c r="JM51" s="396">
        <v>706</v>
      </c>
      <c r="JN51" s="396">
        <v>670</v>
      </c>
      <c r="JO51" s="396">
        <v>492</v>
      </c>
      <c r="JP51" s="396">
        <v>898</v>
      </c>
      <c r="JQ51" s="396">
        <v>737</v>
      </c>
      <c r="JR51" s="396">
        <v>586</v>
      </c>
      <c r="JS51" s="396">
        <v>994</v>
      </c>
      <c r="JT51" s="396">
        <v>761</v>
      </c>
      <c r="JU51" s="396">
        <v>725</v>
      </c>
      <c r="JV51" s="396">
        <v>703</v>
      </c>
      <c r="JW51" s="396">
        <v>578</v>
      </c>
      <c r="JX51" s="396">
        <v>600</v>
      </c>
      <c r="JY51" s="396">
        <v>881</v>
      </c>
      <c r="JZ51" s="396">
        <v>1013</v>
      </c>
      <c r="KA51" s="396">
        <v>403</v>
      </c>
      <c r="KB51" s="396">
        <v>951</v>
      </c>
      <c r="KC51" s="396">
        <v>652</v>
      </c>
      <c r="KD51" s="396">
        <v>643</v>
      </c>
      <c r="KE51" s="396">
        <v>776</v>
      </c>
      <c r="KF51" s="396">
        <v>648</v>
      </c>
      <c r="KG51" s="396">
        <v>806</v>
      </c>
      <c r="KH51" s="396">
        <v>1266</v>
      </c>
      <c r="KI51" s="396">
        <v>687</v>
      </c>
      <c r="KJ51" s="396">
        <v>694</v>
      </c>
      <c r="KK51" s="396">
        <v>533</v>
      </c>
      <c r="KL51" s="396">
        <v>760</v>
      </c>
      <c r="KM51" s="396">
        <v>1211</v>
      </c>
      <c r="KN51" s="396">
        <v>633</v>
      </c>
      <c r="KO51" s="396">
        <v>747</v>
      </c>
      <c r="KP51" s="396">
        <v>806</v>
      </c>
      <c r="KQ51" s="396">
        <v>477</v>
      </c>
      <c r="KR51" s="396">
        <v>1324</v>
      </c>
      <c r="KS51" s="396">
        <v>1924</v>
      </c>
      <c r="KT51" s="396">
        <v>439</v>
      </c>
      <c r="KU51" s="396">
        <v>562</v>
      </c>
      <c r="KV51" s="396">
        <v>611</v>
      </c>
      <c r="KW51" s="396">
        <v>905</v>
      </c>
      <c r="KX51" s="396">
        <v>692</v>
      </c>
      <c r="KY51" s="396">
        <v>733</v>
      </c>
      <c r="KZ51" s="396">
        <v>570</v>
      </c>
      <c r="LA51" s="396">
        <v>893</v>
      </c>
      <c r="LB51" s="396">
        <v>773</v>
      </c>
      <c r="LC51" s="396">
        <v>1775</v>
      </c>
      <c r="LD51" s="396">
        <v>1051</v>
      </c>
      <c r="LE51" s="396">
        <v>2673</v>
      </c>
      <c r="LF51" s="396">
        <v>825</v>
      </c>
      <c r="LG51" s="396">
        <v>1926</v>
      </c>
      <c r="LH51" s="396">
        <v>729</v>
      </c>
      <c r="LI51" s="396">
        <v>1160</v>
      </c>
      <c r="LJ51" s="396">
        <v>552</v>
      </c>
      <c r="LK51" s="396">
        <v>879</v>
      </c>
      <c r="LL51" s="396">
        <v>991</v>
      </c>
      <c r="LM51" s="396">
        <v>820</v>
      </c>
      <c r="LN51" s="396">
        <v>616</v>
      </c>
      <c r="LO51" s="396">
        <v>1776</v>
      </c>
      <c r="LP51" s="396">
        <v>793</v>
      </c>
      <c r="LQ51" s="396">
        <v>1335</v>
      </c>
      <c r="LR51" s="396">
        <v>1685</v>
      </c>
      <c r="LS51" s="396">
        <v>668</v>
      </c>
      <c r="LT51" s="396">
        <v>725</v>
      </c>
      <c r="LU51" s="396">
        <v>616</v>
      </c>
      <c r="LV51" s="396">
        <v>807</v>
      </c>
      <c r="LW51" s="396">
        <v>382</v>
      </c>
      <c r="LX51" s="396">
        <v>616</v>
      </c>
      <c r="LY51" s="396">
        <v>665</v>
      </c>
      <c r="LZ51" s="396">
        <v>688</v>
      </c>
      <c r="MA51" s="396">
        <v>618</v>
      </c>
      <c r="MB51" s="396">
        <v>573</v>
      </c>
      <c r="MC51" s="396">
        <v>676</v>
      </c>
      <c r="MD51" s="396">
        <v>1206</v>
      </c>
      <c r="ME51" s="396">
        <v>1327</v>
      </c>
      <c r="MF51" s="396">
        <v>992</v>
      </c>
      <c r="MG51" s="396">
        <v>789</v>
      </c>
      <c r="MH51" s="396">
        <v>950</v>
      </c>
      <c r="MI51" s="396">
        <v>1074</v>
      </c>
      <c r="MJ51" s="396">
        <v>607</v>
      </c>
      <c r="MK51" s="396">
        <v>557</v>
      </c>
      <c r="ML51" s="396">
        <v>726</v>
      </c>
      <c r="MM51" s="396">
        <v>698</v>
      </c>
      <c r="MN51" s="396">
        <v>604</v>
      </c>
      <c r="MO51" s="396">
        <v>748</v>
      </c>
      <c r="MP51" s="396">
        <v>1299</v>
      </c>
      <c r="MQ51" s="396">
        <v>1380</v>
      </c>
      <c r="MR51" s="396">
        <v>1928</v>
      </c>
      <c r="MS51" s="396">
        <v>1103</v>
      </c>
      <c r="MT51" s="396">
        <v>814</v>
      </c>
      <c r="MU51" s="396">
        <v>1384</v>
      </c>
      <c r="MV51" s="396">
        <v>1866</v>
      </c>
      <c r="MW51" s="396">
        <v>407</v>
      </c>
      <c r="MX51" s="396">
        <v>409</v>
      </c>
      <c r="MY51" s="396">
        <v>655</v>
      </c>
      <c r="MZ51" s="396">
        <v>662</v>
      </c>
      <c r="NA51" s="396">
        <v>831</v>
      </c>
      <c r="NB51" s="396">
        <v>550</v>
      </c>
      <c r="NC51" s="396">
        <v>2072</v>
      </c>
      <c r="ND51" s="396">
        <v>786</v>
      </c>
      <c r="NE51" s="396">
        <v>553</v>
      </c>
      <c r="NF51" s="396">
        <v>606</v>
      </c>
      <c r="NG51" s="396">
        <v>584</v>
      </c>
      <c r="NH51" s="396">
        <v>625</v>
      </c>
    </row>
    <row r="52" spans="1:372" x14ac:dyDescent="0.2">
      <c r="A52" s="396" t="s">
        <v>1708</v>
      </c>
      <c r="B52" s="396" t="s">
        <v>248</v>
      </c>
      <c r="C52" s="396">
        <v>390</v>
      </c>
      <c r="D52" s="396">
        <v>300</v>
      </c>
      <c r="E52" s="396">
        <v>185</v>
      </c>
      <c r="F52" s="396">
        <v>148</v>
      </c>
      <c r="G52" s="396">
        <v>133</v>
      </c>
      <c r="H52" s="396">
        <v>261</v>
      </c>
      <c r="I52" s="396">
        <v>190</v>
      </c>
      <c r="J52" s="396">
        <v>361</v>
      </c>
      <c r="K52" s="396">
        <v>122</v>
      </c>
      <c r="L52" s="396">
        <v>113</v>
      </c>
      <c r="M52" s="396">
        <v>115</v>
      </c>
      <c r="N52" s="396">
        <v>359</v>
      </c>
      <c r="O52" s="396">
        <v>336</v>
      </c>
      <c r="P52" s="396">
        <v>165</v>
      </c>
      <c r="Q52" s="396">
        <v>594</v>
      </c>
      <c r="R52" s="396">
        <v>204</v>
      </c>
      <c r="S52" s="396">
        <v>158</v>
      </c>
      <c r="T52" s="396">
        <v>263</v>
      </c>
      <c r="U52" s="396">
        <v>367</v>
      </c>
      <c r="V52" s="396">
        <v>185</v>
      </c>
      <c r="W52" s="396">
        <v>191</v>
      </c>
      <c r="X52" s="396">
        <v>219</v>
      </c>
      <c r="Y52" s="396">
        <v>265</v>
      </c>
      <c r="Z52" s="396">
        <v>394</v>
      </c>
      <c r="AA52" s="396">
        <v>98</v>
      </c>
      <c r="AB52" s="396">
        <v>140</v>
      </c>
      <c r="AC52" s="396">
        <v>163</v>
      </c>
      <c r="AD52" s="396">
        <v>264</v>
      </c>
      <c r="AE52" s="396">
        <v>188</v>
      </c>
      <c r="AF52" s="396">
        <v>457</v>
      </c>
      <c r="AG52" s="396">
        <v>244</v>
      </c>
      <c r="AH52" s="396">
        <v>132</v>
      </c>
      <c r="AI52" s="396">
        <v>242</v>
      </c>
      <c r="AJ52" s="396">
        <v>189</v>
      </c>
      <c r="AK52" s="396">
        <v>250</v>
      </c>
      <c r="AL52" s="396">
        <v>111</v>
      </c>
      <c r="AM52" s="396">
        <v>167</v>
      </c>
      <c r="AN52" s="396">
        <v>231</v>
      </c>
      <c r="AO52" s="396">
        <v>189</v>
      </c>
      <c r="AP52" s="396">
        <v>218</v>
      </c>
      <c r="AQ52" s="396">
        <v>238</v>
      </c>
      <c r="AR52" s="396">
        <v>164</v>
      </c>
      <c r="AS52" s="396">
        <v>239</v>
      </c>
      <c r="AT52" s="396">
        <v>788</v>
      </c>
      <c r="AU52" s="396">
        <v>293</v>
      </c>
      <c r="AV52" s="396">
        <v>194</v>
      </c>
      <c r="AW52" s="396">
        <v>249</v>
      </c>
      <c r="AX52" s="396">
        <v>127</v>
      </c>
      <c r="AY52" s="396">
        <v>130</v>
      </c>
      <c r="AZ52" s="396">
        <v>178</v>
      </c>
      <c r="BA52" s="396">
        <v>173</v>
      </c>
      <c r="BB52" s="396">
        <v>463</v>
      </c>
      <c r="BC52" s="396">
        <v>162</v>
      </c>
      <c r="BD52" s="396">
        <v>239</v>
      </c>
      <c r="BE52" s="396">
        <v>267</v>
      </c>
      <c r="BF52" s="396">
        <v>250</v>
      </c>
      <c r="BG52" s="396">
        <v>487</v>
      </c>
      <c r="BH52" s="396">
        <v>265</v>
      </c>
      <c r="BI52" s="396">
        <v>147</v>
      </c>
      <c r="BJ52" s="396">
        <v>80</v>
      </c>
      <c r="BK52" s="396">
        <v>296</v>
      </c>
      <c r="BL52" s="396">
        <v>277</v>
      </c>
      <c r="BM52" s="396">
        <v>269</v>
      </c>
      <c r="BN52" s="396">
        <v>234</v>
      </c>
      <c r="BO52" s="396">
        <v>218</v>
      </c>
      <c r="BP52" s="396">
        <v>177</v>
      </c>
      <c r="BQ52" s="396">
        <v>162</v>
      </c>
      <c r="BR52" s="396">
        <v>109</v>
      </c>
      <c r="BS52" s="396">
        <v>361</v>
      </c>
      <c r="BT52" s="396">
        <v>332</v>
      </c>
      <c r="BU52" s="396">
        <v>208</v>
      </c>
      <c r="BV52" s="396">
        <v>140</v>
      </c>
      <c r="BW52" s="396">
        <v>271</v>
      </c>
      <c r="BX52" s="396">
        <v>607</v>
      </c>
      <c r="BY52" s="396">
        <v>140</v>
      </c>
      <c r="BZ52" s="396">
        <v>121</v>
      </c>
      <c r="CA52" s="396">
        <v>219</v>
      </c>
      <c r="CB52" s="396">
        <v>302</v>
      </c>
      <c r="CC52" s="396">
        <v>288</v>
      </c>
      <c r="CD52" s="396">
        <v>216</v>
      </c>
      <c r="CE52" s="396">
        <v>249</v>
      </c>
      <c r="CF52" s="396">
        <v>195</v>
      </c>
      <c r="CG52" s="396">
        <v>216</v>
      </c>
      <c r="CH52" s="396">
        <v>222</v>
      </c>
      <c r="CI52" s="396">
        <v>318</v>
      </c>
      <c r="CJ52" s="396">
        <v>226</v>
      </c>
      <c r="CK52" s="396">
        <v>205</v>
      </c>
      <c r="CL52" s="396">
        <v>215</v>
      </c>
      <c r="CM52" s="396">
        <v>198</v>
      </c>
      <c r="CN52" s="396">
        <v>233</v>
      </c>
      <c r="CO52" s="396">
        <v>206</v>
      </c>
      <c r="CP52" s="396">
        <v>155</v>
      </c>
      <c r="CQ52" s="396">
        <v>412</v>
      </c>
      <c r="CR52" s="396">
        <v>389</v>
      </c>
      <c r="CS52" s="396">
        <v>161</v>
      </c>
      <c r="CT52" s="396">
        <v>243</v>
      </c>
      <c r="CU52" s="396">
        <v>128</v>
      </c>
      <c r="CV52" s="396">
        <v>177</v>
      </c>
      <c r="CW52" s="396">
        <v>99</v>
      </c>
      <c r="CX52" s="396">
        <v>150</v>
      </c>
      <c r="CY52" s="396">
        <v>152</v>
      </c>
      <c r="CZ52" s="396">
        <v>178</v>
      </c>
      <c r="DA52" s="396">
        <v>222</v>
      </c>
      <c r="DB52" s="396">
        <v>233</v>
      </c>
      <c r="DC52" s="396">
        <v>269</v>
      </c>
      <c r="DD52" s="396">
        <v>147</v>
      </c>
      <c r="DE52" s="396">
        <v>218</v>
      </c>
      <c r="DF52" s="396">
        <v>85</v>
      </c>
      <c r="DG52" s="396">
        <v>336</v>
      </c>
      <c r="DH52" s="396">
        <v>244</v>
      </c>
      <c r="DI52" s="396">
        <v>128</v>
      </c>
      <c r="DJ52" s="396">
        <v>419</v>
      </c>
      <c r="DK52" s="396">
        <v>64</v>
      </c>
      <c r="DL52" s="396">
        <v>244</v>
      </c>
      <c r="DM52" s="396">
        <v>196</v>
      </c>
      <c r="DN52" s="396">
        <v>172</v>
      </c>
      <c r="DO52" s="396">
        <v>571</v>
      </c>
      <c r="DP52" s="396">
        <v>210</v>
      </c>
      <c r="DQ52" s="396">
        <v>182</v>
      </c>
      <c r="DR52" s="396">
        <v>142</v>
      </c>
      <c r="DS52" s="396">
        <v>165</v>
      </c>
      <c r="DT52" s="396">
        <v>455</v>
      </c>
      <c r="DU52" s="396">
        <v>172</v>
      </c>
      <c r="DV52" s="396">
        <v>215</v>
      </c>
      <c r="DW52" s="396">
        <v>90</v>
      </c>
      <c r="DX52" s="396">
        <v>778</v>
      </c>
      <c r="DY52" s="396">
        <v>329</v>
      </c>
      <c r="DZ52" s="396">
        <v>457</v>
      </c>
      <c r="EA52" s="396">
        <v>323</v>
      </c>
      <c r="EB52" s="396">
        <v>251</v>
      </c>
      <c r="EC52" s="396">
        <v>213</v>
      </c>
      <c r="ED52" s="396">
        <v>90</v>
      </c>
      <c r="EE52" s="396">
        <v>288</v>
      </c>
      <c r="EF52" s="396">
        <v>178</v>
      </c>
      <c r="EG52" s="396">
        <v>140</v>
      </c>
      <c r="EH52" s="396">
        <v>178</v>
      </c>
      <c r="EI52" s="396">
        <v>293</v>
      </c>
      <c r="EJ52" s="396">
        <v>688</v>
      </c>
      <c r="EK52" s="396">
        <v>660</v>
      </c>
      <c r="EL52" s="396">
        <v>197</v>
      </c>
      <c r="EM52" s="396">
        <v>247</v>
      </c>
      <c r="EN52" s="396">
        <v>275</v>
      </c>
      <c r="EO52" s="396">
        <v>252</v>
      </c>
      <c r="EP52" s="396">
        <v>272</v>
      </c>
      <c r="EQ52" s="396">
        <v>388</v>
      </c>
      <c r="ER52" s="396">
        <v>424</v>
      </c>
      <c r="ES52" s="396">
        <v>212</v>
      </c>
      <c r="ET52" s="396">
        <v>162</v>
      </c>
      <c r="EU52" s="396">
        <v>129</v>
      </c>
      <c r="EV52" s="396">
        <v>127</v>
      </c>
      <c r="EW52" s="396">
        <v>138</v>
      </c>
      <c r="EX52" s="396">
        <v>131</v>
      </c>
      <c r="EY52" s="396">
        <v>163</v>
      </c>
      <c r="EZ52" s="396">
        <v>94</v>
      </c>
      <c r="FA52" s="396">
        <v>126</v>
      </c>
      <c r="FB52" s="396">
        <v>278</v>
      </c>
      <c r="FC52" s="396">
        <v>185</v>
      </c>
      <c r="FD52" s="396">
        <v>155</v>
      </c>
      <c r="FE52" s="396">
        <v>205</v>
      </c>
      <c r="FF52" s="396">
        <v>196</v>
      </c>
      <c r="FG52" s="396">
        <v>423</v>
      </c>
      <c r="FH52" s="396">
        <v>174</v>
      </c>
      <c r="FI52" s="396">
        <v>132</v>
      </c>
      <c r="FJ52" s="396">
        <v>243</v>
      </c>
      <c r="FK52" s="396">
        <v>138</v>
      </c>
      <c r="FL52" s="396">
        <v>465</v>
      </c>
      <c r="FM52" s="396">
        <v>155</v>
      </c>
      <c r="FN52" s="396">
        <v>189</v>
      </c>
      <c r="FO52" s="396">
        <v>169</v>
      </c>
      <c r="FP52" s="396">
        <v>277</v>
      </c>
      <c r="FQ52" s="396">
        <v>245</v>
      </c>
      <c r="FR52" s="396">
        <v>550</v>
      </c>
      <c r="FS52" s="396">
        <v>247</v>
      </c>
      <c r="FT52" s="396">
        <v>305</v>
      </c>
      <c r="FU52" s="396">
        <v>326</v>
      </c>
      <c r="FV52" s="396">
        <v>219</v>
      </c>
      <c r="FW52" s="396">
        <v>418</v>
      </c>
      <c r="FX52" s="396">
        <v>176</v>
      </c>
      <c r="FY52" s="396">
        <v>255</v>
      </c>
      <c r="FZ52" s="396">
        <v>208</v>
      </c>
      <c r="GA52" s="396">
        <v>218</v>
      </c>
      <c r="GB52" s="396">
        <v>488</v>
      </c>
      <c r="GC52" s="396">
        <v>172</v>
      </c>
      <c r="GD52" s="396">
        <v>126</v>
      </c>
      <c r="GE52" s="396">
        <v>214</v>
      </c>
      <c r="GF52" s="396">
        <v>544</v>
      </c>
      <c r="GG52" s="396">
        <v>336</v>
      </c>
      <c r="GH52" s="396">
        <v>370</v>
      </c>
      <c r="GI52" s="396">
        <v>261</v>
      </c>
      <c r="GJ52" s="396">
        <v>159</v>
      </c>
      <c r="GK52" s="396">
        <v>165</v>
      </c>
      <c r="GL52" s="396">
        <v>566</v>
      </c>
      <c r="GM52" s="396">
        <v>169</v>
      </c>
      <c r="GN52" s="396">
        <v>27</v>
      </c>
      <c r="GO52" s="396">
        <v>520</v>
      </c>
      <c r="GP52" s="396">
        <v>124</v>
      </c>
      <c r="GQ52" s="396">
        <v>490</v>
      </c>
      <c r="GR52" s="396">
        <v>139</v>
      </c>
      <c r="GS52" s="396">
        <v>143</v>
      </c>
      <c r="GT52" s="396">
        <v>156</v>
      </c>
      <c r="GU52" s="396">
        <v>340</v>
      </c>
      <c r="GV52" s="396">
        <v>277</v>
      </c>
      <c r="GW52" s="396">
        <v>669</v>
      </c>
      <c r="GX52" s="396">
        <v>240</v>
      </c>
      <c r="GY52" s="396">
        <v>234</v>
      </c>
      <c r="GZ52" s="396">
        <v>222</v>
      </c>
      <c r="HA52" s="396">
        <v>173</v>
      </c>
      <c r="HB52" s="396">
        <v>204</v>
      </c>
      <c r="HC52" s="396">
        <v>269</v>
      </c>
      <c r="HD52" s="396">
        <v>285</v>
      </c>
      <c r="HE52" s="396">
        <v>362</v>
      </c>
      <c r="HF52" s="396">
        <v>308</v>
      </c>
      <c r="HG52" s="396">
        <v>199</v>
      </c>
      <c r="HH52" s="396">
        <v>408</v>
      </c>
      <c r="HI52" s="396">
        <v>376</v>
      </c>
      <c r="HJ52" s="396">
        <v>338</v>
      </c>
      <c r="HK52" s="396">
        <v>148</v>
      </c>
      <c r="HL52" s="396">
        <v>204</v>
      </c>
      <c r="HM52" s="396">
        <v>207</v>
      </c>
      <c r="HN52" s="396">
        <v>134</v>
      </c>
      <c r="HO52" s="396">
        <v>610</v>
      </c>
      <c r="HP52" s="396">
        <v>221</v>
      </c>
      <c r="HQ52" s="396">
        <v>268</v>
      </c>
      <c r="HR52" s="396">
        <v>245</v>
      </c>
      <c r="HS52" s="396">
        <v>238</v>
      </c>
      <c r="HT52" s="396">
        <v>167</v>
      </c>
      <c r="HU52" s="396">
        <v>157</v>
      </c>
      <c r="HV52" s="396">
        <v>327</v>
      </c>
      <c r="HW52" s="396">
        <v>360</v>
      </c>
      <c r="HX52" s="396">
        <v>595</v>
      </c>
      <c r="HY52" s="396">
        <v>119</v>
      </c>
      <c r="HZ52" s="396">
        <v>138</v>
      </c>
      <c r="IA52" s="396">
        <v>134</v>
      </c>
      <c r="IB52" s="396">
        <v>278</v>
      </c>
      <c r="IC52" s="396">
        <v>357</v>
      </c>
      <c r="ID52" s="396">
        <v>112</v>
      </c>
      <c r="IE52" s="396">
        <v>130</v>
      </c>
      <c r="IF52" s="396">
        <v>103</v>
      </c>
      <c r="IG52" s="396">
        <v>192</v>
      </c>
      <c r="IH52" s="396">
        <v>241</v>
      </c>
      <c r="II52" s="396">
        <v>194</v>
      </c>
      <c r="IJ52" s="396">
        <v>233</v>
      </c>
      <c r="IK52" s="396">
        <v>114</v>
      </c>
      <c r="IL52" s="396">
        <v>494</v>
      </c>
      <c r="IM52" s="396">
        <v>317</v>
      </c>
      <c r="IN52" s="396">
        <v>228</v>
      </c>
      <c r="IO52" s="396">
        <v>284</v>
      </c>
      <c r="IP52" s="396">
        <v>161</v>
      </c>
      <c r="IQ52" s="396">
        <v>329</v>
      </c>
      <c r="IR52" s="396">
        <v>332</v>
      </c>
      <c r="IS52" s="396">
        <v>276</v>
      </c>
      <c r="IT52" s="396">
        <v>161</v>
      </c>
      <c r="IU52" s="396">
        <v>208</v>
      </c>
      <c r="IV52" s="396">
        <v>267</v>
      </c>
      <c r="IW52" s="396">
        <v>123</v>
      </c>
      <c r="IX52" s="396">
        <v>274</v>
      </c>
      <c r="IY52" s="396">
        <v>258</v>
      </c>
      <c r="IZ52" s="396">
        <v>217</v>
      </c>
      <c r="JA52" s="396">
        <v>232</v>
      </c>
      <c r="JB52" s="396">
        <v>553</v>
      </c>
      <c r="JC52" s="396">
        <v>175</v>
      </c>
      <c r="JD52" s="396">
        <v>424</v>
      </c>
      <c r="JE52" s="396">
        <v>148</v>
      </c>
      <c r="JF52" s="396">
        <v>141</v>
      </c>
      <c r="JG52" s="396">
        <v>143</v>
      </c>
      <c r="JH52" s="396">
        <v>272</v>
      </c>
      <c r="JI52" s="396">
        <v>233</v>
      </c>
      <c r="JJ52" s="396">
        <v>278</v>
      </c>
      <c r="JK52" s="396">
        <v>298</v>
      </c>
      <c r="JL52" s="396">
        <v>406</v>
      </c>
      <c r="JM52" s="396">
        <v>205</v>
      </c>
      <c r="JN52" s="396">
        <v>173</v>
      </c>
      <c r="JO52" s="396">
        <v>174</v>
      </c>
      <c r="JP52" s="396">
        <v>305</v>
      </c>
      <c r="JQ52" s="396">
        <v>321</v>
      </c>
      <c r="JR52" s="396">
        <v>213</v>
      </c>
      <c r="JS52" s="396">
        <v>286</v>
      </c>
      <c r="JT52" s="396">
        <v>272</v>
      </c>
      <c r="JU52" s="396">
        <v>283</v>
      </c>
      <c r="JV52" s="396">
        <v>210</v>
      </c>
      <c r="JW52" s="396">
        <v>192</v>
      </c>
      <c r="JX52" s="396">
        <v>243</v>
      </c>
      <c r="JY52" s="396">
        <v>232</v>
      </c>
      <c r="JZ52" s="396">
        <v>457</v>
      </c>
      <c r="KA52" s="396">
        <v>159</v>
      </c>
      <c r="KB52" s="396">
        <v>407</v>
      </c>
      <c r="KC52" s="396">
        <v>136</v>
      </c>
      <c r="KD52" s="396">
        <v>226</v>
      </c>
      <c r="KE52" s="396">
        <v>239</v>
      </c>
      <c r="KF52" s="396">
        <v>246</v>
      </c>
      <c r="KG52" s="396">
        <v>252</v>
      </c>
      <c r="KH52" s="396">
        <v>233</v>
      </c>
      <c r="KI52" s="396">
        <v>177</v>
      </c>
      <c r="KJ52" s="396">
        <v>289</v>
      </c>
      <c r="KK52" s="396">
        <v>194</v>
      </c>
      <c r="KL52" s="396">
        <v>306</v>
      </c>
      <c r="KM52" s="396">
        <v>384</v>
      </c>
      <c r="KN52" s="396">
        <v>306</v>
      </c>
      <c r="KO52" s="396">
        <v>268</v>
      </c>
      <c r="KP52" s="396">
        <v>262</v>
      </c>
      <c r="KQ52" s="396">
        <v>295</v>
      </c>
      <c r="KR52" s="396">
        <v>264</v>
      </c>
      <c r="KS52" s="396">
        <v>277</v>
      </c>
      <c r="KT52" s="396">
        <v>0</v>
      </c>
      <c r="KU52" s="396">
        <v>226</v>
      </c>
      <c r="KV52" s="396">
        <v>234</v>
      </c>
      <c r="KW52" s="396">
        <v>227</v>
      </c>
      <c r="KX52" s="396">
        <v>194</v>
      </c>
      <c r="KY52" s="396">
        <v>226</v>
      </c>
      <c r="KZ52" s="396">
        <v>204</v>
      </c>
      <c r="LA52" s="396">
        <v>217</v>
      </c>
      <c r="LB52" s="396">
        <v>341</v>
      </c>
      <c r="LC52" s="396">
        <v>507</v>
      </c>
      <c r="LD52" s="396">
        <v>433</v>
      </c>
      <c r="LE52" s="396">
        <v>0</v>
      </c>
      <c r="LF52" s="396">
        <v>220</v>
      </c>
      <c r="LG52" s="396">
        <v>834</v>
      </c>
      <c r="LH52" s="396">
        <v>268</v>
      </c>
      <c r="LI52" s="396">
        <v>263</v>
      </c>
      <c r="LJ52" s="396">
        <v>227</v>
      </c>
      <c r="LK52" s="396">
        <v>293</v>
      </c>
      <c r="LL52" s="396">
        <v>327</v>
      </c>
      <c r="LM52" s="396">
        <v>388</v>
      </c>
      <c r="LN52" s="396">
        <v>166</v>
      </c>
      <c r="LO52" s="396">
        <v>660</v>
      </c>
      <c r="LP52" s="396">
        <v>208</v>
      </c>
      <c r="LQ52" s="396">
        <v>450</v>
      </c>
      <c r="LR52" s="396">
        <v>762</v>
      </c>
      <c r="LS52" s="396">
        <v>234</v>
      </c>
      <c r="LT52" s="396">
        <v>342</v>
      </c>
      <c r="LU52" s="396">
        <v>215</v>
      </c>
      <c r="LV52" s="396">
        <v>201</v>
      </c>
      <c r="LW52" s="396">
        <v>165</v>
      </c>
      <c r="LX52" s="396">
        <v>141</v>
      </c>
      <c r="LY52" s="396">
        <v>169</v>
      </c>
      <c r="LZ52" s="396">
        <v>194</v>
      </c>
      <c r="MA52" s="396">
        <v>237</v>
      </c>
      <c r="MB52" s="396">
        <v>243</v>
      </c>
      <c r="MC52" s="396">
        <v>177</v>
      </c>
      <c r="MD52" s="396">
        <v>472</v>
      </c>
      <c r="ME52" s="396">
        <v>301</v>
      </c>
      <c r="MF52" s="396">
        <v>422</v>
      </c>
      <c r="MG52" s="396">
        <v>285</v>
      </c>
      <c r="MH52" s="396">
        <v>505</v>
      </c>
      <c r="MI52" s="396">
        <v>447</v>
      </c>
      <c r="MJ52" s="396">
        <v>211</v>
      </c>
      <c r="MK52" s="396">
        <v>213</v>
      </c>
      <c r="ML52" s="396">
        <v>151</v>
      </c>
      <c r="MM52" s="396">
        <v>244</v>
      </c>
      <c r="MN52" s="396">
        <v>256</v>
      </c>
      <c r="MO52" s="396">
        <v>276</v>
      </c>
      <c r="MP52" s="396">
        <v>442</v>
      </c>
      <c r="MQ52" s="396">
        <v>470</v>
      </c>
      <c r="MR52" s="396">
        <v>469</v>
      </c>
      <c r="MS52" s="396">
        <v>475</v>
      </c>
      <c r="MT52" s="396">
        <v>256</v>
      </c>
      <c r="MU52" s="396">
        <v>637</v>
      </c>
      <c r="MV52" s="396">
        <v>225</v>
      </c>
      <c r="MW52" s="396">
        <v>184</v>
      </c>
      <c r="MX52" s="396">
        <v>124</v>
      </c>
      <c r="MY52" s="396">
        <v>244</v>
      </c>
      <c r="MZ52" s="396">
        <v>87</v>
      </c>
      <c r="NA52" s="396">
        <v>224</v>
      </c>
      <c r="NB52" s="396">
        <v>189</v>
      </c>
      <c r="NC52" s="396">
        <v>663</v>
      </c>
      <c r="ND52" s="396">
        <v>237</v>
      </c>
      <c r="NE52" s="396">
        <v>131</v>
      </c>
      <c r="NF52" s="396">
        <v>259</v>
      </c>
      <c r="NG52" s="396">
        <v>258</v>
      </c>
      <c r="NH52" s="396">
        <v>276</v>
      </c>
    </row>
    <row r="53" spans="1:372" x14ac:dyDescent="0.2">
      <c r="A53" s="396" t="s">
        <v>1709</v>
      </c>
      <c r="B53" s="396" t="s">
        <v>171</v>
      </c>
      <c r="C53" s="396">
        <v>29</v>
      </c>
      <c r="D53" s="396">
        <v>28</v>
      </c>
      <c r="E53" s="396">
        <v>5</v>
      </c>
      <c r="F53" s="396">
        <v>10</v>
      </c>
      <c r="G53" s="396">
        <v>15</v>
      </c>
      <c r="H53" s="396">
        <v>21</v>
      </c>
      <c r="I53" s="396">
        <v>14</v>
      </c>
      <c r="J53" s="396">
        <v>11</v>
      </c>
      <c r="K53" s="396">
        <v>3</v>
      </c>
      <c r="L53" s="396">
        <v>19</v>
      </c>
      <c r="M53" s="396">
        <v>5</v>
      </c>
      <c r="N53" s="396">
        <v>32</v>
      </c>
      <c r="O53" s="396">
        <v>49</v>
      </c>
      <c r="P53" s="396">
        <v>10</v>
      </c>
      <c r="Q53" s="396">
        <v>92</v>
      </c>
      <c r="R53" s="396">
        <v>5</v>
      </c>
      <c r="S53" s="396">
        <v>14</v>
      </c>
      <c r="T53" s="396">
        <v>22</v>
      </c>
      <c r="U53" s="396">
        <v>13</v>
      </c>
      <c r="V53" s="396">
        <v>18</v>
      </c>
      <c r="W53" s="396">
        <v>11</v>
      </c>
      <c r="X53" s="396">
        <v>24</v>
      </c>
      <c r="Y53" s="396">
        <v>17</v>
      </c>
      <c r="Z53" s="396">
        <v>44</v>
      </c>
      <c r="AA53" s="396">
        <v>4</v>
      </c>
      <c r="AB53" s="396">
        <v>5</v>
      </c>
      <c r="AC53" s="396">
        <v>10</v>
      </c>
      <c r="AD53" s="396">
        <v>21</v>
      </c>
      <c r="AE53" s="396">
        <v>20</v>
      </c>
      <c r="AF53" s="396">
        <v>27</v>
      </c>
      <c r="AG53" s="396">
        <v>19</v>
      </c>
      <c r="AH53" s="396">
        <v>9</v>
      </c>
      <c r="AI53" s="396">
        <v>17</v>
      </c>
      <c r="AJ53" s="396">
        <v>9</v>
      </c>
      <c r="AK53" s="396">
        <v>20</v>
      </c>
      <c r="AL53" s="396">
        <v>13</v>
      </c>
      <c r="AM53" s="396">
        <v>8</v>
      </c>
      <c r="AN53" s="396">
        <v>6</v>
      </c>
      <c r="AO53" s="396">
        <v>10</v>
      </c>
      <c r="AP53" s="396">
        <v>15</v>
      </c>
      <c r="AQ53" s="396">
        <v>18</v>
      </c>
      <c r="AR53" s="396">
        <v>10</v>
      </c>
      <c r="AS53" s="396">
        <v>14</v>
      </c>
      <c r="AT53" s="396">
        <v>80</v>
      </c>
      <c r="AU53" s="396">
        <v>7</v>
      </c>
      <c r="AV53" s="396">
        <v>13</v>
      </c>
      <c r="AW53" s="396">
        <v>17</v>
      </c>
      <c r="AX53" s="396">
        <v>4</v>
      </c>
      <c r="AY53" s="396">
        <v>8</v>
      </c>
      <c r="AZ53" s="396">
        <v>10</v>
      </c>
      <c r="BA53" s="396">
        <v>7</v>
      </c>
      <c r="BB53" s="396">
        <v>23</v>
      </c>
      <c r="BC53" s="396">
        <v>15</v>
      </c>
      <c r="BD53" s="396">
        <v>17</v>
      </c>
      <c r="BE53" s="396">
        <v>30</v>
      </c>
      <c r="BF53" s="396">
        <v>18</v>
      </c>
      <c r="BG53" s="396">
        <v>61</v>
      </c>
      <c r="BH53" s="396">
        <v>19</v>
      </c>
      <c r="BI53" s="396">
        <v>10</v>
      </c>
      <c r="BJ53" s="396">
        <v>7</v>
      </c>
      <c r="BK53" s="396">
        <v>9</v>
      </c>
      <c r="BL53" s="396">
        <v>9</v>
      </c>
      <c r="BM53" s="396">
        <v>11</v>
      </c>
      <c r="BN53" s="396">
        <v>36</v>
      </c>
      <c r="BO53" s="396">
        <v>17</v>
      </c>
      <c r="BP53" s="396">
        <v>8</v>
      </c>
      <c r="BQ53" s="396">
        <v>8</v>
      </c>
      <c r="BR53" s="396">
        <v>6</v>
      </c>
      <c r="BS53" s="396">
        <v>39</v>
      </c>
      <c r="BT53" s="396">
        <v>18</v>
      </c>
      <c r="BU53" s="396">
        <v>17</v>
      </c>
      <c r="BV53" s="396">
        <v>17</v>
      </c>
      <c r="BW53" s="396">
        <v>20</v>
      </c>
      <c r="BX53" s="396">
        <v>106</v>
      </c>
      <c r="BY53" s="396">
        <v>7</v>
      </c>
      <c r="BZ53" s="396">
        <v>3</v>
      </c>
      <c r="CA53" s="396">
        <v>66</v>
      </c>
      <c r="CB53" s="396">
        <v>84</v>
      </c>
      <c r="CC53" s="396">
        <v>32</v>
      </c>
      <c r="CD53" s="396">
        <v>66</v>
      </c>
      <c r="CE53" s="396">
        <v>16</v>
      </c>
      <c r="CF53" s="396">
        <v>5</v>
      </c>
      <c r="CG53" s="396">
        <v>40</v>
      </c>
      <c r="CH53" s="396">
        <v>9</v>
      </c>
      <c r="CI53" s="396">
        <v>40</v>
      </c>
      <c r="CJ53" s="396">
        <v>6</v>
      </c>
      <c r="CK53" s="396">
        <v>3</v>
      </c>
      <c r="CL53" s="396">
        <v>9</v>
      </c>
      <c r="CM53" s="396">
        <v>12</v>
      </c>
      <c r="CN53" s="396">
        <v>66</v>
      </c>
      <c r="CO53" s="396">
        <v>19</v>
      </c>
      <c r="CP53" s="396">
        <v>20</v>
      </c>
      <c r="CQ53" s="396">
        <v>35</v>
      </c>
      <c r="CR53" s="396">
        <v>17</v>
      </c>
      <c r="CS53" s="396">
        <v>7</v>
      </c>
      <c r="CT53" s="396">
        <v>10</v>
      </c>
      <c r="CU53" s="396">
        <v>11</v>
      </c>
      <c r="CV53" s="396">
        <v>15</v>
      </c>
      <c r="CW53" s="396">
        <v>9</v>
      </c>
      <c r="CX53" s="396">
        <v>19</v>
      </c>
      <c r="CY53" s="396">
        <v>17</v>
      </c>
      <c r="CZ53" s="396">
        <v>5</v>
      </c>
      <c r="DA53" s="396">
        <v>5</v>
      </c>
      <c r="DB53" s="396">
        <v>22</v>
      </c>
      <c r="DC53" s="396">
        <v>14</v>
      </c>
      <c r="DD53" s="396">
        <v>32</v>
      </c>
      <c r="DE53" s="396">
        <v>13</v>
      </c>
      <c r="DF53" s="396">
        <v>23</v>
      </c>
      <c r="DG53" s="396">
        <v>41</v>
      </c>
      <c r="DH53" s="396">
        <v>11</v>
      </c>
      <c r="DI53" s="396">
        <v>6</v>
      </c>
      <c r="DJ53" s="396">
        <v>32</v>
      </c>
      <c r="DK53" s="396">
        <v>6</v>
      </c>
      <c r="DL53" s="396">
        <v>34</v>
      </c>
      <c r="DM53" s="396">
        <v>10</v>
      </c>
      <c r="DN53" s="396">
        <v>7</v>
      </c>
      <c r="DO53" s="396">
        <v>27</v>
      </c>
      <c r="DP53" s="396">
        <v>6</v>
      </c>
      <c r="DQ53" s="396">
        <v>7</v>
      </c>
      <c r="DR53" s="396">
        <v>3</v>
      </c>
      <c r="DS53" s="396">
        <v>9</v>
      </c>
      <c r="DT53" s="396">
        <v>51</v>
      </c>
      <c r="DU53" s="396">
        <v>4</v>
      </c>
      <c r="DV53" s="396">
        <v>1</v>
      </c>
      <c r="DW53" s="396">
        <v>3</v>
      </c>
      <c r="DX53" s="396">
        <v>273</v>
      </c>
      <c r="DY53" s="396">
        <v>38</v>
      </c>
      <c r="DZ53" s="396">
        <v>44</v>
      </c>
      <c r="EA53" s="396">
        <v>22</v>
      </c>
      <c r="EB53" s="396">
        <v>11</v>
      </c>
      <c r="EC53" s="396">
        <v>17</v>
      </c>
      <c r="ED53" s="396">
        <v>6</v>
      </c>
      <c r="EE53" s="396">
        <v>6</v>
      </c>
      <c r="EF53" s="396">
        <v>11</v>
      </c>
      <c r="EG53" s="396">
        <v>14</v>
      </c>
      <c r="EH53" s="396">
        <v>13</v>
      </c>
      <c r="EI53" s="396">
        <v>49</v>
      </c>
      <c r="EJ53" s="396">
        <v>131</v>
      </c>
      <c r="EK53" s="396">
        <v>169</v>
      </c>
      <c r="EL53" s="396">
        <v>51</v>
      </c>
      <c r="EM53" s="396">
        <v>19</v>
      </c>
      <c r="EN53" s="396">
        <v>28</v>
      </c>
      <c r="EO53" s="396">
        <v>12</v>
      </c>
      <c r="EP53" s="396">
        <v>12</v>
      </c>
      <c r="EQ53" s="396">
        <v>41</v>
      </c>
      <c r="ER53" s="396">
        <v>19</v>
      </c>
      <c r="ES53" s="396">
        <v>32</v>
      </c>
      <c r="ET53" s="396">
        <v>14</v>
      </c>
      <c r="EU53" s="396">
        <v>7</v>
      </c>
      <c r="EV53" s="396">
        <v>5</v>
      </c>
      <c r="EW53" s="396">
        <v>6</v>
      </c>
      <c r="EX53" s="396">
        <v>4</v>
      </c>
      <c r="EY53" s="396">
        <v>16</v>
      </c>
      <c r="EZ53" s="396">
        <v>4</v>
      </c>
      <c r="FA53" s="396">
        <v>16</v>
      </c>
      <c r="FB53" s="396">
        <v>17</v>
      </c>
      <c r="FC53" s="396">
        <v>7</v>
      </c>
      <c r="FD53" s="396">
        <v>11</v>
      </c>
      <c r="FE53" s="396">
        <v>6</v>
      </c>
      <c r="FF53" s="396">
        <v>8</v>
      </c>
      <c r="FG53" s="396">
        <v>18</v>
      </c>
      <c r="FH53" s="396">
        <v>15</v>
      </c>
      <c r="FI53" s="396">
        <v>13</v>
      </c>
      <c r="FJ53" s="396">
        <v>17</v>
      </c>
      <c r="FK53" s="396">
        <v>5</v>
      </c>
      <c r="FL53" s="396">
        <v>29</v>
      </c>
      <c r="FM53" s="396">
        <v>23</v>
      </c>
      <c r="FN53" s="396">
        <v>17</v>
      </c>
      <c r="FO53" s="396">
        <v>18</v>
      </c>
      <c r="FP53" s="396">
        <v>54</v>
      </c>
      <c r="FQ53" s="396">
        <v>11</v>
      </c>
      <c r="FR53" s="396">
        <v>38</v>
      </c>
      <c r="FS53" s="396">
        <v>34</v>
      </c>
      <c r="FT53" s="396">
        <v>11</v>
      </c>
      <c r="FU53" s="396">
        <v>22</v>
      </c>
      <c r="FV53" s="396">
        <v>12</v>
      </c>
      <c r="FW53" s="396">
        <v>69</v>
      </c>
      <c r="FX53" s="396">
        <v>10</v>
      </c>
      <c r="FY53" s="396">
        <v>42</v>
      </c>
      <c r="FZ53" s="396">
        <v>13</v>
      </c>
      <c r="GA53" s="396">
        <v>29</v>
      </c>
      <c r="GB53" s="396">
        <v>26</v>
      </c>
      <c r="GC53" s="396">
        <v>14</v>
      </c>
      <c r="GD53" s="396">
        <v>6</v>
      </c>
      <c r="GE53" s="396">
        <v>14</v>
      </c>
      <c r="GF53" s="396">
        <v>47</v>
      </c>
      <c r="GG53" s="396">
        <v>6</v>
      </c>
      <c r="GH53" s="396">
        <v>5</v>
      </c>
      <c r="GI53" s="396">
        <v>18</v>
      </c>
      <c r="GJ53" s="396">
        <v>6</v>
      </c>
      <c r="GK53" s="396">
        <v>14</v>
      </c>
      <c r="GL53" s="396">
        <v>43</v>
      </c>
      <c r="GM53" s="396">
        <v>5</v>
      </c>
      <c r="GN53" s="396">
        <v>1</v>
      </c>
      <c r="GO53" s="396">
        <v>19</v>
      </c>
      <c r="GP53" s="396">
        <v>4</v>
      </c>
      <c r="GQ53" s="396">
        <v>56</v>
      </c>
      <c r="GR53" s="396">
        <v>9</v>
      </c>
      <c r="GS53" s="396">
        <v>12</v>
      </c>
      <c r="GT53" s="396">
        <v>20</v>
      </c>
      <c r="GU53" s="396">
        <v>28</v>
      </c>
      <c r="GV53" s="396">
        <v>37</v>
      </c>
      <c r="GW53" s="396">
        <v>55</v>
      </c>
      <c r="GX53" s="396">
        <v>16</v>
      </c>
      <c r="GY53" s="396">
        <v>16</v>
      </c>
      <c r="GZ53" s="396">
        <v>26</v>
      </c>
      <c r="HA53" s="396">
        <v>21</v>
      </c>
      <c r="HB53" s="396">
        <v>17</v>
      </c>
      <c r="HC53" s="396">
        <v>67</v>
      </c>
      <c r="HD53" s="396">
        <v>41</v>
      </c>
      <c r="HE53" s="396">
        <v>49</v>
      </c>
      <c r="HF53" s="396">
        <v>48</v>
      </c>
      <c r="HG53" s="396">
        <v>33</v>
      </c>
      <c r="HH53" s="396">
        <v>29</v>
      </c>
      <c r="HI53" s="396">
        <v>49</v>
      </c>
      <c r="HJ53" s="396">
        <v>20</v>
      </c>
      <c r="HK53" s="396">
        <v>5</v>
      </c>
      <c r="HL53" s="396">
        <v>8</v>
      </c>
      <c r="HM53" s="396">
        <v>15</v>
      </c>
      <c r="HN53" s="396">
        <v>17</v>
      </c>
      <c r="HO53" s="396">
        <v>65</v>
      </c>
      <c r="HP53" s="396">
        <v>26</v>
      </c>
      <c r="HQ53" s="396">
        <v>17</v>
      </c>
      <c r="HR53" s="396">
        <v>17</v>
      </c>
      <c r="HS53" s="396">
        <v>10</v>
      </c>
      <c r="HT53" s="396">
        <v>8</v>
      </c>
      <c r="HU53" s="396">
        <v>8</v>
      </c>
      <c r="HV53" s="396">
        <v>42</v>
      </c>
      <c r="HW53" s="396">
        <v>30</v>
      </c>
      <c r="HX53" s="396">
        <v>116</v>
      </c>
      <c r="HY53" s="396">
        <v>8</v>
      </c>
      <c r="HZ53" s="396">
        <v>15</v>
      </c>
      <c r="IA53" s="396">
        <v>20</v>
      </c>
      <c r="IB53" s="396">
        <v>14</v>
      </c>
      <c r="IC53" s="396">
        <v>11</v>
      </c>
      <c r="ID53" s="396">
        <v>2</v>
      </c>
      <c r="IE53" s="396">
        <v>16</v>
      </c>
      <c r="IF53" s="396">
        <v>7</v>
      </c>
      <c r="IG53" s="396">
        <v>12</v>
      </c>
      <c r="IH53" s="396">
        <v>13</v>
      </c>
      <c r="II53" s="396">
        <v>7</v>
      </c>
      <c r="IJ53" s="396">
        <v>20</v>
      </c>
      <c r="IK53" s="396">
        <v>6</v>
      </c>
      <c r="IL53" s="396">
        <v>13</v>
      </c>
      <c r="IM53" s="396">
        <v>28</v>
      </c>
      <c r="IN53" s="396">
        <v>21</v>
      </c>
      <c r="IO53" s="396">
        <v>37</v>
      </c>
      <c r="IP53" s="396">
        <v>16</v>
      </c>
      <c r="IQ53" s="396">
        <v>19</v>
      </c>
      <c r="IR53" s="396">
        <v>21</v>
      </c>
      <c r="IS53" s="396">
        <v>23</v>
      </c>
      <c r="IT53" s="396">
        <v>13</v>
      </c>
      <c r="IU53" s="396">
        <v>9</v>
      </c>
      <c r="IV53" s="396">
        <v>9</v>
      </c>
      <c r="IW53" s="396">
        <v>4</v>
      </c>
      <c r="IX53" s="396">
        <v>6</v>
      </c>
      <c r="IY53" s="396">
        <v>46</v>
      </c>
      <c r="IZ53" s="396">
        <v>17</v>
      </c>
      <c r="JA53" s="396">
        <v>18</v>
      </c>
      <c r="JB53" s="396">
        <v>25</v>
      </c>
      <c r="JC53" s="396">
        <v>5</v>
      </c>
      <c r="JD53" s="396">
        <v>54</v>
      </c>
      <c r="JE53" s="396">
        <v>6</v>
      </c>
      <c r="JF53" s="396">
        <v>6</v>
      </c>
      <c r="JG53" s="396">
        <v>13</v>
      </c>
      <c r="JH53" s="396">
        <v>15</v>
      </c>
      <c r="JI53" s="396">
        <v>22</v>
      </c>
      <c r="JJ53" s="396">
        <v>14</v>
      </c>
      <c r="JK53" s="396">
        <v>20</v>
      </c>
      <c r="JL53" s="396">
        <v>35</v>
      </c>
      <c r="JM53" s="396">
        <v>21</v>
      </c>
      <c r="JN53" s="396">
        <v>14</v>
      </c>
      <c r="JO53" s="396">
        <v>6</v>
      </c>
      <c r="JP53" s="396">
        <v>34</v>
      </c>
      <c r="JQ53" s="396">
        <v>20</v>
      </c>
      <c r="JR53" s="396">
        <v>11</v>
      </c>
      <c r="JS53" s="396">
        <v>21</v>
      </c>
      <c r="JT53" s="396">
        <v>40</v>
      </c>
      <c r="JU53" s="396">
        <v>23</v>
      </c>
      <c r="JV53" s="396">
        <v>9</v>
      </c>
      <c r="JW53" s="396">
        <v>28</v>
      </c>
      <c r="JX53" s="396">
        <v>18</v>
      </c>
      <c r="JY53" s="396">
        <v>64</v>
      </c>
      <c r="JZ53" s="396">
        <v>79</v>
      </c>
      <c r="KA53" s="396">
        <v>6</v>
      </c>
      <c r="KB53" s="396">
        <v>21</v>
      </c>
      <c r="KC53" s="396">
        <v>24</v>
      </c>
      <c r="KD53" s="396">
        <v>26</v>
      </c>
      <c r="KE53" s="396">
        <v>21</v>
      </c>
      <c r="KF53" s="396">
        <v>7</v>
      </c>
      <c r="KG53" s="396">
        <v>20</v>
      </c>
      <c r="KH53" s="396">
        <v>47</v>
      </c>
      <c r="KI53" s="396">
        <v>20</v>
      </c>
      <c r="KJ53" s="396">
        <v>12</v>
      </c>
      <c r="KK53" s="396">
        <v>14</v>
      </c>
      <c r="KL53" s="396">
        <v>49</v>
      </c>
      <c r="KM53" s="396">
        <v>42</v>
      </c>
      <c r="KN53" s="396">
        <v>11</v>
      </c>
      <c r="KO53" s="396">
        <v>28</v>
      </c>
      <c r="KP53" s="396">
        <v>9</v>
      </c>
      <c r="KQ53" s="396">
        <v>6</v>
      </c>
      <c r="KR53" s="396">
        <v>91</v>
      </c>
      <c r="KS53" s="396">
        <v>88</v>
      </c>
      <c r="KT53" s="396">
        <v>3</v>
      </c>
      <c r="KU53" s="396">
        <v>10</v>
      </c>
      <c r="KV53" s="396">
        <v>10</v>
      </c>
      <c r="KW53" s="396">
        <v>36</v>
      </c>
      <c r="KX53" s="396">
        <v>38</v>
      </c>
      <c r="KY53" s="396">
        <v>19</v>
      </c>
      <c r="KZ53" s="396">
        <v>15</v>
      </c>
      <c r="LA53" s="396">
        <v>21</v>
      </c>
      <c r="LB53" s="396">
        <v>20</v>
      </c>
      <c r="LC53" s="396">
        <v>130</v>
      </c>
      <c r="LD53" s="396">
        <v>54</v>
      </c>
      <c r="LE53" s="396">
        <v>9</v>
      </c>
      <c r="LF53" s="396">
        <v>10</v>
      </c>
      <c r="LG53" s="396">
        <v>139</v>
      </c>
      <c r="LH53" s="396">
        <v>25</v>
      </c>
      <c r="LI53" s="396">
        <v>33</v>
      </c>
      <c r="LJ53" s="396">
        <v>25</v>
      </c>
      <c r="LK53" s="396">
        <v>15</v>
      </c>
      <c r="LL53" s="396">
        <v>31</v>
      </c>
      <c r="LM53" s="396">
        <v>15</v>
      </c>
      <c r="LN53" s="396">
        <v>7</v>
      </c>
      <c r="LO53" s="396">
        <v>79</v>
      </c>
      <c r="LP53" s="396">
        <v>24</v>
      </c>
      <c r="LQ53" s="396">
        <v>37</v>
      </c>
      <c r="LR53" s="396">
        <v>133</v>
      </c>
      <c r="LS53" s="396">
        <v>12</v>
      </c>
      <c r="LT53" s="396">
        <v>8</v>
      </c>
      <c r="LU53" s="396">
        <v>11</v>
      </c>
      <c r="LV53" s="396">
        <v>25</v>
      </c>
      <c r="LW53" s="396">
        <v>9</v>
      </c>
      <c r="LX53" s="396">
        <v>18</v>
      </c>
      <c r="LY53" s="396">
        <v>26</v>
      </c>
      <c r="LZ53" s="396">
        <v>27</v>
      </c>
      <c r="MA53" s="396">
        <v>10</v>
      </c>
      <c r="MB53" s="396">
        <v>21</v>
      </c>
      <c r="MC53" s="396">
        <v>20</v>
      </c>
      <c r="MD53" s="396">
        <v>143</v>
      </c>
      <c r="ME53" s="396">
        <v>35</v>
      </c>
      <c r="MF53" s="396">
        <v>21</v>
      </c>
      <c r="MG53" s="396">
        <v>14</v>
      </c>
      <c r="MH53" s="396">
        <v>55</v>
      </c>
      <c r="MI53" s="396">
        <v>44</v>
      </c>
      <c r="MJ53" s="396">
        <v>15</v>
      </c>
      <c r="MK53" s="396">
        <v>26</v>
      </c>
      <c r="ML53" s="396">
        <v>67</v>
      </c>
      <c r="MM53" s="396">
        <v>16</v>
      </c>
      <c r="MN53" s="396">
        <v>24</v>
      </c>
      <c r="MO53" s="396">
        <v>12</v>
      </c>
      <c r="MP53" s="396">
        <v>59</v>
      </c>
      <c r="MQ53" s="396">
        <v>109</v>
      </c>
      <c r="MR53" s="396">
        <v>60</v>
      </c>
      <c r="MS53" s="396">
        <v>60</v>
      </c>
      <c r="MT53" s="396">
        <v>26</v>
      </c>
      <c r="MU53" s="396">
        <v>81</v>
      </c>
      <c r="MV53" s="396">
        <v>105</v>
      </c>
      <c r="MW53" s="396">
        <v>4</v>
      </c>
      <c r="MX53" s="396">
        <v>14</v>
      </c>
      <c r="MY53" s="396">
        <v>18</v>
      </c>
      <c r="MZ53" s="396">
        <v>25</v>
      </c>
      <c r="NA53" s="396">
        <v>24</v>
      </c>
      <c r="NB53" s="396">
        <v>6</v>
      </c>
      <c r="NC53" s="396">
        <v>231</v>
      </c>
      <c r="ND53" s="396">
        <v>22</v>
      </c>
      <c r="NE53" s="396">
        <v>40</v>
      </c>
      <c r="NF53" s="396">
        <v>19</v>
      </c>
      <c r="NG53" s="396">
        <v>8</v>
      </c>
      <c r="NH53" s="396">
        <v>18</v>
      </c>
    </row>
    <row r="54" spans="1:372" x14ac:dyDescent="0.2">
      <c r="A54" s="396" t="s">
        <v>1710</v>
      </c>
      <c r="B54" s="396" t="s">
        <v>178</v>
      </c>
      <c r="C54" s="396">
        <v>118</v>
      </c>
      <c r="D54" s="396">
        <v>79</v>
      </c>
      <c r="E54" s="396">
        <v>55</v>
      </c>
      <c r="F54" s="396">
        <v>40</v>
      </c>
      <c r="G54" s="396">
        <v>38</v>
      </c>
      <c r="H54" s="396">
        <v>87</v>
      </c>
      <c r="I54" s="396">
        <v>46</v>
      </c>
      <c r="J54" s="396">
        <v>122</v>
      </c>
      <c r="K54" s="396">
        <v>24</v>
      </c>
      <c r="L54" s="396">
        <v>7</v>
      </c>
      <c r="M54" s="396">
        <v>19</v>
      </c>
      <c r="N54" s="396">
        <v>145</v>
      </c>
      <c r="O54" s="396">
        <v>133</v>
      </c>
      <c r="P54" s="396">
        <v>57</v>
      </c>
      <c r="Q54" s="396">
        <v>344</v>
      </c>
      <c r="R54" s="396">
        <v>61</v>
      </c>
      <c r="S54" s="396">
        <v>41</v>
      </c>
      <c r="T54" s="396">
        <v>68</v>
      </c>
      <c r="U54" s="396">
        <v>134</v>
      </c>
      <c r="V54" s="396">
        <v>45</v>
      </c>
      <c r="W54" s="396">
        <v>51</v>
      </c>
      <c r="X54" s="396">
        <v>73</v>
      </c>
      <c r="Y54" s="396">
        <v>55</v>
      </c>
      <c r="Z54" s="396">
        <v>118</v>
      </c>
      <c r="AA54" s="396">
        <v>26</v>
      </c>
      <c r="AB54" s="396">
        <v>29</v>
      </c>
      <c r="AC54" s="396">
        <v>60</v>
      </c>
      <c r="AD54" s="396">
        <v>72</v>
      </c>
      <c r="AE54" s="396">
        <v>47</v>
      </c>
      <c r="AF54" s="396">
        <v>199</v>
      </c>
      <c r="AG54" s="396">
        <v>84</v>
      </c>
      <c r="AH54" s="396">
        <v>17</v>
      </c>
      <c r="AI54" s="396">
        <v>73</v>
      </c>
      <c r="AJ54" s="396">
        <v>64</v>
      </c>
      <c r="AK54" s="396">
        <v>70</v>
      </c>
      <c r="AL54" s="396">
        <v>45</v>
      </c>
      <c r="AM54" s="396">
        <v>74</v>
      </c>
      <c r="AN54" s="396">
        <v>68</v>
      </c>
      <c r="AO54" s="396">
        <v>35</v>
      </c>
      <c r="AP54" s="396">
        <v>47</v>
      </c>
      <c r="AQ54" s="396">
        <v>81</v>
      </c>
      <c r="AR54" s="396">
        <v>38</v>
      </c>
      <c r="AS54" s="396">
        <v>57</v>
      </c>
      <c r="AT54" s="396">
        <v>403</v>
      </c>
      <c r="AU54" s="396">
        <v>81</v>
      </c>
      <c r="AV54" s="396">
        <v>55</v>
      </c>
      <c r="AW54" s="396">
        <v>90</v>
      </c>
      <c r="AX54" s="396">
        <v>54</v>
      </c>
      <c r="AY54" s="396">
        <v>24</v>
      </c>
      <c r="AZ54" s="396">
        <v>77</v>
      </c>
      <c r="BA54" s="396">
        <v>58</v>
      </c>
      <c r="BB54" s="396">
        <v>145</v>
      </c>
      <c r="BC54" s="396">
        <v>86</v>
      </c>
      <c r="BD54" s="396">
        <v>81</v>
      </c>
      <c r="BE54" s="396">
        <v>86</v>
      </c>
      <c r="BF54" s="396">
        <v>110</v>
      </c>
      <c r="BG54" s="396">
        <v>373</v>
      </c>
      <c r="BH54" s="396">
        <v>102</v>
      </c>
      <c r="BI54" s="396">
        <v>66</v>
      </c>
      <c r="BJ54" s="396">
        <v>26</v>
      </c>
      <c r="BK54" s="396">
        <v>86</v>
      </c>
      <c r="BL54" s="396">
        <v>66</v>
      </c>
      <c r="BM54" s="396">
        <v>88</v>
      </c>
      <c r="BN54" s="396">
        <v>116</v>
      </c>
      <c r="BO54" s="396">
        <v>93</v>
      </c>
      <c r="BP54" s="396">
        <v>56</v>
      </c>
      <c r="BQ54" s="396">
        <v>54</v>
      </c>
      <c r="BR54" s="396">
        <v>32</v>
      </c>
      <c r="BS54" s="396">
        <v>195</v>
      </c>
      <c r="BT54" s="396">
        <v>135</v>
      </c>
      <c r="BU54" s="396">
        <v>55</v>
      </c>
      <c r="BV54" s="396">
        <v>54</v>
      </c>
      <c r="BW54" s="396">
        <v>125</v>
      </c>
      <c r="BX54" s="396">
        <v>372</v>
      </c>
      <c r="BY54" s="396">
        <v>38</v>
      </c>
      <c r="BZ54" s="396">
        <v>33</v>
      </c>
      <c r="CA54" s="396">
        <v>76</v>
      </c>
      <c r="CB54" s="396">
        <v>135</v>
      </c>
      <c r="CC54" s="396">
        <v>135</v>
      </c>
      <c r="CD54" s="396">
        <v>109</v>
      </c>
      <c r="CE54" s="396">
        <v>106</v>
      </c>
      <c r="CF54" s="396">
        <v>75</v>
      </c>
      <c r="CG54" s="396">
        <v>117</v>
      </c>
      <c r="CH54" s="396">
        <v>70</v>
      </c>
      <c r="CI54" s="396">
        <v>131</v>
      </c>
      <c r="CJ54" s="396">
        <v>103</v>
      </c>
      <c r="CK54" s="396">
        <v>53</v>
      </c>
      <c r="CL54" s="396">
        <v>44</v>
      </c>
      <c r="CM54" s="396">
        <v>62</v>
      </c>
      <c r="CN54" s="396">
        <v>103</v>
      </c>
      <c r="CO54" s="396">
        <v>55</v>
      </c>
      <c r="CP54" s="396">
        <v>33</v>
      </c>
      <c r="CQ54" s="396">
        <v>196</v>
      </c>
      <c r="CR54" s="396">
        <v>167</v>
      </c>
      <c r="CS54" s="396">
        <v>44</v>
      </c>
      <c r="CT54" s="396">
        <v>62</v>
      </c>
      <c r="CU54" s="396">
        <v>55</v>
      </c>
      <c r="CV54" s="396">
        <v>49</v>
      </c>
      <c r="CW54" s="396">
        <v>44</v>
      </c>
      <c r="CX54" s="396">
        <v>48</v>
      </c>
      <c r="CY54" s="396">
        <v>59</v>
      </c>
      <c r="CZ54" s="396">
        <v>57</v>
      </c>
      <c r="DA54" s="396">
        <v>86</v>
      </c>
      <c r="DB54" s="396">
        <v>109</v>
      </c>
      <c r="DC54" s="396">
        <v>76</v>
      </c>
      <c r="DD54" s="396">
        <v>51</v>
      </c>
      <c r="DE54" s="396">
        <v>61</v>
      </c>
      <c r="DF54" s="396">
        <v>12</v>
      </c>
      <c r="DG54" s="396">
        <v>198</v>
      </c>
      <c r="DH54" s="396">
        <v>69</v>
      </c>
      <c r="DI54" s="396">
        <v>35</v>
      </c>
      <c r="DJ54" s="396">
        <v>130</v>
      </c>
      <c r="DK54" s="396">
        <v>15</v>
      </c>
      <c r="DL54" s="396">
        <v>84</v>
      </c>
      <c r="DM54" s="396">
        <v>50</v>
      </c>
      <c r="DN54" s="396">
        <v>57</v>
      </c>
      <c r="DO54" s="396">
        <v>199</v>
      </c>
      <c r="DP54" s="396">
        <v>42</v>
      </c>
      <c r="DQ54" s="396">
        <v>63</v>
      </c>
      <c r="DR54" s="396">
        <v>51</v>
      </c>
      <c r="DS54" s="396">
        <v>57</v>
      </c>
      <c r="DT54" s="396">
        <v>289</v>
      </c>
      <c r="DU54" s="396">
        <v>53</v>
      </c>
      <c r="DV54" s="396">
        <v>46</v>
      </c>
      <c r="DW54" s="396">
        <v>28</v>
      </c>
      <c r="DX54" s="396">
        <v>890</v>
      </c>
      <c r="DY54" s="396">
        <v>158</v>
      </c>
      <c r="DZ54" s="396">
        <v>192</v>
      </c>
      <c r="EA54" s="396">
        <v>191</v>
      </c>
      <c r="EB54" s="396">
        <v>132</v>
      </c>
      <c r="EC54" s="396">
        <v>83</v>
      </c>
      <c r="ED54" s="396">
        <v>34</v>
      </c>
      <c r="EE54" s="396">
        <v>96</v>
      </c>
      <c r="EF54" s="396">
        <v>64</v>
      </c>
      <c r="EG54" s="396">
        <v>53</v>
      </c>
      <c r="EH54" s="396">
        <v>71</v>
      </c>
      <c r="EI54" s="396">
        <v>111</v>
      </c>
      <c r="EJ54" s="396">
        <v>492</v>
      </c>
      <c r="EK54" s="396">
        <v>592</v>
      </c>
      <c r="EL54" s="396">
        <v>81</v>
      </c>
      <c r="EM54" s="396">
        <v>89</v>
      </c>
      <c r="EN54" s="396">
        <v>109</v>
      </c>
      <c r="EO54" s="396">
        <v>93</v>
      </c>
      <c r="EP54" s="396">
        <v>94</v>
      </c>
      <c r="EQ54" s="396">
        <v>127</v>
      </c>
      <c r="ER54" s="396">
        <v>132</v>
      </c>
      <c r="ES54" s="396">
        <v>67</v>
      </c>
      <c r="ET54" s="396">
        <v>78</v>
      </c>
      <c r="EU54" s="396">
        <v>49</v>
      </c>
      <c r="EV54" s="396">
        <v>36</v>
      </c>
      <c r="EW54" s="396">
        <v>44</v>
      </c>
      <c r="EX54" s="396">
        <v>39</v>
      </c>
      <c r="EY54" s="396">
        <v>25</v>
      </c>
      <c r="EZ54" s="396">
        <v>19</v>
      </c>
      <c r="FA54" s="396">
        <v>34</v>
      </c>
      <c r="FB54" s="396">
        <v>88</v>
      </c>
      <c r="FC54" s="396">
        <v>63</v>
      </c>
      <c r="FD54" s="396">
        <v>67</v>
      </c>
      <c r="FE54" s="396">
        <v>75</v>
      </c>
      <c r="FF54" s="396">
        <v>58</v>
      </c>
      <c r="FG54" s="396">
        <v>132</v>
      </c>
      <c r="FH54" s="396">
        <v>51</v>
      </c>
      <c r="FI54" s="396">
        <v>51</v>
      </c>
      <c r="FJ54" s="396">
        <v>93</v>
      </c>
      <c r="FK54" s="396">
        <v>61</v>
      </c>
      <c r="FL54" s="396">
        <v>118</v>
      </c>
      <c r="FM54" s="396">
        <v>77</v>
      </c>
      <c r="FN54" s="396">
        <v>63</v>
      </c>
      <c r="FO54" s="396">
        <v>72</v>
      </c>
      <c r="FP54" s="396">
        <v>141</v>
      </c>
      <c r="FQ54" s="396">
        <v>105</v>
      </c>
      <c r="FR54" s="396">
        <v>322</v>
      </c>
      <c r="FS54" s="396">
        <v>103</v>
      </c>
      <c r="FT54" s="396">
        <v>96</v>
      </c>
      <c r="FU54" s="396">
        <v>106</v>
      </c>
      <c r="FV54" s="396">
        <v>73</v>
      </c>
      <c r="FW54" s="396">
        <v>295</v>
      </c>
      <c r="FX54" s="396">
        <v>56</v>
      </c>
      <c r="FY54" s="396">
        <v>96</v>
      </c>
      <c r="FZ54" s="396">
        <v>53</v>
      </c>
      <c r="GA54" s="396">
        <v>68</v>
      </c>
      <c r="GB54" s="396">
        <v>210</v>
      </c>
      <c r="GC54" s="396">
        <v>62</v>
      </c>
      <c r="GD54" s="396">
        <v>37</v>
      </c>
      <c r="GE54" s="396">
        <v>81</v>
      </c>
      <c r="GF54" s="396">
        <v>233</v>
      </c>
      <c r="GG54" s="396">
        <v>89</v>
      </c>
      <c r="GH54" s="396">
        <v>151</v>
      </c>
      <c r="GI54" s="396">
        <v>92</v>
      </c>
      <c r="GJ54" s="396">
        <v>58</v>
      </c>
      <c r="GK54" s="396">
        <v>62</v>
      </c>
      <c r="GL54" s="396">
        <v>289</v>
      </c>
      <c r="GM54" s="396">
        <v>52</v>
      </c>
      <c r="GN54" s="396">
        <v>12</v>
      </c>
      <c r="GO54" s="396">
        <v>195</v>
      </c>
      <c r="GP54" s="396">
        <v>65</v>
      </c>
      <c r="GQ54" s="396">
        <v>203</v>
      </c>
      <c r="GR54" s="396">
        <v>38</v>
      </c>
      <c r="GS54" s="396">
        <v>64</v>
      </c>
      <c r="GT54" s="396">
        <v>55</v>
      </c>
      <c r="GU54" s="396">
        <v>172</v>
      </c>
      <c r="GV54" s="396">
        <v>141</v>
      </c>
      <c r="GW54" s="396">
        <v>288</v>
      </c>
      <c r="GX54" s="396">
        <v>94</v>
      </c>
      <c r="GY54" s="396">
        <v>96</v>
      </c>
      <c r="GZ54" s="396">
        <v>133</v>
      </c>
      <c r="HA54" s="396">
        <v>64</v>
      </c>
      <c r="HB54" s="396">
        <v>73</v>
      </c>
      <c r="HC54" s="396">
        <v>123</v>
      </c>
      <c r="HD54" s="396">
        <v>86</v>
      </c>
      <c r="HE54" s="396">
        <v>158</v>
      </c>
      <c r="HF54" s="396">
        <v>176</v>
      </c>
      <c r="HG54" s="396">
        <v>80</v>
      </c>
      <c r="HH54" s="396">
        <v>205</v>
      </c>
      <c r="HI54" s="396">
        <v>162</v>
      </c>
      <c r="HJ54" s="396">
        <v>154</v>
      </c>
      <c r="HK54" s="396">
        <v>37</v>
      </c>
      <c r="HL54" s="396">
        <v>61</v>
      </c>
      <c r="HM54" s="396">
        <v>82</v>
      </c>
      <c r="HN54" s="396">
        <v>69</v>
      </c>
      <c r="HO54" s="396">
        <v>501</v>
      </c>
      <c r="HP54" s="396">
        <v>64</v>
      </c>
      <c r="HQ54" s="396">
        <v>89</v>
      </c>
      <c r="HR54" s="396">
        <v>82</v>
      </c>
      <c r="HS54" s="396">
        <v>74</v>
      </c>
      <c r="HT54" s="396">
        <v>64</v>
      </c>
      <c r="HU54" s="396">
        <v>99</v>
      </c>
      <c r="HV54" s="396">
        <v>198</v>
      </c>
      <c r="HW54" s="396">
        <v>112</v>
      </c>
      <c r="HX54" s="396">
        <v>469</v>
      </c>
      <c r="HY54" s="396">
        <v>22</v>
      </c>
      <c r="HZ54" s="396">
        <v>44</v>
      </c>
      <c r="IA54" s="396">
        <v>54</v>
      </c>
      <c r="IB54" s="396">
        <v>123</v>
      </c>
      <c r="IC54" s="396">
        <v>80</v>
      </c>
      <c r="ID54" s="396">
        <v>27</v>
      </c>
      <c r="IE54" s="396">
        <v>32</v>
      </c>
      <c r="IF54" s="396">
        <v>51</v>
      </c>
      <c r="IG54" s="396">
        <v>78</v>
      </c>
      <c r="IH54" s="396">
        <v>91</v>
      </c>
      <c r="II54" s="396">
        <v>66</v>
      </c>
      <c r="IJ54" s="396">
        <v>65</v>
      </c>
      <c r="IK54" s="396">
        <v>51</v>
      </c>
      <c r="IL54" s="396">
        <v>210</v>
      </c>
      <c r="IM54" s="396">
        <v>105</v>
      </c>
      <c r="IN54" s="396">
        <v>83</v>
      </c>
      <c r="IO54" s="396">
        <v>108</v>
      </c>
      <c r="IP54" s="396">
        <v>50</v>
      </c>
      <c r="IQ54" s="396">
        <v>117</v>
      </c>
      <c r="IR54" s="396">
        <v>170</v>
      </c>
      <c r="IS54" s="396">
        <v>85</v>
      </c>
      <c r="IT54" s="396">
        <v>54</v>
      </c>
      <c r="IU54" s="396">
        <v>66</v>
      </c>
      <c r="IV54" s="396">
        <v>105</v>
      </c>
      <c r="IW54" s="396">
        <v>61</v>
      </c>
      <c r="IX54" s="396">
        <v>83</v>
      </c>
      <c r="IY54" s="396">
        <v>122</v>
      </c>
      <c r="IZ54" s="396">
        <v>68</v>
      </c>
      <c r="JA54" s="396">
        <v>73</v>
      </c>
      <c r="JB54" s="396">
        <v>224</v>
      </c>
      <c r="JC54" s="396">
        <v>61</v>
      </c>
      <c r="JD54" s="396">
        <v>214</v>
      </c>
      <c r="JE54" s="396">
        <v>30</v>
      </c>
      <c r="JF54" s="396">
        <v>60</v>
      </c>
      <c r="JG54" s="396">
        <v>35</v>
      </c>
      <c r="JH54" s="396">
        <v>68</v>
      </c>
      <c r="JI54" s="396">
        <v>72</v>
      </c>
      <c r="JJ54" s="396">
        <v>116</v>
      </c>
      <c r="JK54" s="396">
        <v>140</v>
      </c>
      <c r="JL54" s="396">
        <v>172</v>
      </c>
      <c r="JM54" s="396">
        <v>105</v>
      </c>
      <c r="JN54" s="396">
        <v>49</v>
      </c>
      <c r="JO54" s="396">
        <v>68</v>
      </c>
      <c r="JP54" s="396">
        <v>148</v>
      </c>
      <c r="JQ54" s="396">
        <v>121</v>
      </c>
      <c r="JR54" s="396">
        <v>83</v>
      </c>
      <c r="JS54" s="396">
        <v>127</v>
      </c>
      <c r="JT54" s="396">
        <v>108</v>
      </c>
      <c r="JU54" s="396">
        <v>162</v>
      </c>
      <c r="JV54" s="396">
        <v>91</v>
      </c>
      <c r="JW54" s="396">
        <v>70</v>
      </c>
      <c r="JX54" s="396">
        <v>102</v>
      </c>
      <c r="JY54" s="396">
        <v>96</v>
      </c>
      <c r="JZ54" s="396">
        <v>254</v>
      </c>
      <c r="KA54" s="396">
        <v>73</v>
      </c>
      <c r="KB54" s="396">
        <v>256</v>
      </c>
      <c r="KC54" s="396">
        <v>49</v>
      </c>
      <c r="KD54" s="396">
        <v>140</v>
      </c>
      <c r="KE54" s="396">
        <v>71</v>
      </c>
      <c r="KF54" s="396">
        <v>87</v>
      </c>
      <c r="KG54" s="396">
        <v>121</v>
      </c>
      <c r="KH54" s="396">
        <v>66</v>
      </c>
      <c r="KI54" s="396">
        <v>50</v>
      </c>
      <c r="KJ54" s="396">
        <v>92</v>
      </c>
      <c r="KK54" s="396">
        <v>68</v>
      </c>
      <c r="KL54" s="396">
        <v>147</v>
      </c>
      <c r="KM54" s="396">
        <v>198</v>
      </c>
      <c r="KN54" s="396">
        <v>129</v>
      </c>
      <c r="KO54" s="396">
        <v>100</v>
      </c>
      <c r="KP54" s="396">
        <v>141</v>
      </c>
      <c r="KQ54" s="396">
        <v>114</v>
      </c>
      <c r="KR54" s="396">
        <v>174</v>
      </c>
      <c r="KS54" s="396">
        <v>111</v>
      </c>
      <c r="KT54" s="396">
        <v>0</v>
      </c>
      <c r="KU54" s="396">
        <v>63</v>
      </c>
      <c r="KV54" s="396">
        <v>92</v>
      </c>
      <c r="KW54" s="396">
        <v>149</v>
      </c>
      <c r="KX54" s="396">
        <v>77</v>
      </c>
      <c r="KY54" s="396">
        <v>114</v>
      </c>
      <c r="KZ54" s="396">
        <v>72</v>
      </c>
      <c r="LA54" s="396">
        <v>70</v>
      </c>
      <c r="LB54" s="396">
        <v>152</v>
      </c>
      <c r="LC54" s="396">
        <v>294</v>
      </c>
      <c r="LD54" s="396">
        <v>268</v>
      </c>
      <c r="LE54" s="396">
        <v>1</v>
      </c>
      <c r="LF54" s="396">
        <v>96</v>
      </c>
      <c r="LG54" s="396">
        <v>716</v>
      </c>
      <c r="LH54" s="396">
        <v>115</v>
      </c>
      <c r="LI54" s="396">
        <v>112</v>
      </c>
      <c r="LJ54" s="396">
        <v>91</v>
      </c>
      <c r="LK54" s="396">
        <v>156</v>
      </c>
      <c r="LL54" s="396">
        <v>166</v>
      </c>
      <c r="LM54" s="396">
        <v>197</v>
      </c>
      <c r="LN54" s="396">
        <v>50</v>
      </c>
      <c r="LO54" s="396">
        <v>458</v>
      </c>
      <c r="LP54" s="396">
        <v>63</v>
      </c>
      <c r="LQ54" s="396">
        <v>209</v>
      </c>
      <c r="LR54" s="396">
        <v>683</v>
      </c>
      <c r="LS54" s="396">
        <v>67</v>
      </c>
      <c r="LT54" s="396">
        <v>88</v>
      </c>
      <c r="LU54" s="396">
        <v>90</v>
      </c>
      <c r="LV54" s="396">
        <v>72</v>
      </c>
      <c r="LW54" s="396">
        <v>53</v>
      </c>
      <c r="LX54" s="396">
        <v>69</v>
      </c>
      <c r="LY54" s="396">
        <v>76</v>
      </c>
      <c r="LZ54" s="396">
        <v>63</v>
      </c>
      <c r="MA54" s="396">
        <v>113</v>
      </c>
      <c r="MB54" s="396">
        <v>91</v>
      </c>
      <c r="MC54" s="396">
        <v>99</v>
      </c>
      <c r="MD54" s="396">
        <v>387</v>
      </c>
      <c r="ME54" s="396">
        <v>102</v>
      </c>
      <c r="MF54" s="396">
        <v>213</v>
      </c>
      <c r="MG54" s="396">
        <v>241</v>
      </c>
      <c r="MH54" s="396">
        <v>297</v>
      </c>
      <c r="MI54" s="396">
        <v>189</v>
      </c>
      <c r="MJ54" s="396">
        <v>88</v>
      </c>
      <c r="MK54" s="396">
        <v>84</v>
      </c>
      <c r="ML54" s="396">
        <v>81</v>
      </c>
      <c r="MM54" s="396">
        <v>98</v>
      </c>
      <c r="MN54" s="396">
        <v>77</v>
      </c>
      <c r="MO54" s="396">
        <v>108</v>
      </c>
      <c r="MP54" s="396">
        <v>241</v>
      </c>
      <c r="MQ54" s="396">
        <v>323</v>
      </c>
      <c r="MR54" s="396">
        <v>252</v>
      </c>
      <c r="MS54" s="396">
        <v>265</v>
      </c>
      <c r="MT54" s="396">
        <v>127</v>
      </c>
      <c r="MU54" s="396">
        <v>487</v>
      </c>
      <c r="MV54" s="396">
        <v>64</v>
      </c>
      <c r="MW54" s="396">
        <v>77</v>
      </c>
      <c r="MX54" s="396">
        <v>54</v>
      </c>
      <c r="MY54" s="396">
        <v>97</v>
      </c>
      <c r="MZ54" s="396">
        <v>39</v>
      </c>
      <c r="NA54" s="396">
        <v>115</v>
      </c>
      <c r="NB54" s="396">
        <v>86</v>
      </c>
      <c r="NC54" s="396">
        <v>495</v>
      </c>
      <c r="ND54" s="396">
        <v>126</v>
      </c>
      <c r="NE54" s="396">
        <v>47</v>
      </c>
      <c r="NF54" s="396">
        <v>118</v>
      </c>
      <c r="NG54" s="396">
        <v>115</v>
      </c>
      <c r="NH54" s="396">
        <v>102</v>
      </c>
    </row>
    <row r="55" spans="1:372" x14ac:dyDescent="0.2">
      <c r="A55" s="396" t="s">
        <v>1711</v>
      </c>
      <c r="B55" s="396" t="s">
        <v>178</v>
      </c>
      <c r="C55" s="396">
        <v>188</v>
      </c>
      <c r="D55" s="396">
        <v>93</v>
      </c>
      <c r="E55" s="396">
        <v>61</v>
      </c>
      <c r="F55" s="396">
        <v>57</v>
      </c>
      <c r="G55" s="396">
        <v>54</v>
      </c>
      <c r="H55" s="396">
        <v>129</v>
      </c>
      <c r="I55" s="396">
        <v>65</v>
      </c>
      <c r="J55" s="396">
        <v>162</v>
      </c>
      <c r="K55" s="396">
        <v>30</v>
      </c>
      <c r="L55" s="396">
        <v>25</v>
      </c>
      <c r="M55" s="396">
        <v>32</v>
      </c>
      <c r="N55" s="396">
        <v>174</v>
      </c>
      <c r="O55" s="396">
        <v>209</v>
      </c>
      <c r="P55" s="396">
        <v>73</v>
      </c>
      <c r="Q55" s="396">
        <v>490</v>
      </c>
      <c r="R55" s="396">
        <v>72</v>
      </c>
      <c r="S55" s="396">
        <v>55</v>
      </c>
      <c r="T55" s="396">
        <v>115</v>
      </c>
      <c r="U55" s="396">
        <v>157</v>
      </c>
      <c r="V55" s="396">
        <v>64</v>
      </c>
      <c r="W55" s="396">
        <v>65</v>
      </c>
      <c r="X55" s="396">
        <v>86</v>
      </c>
      <c r="Y55" s="396">
        <v>87</v>
      </c>
      <c r="Z55" s="396">
        <v>179</v>
      </c>
      <c r="AA55" s="396">
        <v>20</v>
      </c>
      <c r="AB55" s="396">
        <v>45</v>
      </c>
      <c r="AC55" s="396">
        <v>55</v>
      </c>
      <c r="AD55" s="396">
        <v>79</v>
      </c>
      <c r="AE55" s="396">
        <v>69</v>
      </c>
      <c r="AF55" s="396">
        <v>244</v>
      </c>
      <c r="AG55" s="396">
        <v>117</v>
      </c>
      <c r="AH55" s="396">
        <v>45</v>
      </c>
      <c r="AI55" s="396">
        <v>90</v>
      </c>
      <c r="AJ55" s="396">
        <v>69</v>
      </c>
      <c r="AK55" s="396">
        <v>86</v>
      </c>
      <c r="AL55" s="396">
        <v>56</v>
      </c>
      <c r="AM55" s="396">
        <v>96</v>
      </c>
      <c r="AN55" s="396">
        <v>84</v>
      </c>
      <c r="AO55" s="396">
        <v>57</v>
      </c>
      <c r="AP55" s="396">
        <v>69</v>
      </c>
      <c r="AQ55" s="396">
        <v>85</v>
      </c>
      <c r="AR55" s="396">
        <v>47</v>
      </c>
      <c r="AS55" s="396">
        <v>86</v>
      </c>
      <c r="AT55" s="396">
        <v>584</v>
      </c>
      <c r="AU55" s="396">
        <v>96</v>
      </c>
      <c r="AV55" s="396">
        <v>81</v>
      </c>
      <c r="AW55" s="396">
        <v>104</v>
      </c>
      <c r="AX55" s="396">
        <v>41</v>
      </c>
      <c r="AY55" s="396">
        <v>38</v>
      </c>
      <c r="AZ55" s="396">
        <v>73</v>
      </c>
      <c r="BA55" s="396">
        <v>71</v>
      </c>
      <c r="BB55" s="396">
        <v>131</v>
      </c>
      <c r="BC55" s="396">
        <v>119</v>
      </c>
      <c r="BD55" s="396">
        <v>83</v>
      </c>
      <c r="BE55" s="396">
        <v>83</v>
      </c>
      <c r="BF55" s="396">
        <v>110</v>
      </c>
      <c r="BG55" s="396">
        <v>446</v>
      </c>
      <c r="BH55" s="396">
        <v>113</v>
      </c>
      <c r="BI55" s="396">
        <v>54</v>
      </c>
      <c r="BJ55" s="396">
        <v>23</v>
      </c>
      <c r="BK55" s="396">
        <v>102</v>
      </c>
      <c r="BL55" s="396">
        <v>111</v>
      </c>
      <c r="BM55" s="396">
        <v>104</v>
      </c>
      <c r="BN55" s="396">
        <v>182</v>
      </c>
      <c r="BO55" s="396">
        <v>88</v>
      </c>
      <c r="BP55" s="396">
        <v>79</v>
      </c>
      <c r="BQ55" s="396">
        <v>69</v>
      </c>
      <c r="BR55" s="396">
        <v>24</v>
      </c>
      <c r="BS55" s="396">
        <v>213</v>
      </c>
      <c r="BT55" s="396">
        <v>170</v>
      </c>
      <c r="BU55" s="396">
        <v>34</v>
      </c>
      <c r="BV55" s="396">
        <v>51</v>
      </c>
      <c r="BW55" s="396">
        <v>135</v>
      </c>
      <c r="BX55" s="396">
        <v>462</v>
      </c>
      <c r="BY55" s="396">
        <v>45</v>
      </c>
      <c r="BZ55" s="396">
        <v>44</v>
      </c>
      <c r="CA55" s="396">
        <v>82</v>
      </c>
      <c r="CB55" s="396">
        <v>181</v>
      </c>
      <c r="CC55" s="396">
        <v>157</v>
      </c>
      <c r="CD55" s="396">
        <v>99</v>
      </c>
      <c r="CE55" s="396">
        <v>84</v>
      </c>
      <c r="CF55" s="396">
        <v>87</v>
      </c>
      <c r="CG55" s="396">
        <v>125</v>
      </c>
      <c r="CH55" s="396">
        <v>78</v>
      </c>
      <c r="CI55" s="396">
        <v>199</v>
      </c>
      <c r="CJ55" s="396">
        <v>120</v>
      </c>
      <c r="CK55" s="396">
        <v>61</v>
      </c>
      <c r="CL55" s="396">
        <v>62</v>
      </c>
      <c r="CM55" s="396">
        <v>66</v>
      </c>
      <c r="CN55" s="396">
        <v>164</v>
      </c>
      <c r="CO55" s="396">
        <v>36</v>
      </c>
      <c r="CP55" s="396">
        <v>39</v>
      </c>
      <c r="CQ55" s="396">
        <v>223</v>
      </c>
      <c r="CR55" s="396">
        <v>144</v>
      </c>
      <c r="CS55" s="396">
        <v>36</v>
      </c>
      <c r="CT55" s="396">
        <v>64</v>
      </c>
      <c r="CU55" s="396">
        <v>76</v>
      </c>
      <c r="CV55" s="396">
        <v>80</v>
      </c>
      <c r="CW55" s="396">
        <v>34</v>
      </c>
      <c r="CX55" s="396">
        <v>31</v>
      </c>
      <c r="CY55" s="396">
        <v>50</v>
      </c>
      <c r="CZ55" s="396">
        <v>49</v>
      </c>
      <c r="DA55" s="396">
        <v>73</v>
      </c>
      <c r="DB55" s="396">
        <v>84</v>
      </c>
      <c r="DC55" s="396">
        <v>90</v>
      </c>
      <c r="DD55" s="396">
        <v>64</v>
      </c>
      <c r="DE55" s="396">
        <v>75</v>
      </c>
      <c r="DF55" s="396">
        <v>13</v>
      </c>
      <c r="DG55" s="396">
        <v>226</v>
      </c>
      <c r="DH55" s="396">
        <v>87</v>
      </c>
      <c r="DI55" s="396">
        <v>43</v>
      </c>
      <c r="DJ55" s="396">
        <v>147</v>
      </c>
      <c r="DK55" s="396">
        <v>18</v>
      </c>
      <c r="DL55" s="396">
        <v>123</v>
      </c>
      <c r="DM55" s="396">
        <v>62</v>
      </c>
      <c r="DN55" s="396">
        <v>58</v>
      </c>
      <c r="DO55" s="396">
        <v>298</v>
      </c>
      <c r="DP55" s="396">
        <v>74</v>
      </c>
      <c r="DQ55" s="396">
        <v>81</v>
      </c>
      <c r="DR55" s="396">
        <v>65</v>
      </c>
      <c r="DS55" s="396">
        <v>75</v>
      </c>
      <c r="DT55" s="396">
        <v>360</v>
      </c>
      <c r="DU55" s="396">
        <v>41</v>
      </c>
      <c r="DV55" s="396">
        <v>57</v>
      </c>
      <c r="DW55" s="396">
        <v>19</v>
      </c>
      <c r="DX55" s="396">
        <v>1011</v>
      </c>
      <c r="DY55" s="396">
        <v>173</v>
      </c>
      <c r="DZ55" s="396">
        <v>268</v>
      </c>
      <c r="EA55" s="396">
        <v>193</v>
      </c>
      <c r="EB55" s="396">
        <v>155</v>
      </c>
      <c r="EC55" s="396">
        <v>60</v>
      </c>
      <c r="ED55" s="396">
        <v>44</v>
      </c>
      <c r="EE55" s="396">
        <v>91</v>
      </c>
      <c r="EF55" s="396">
        <v>62</v>
      </c>
      <c r="EG55" s="396">
        <v>40</v>
      </c>
      <c r="EH55" s="396">
        <v>76</v>
      </c>
      <c r="EI55" s="396">
        <v>186</v>
      </c>
      <c r="EJ55" s="396">
        <v>622</v>
      </c>
      <c r="EK55" s="396">
        <v>731</v>
      </c>
      <c r="EL55" s="396">
        <v>112</v>
      </c>
      <c r="EM55" s="396">
        <v>123</v>
      </c>
      <c r="EN55" s="396">
        <v>112</v>
      </c>
      <c r="EO55" s="396">
        <v>81</v>
      </c>
      <c r="EP55" s="396">
        <v>143</v>
      </c>
      <c r="EQ55" s="396">
        <v>149</v>
      </c>
      <c r="ER55" s="396">
        <v>114</v>
      </c>
      <c r="ES55" s="396">
        <v>86</v>
      </c>
      <c r="ET55" s="396">
        <v>60</v>
      </c>
      <c r="EU55" s="396">
        <v>47</v>
      </c>
      <c r="EV55" s="396">
        <v>43</v>
      </c>
      <c r="EW55" s="396">
        <v>41</v>
      </c>
      <c r="EX55" s="396">
        <v>25</v>
      </c>
      <c r="EY55" s="396">
        <v>36</v>
      </c>
      <c r="EZ55" s="396">
        <v>28</v>
      </c>
      <c r="FA55" s="396">
        <v>45</v>
      </c>
      <c r="FB55" s="396">
        <v>83</v>
      </c>
      <c r="FC55" s="396">
        <v>89</v>
      </c>
      <c r="FD55" s="396">
        <v>69</v>
      </c>
      <c r="FE55" s="396">
        <v>82</v>
      </c>
      <c r="FF55" s="396">
        <v>91</v>
      </c>
      <c r="FG55" s="396">
        <v>150</v>
      </c>
      <c r="FH55" s="396">
        <v>62</v>
      </c>
      <c r="FI55" s="396">
        <v>46</v>
      </c>
      <c r="FJ55" s="396">
        <v>86</v>
      </c>
      <c r="FK55" s="396">
        <v>59</v>
      </c>
      <c r="FL55" s="396">
        <v>135</v>
      </c>
      <c r="FM55" s="396">
        <v>82</v>
      </c>
      <c r="FN55" s="396">
        <v>76</v>
      </c>
      <c r="FO55" s="396">
        <v>58</v>
      </c>
      <c r="FP55" s="396">
        <v>162</v>
      </c>
      <c r="FQ55" s="396">
        <v>128</v>
      </c>
      <c r="FR55" s="396">
        <v>408</v>
      </c>
      <c r="FS55" s="396">
        <v>161</v>
      </c>
      <c r="FT55" s="396">
        <v>98</v>
      </c>
      <c r="FU55" s="396">
        <v>166</v>
      </c>
      <c r="FV55" s="396">
        <v>80</v>
      </c>
      <c r="FW55" s="396">
        <v>325</v>
      </c>
      <c r="FX55" s="396">
        <v>75</v>
      </c>
      <c r="FY55" s="396">
        <v>109</v>
      </c>
      <c r="FZ55" s="396">
        <v>93</v>
      </c>
      <c r="GA55" s="396">
        <v>68</v>
      </c>
      <c r="GB55" s="396">
        <v>272</v>
      </c>
      <c r="GC55" s="396">
        <v>55</v>
      </c>
      <c r="GD55" s="396">
        <v>29</v>
      </c>
      <c r="GE55" s="396">
        <v>91</v>
      </c>
      <c r="GF55" s="396">
        <v>238</v>
      </c>
      <c r="GG55" s="396">
        <v>90</v>
      </c>
      <c r="GH55" s="396">
        <v>182</v>
      </c>
      <c r="GI55" s="396">
        <v>69</v>
      </c>
      <c r="GJ55" s="396">
        <v>54</v>
      </c>
      <c r="GK55" s="396">
        <v>61</v>
      </c>
      <c r="GL55" s="396">
        <v>326</v>
      </c>
      <c r="GM55" s="396">
        <v>56</v>
      </c>
      <c r="GN55" s="396">
        <v>14</v>
      </c>
      <c r="GO55" s="396">
        <v>302</v>
      </c>
      <c r="GP55" s="396">
        <v>36</v>
      </c>
      <c r="GQ55" s="396">
        <v>214</v>
      </c>
      <c r="GR55" s="396">
        <v>68</v>
      </c>
      <c r="GS55" s="396">
        <v>56</v>
      </c>
      <c r="GT55" s="396">
        <v>57</v>
      </c>
      <c r="GU55" s="396">
        <v>208</v>
      </c>
      <c r="GV55" s="396">
        <v>176</v>
      </c>
      <c r="GW55" s="396">
        <v>401</v>
      </c>
      <c r="GX55" s="396">
        <v>108</v>
      </c>
      <c r="GY55" s="396">
        <v>102</v>
      </c>
      <c r="GZ55" s="396">
        <v>166</v>
      </c>
      <c r="HA55" s="396">
        <v>66</v>
      </c>
      <c r="HB55" s="396">
        <v>79</v>
      </c>
      <c r="HC55" s="396">
        <v>118</v>
      </c>
      <c r="HD55" s="396">
        <v>121</v>
      </c>
      <c r="HE55" s="396">
        <v>202</v>
      </c>
      <c r="HF55" s="396">
        <v>199</v>
      </c>
      <c r="HG55" s="396">
        <v>60</v>
      </c>
      <c r="HH55" s="396">
        <v>219</v>
      </c>
      <c r="HI55" s="396">
        <v>252</v>
      </c>
      <c r="HJ55" s="396">
        <v>198</v>
      </c>
      <c r="HK55" s="396">
        <v>44</v>
      </c>
      <c r="HL55" s="396">
        <v>53</v>
      </c>
      <c r="HM55" s="396">
        <v>88</v>
      </c>
      <c r="HN55" s="396">
        <v>56</v>
      </c>
      <c r="HO55" s="396">
        <v>626</v>
      </c>
      <c r="HP55" s="396">
        <v>72</v>
      </c>
      <c r="HQ55" s="396">
        <v>45</v>
      </c>
      <c r="HR55" s="396">
        <v>65</v>
      </c>
      <c r="HS55" s="396">
        <v>68</v>
      </c>
      <c r="HT55" s="396">
        <v>85</v>
      </c>
      <c r="HU55" s="396">
        <v>112</v>
      </c>
      <c r="HV55" s="396">
        <v>254</v>
      </c>
      <c r="HW55" s="396">
        <v>159</v>
      </c>
      <c r="HX55" s="396">
        <v>543</v>
      </c>
      <c r="HY55" s="396">
        <v>38</v>
      </c>
      <c r="HZ55" s="396">
        <v>48</v>
      </c>
      <c r="IA55" s="396">
        <v>61</v>
      </c>
      <c r="IB55" s="396">
        <v>140</v>
      </c>
      <c r="IC55" s="396">
        <v>108</v>
      </c>
      <c r="ID55" s="396">
        <v>41</v>
      </c>
      <c r="IE55" s="396">
        <v>18</v>
      </c>
      <c r="IF55" s="396">
        <v>53</v>
      </c>
      <c r="IG55" s="396">
        <v>79</v>
      </c>
      <c r="IH55" s="396">
        <v>80</v>
      </c>
      <c r="II55" s="396">
        <v>85</v>
      </c>
      <c r="IJ55" s="396">
        <v>49</v>
      </c>
      <c r="IK55" s="396">
        <v>49</v>
      </c>
      <c r="IL55" s="396">
        <v>304</v>
      </c>
      <c r="IM55" s="396">
        <v>144</v>
      </c>
      <c r="IN55" s="396">
        <v>99</v>
      </c>
      <c r="IO55" s="396">
        <v>173</v>
      </c>
      <c r="IP55" s="396">
        <v>48</v>
      </c>
      <c r="IQ55" s="396">
        <v>145</v>
      </c>
      <c r="IR55" s="396">
        <v>153</v>
      </c>
      <c r="IS55" s="396">
        <v>110</v>
      </c>
      <c r="IT55" s="396">
        <v>85</v>
      </c>
      <c r="IU55" s="396">
        <v>97</v>
      </c>
      <c r="IV55" s="396">
        <v>105</v>
      </c>
      <c r="IW55" s="396">
        <v>86</v>
      </c>
      <c r="IX55" s="396">
        <v>91</v>
      </c>
      <c r="IY55" s="396">
        <v>209</v>
      </c>
      <c r="IZ55" s="396">
        <v>66</v>
      </c>
      <c r="JA55" s="396">
        <v>88</v>
      </c>
      <c r="JB55" s="396">
        <v>314</v>
      </c>
      <c r="JC55" s="396">
        <v>50</v>
      </c>
      <c r="JD55" s="396">
        <v>250</v>
      </c>
      <c r="JE55" s="396">
        <v>46</v>
      </c>
      <c r="JF55" s="396">
        <v>66</v>
      </c>
      <c r="JG55" s="396">
        <v>44</v>
      </c>
      <c r="JH55" s="396">
        <v>86</v>
      </c>
      <c r="JI55" s="396">
        <v>89</v>
      </c>
      <c r="JJ55" s="396">
        <v>118</v>
      </c>
      <c r="JK55" s="396">
        <v>123</v>
      </c>
      <c r="JL55" s="396">
        <v>150</v>
      </c>
      <c r="JM55" s="396">
        <v>93</v>
      </c>
      <c r="JN55" s="396">
        <v>42</v>
      </c>
      <c r="JO55" s="396">
        <v>78</v>
      </c>
      <c r="JP55" s="396">
        <v>167</v>
      </c>
      <c r="JQ55" s="396">
        <v>135</v>
      </c>
      <c r="JR55" s="396">
        <v>85</v>
      </c>
      <c r="JS55" s="396">
        <v>131</v>
      </c>
      <c r="JT55" s="396">
        <v>131</v>
      </c>
      <c r="JU55" s="396">
        <v>157</v>
      </c>
      <c r="JV55" s="396">
        <v>117</v>
      </c>
      <c r="JW55" s="396">
        <v>57</v>
      </c>
      <c r="JX55" s="396">
        <v>103</v>
      </c>
      <c r="JY55" s="396">
        <v>81</v>
      </c>
      <c r="JZ55" s="396">
        <v>257</v>
      </c>
      <c r="KA55" s="396">
        <v>78</v>
      </c>
      <c r="KB55" s="396">
        <v>266</v>
      </c>
      <c r="KC55" s="396">
        <v>68</v>
      </c>
      <c r="KD55" s="396">
        <v>119</v>
      </c>
      <c r="KE55" s="396">
        <v>85</v>
      </c>
      <c r="KF55" s="396">
        <v>107</v>
      </c>
      <c r="KG55" s="396">
        <v>115</v>
      </c>
      <c r="KH55" s="396">
        <v>67</v>
      </c>
      <c r="KI55" s="396">
        <v>56</v>
      </c>
      <c r="KJ55" s="396">
        <v>82</v>
      </c>
      <c r="KK55" s="396">
        <v>69</v>
      </c>
      <c r="KL55" s="396">
        <v>140</v>
      </c>
      <c r="KM55" s="396">
        <v>193</v>
      </c>
      <c r="KN55" s="396">
        <v>132</v>
      </c>
      <c r="KO55" s="396">
        <v>118</v>
      </c>
      <c r="KP55" s="396">
        <v>153</v>
      </c>
      <c r="KQ55" s="396">
        <v>86</v>
      </c>
      <c r="KR55" s="396">
        <v>209</v>
      </c>
      <c r="KS55" s="396">
        <v>132</v>
      </c>
      <c r="KT55" s="396">
        <v>0</v>
      </c>
      <c r="KU55" s="396">
        <v>98</v>
      </c>
      <c r="KV55" s="396">
        <v>94</v>
      </c>
      <c r="KW55" s="396">
        <v>123</v>
      </c>
      <c r="KX55" s="396">
        <v>84</v>
      </c>
      <c r="KY55" s="396">
        <v>94</v>
      </c>
      <c r="KZ55" s="396">
        <v>73</v>
      </c>
      <c r="LA55" s="396">
        <v>84</v>
      </c>
      <c r="LB55" s="396">
        <v>149</v>
      </c>
      <c r="LC55" s="396">
        <v>339</v>
      </c>
      <c r="LD55" s="396">
        <v>268</v>
      </c>
      <c r="LE55" s="396">
        <v>9</v>
      </c>
      <c r="LF55" s="396">
        <v>63</v>
      </c>
      <c r="LG55" s="396">
        <v>808</v>
      </c>
      <c r="LH55" s="396">
        <v>88</v>
      </c>
      <c r="LI55" s="396">
        <v>99</v>
      </c>
      <c r="LJ55" s="396">
        <v>79</v>
      </c>
      <c r="LK55" s="396">
        <v>165</v>
      </c>
      <c r="LL55" s="396">
        <v>161</v>
      </c>
      <c r="LM55" s="396">
        <v>205</v>
      </c>
      <c r="LN55" s="396">
        <v>59</v>
      </c>
      <c r="LO55" s="396">
        <v>486</v>
      </c>
      <c r="LP55" s="396">
        <v>86</v>
      </c>
      <c r="LQ55" s="396">
        <v>208</v>
      </c>
      <c r="LR55" s="396">
        <v>684</v>
      </c>
      <c r="LS55" s="396">
        <v>97</v>
      </c>
      <c r="LT55" s="396">
        <v>101</v>
      </c>
      <c r="LU55" s="396">
        <v>95</v>
      </c>
      <c r="LV55" s="396">
        <v>95</v>
      </c>
      <c r="LW55" s="396">
        <v>61</v>
      </c>
      <c r="LX55" s="396">
        <v>77</v>
      </c>
      <c r="LY55" s="396">
        <v>70</v>
      </c>
      <c r="LZ55" s="396">
        <v>84</v>
      </c>
      <c r="MA55" s="396">
        <v>94</v>
      </c>
      <c r="MB55" s="396">
        <v>94</v>
      </c>
      <c r="MC55" s="396">
        <v>81</v>
      </c>
      <c r="MD55" s="396">
        <v>504</v>
      </c>
      <c r="ME55" s="396">
        <v>133</v>
      </c>
      <c r="MF55" s="396">
        <v>217</v>
      </c>
      <c r="MG55" s="396">
        <v>235</v>
      </c>
      <c r="MH55" s="396">
        <v>399</v>
      </c>
      <c r="MI55" s="396">
        <v>224</v>
      </c>
      <c r="MJ55" s="396">
        <v>123</v>
      </c>
      <c r="MK55" s="396">
        <v>84</v>
      </c>
      <c r="ML55" s="396">
        <v>71</v>
      </c>
      <c r="MM55" s="396">
        <v>79</v>
      </c>
      <c r="MN55" s="396">
        <v>97</v>
      </c>
      <c r="MO55" s="396">
        <v>82</v>
      </c>
      <c r="MP55" s="396">
        <v>256</v>
      </c>
      <c r="MQ55" s="396">
        <v>424</v>
      </c>
      <c r="MR55" s="396">
        <v>266</v>
      </c>
      <c r="MS55" s="396">
        <v>313</v>
      </c>
      <c r="MT55" s="396">
        <v>148</v>
      </c>
      <c r="MU55" s="396">
        <v>497</v>
      </c>
      <c r="MV55" s="396">
        <v>90</v>
      </c>
      <c r="MW55" s="396">
        <v>60</v>
      </c>
      <c r="MX55" s="396">
        <v>48</v>
      </c>
      <c r="MY55" s="396">
        <v>105</v>
      </c>
      <c r="MZ55" s="396">
        <v>44</v>
      </c>
      <c r="NA55" s="396">
        <v>127</v>
      </c>
      <c r="NB55" s="396">
        <v>71</v>
      </c>
      <c r="NC55" s="396">
        <v>628</v>
      </c>
      <c r="ND55" s="396">
        <v>129</v>
      </c>
      <c r="NE55" s="396">
        <v>69</v>
      </c>
      <c r="NF55" s="396">
        <v>133</v>
      </c>
      <c r="NG55" s="396">
        <v>115</v>
      </c>
      <c r="NH55" s="396">
        <v>124</v>
      </c>
    </row>
    <row r="56" spans="1:372" x14ac:dyDescent="0.2">
      <c r="A56" s="396" t="s">
        <v>1712</v>
      </c>
      <c r="B56" s="396" t="s">
        <v>159</v>
      </c>
      <c r="C56" s="396">
        <v>15</v>
      </c>
      <c r="D56" s="396">
        <v>34</v>
      </c>
      <c r="E56" s="396">
        <v>9</v>
      </c>
      <c r="F56" s="396">
        <v>6</v>
      </c>
      <c r="G56" s="396">
        <v>2</v>
      </c>
      <c r="H56" s="396">
        <v>8</v>
      </c>
      <c r="I56" s="396">
        <v>9</v>
      </c>
      <c r="J56" s="396">
        <v>12</v>
      </c>
      <c r="K56" s="396">
        <v>3</v>
      </c>
      <c r="L56" s="396">
        <v>19</v>
      </c>
      <c r="M56" s="396">
        <v>4</v>
      </c>
      <c r="N56" s="396">
        <v>23</v>
      </c>
      <c r="O56" s="396">
        <v>32</v>
      </c>
      <c r="P56" s="396">
        <v>2</v>
      </c>
      <c r="Q56" s="396">
        <v>49</v>
      </c>
      <c r="R56" s="396">
        <v>7</v>
      </c>
      <c r="S56" s="396">
        <v>2</v>
      </c>
      <c r="T56" s="396">
        <v>10</v>
      </c>
      <c r="U56" s="396">
        <v>26</v>
      </c>
      <c r="V56" s="396">
        <v>9</v>
      </c>
      <c r="W56" s="396">
        <v>11</v>
      </c>
      <c r="X56" s="396">
        <v>15</v>
      </c>
      <c r="Y56" s="396">
        <v>7</v>
      </c>
      <c r="Z56" s="396">
        <v>24</v>
      </c>
      <c r="AA56" s="396">
        <v>1</v>
      </c>
      <c r="AB56" s="396">
        <v>6</v>
      </c>
      <c r="AC56" s="396">
        <v>4</v>
      </c>
      <c r="AD56" s="396">
        <v>17</v>
      </c>
      <c r="AE56" s="396">
        <v>24</v>
      </c>
      <c r="AF56" s="396">
        <v>44</v>
      </c>
      <c r="AG56" s="396">
        <v>16</v>
      </c>
      <c r="AH56" s="396">
        <v>20</v>
      </c>
      <c r="AI56" s="396">
        <v>5</v>
      </c>
      <c r="AJ56" s="396">
        <v>9</v>
      </c>
      <c r="AK56" s="396">
        <v>7</v>
      </c>
      <c r="AL56" s="396">
        <v>3</v>
      </c>
      <c r="AM56" s="396">
        <v>10</v>
      </c>
      <c r="AN56" s="396">
        <v>2</v>
      </c>
      <c r="AO56" s="396">
        <v>11</v>
      </c>
      <c r="AP56" s="396">
        <v>5</v>
      </c>
      <c r="AQ56" s="396">
        <v>1</v>
      </c>
      <c r="AR56" s="396">
        <v>2</v>
      </c>
      <c r="AS56" s="396">
        <v>11</v>
      </c>
      <c r="AT56" s="396">
        <v>101</v>
      </c>
      <c r="AU56" s="396">
        <v>14</v>
      </c>
      <c r="AV56" s="396">
        <v>6</v>
      </c>
      <c r="AW56" s="396">
        <v>2</v>
      </c>
      <c r="AX56" s="396">
        <v>3</v>
      </c>
      <c r="AY56" s="396">
        <v>7</v>
      </c>
      <c r="AZ56" s="396">
        <v>12</v>
      </c>
      <c r="BA56" s="396">
        <v>10</v>
      </c>
      <c r="BB56" s="396">
        <v>30</v>
      </c>
      <c r="BC56" s="396">
        <v>10</v>
      </c>
      <c r="BD56" s="396">
        <v>12</v>
      </c>
      <c r="BE56" s="396">
        <v>8</v>
      </c>
      <c r="BF56" s="396">
        <v>19</v>
      </c>
      <c r="BG56" s="396">
        <v>105</v>
      </c>
      <c r="BH56" s="396">
        <v>19</v>
      </c>
      <c r="BI56" s="396">
        <v>8</v>
      </c>
      <c r="BJ56" s="396">
        <v>4</v>
      </c>
      <c r="BK56" s="396">
        <v>7</v>
      </c>
      <c r="BL56" s="396">
        <v>7</v>
      </c>
      <c r="BM56" s="396">
        <v>7</v>
      </c>
      <c r="BN56" s="396">
        <v>12</v>
      </c>
      <c r="BO56" s="396">
        <v>3</v>
      </c>
      <c r="BP56" s="396">
        <v>19</v>
      </c>
      <c r="BQ56" s="396">
        <v>0</v>
      </c>
      <c r="BR56" s="396">
        <v>2</v>
      </c>
      <c r="BS56" s="396">
        <v>42</v>
      </c>
      <c r="BT56" s="396">
        <v>45</v>
      </c>
      <c r="BU56" s="396">
        <v>14</v>
      </c>
      <c r="BV56" s="396">
        <v>2</v>
      </c>
      <c r="BW56" s="396">
        <v>5</v>
      </c>
      <c r="BX56" s="396">
        <v>64</v>
      </c>
      <c r="BY56" s="396">
        <v>6</v>
      </c>
      <c r="BZ56" s="396">
        <v>5</v>
      </c>
      <c r="CA56" s="396">
        <v>13</v>
      </c>
      <c r="CB56" s="396">
        <v>33</v>
      </c>
      <c r="CC56" s="396">
        <v>27</v>
      </c>
      <c r="CD56" s="396">
        <v>13</v>
      </c>
      <c r="CE56" s="396">
        <v>18</v>
      </c>
      <c r="CF56" s="396">
        <v>7</v>
      </c>
      <c r="CG56" s="396">
        <v>14</v>
      </c>
      <c r="CH56" s="396">
        <v>18</v>
      </c>
      <c r="CI56" s="396">
        <v>22</v>
      </c>
      <c r="CJ56" s="396">
        <v>14</v>
      </c>
      <c r="CK56" s="396">
        <v>13</v>
      </c>
      <c r="CL56" s="396">
        <v>2</v>
      </c>
      <c r="CM56" s="396">
        <v>0</v>
      </c>
      <c r="CN56" s="396">
        <v>1</v>
      </c>
      <c r="CO56" s="396">
        <v>1</v>
      </c>
      <c r="CP56" s="396">
        <v>3</v>
      </c>
      <c r="CQ56" s="396">
        <v>71</v>
      </c>
      <c r="CR56" s="396">
        <v>33</v>
      </c>
      <c r="CS56" s="396">
        <v>6</v>
      </c>
      <c r="CT56" s="396">
        <v>2</v>
      </c>
      <c r="CU56" s="396">
        <v>1</v>
      </c>
      <c r="CV56" s="396">
        <v>7</v>
      </c>
      <c r="CW56" s="396">
        <v>9</v>
      </c>
      <c r="CX56" s="396">
        <v>4</v>
      </c>
      <c r="CY56" s="396">
        <v>13</v>
      </c>
      <c r="CZ56" s="396">
        <v>7</v>
      </c>
      <c r="DA56" s="396">
        <v>9</v>
      </c>
      <c r="DB56" s="396">
        <v>25</v>
      </c>
      <c r="DC56" s="396">
        <v>3</v>
      </c>
      <c r="DD56" s="396">
        <v>11</v>
      </c>
      <c r="DE56" s="396">
        <v>9</v>
      </c>
      <c r="DF56" s="396">
        <v>4</v>
      </c>
      <c r="DG56" s="396">
        <v>46</v>
      </c>
      <c r="DH56" s="396">
        <v>12</v>
      </c>
      <c r="DI56" s="396">
        <v>3</v>
      </c>
      <c r="DJ56" s="396">
        <v>6</v>
      </c>
      <c r="DK56" s="396">
        <v>3</v>
      </c>
      <c r="DL56" s="396">
        <v>5</v>
      </c>
      <c r="DM56" s="396">
        <v>12</v>
      </c>
      <c r="DN56" s="396">
        <v>4</v>
      </c>
      <c r="DO56" s="396">
        <v>50</v>
      </c>
      <c r="DP56" s="396">
        <v>5</v>
      </c>
      <c r="DQ56" s="396">
        <v>5</v>
      </c>
      <c r="DR56" s="396">
        <v>0</v>
      </c>
      <c r="DS56" s="396">
        <v>4</v>
      </c>
      <c r="DT56" s="396">
        <v>26</v>
      </c>
      <c r="DU56" s="396">
        <v>1</v>
      </c>
      <c r="DV56" s="396">
        <v>3</v>
      </c>
      <c r="DW56" s="396">
        <v>0</v>
      </c>
      <c r="DX56" s="396">
        <v>127</v>
      </c>
      <c r="DY56" s="396">
        <v>24</v>
      </c>
      <c r="DZ56" s="396">
        <v>24</v>
      </c>
      <c r="EA56" s="396">
        <v>25</v>
      </c>
      <c r="EB56" s="396">
        <v>15</v>
      </c>
      <c r="EC56" s="396">
        <v>2</v>
      </c>
      <c r="ED56" s="396">
        <v>1</v>
      </c>
      <c r="EE56" s="396">
        <v>10</v>
      </c>
      <c r="EF56" s="396">
        <v>7</v>
      </c>
      <c r="EG56" s="396">
        <v>1</v>
      </c>
      <c r="EH56" s="396">
        <v>8</v>
      </c>
      <c r="EI56" s="396">
        <v>26</v>
      </c>
      <c r="EJ56" s="396">
        <v>61</v>
      </c>
      <c r="EK56" s="396">
        <v>120</v>
      </c>
      <c r="EL56" s="396">
        <v>30</v>
      </c>
      <c r="EM56" s="396">
        <v>2</v>
      </c>
      <c r="EN56" s="396">
        <v>8</v>
      </c>
      <c r="EO56" s="396">
        <v>0</v>
      </c>
      <c r="EP56" s="396">
        <v>1</v>
      </c>
      <c r="EQ56" s="396">
        <v>20</v>
      </c>
      <c r="ER56" s="396">
        <v>11</v>
      </c>
      <c r="ES56" s="396">
        <v>6</v>
      </c>
      <c r="ET56" s="396">
        <v>15</v>
      </c>
      <c r="EU56" s="396">
        <v>9</v>
      </c>
      <c r="EV56" s="396">
        <v>2</v>
      </c>
      <c r="EW56" s="396">
        <v>5</v>
      </c>
      <c r="EX56" s="396">
        <v>0</v>
      </c>
      <c r="EY56" s="396">
        <v>0</v>
      </c>
      <c r="EZ56" s="396">
        <v>4</v>
      </c>
      <c r="FA56" s="396">
        <v>0</v>
      </c>
      <c r="FB56" s="396">
        <v>8</v>
      </c>
      <c r="FC56" s="396">
        <v>7</v>
      </c>
      <c r="FD56" s="396">
        <v>12</v>
      </c>
      <c r="FE56" s="396">
        <v>9</v>
      </c>
      <c r="FF56" s="396">
        <v>5</v>
      </c>
      <c r="FG56" s="396">
        <v>16</v>
      </c>
      <c r="FH56" s="396">
        <v>21</v>
      </c>
      <c r="FI56" s="396">
        <v>7</v>
      </c>
      <c r="FJ56" s="396">
        <v>11</v>
      </c>
      <c r="FK56" s="396">
        <v>5</v>
      </c>
      <c r="FL56" s="396">
        <v>33</v>
      </c>
      <c r="FM56" s="396">
        <v>0</v>
      </c>
      <c r="FN56" s="396">
        <v>0</v>
      </c>
      <c r="FO56" s="396">
        <v>4</v>
      </c>
      <c r="FP56" s="396">
        <v>12</v>
      </c>
      <c r="FQ56" s="396">
        <v>10</v>
      </c>
      <c r="FR56" s="396">
        <v>34</v>
      </c>
      <c r="FS56" s="396">
        <v>17</v>
      </c>
      <c r="FT56" s="396">
        <v>8</v>
      </c>
      <c r="FU56" s="396">
        <v>12</v>
      </c>
      <c r="FV56" s="396">
        <v>2</v>
      </c>
      <c r="FW56" s="396">
        <v>36</v>
      </c>
      <c r="FX56" s="396">
        <v>11</v>
      </c>
      <c r="FY56" s="396">
        <v>17</v>
      </c>
      <c r="FZ56" s="396">
        <v>8</v>
      </c>
      <c r="GA56" s="396">
        <v>7</v>
      </c>
      <c r="GB56" s="396">
        <v>72</v>
      </c>
      <c r="GC56" s="396">
        <v>8</v>
      </c>
      <c r="GD56" s="396">
        <v>2</v>
      </c>
      <c r="GE56" s="396">
        <v>20</v>
      </c>
      <c r="GF56" s="396">
        <v>60</v>
      </c>
      <c r="GG56" s="396">
        <v>3</v>
      </c>
      <c r="GH56" s="396">
        <v>7</v>
      </c>
      <c r="GI56" s="396">
        <v>8</v>
      </c>
      <c r="GJ56" s="396">
        <v>3</v>
      </c>
      <c r="GK56" s="396">
        <v>6</v>
      </c>
      <c r="GL56" s="396">
        <v>87</v>
      </c>
      <c r="GM56" s="396">
        <v>3</v>
      </c>
      <c r="GN56" s="396">
        <v>0</v>
      </c>
      <c r="GO56" s="396">
        <v>42</v>
      </c>
      <c r="GP56" s="396">
        <v>3</v>
      </c>
      <c r="GQ56" s="396">
        <v>26</v>
      </c>
      <c r="GR56" s="396">
        <v>3</v>
      </c>
      <c r="GS56" s="396">
        <v>10</v>
      </c>
      <c r="GT56" s="396">
        <v>6</v>
      </c>
      <c r="GU56" s="396">
        <v>44</v>
      </c>
      <c r="GV56" s="396">
        <v>47</v>
      </c>
      <c r="GW56" s="396">
        <v>96</v>
      </c>
      <c r="GX56" s="396">
        <v>13</v>
      </c>
      <c r="GY56" s="396">
        <v>32</v>
      </c>
      <c r="GZ56" s="396">
        <v>7</v>
      </c>
      <c r="HA56" s="396">
        <v>0</v>
      </c>
      <c r="HB56" s="396">
        <v>2</v>
      </c>
      <c r="HC56" s="396">
        <v>4</v>
      </c>
      <c r="HD56" s="396">
        <v>7</v>
      </c>
      <c r="HE56" s="396">
        <v>26</v>
      </c>
      <c r="HF56" s="396">
        <v>29</v>
      </c>
      <c r="HG56" s="396">
        <v>7</v>
      </c>
      <c r="HH56" s="396">
        <v>30</v>
      </c>
      <c r="HI56" s="396">
        <v>30</v>
      </c>
      <c r="HJ56" s="396">
        <v>38</v>
      </c>
      <c r="HK56" s="396">
        <v>9</v>
      </c>
      <c r="HL56" s="396">
        <v>15</v>
      </c>
      <c r="HM56" s="396">
        <v>15</v>
      </c>
      <c r="HN56" s="396">
        <v>4</v>
      </c>
      <c r="HO56" s="396">
        <v>109</v>
      </c>
      <c r="HP56" s="396">
        <v>12</v>
      </c>
      <c r="HQ56" s="396">
        <v>15</v>
      </c>
      <c r="HR56" s="396">
        <v>6</v>
      </c>
      <c r="HS56" s="396">
        <v>7</v>
      </c>
      <c r="HT56" s="396">
        <v>4</v>
      </c>
      <c r="HU56" s="396">
        <v>6</v>
      </c>
      <c r="HV56" s="396">
        <v>24</v>
      </c>
      <c r="HW56" s="396">
        <v>15</v>
      </c>
      <c r="HX56" s="396">
        <v>89</v>
      </c>
      <c r="HY56" s="396">
        <v>1</v>
      </c>
      <c r="HZ56" s="396">
        <v>7</v>
      </c>
      <c r="IA56" s="396">
        <v>6</v>
      </c>
      <c r="IB56" s="396">
        <v>6</v>
      </c>
      <c r="IC56" s="396">
        <v>3</v>
      </c>
      <c r="ID56" s="396">
        <v>1</v>
      </c>
      <c r="IE56" s="396">
        <v>0</v>
      </c>
      <c r="IF56" s="396">
        <v>3</v>
      </c>
      <c r="IG56" s="396">
        <v>7</v>
      </c>
      <c r="IH56" s="396">
        <v>9</v>
      </c>
      <c r="II56" s="396">
        <v>5</v>
      </c>
      <c r="IJ56" s="396">
        <v>6</v>
      </c>
      <c r="IK56" s="396">
        <v>2</v>
      </c>
      <c r="IL56" s="396">
        <v>47</v>
      </c>
      <c r="IM56" s="396">
        <v>21</v>
      </c>
      <c r="IN56" s="396">
        <v>10</v>
      </c>
      <c r="IO56" s="396">
        <v>30</v>
      </c>
      <c r="IP56" s="396">
        <v>6</v>
      </c>
      <c r="IQ56" s="396">
        <v>7</v>
      </c>
      <c r="IR56" s="396">
        <v>17</v>
      </c>
      <c r="IS56" s="396">
        <v>5</v>
      </c>
      <c r="IT56" s="396">
        <v>5</v>
      </c>
      <c r="IU56" s="396">
        <v>8</v>
      </c>
      <c r="IV56" s="396">
        <v>16</v>
      </c>
      <c r="IW56" s="396">
        <v>10</v>
      </c>
      <c r="IX56" s="396">
        <v>4</v>
      </c>
      <c r="IY56" s="396">
        <v>24</v>
      </c>
      <c r="IZ56" s="396">
        <v>4</v>
      </c>
      <c r="JA56" s="396">
        <v>5</v>
      </c>
      <c r="JB56" s="396">
        <v>57</v>
      </c>
      <c r="JC56" s="396">
        <v>9</v>
      </c>
      <c r="JD56" s="396">
        <v>23</v>
      </c>
      <c r="JE56" s="396">
        <v>0</v>
      </c>
      <c r="JF56" s="396">
        <v>2</v>
      </c>
      <c r="JG56" s="396">
        <v>0</v>
      </c>
      <c r="JH56" s="396">
        <v>10</v>
      </c>
      <c r="JI56" s="396">
        <v>10</v>
      </c>
      <c r="JJ56" s="396">
        <v>16</v>
      </c>
      <c r="JK56" s="396">
        <v>15</v>
      </c>
      <c r="JL56" s="396">
        <v>3</v>
      </c>
      <c r="JM56" s="396">
        <v>10</v>
      </c>
      <c r="JN56" s="396">
        <v>5</v>
      </c>
      <c r="JO56" s="396">
        <v>3</v>
      </c>
      <c r="JP56" s="396">
        <v>11</v>
      </c>
      <c r="JQ56" s="396">
        <v>2</v>
      </c>
      <c r="JR56" s="396">
        <v>7</v>
      </c>
      <c r="JS56" s="396">
        <v>3</v>
      </c>
      <c r="JT56" s="396">
        <v>5</v>
      </c>
      <c r="JU56" s="396">
        <v>22</v>
      </c>
      <c r="JV56" s="396">
        <v>2</v>
      </c>
      <c r="JW56" s="396">
        <v>3</v>
      </c>
      <c r="JX56" s="396">
        <v>11</v>
      </c>
      <c r="JY56" s="396">
        <v>13</v>
      </c>
      <c r="JZ56" s="396">
        <v>32</v>
      </c>
      <c r="KA56" s="396">
        <v>0</v>
      </c>
      <c r="KB56" s="396">
        <v>51</v>
      </c>
      <c r="KC56" s="396">
        <v>0</v>
      </c>
      <c r="KD56" s="396">
        <v>4</v>
      </c>
      <c r="KE56" s="396">
        <v>11</v>
      </c>
      <c r="KF56" s="396">
        <v>4</v>
      </c>
      <c r="KG56" s="396">
        <v>6</v>
      </c>
      <c r="KH56" s="396">
        <v>15</v>
      </c>
      <c r="KI56" s="396">
        <v>11</v>
      </c>
      <c r="KJ56" s="396">
        <v>4</v>
      </c>
      <c r="KK56" s="396">
        <v>3</v>
      </c>
      <c r="KL56" s="396">
        <v>9</v>
      </c>
      <c r="KM56" s="396">
        <v>50</v>
      </c>
      <c r="KN56" s="396">
        <v>11</v>
      </c>
      <c r="KO56" s="396">
        <v>10</v>
      </c>
      <c r="KP56" s="396">
        <v>34</v>
      </c>
      <c r="KQ56" s="396">
        <v>19</v>
      </c>
      <c r="KR56" s="396">
        <v>73</v>
      </c>
      <c r="KS56" s="396">
        <v>28</v>
      </c>
      <c r="KT56" s="396">
        <v>0</v>
      </c>
      <c r="KU56" s="396">
        <v>11</v>
      </c>
      <c r="KV56" s="396">
        <v>1</v>
      </c>
      <c r="KW56" s="396">
        <v>6</v>
      </c>
      <c r="KX56" s="396">
        <v>19</v>
      </c>
      <c r="KY56" s="396">
        <v>3</v>
      </c>
      <c r="KZ56" s="396">
        <v>2</v>
      </c>
      <c r="LA56" s="396">
        <v>4</v>
      </c>
      <c r="LB56" s="396">
        <v>19</v>
      </c>
      <c r="LC56" s="396">
        <v>58</v>
      </c>
      <c r="LD56" s="396">
        <v>26</v>
      </c>
      <c r="LE56" s="396">
        <v>0</v>
      </c>
      <c r="LF56" s="396">
        <v>11</v>
      </c>
      <c r="LG56" s="396">
        <v>83</v>
      </c>
      <c r="LH56" s="396">
        <v>5</v>
      </c>
      <c r="LI56" s="396">
        <v>14</v>
      </c>
      <c r="LJ56" s="396">
        <v>4</v>
      </c>
      <c r="LK56" s="396">
        <v>5</v>
      </c>
      <c r="LL56" s="396">
        <v>25</v>
      </c>
      <c r="LM56" s="396">
        <v>20</v>
      </c>
      <c r="LN56" s="396">
        <v>1</v>
      </c>
      <c r="LO56" s="396">
        <v>38</v>
      </c>
      <c r="LP56" s="396">
        <v>2</v>
      </c>
      <c r="LQ56" s="396">
        <v>10</v>
      </c>
      <c r="LR56" s="396">
        <v>142</v>
      </c>
      <c r="LS56" s="396">
        <v>2</v>
      </c>
      <c r="LT56" s="396">
        <v>25</v>
      </c>
      <c r="LU56" s="396">
        <v>8</v>
      </c>
      <c r="LV56" s="396">
        <v>11</v>
      </c>
      <c r="LW56" s="396">
        <v>1</v>
      </c>
      <c r="LX56" s="396">
        <v>0</v>
      </c>
      <c r="LY56" s="396">
        <v>3</v>
      </c>
      <c r="LZ56" s="396">
        <v>6</v>
      </c>
      <c r="MA56" s="396">
        <v>1</v>
      </c>
      <c r="MB56" s="396">
        <v>1</v>
      </c>
      <c r="MC56" s="396">
        <v>18</v>
      </c>
      <c r="MD56" s="396">
        <v>60</v>
      </c>
      <c r="ME56" s="396">
        <v>28</v>
      </c>
      <c r="MF56" s="396">
        <v>40</v>
      </c>
      <c r="MG56" s="396">
        <v>12</v>
      </c>
      <c r="MH56" s="396">
        <v>41</v>
      </c>
      <c r="MI56" s="396">
        <v>25</v>
      </c>
      <c r="MJ56" s="396">
        <v>5</v>
      </c>
      <c r="MK56" s="396">
        <v>1</v>
      </c>
      <c r="ML56" s="396">
        <v>14</v>
      </c>
      <c r="MM56" s="396">
        <v>20</v>
      </c>
      <c r="MN56" s="396">
        <v>3</v>
      </c>
      <c r="MO56" s="396">
        <v>13</v>
      </c>
      <c r="MP56" s="396">
        <v>14</v>
      </c>
      <c r="MQ56" s="396">
        <v>51</v>
      </c>
      <c r="MR56" s="396">
        <v>29</v>
      </c>
      <c r="MS56" s="396">
        <v>31</v>
      </c>
      <c r="MT56" s="396">
        <v>10</v>
      </c>
      <c r="MU56" s="396">
        <v>71</v>
      </c>
      <c r="MV56" s="396">
        <v>24</v>
      </c>
      <c r="MW56" s="396">
        <v>1</v>
      </c>
      <c r="MX56" s="396">
        <v>0</v>
      </c>
      <c r="MY56" s="396">
        <v>6</v>
      </c>
      <c r="MZ56" s="396">
        <v>8</v>
      </c>
      <c r="NA56" s="396">
        <v>13</v>
      </c>
      <c r="NB56" s="396">
        <v>14</v>
      </c>
      <c r="NC56" s="396">
        <v>226</v>
      </c>
      <c r="ND56" s="396">
        <v>13</v>
      </c>
      <c r="NE56" s="396">
        <v>11</v>
      </c>
      <c r="NF56" s="396">
        <v>10</v>
      </c>
      <c r="NG56" s="396">
        <v>2</v>
      </c>
      <c r="NH56" s="396">
        <v>8</v>
      </c>
    </row>
    <row r="57" spans="1:372" x14ac:dyDescent="0.2">
      <c r="A57" s="396" t="s">
        <v>1713</v>
      </c>
      <c r="B57" s="396" t="s">
        <v>199</v>
      </c>
      <c r="C57" s="396">
        <v>680</v>
      </c>
      <c r="D57" s="396">
        <v>603</v>
      </c>
      <c r="E57" s="396">
        <v>316</v>
      </c>
      <c r="F57" s="396">
        <v>359</v>
      </c>
      <c r="G57" s="396">
        <v>179</v>
      </c>
      <c r="H57" s="396">
        <v>534</v>
      </c>
      <c r="I57" s="396">
        <v>376</v>
      </c>
      <c r="J57" s="396">
        <v>416</v>
      </c>
      <c r="K57" s="396">
        <v>140</v>
      </c>
      <c r="L57" s="396">
        <v>169</v>
      </c>
      <c r="M57" s="396">
        <v>226</v>
      </c>
      <c r="N57" s="396">
        <v>564</v>
      </c>
      <c r="O57" s="396">
        <v>529</v>
      </c>
      <c r="P57" s="396">
        <v>333</v>
      </c>
      <c r="Q57" s="396">
        <v>826</v>
      </c>
      <c r="R57" s="396">
        <v>357</v>
      </c>
      <c r="S57" s="396">
        <v>359</v>
      </c>
      <c r="T57" s="396">
        <v>560</v>
      </c>
      <c r="U57" s="396">
        <v>443</v>
      </c>
      <c r="V57" s="396">
        <v>417</v>
      </c>
      <c r="W57" s="396">
        <v>419</v>
      </c>
      <c r="X57" s="396">
        <v>441</v>
      </c>
      <c r="Y57" s="396">
        <v>468</v>
      </c>
      <c r="Z57" s="396">
        <v>590</v>
      </c>
      <c r="AA57" s="396">
        <v>194</v>
      </c>
      <c r="AB57" s="396">
        <v>234</v>
      </c>
      <c r="AC57" s="396">
        <v>341</v>
      </c>
      <c r="AD57" s="396">
        <v>457</v>
      </c>
      <c r="AE57" s="396">
        <v>372</v>
      </c>
      <c r="AF57" s="396">
        <v>552</v>
      </c>
      <c r="AG57" s="396">
        <v>371</v>
      </c>
      <c r="AH57" s="396">
        <v>165</v>
      </c>
      <c r="AI57" s="396">
        <v>356</v>
      </c>
      <c r="AJ57" s="396">
        <v>393</v>
      </c>
      <c r="AK57" s="396">
        <v>330</v>
      </c>
      <c r="AL57" s="396">
        <v>202</v>
      </c>
      <c r="AM57" s="396">
        <v>268</v>
      </c>
      <c r="AN57" s="396">
        <v>384</v>
      </c>
      <c r="AO57" s="396">
        <v>248</v>
      </c>
      <c r="AP57" s="396">
        <v>292</v>
      </c>
      <c r="AQ57" s="396">
        <v>435</v>
      </c>
      <c r="AR57" s="396">
        <v>233</v>
      </c>
      <c r="AS57" s="396">
        <v>416</v>
      </c>
      <c r="AT57" s="396">
        <v>846</v>
      </c>
      <c r="AU57" s="396">
        <v>341</v>
      </c>
      <c r="AV57" s="396">
        <v>333</v>
      </c>
      <c r="AW57" s="396">
        <v>412</v>
      </c>
      <c r="AX57" s="396">
        <v>287</v>
      </c>
      <c r="AY57" s="396">
        <v>288</v>
      </c>
      <c r="AZ57" s="396">
        <v>269</v>
      </c>
      <c r="BA57" s="396">
        <v>264</v>
      </c>
      <c r="BB57" s="396">
        <v>372</v>
      </c>
      <c r="BC57" s="396">
        <v>256</v>
      </c>
      <c r="BD57" s="396">
        <v>425</v>
      </c>
      <c r="BE57" s="396">
        <v>390</v>
      </c>
      <c r="BF57" s="396">
        <v>280</v>
      </c>
      <c r="BG57" s="396">
        <v>508</v>
      </c>
      <c r="BH57" s="396">
        <v>331</v>
      </c>
      <c r="BI57" s="396">
        <v>265</v>
      </c>
      <c r="BJ57" s="396">
        <v>175</v>
      </c>
      <c r="BK57" s="396">
        <v>359</v>
      </c>
      <c r="BL57" s="396">
        <v>401</v>
      </c>
      <c r="BM57" s="396">
        <v>467</v>
      </c>
      <c r="BN57" s="396">
        <v>582</v>
      </c>
      <c r="BO57" s="396">
        <v>399</v>
      </c>
      <c r="BP57" s="396">
        <v>242</v>
      </c>
      <c r="BQ57" s="396">
        <v>226</v>
      </c>
      <c r="BR57" s="396">
        <v>176</v>
      </c>
      <c r="BS57" s="396">
        <v>777</v>
      </c>
      <c r="BT57" s="396">
        <v>601</v>
      </c>
      <c r="BU57" s="396">
        <v>291</v>
      </c>
      <c r="BV57" s="396">
        <v>286</v>
      </c>
      <c r="BW57" s="396">
        <v>368</v>
      </c>
      <c r="BX57" s="396">
        <v>970</v>
      </c>
      <c r="BY57" s="396">
        <v>297</v>
      </c>
      <c r="BZ57" s="396">
        <v>235</v>
      </c>
      <c r="CA57" s="396">
        <v>633</v>
      </c>
      <c r="CB57" s="396">
        <v>807</v>
      </c>
      <c r="CC57" s="396">
        <v>481</v>
      </c>
      <c r="CD57" s="396">
        <v>482</v>
      </c>
      <c r="CE57" s="396">
        <v>467</v>
      </c>
      <c r="CF57" s="396">
        <v>381</v>
      </c>
      <c r="CG57" s="396">
        <v>390</v>
      </c>
      <c r="CH57" s="396">
        <v>343</v>
      </c>
      <c r="CI57" s="396">
        <v>663</v>
      </c>
      <c r="CJ57" s="396">
        <v>374</v>
      </c>
      <c r="CK57" s="396">
        <v>308</v>
      </c>
      <c r="CL57" s="396">
        <v>325</v>
      </c>
      <c r="CM57" s="396">
        <v>405</v>
      </c>
      <c r="CN57" s="396">
        <v>563</v>
      </c>
      <c r="CO57" s="396">
        <v>306</v>
      </c>
      <c r="CP57" s="396">
        <v>242</v>
      </c>
      <c r="CQ57" s="396">
        <v>784</v>
      </c>
      <c r="CR57" s="396">
        <v>452</v>
      </c>
      <c r="CS57" s="396">
        <v>337</v>
      </c>
      <c r="CT57" s="396">
        <v>335</v>
      </c>
      <c r="CU57" s="396">
        <v>240</v>
      </c>
      <c r="CV57" s="396">
        <v>407</v>
      </c>
      <c r="CW57" s="396">
        <v>212</v>
      </c>
      <c r="CX57" s="396">
        <v>303</v>
      </c>
      <c r="CY57" s="396">
        <v>333</v>
      </c>
      <c r="CZ57" s="396">
        <v>232</v>
      </c>
      <c r="DA57" s="396">
        <v>319</v>
      </c>
      <c r="DB57" s="396">
        <v>443</v>
      </c>
      <c r="DC57" s="396">
        <v>455</v>
      </c>
      <c r="DD57" s="396">
        <v>562</v>
      </c>
      <c r="DE57" s="396">
        <v>366</v>
      </c>
      <c r="DF57" s="396">
        <v>173</v>
      </c>
      <c r="DG57" s="396">
        <v>680</v>
      </c>
      <c r="DH57" s="396">
        <v>323</v>
      </c>
      <c r="DI57" s="396">
        <v>227</v>
      </c>
      <c r="DJ57" s="396">
        <v>579</v>
      </c>
      <c r="DK57" s="396">
        <v>175</v>
      </c>
      <c r="DL57" s="396">
        <v>487</v>
      </c>
      <c r="DM57" s="396">
        <v>342</v>
      </c>
      <c r="DN57" s="396">
        <v>337</v>
      </c>
      <c r="DO57" s="396">
        <v>555</v>
      </c>
      <c r="DP57" s="396">
        <v>376</v>
      </c>
      <c r="DQ57" s="396">
        <v>365</v>
      </c>
      <c r="DR57" s="396">
        <v>258</v>
      </c>
      <c r="DS57" s="396">
        <v>286</v>
      </c>
      <c r="DT57" s="396">
        <v>826</v>
      </c>
      <c r="DU57" s="396">
        <v>350</v>
      </c>
      <c r="DV57" s="396">
        <v>299</v>
      </c>
      <c r="DW57" s="396">
        <v>194</v>
      </c>
      <c r="DX57" s="396">
        <v>1638</v>
      </c>
      <c r="DY57" s="396">
        <v>594</v>
      </c>
      <c r="DZ57" s="396">
        <v>601</v>
      </c>
      <c r="EA57" s="396">
        <v>598</v>
      </c>
      <c r="EB57" s="396">
        <v>356</v>
      </c>
      <c r="EC57" s="396">
        <v>441</v>
      </c>
      <c r="ED57" s="396">
        <v>285</v>
      </c>
      <c r="EE57" s="396">
        <v>340</v>
      </c>
      <c r="EF57" s="396">
        <v>274</v>
      </c>
      <c r="EG57" s="396">
        <v>271</v>
      </c>
      <c r="EH57" s="396">
        <v>431</v>
      </c>
      <c r="EI57" s="396">
        <v>577</v>
      </c>
      <c r="EJ57" s="396">
        <v>1230</v>
      </c>
      <c r="EK57" s="396">
        <v>1400</v>
      </c>
      <c r="EL57" s="396">
        <v>403</v>
      </c>
      <c r="EM57" s="396">
        <v>365</v>
      </c>
      <c r="EN57" s="396">
        <v>442</v>
      </c>
      <c r="EO57" s="396">
        <v>280</v>
      </c>
      <c r="EP57" s="396">
        <v>428</v>
      </c>
      <c r="EQ57" s="396">
        <v>582</v>
      </c>
      <c r="ER57" s="396">
        <v>447</v>
      </c>
      <c r="ES57" s="396">
        <v>384</v>
      </c>
      <c r="ET57" s="396">
        <v>370</v>
      </c>
      <c r="EU57" s="396">
        <v>291</v>
      </c>
      <c r="EV57" s="396">
        <v>213</v>
      </c>
      <c r="EW57" s="396">
        <v>260</v>
      </c>
      <c r="EX57" s="396">
        <v>202</v>
      </c>
      <c r="EY57" s="396">
        <v>316</v>
      </c>
      <c r="EZ57" s="396">
        <v>215</v>
      </c>
      <c r="FA57" s="396">
        <v>347</v>
      </c>
      <c r="FB57" s="396">
        <v>514</v>
      </c>
      <c r="FC57" s="396">
        <v>355</v>
      </c>
      <c r="FD57" s="396">
        <v>365</v>
      </c>
      <c r="FE57" s="396">
        <v>260</v>
      </c>
      <c r="FF57" s="396">
        <v>276</v>
      </c>
      <c r="FG57" s="396">
        <v>393</v>
      </c>
      <c r="FH57" s="396">
        <v>360</v>
      </c>
      <c r="FI57" s="396">
        <v>283</v>
      </c>
      <c r="FJ57" s="396">
        <v>430</v>
      </c>
      <c r="FK57" s="396">
        <v>327</v>
      </c>
      <c r="FL57" s="396">
        <v>812</v>
      </c>
      <c r="FM57" s="396">
        <v>333</v>
      </c>
      <c r="FN57" s="396">
        <v>368</v>
      </c>
      <c r="FO57" s="396">
        <v>400</v>
      </c>
      <c r="FP57" s="396">
        <v>585</v>
      </c>
      <c r="FQ57" s="396">
        <v>412</v>
      </c>
      <c r="FR57" s="396">
        <v>835</v>
      </c>
      <c r="FS57" s="396">
        <v>465</v>
      </c>
      <c r="FT57" s="396">
        <v>489</v>
      </c>
      <c r="FU57" s="396">
        <v>461</v>
      </c>
      <c r="FV57" s="396">
        <v>362</v>
      </c>
      <c r="FW57" s="396">
        <v>601</v>
      </c>
      <c r="FX57" s="396">
        <v>363</v>
      </c>
      <c r="FY57" s="396">
        <v>509</v>
      </c>
      <c r="FZ57" s="396">
        <v>339</v>
      </c>
      <c r="GA57" s="396">
        <v>393</v>
      </c>
      <c r="GB57" s="396">
        <v>560</v>
      </c>
      <c r="GC57" s="396">
        <v>351</v>
      </c>
      <c r="GD57" s="396">
        <v>261</v>
      </c>
      <c r="GE57" s="396">
        <v>539</v>
      </c>
      <c r="GF57" s="396">
        <v>1032</v>
      </c>
      <c r="GG57" s="396">
        <v>346</v>
      </c>
      <c r="GH57" s="396">
        <v>453</v>
      </c>
      <c r="GI57" s="396">
        <v>404</v>
      </c>
      <c r="GJ57" s="396">
        <v>347</v>
      </c>
      <c r="GK57" s="396">
        <v>369</v>
      </c>
      <c r="GL57" s="396">
        <v>827</v>
      </c>
      <c r="GM57" s="396">
        <v>293</v>
      </c>
      <c r="GN57" s="396">
        <v>50</v>
      </c>
      <c r="GO57" s="396">
        <v>476</v>
      </c>
      <c r="GP57" s="396">
        <v>208</v>
      </c>
      <c r="GQ57" s="396">
        <v>799</v>
      </c>
      <c r="GR57" s="396">
        <v>258</v>
      </c>
      <c r="GS57" s="396">
        <v>364</v>
      </c>
      <c r="GT57" s="396">
        <v>354</v>
      </c>
      <c r="GU57" s="396">
        <v>581</v>
      </c>
      <c r="GV57" s="396">
        <v>402</v>
      </c>
      <c r="GW57" s="396">
        <v>791</v>
      </c>
      <c r="GX57" s="396">
        <v>344</v>
      </c>
      <c r="GY57" s="396">
        <v>465</v>
      </c>
      <c r="GZ57" s="396">
        <v>524</v>
      </c>
      <c r="HA57" s="396">
        <v>357</v>
      </c>
      <c r="HB57" s="396">
        <v>448</v>
      </c>
      <c r="HC57" s="396">
        <v>497</v>
      </c>
      <c r="HD57" s="396">
        <v>527</v>
      </c>
      <c r="HE57" s="396">
        <v>731</v>
      </c>
      <c r="HF57" s="396">
        <v>551</v>
      </c>
      <c r="HG57" s="396">
        <v>330</v>
      </c>
      <c r="HH57" s="396">
        <v>636</v>
      </c>
      <c r="HI57" s="396">
        <v>771</v>
      </c>
      <c r="HJ57" s="396">
        <v>623</v>
      </c>
      <c r="HK57" s="396">
        <v>229</v>
      </c>
      <c r="HL57" s="396">
        <v>292</v>
      </c>
      <c r="HM57" s="396">
        <v>397</v>
      </c>
      <c r="HN57" s="396">
        <v>282</v>
      </c>
      <c r="HO57" s="396">
        <v>753</v>
      </c>
      <c r="HP57" s="396">
        <v>334</v>
      </c>
      <c r="HQ57" s="396">
        <v>405</v>
      </c>
      <c r="HR57" s="396">
        <v>330</v>
      </c>
      <c r="HS57" s="396">
        <v>367</v>
      </c>
      <c r="HT57" s="396">
        <v>320</v>
      </c>
      <c r="HU57" s="396">
        <v>274</v>
      </c>
      <c r="HV57" s="396">
        <v>458</v>
      </c>
      <c r="HW57" s="396">
        <v>517</v>
      </c>
      <c r="HX57" s="396">
        <v>917</v>
      </c>
      <c r="HY57" s="396">
        <v>285</v>
      </c>
      <c r="HZ57" s="396">
        <v>311</v>
      </c>
      <c r="IA57" s="396">
        <v>345</v>
      </c>
      <c r="IB57" s="396">
        <v>524</v>
      </c>
      <c r="IC57" s="396">
        <v>272</v>
      </c>
      <c r="ID57" s="396">
        <v>169</v>
      </c>
      <c r="IE57" s="396">
        <v>227</v>
      </c>
      <c r="IF57" s="396">
        <v>195</v>
      </c>
      <c r="IG57" s="396">
        <v>313</v>
      </c>
      <c r="IH57" s="396">
        <v>377</v>
      </c>
      <c r="II57" s="396">
        <v>303</v>
      </c>
      <c r="IJ57" s="396">
        <v>272</v>
      </c>
      <c r="IK57" s="396">
        <v>271</v>
      </c>
      <c r="IL57" s="396">
        <v>618</v>
      </c>
      <c r="IM57" s="396">
        <v>581</v>
      </c>
      <c r="IN57" s="396">
        <v>366</v>
      </c>
      <c r="IO57" s="396">
        <v>489</v>
      </c>
      <c r="IP57" s="396">
        <v>290</v>
      </c>
      <c r="IQ57" s="396">
        <v>574</v>
      </c>
      <c r="IR57" s="396">
        <v>644</v>
      </c>
      <c r="IS57" s="396">
        <v>505</v>
      </c>
      <c r="IT57" s="396">
        <v>326</v>
      </c>
      <c r="IU57" s="396">
        <v>399</v>
      </c>
      <c r="IV57" s="396">
        <v>407</v>
      </c>
      <c r="IW57" s="396">
        <v>241</v>
      </c>
      <c r="IX57" s="396">
        <v>427</v>
      </c>
      <c r="IY57" s="396">
        <v>644</v>
      </c>
      <c r="IZ57" s="396">
        <v>358</v>
      </c>
      <c r="JA57" s="396">
        <v>277</v>
      </c>
      <c r="JB57" s="396">
        <v>512</v>
      </c>
      <c r="JC57" s="396">
        <v>234</v>
      </c>
      <c r="JD57" s="396">
        <v>643</v>
      </c>
      <c r="JE57" s="396">
        <v>218</v>
      </c>
      <c r="JF57" s="396">
        <v>275</v>
      </c>
      <c r="JG57" s="396">
        <v>248</v>
      </c>
      <c r="JH57" s="396">
        <v>425</v>
      </c>
      <c r="JI57" s="396">
        <v>617</v>
      </c>
      <c r="JJ57" s="396">
        <v>452</v>
      </c>
      <c r="JK57" s="396">
        <v>510</v>
      </c>
      <c r="JL57" s="396">
        <v>791</v>
      </c>
      <c r="JM57" s="396">
        <v>560</v>
      </c>
      <c r="JN57" s="396">
        <v>431</v>
      </c>
      <c r="JO57" s="396">
        <v>405</v>
      </c>
      <c r="JP57" s="396">
        <v>737</v>
      </c>
      <c r="JQ57" s="396">
        <v>669</v>
      </c>
      <c r="JR57" s="396">
        <v>503</v>
      </c>
      <c r="JS57" s="396">
        <v>692</v>
      </c>
      <c r="JT57" s="396">
        <v>613</v>
      </c>
      <c r="JU57" s="396">
        <v>512</v>
      </c>
      <c r="JV57" s="396">
        <v>537</v>
      </c>
      <c r="JW57" s="396">
        <v>392</v>
      </c>
      <c r="JX57" s="396">
        <v>558</v>
      </c>
      <c r="JY57" s="396">
        <v>626</v>
      </c>
      <c r="JZ57" s="396">
        <v>853</v>
      </c>
      <c r="KA57" s="396">
        <v>348</v>
      </c>
      <c r="KB57" s="396">
        <v>945</v>
      </c>
      <c r="KC57" s="396">
        <v>444</v>
      </c>
      <c r="KD57" s="396">
        <v>518</v>
      </c>
      <c r="KE57" s="396">
        <v>595</v>
      </c>
      <c r="KF57" s="396">
        <v>637</v>
      </c>
      <c r="KG57" s="396">
        <v>572</v>
      </c>
      <c r="KH57" s="396">
        <v>375</v>
      </c>
      <c r="KI57" s="396">
        <v>460</v>
      </c>
      <c r="KJ57" s="396">
        <v>640</v>
      </c>
      <c r="KK57" s="396">
        <v>457</v>
      </c>
      <c r="KL57" s="396">
        <v>699</v>
      </c>
      <c r="KM57" s="396">
        <v>891</v>
      </c>
      <c r="KN57" s="396">
        <v>524</v>
      </c>
      <c r="KO57" s="396">
        <v>669</v>
      </c>
      <c r="KP57" s="396">
        <v>593</v>
      </c>
      <c r="KQ57" s="396">
        <v>409</v>
      </c>
      <c r="KR57" s="396">
        <v>1171</v>
      </c>
      <c r="KS57" s="396">
        <v>598</v>
      </c>
      <c r="KT57" s="396">
        <v>9</v>
      </c>
      <c r="KU57" s="396">
        <v>498</v>
      </c>
      <c r="KV57" s="396">
        <v>490</v>
      </c>
      <c r="KW57" s="396">
        <v>760</v>
      </c>
      <c r="KX57" s="396">
        <v>561</v>
      </c>
      <c r="KY57" s="396">
        <v>642</v>
      </c>
      <c r="KZ57" s="396">
        <v>414</v>
      </c>
      <c r="LA57" s="396">
        <v>710</v>
      </c>
      <c r="LB57" s="396">
        <v>692</v>
      </c>
      <c r="LC57" s="396">
        <v>1119</v>
      </c>
      <c r="LD57" s="396">
        <v>905</v>
      </c>
      <c r="LE57" s="396">
        <v>46</v>
      </c>
      <c r="LF57" s="396">
        <v>636</v>
      </c>
      <c r="LG57" s="396">
        <v>1540</v>
      </c>
      <c r="LH57" s="396">
        <v>572</v>
      </c>
      <c r="LI57" s="396">
        <v>813</v>
      </c>
      <c r="LJ57" s="396">
        <v>471</v>
      </c>
      <c r="LK57" s="396">
        <v>689</v>
      </c>
      <c r="LL57" s="396">
        <v>636</v>
      </c>
      <c r="LM57" s="396">
        <v>689</v>
      </c>
      <c r="LN57" s="396">
        <v>425</v>
      </c>
      <c r="LO57" s="396">
        <v>1455</v>
      </c>
      <c r="LP57" s="396">
        <v>664</v>
      </c>
      <c r="LQ57" s="396">
        <v>923</v>
      </c>
      <c r="LR57" s="396">
        <v>1382</v>
      </c>
      <c r="LS57" s="396">
        <v>515</v>
      </c>
      <c r="LT57" s="396">
        <v>584</v>
      </c>
      <c r="LU57" s="396">
        <v>418</v>
      </c>
      <c r="LV57" s="396">
        <v>593</v>
      </c>
      <c r="LW57" s="396">
        <v>293</v>
      </c>
      <c r="LX57" s="396">
        <v>524</v>
      </c>
      <c r="LY57" s="396">
        <v>581</v>
      </c>
      <c r="LZ57" s="396">
        <v>527</v>
      </c>
      <c r="MA57" s="396">
        <v>651</v>
      </c>
      <c r="MB57" s="396">
        <v>529</v>
      </c>
      <c r="MC57" s="396">
        <v>535</v>
      </c>
      <c r="MD57" s="396">
        <v>945</v>
      </c>
      <c r="ME57" s="396">
        <v>708</v>
      </c>
      <c r="MF57" s="396">
        <v>850</v>
      </c>
      <c r="MG57" s="396">
        <v>646</v>
      </c>
      <c r="MH57" s="396">
        <v>774</v>
      </c>
      <c r="MI57" s="396">
        <v>886</v>
      </c>
      <c r="MJ57" s="396">
        <v>559</v>
      </c>
      <c r="MK57" s="396">
        <v>417</v>
      </c>
      <c r="ML57" s="396">
        <v>517</v>
      </c>
      <c r="MM57" s="396">
        <v>610</v>
      </c>
      <c r="MN57" s="396">
        <v>533</v>
      </c>
      <c r="MO57" s="396">
        <v>594</v>
      </c>
      <c r="MP57" s="396">
        <v>944</v>
      </c>
      <c r="MQ57" s="396">
        <v>1076</v>
      </c>
      <c r="MR57" s="396">
        <v>1394</v>
      </c>
      <c r="MS57" s="396">
        <v>953</v>
      </c>
      <c r="MT57" s="396">
        <v>640</v>
      </c>
      <c r="MU57" s="396">
        <v>1201</v>
      </c>
      <c r="MV57" s="396">
        <v>460</v>
      </c>
      <c r="MW57" s="396">
        <v>367</v>
      </c>
      <c r="MX57" s="396">
        <v>289</v>
      </c>
      <c r="MY57" s="396">
        <v>541</v>
      </c>
      <c r="MZ57" s="396">
        <v>274</v>
      </c>
      <c r="NA57" s="396">
        <v>635</v>
      </c>
      <c r="NB57" s="396">
        <v>501</v>
      </c>
      <c r="NC57" s="396">
        <v>1815</v>
      </c>
      <c r="ND57" s="396">
        <v>608</v>
      </c>
      <c r="NE57" s="396">
        <v>462</v>
      </c>
      <c r="NF57" s="396">
        <v>501</v>
      </c>
      <c r="NG57" s="396">
        <v>451</v>
      </c>
      <c r="NH57" s="396">
        <v>492</v>
      </c>
    </row>
    <row r="58" spans="1:372" x14ac:dyDescent="0.2">
      <c r="A58" s="396" t="s">
        <v>1714</v>
      </c>
      <c r="B58" s="396" t="s">
        <v>248</v>
      </c>
      <c r="C58" s="396">
        <v>359</v>
      </c>
      <c r="D58" s="396">
        <v>356</v>
      </c>
      <c r="E58" s="396">
        <v>189</v>
      </c>
      <c r="F58" s="396">
        <v>190</v>
      </c>
      <c r="G58" s="396">
        <v>165</v>
      </c>
      <c r="H58" s="396">
        <v>292</v>
      </c>
      <c r="I58" s="396">
        <v>222</v>
      </c>
      <c r="J58" s="396">
        <v>390</v>
      </c>
      <c r="K58" s="396">
        <v>132</v>
      </c>
      <c r="L58" s="396">
        <v>171</v>
      </c>
      <c r="M58" s="396">
        <v>172</v>
      </c>
      <c r="N58" s="396">
        <v>446</v>
      </c>
      <c r="O58" s="396">
        <v>346</v>
      </c>
      <c r="P58" s="396">
        <v>208</v>
      </c>
      <c r="Q58" s="396">
        <v>560</v>
      </c>
      <c r="R58" s="396">
        <v>219</v>
      </c>
      <c r="S58" s="396">
        <v>180</v>
      </c>
      <c r="T58" s="396">
        <v>261</v>
      </c>
      <c r="U58" s="396">
        <v>333</v>
      </c>
      <c r="V58" s="396">
        <v>184</v>
      </c>
      <c r="W58" s="396">
        <v>223</v>
      </c>
      <c r="X58" s="396">
        <v>229</v>
      </c>
      <c r="Y58" s="396">
        <v>258</v>
      </c>
      <c r="Z58" s="396">
        <v>392</v>
      </c>
      <c r="AA58" s="396">
        <v>139</v>
      </c>
      <c r="AB58" s="396">
        <v>181</v>
      </c>
      <c r="AC58" s="396">
        <v>167</v>
      </c>
      <c r="AD58" s="396">
        <v>283</v>
      </c>
      <c r="AE58" s="396">
        <v>321</v>
      </c>
      <c r="AF58" s="396">
        <v>528</v>
      </c>
      <c r="AG58" s="396">
        <v>246</v>
      </c>
      <c r="AH58" s="396">
        <v>184</v>
      </c>
      <c r="AI58" s="396">
        <v>252</v>
      </c>
      <c r="AJ58" s="396">
        <v>255</v>
      </c>
      <c r="AK58" s="396">
        <v>299</v>
      </c>
      <c r="AL58" s="396">
        <v>141</v>
      </c>
      <c r="AM58" s="396">
        <v>180</v>
      </c>
      <c r="AN58" s="396">
        <v>262</v>
      </c>
      <c r="AO58" s="396">
        <v>211</v>
      </c>
      <c r="AP58" s="396">
        <v>227</v>
      </c>
      <c r="AQ58" s="396">
        <v>241</v>
      </c>
      <c r="AR58" s="396">
        <v>183</v>
      </c>
      <c r="AS58" s="396">
        <v>218</v>
      </c>
      <c r="AT58" s="396">
        <v>863</v>
      </c>
      <c r="AU58" s="396">
        <v>317</v>
      </c>
      <c r="AV58" s="396">
        <v>215</v>
      </c>
      <c r="AW58" s="396">
        <v>285</v>
      </c>
      <c r="AX58" s="396">
        <v>138</v>
      </c>
      <c r="AY58" s="396">
        <v>145</v>
      </c>
      <c r="AZ58" s="396">
        <v>208</v>
      </c>
      <c r="BA58" s="396">
        <v>177</v>
      </c>
      <c r="BB58" s="396">
        <v>424</v>
      </c>
      <c r="BC58" s="396">
        <v>154</v>
      </c>
      <c r="BD58" s="396">
        <v>282</v>
      </c>
      <c r="BE58" s="396">
        <v>259</v>
      </c>
      <c r="BF58" s="396">
        <v>223</v>
      </c>
      <c r="BG58" s="396">
        <v>490</v>
      </c>
      <c r="BH58" s="396">
        <v>206</v>
      </c>
      <c r="BI58" s="396">
        <v>131</v>
      </c>
      <c r="BJ58" s="396">
        <v>85</v>
      </c>
      <c r="BK58" s="396">
        <v>262</v>
      </c>
      <c r="BL58" s="396">
        <v>231</v>
      </c>
      <c r="BM58" s="396">
        <v>232</v>
      </c>
      <c r="BN58" s="396">
        <v>204</v>
      </c>
      <c r="BO58" s="396">
        <v>242</v>
      </c>
      <c r="BP58" s="396">
        <v>193</v>
      </c>
      <c r="BQ58" s="396">
        <v>153</v>
      </c>
      <c r="BR58" s="396">
        <v>150</v>
      </c>
      <c r="BS58" s="396">
        <v>358</v>
      </c>
      <c r="BT58" s="396">
        <v>318</v>
      </c>
      <c r="BU58" s="396">
        <v>187</v>
      </c>
      <c r="BV58" s="396">
        <v>159</v>
      </c>
      <c r="BW58" s="396">
        <v>272</v>
      </c>
      <c r="BX58" s="396">
        <v>687</v>
      </c>
      <c r="BY58" s="396">
        <v>189</v>
      </c>
      <c r="BZ58" s="396">
        <v>159</v>
      </c>
      <c r="CA58" s="396">
        <v>252</v>
      </c>
      <c r="CB58" s="396">
        <v>355</v>
      </c>
      <c r="CC58" s="396">
        <v>286</v>
      </c>
      <c r="CD58" s="396">
        <v>259</v>
      </c>
      <c r="CE58" s="396">
        <v>272</v>
      </c>
      <c r="CF58" s="396">
        <v>193</v>
      </c>
      <c r="CG58" s="396">
        <v>170</v>
      </c>
      <c r="CH58" s="396">
        <v>257</v>
      </c>
      <c r="CI58" s="396">
        <v>397</v>
      </c>
      <c r="CJ58" s="396">
        <v>248</v>
      </c>
      <c r="CK58" s="396">
        <v>153</v>
      </c>
      <c r="CL58" s="396">
        <v>204</v>
      </c>
      <c r="CM58" s="396">
        <v>197</v>
      </c>
      <c r="CN58" s="396">
        <v>265</v>
      </c>
      <c r="CO58" s="396">
        <v>146</v>
      </c>
      <c r="CP58" s="396">
        <v>145</v>
      </c>
      <c r="CQ58" s="396">
        <v>435</v>
      </c>
      <c r="CR58" s="396">
        <v>396</v>
      </c>
      <c r="CS58" s="396">
        <v>160</v>
      </c>
      <c r="CT58" s="396">
        <v>246</v>
      </c>
      <c r="CU58" s="396">
        <v>157</v>
      </c>
      <c r="CV58" s="396">
        <v>208</v>
      </c>
      <c r="CW58" s="396">
        <v>101</v>
      </c>
      <c r="CX58" s="396">
        <v>142</v>
      </c>
      <c r="CY58" s="396">
        <v>143</v>
      </c>
      <c r="CZ58" s="396">
        <v>165</v>
      </c>
      <c r="DA58" s="396">
        <v>204</v>
      </c>
      <c r="DB58" s="396">
        <v>322</v>
      </c>
      <c r="DC58" s="396">
        <v>281</v>
      </c>
      <c r="DD58" s="396">
        <v>195</v>
      </c>
      <c r="DE58" s="396">
        <v>192</v>
      </c>
      <c r="DF58" s="396">
        <v>84</v>
      </c>
      <c r="DG58" s="396">
        <v>320</v>
      </c>
      <c r="DH58" s="396">
        <v>195</v>
      </c>
      <c r="DI58" s="396">
        <v>138</v>
      </c>
      <c r="DJ58" s="396">
        <v>367</v>
      </c>
      <c r="DK58" s="396">
        <v>69</v>
      </c>
      <c r="DL58" s="396">
        <v>237</v>
      </c>
      <c r="DM58" s="396">
        <v>209</v>
      </c>
      <c r="DN58" s="396">
        <v>177</v>
      </c>
      <c r="DO58" s="396">
        <v>527</v>
      </c>
      <c r="DP58" s="396">
        <v>257</v>
      </c>
      <c r="DQ58" s="396">
        <v>215</v>
      </c>
      <c r="DR58" s="396">
        <v>134</v>
      </c>
      <c r="DS58" s="396">
        <v>201</v>
      </c>
      <c r="DT58" s="396">
        <v>538</v>
      </c>
      <c r="DU58" s="396">
        <v>235</v>
      </c>
      <c r="DV58" s="396">
        <v>183</v>
      </c>
      <c r="DW58" s="396">
        <v>125</v>
      </c>
      <c r="DX58" s="396">
        <v>855</v>
      </c>
      <c r="DY58" s="396">
        <v>392</v>
      </c>
      <c r="DZ58" s="396">
        <v>455</v>
      </c>
      <c r="EA58" s="396">
        <v>335</v>
      </c>
      <c r="EB58" s="396">
        <v>242</v>
      </c>
      <c r="EC58" s="396">
        <v>228</v>
      </c>
      <c r="ED58" s="396">
        <v>160</v>
      </c>
      <c r="EE58" s="396">
        <v>273</v>
      </c>
      <c r="EF58" s="396">
        <v>188</v>
      </c>
      <c r="EG58" s="396">
        <v>118</v>
      </c>
      <c r="EH58" s="396">
        <v>209</v>
      </c>
      <c r="EI58" s="396">
        <v>308</v>
      </c>
      <c r="EJ58" s="396">
        <v>681</v>
      </c>
      <c r="EK58" s="396">
        <v>689</v>
      </c>
      <c r="EL58" s="396">
        <v>211</v>
      </c>
      <c r="EM58" s="396">
        <v>248</v>
      </c>
      <c r="EN58" s="396">
        <v>325</v>
      </c>
      <c r="EO58" s="396">
        <v>292</v>
      </c>
      <c r="EP58" s="396">
        <v>296</v>
      </c>
      <c r="EQ58" s="396">
        <v>412</v>
      </c>
      <c r="ER58" s="396">
        <v>472</v>
      </c>
      <c r="ES58" s="396">
        <v>201</v>
      </c>
      <c r="ET58" s="396">
        <v>173</v>
      </c>
      <c r="EU58" s="396">
        <v>135</v>
      </c>
      <c r="EV58" s="396">
        <v>114</v>
      </c>
      <c r="EW58" s="396">
        <v>147</v>
      </c>
      <c r="EX58" s="396">
        <v>110</v>
      </c>
      <c r="EY58" s="396">
        <v>137</v>
      </c>
      <c r="EZ58" s="396">
        <v>111</v>
      </c>
      <c r="FA58" s="396">
        <v>131</v>
      </c>
      <c r="FB58" s="396">
        <v>263</v>
      </c>
      <c r="FC58" s="396">
        <v>164</v>
      </c>
      <c r="FD58" s="396">
        <v>197</v>
      </c>
      <c r="FE58" s="396">
        <v>218</v>
      </c>
      <c r="FF58" s="396">
        <v>234</v>
      </c>
      <c r="FG58" s="396">
        <v>426</v>
      </c>
      <c r="FH58" s="396">
        <v>188</v>
      </c>
      <c r="FI58" s="396">
        <v>160</v>
      </c>
      <c r="FJ58" s="396">
        <v>232</v>
      </c>
      <c r="FK58" s="396">
        <v>194</v>
      </c>
      <c r="FL58" s="396">
        <v>518</v>
      </c>
      <c r="FM58" s="396">
        <v>202</v>
      </c>
      <c r="FN58" s="396">
        <v>205</v>
      </c>
      <c r="FO58" s="396">
        <v>203</v>
      </c>
      <c r="FP58" s="396">
        <v>244</v>
      </c>
      <c r="FQ58" s="396">
        <v>259</v>
      </c>
      <c r="FR58" s="396">
        <v>612</v>
      </c>
      <c r="FS58" s="396">
        <v>267</v>
      </c>
      <c r="FT58" s="396">
        <v>271</v>
      </c>
      <c r="FU58" s="396">
        <v>397</v>
      </c>
      <c r="FV58" s="396">
        <v>206</v>
      </c>
      <c r="FW58" s="396">
        <v>512</v>
      </c>
      <c r="FX58" s="396">
        <v>196</v>
      </c>
      <c r="FY58" s="396">
        <v>305</v>
      </c>
      <c r="FZ58" s="396">
        <v>183</v>
      </c>
      <c r="GA58" s="396">
        <v>243</v>
      </c>
      <c r="GB58" s="396">
        <v>556</v>
      </c>
      <c r="GC58" s="396">
        <v>202</v>
      </c>
      <c r="GD58" s="396">
        <v>143</v>
      </c>
      <c r="GE58" s="396">
        <v>228</v>
      </c>
      <c r="GF58" s="396">
        <v>532</v>
      </c>
      <c r="GG58" s="396">
        <v>274</v>
      </c>
      <c r="GH58" s="396">
        <v>433</v>
      </c>
      <c r="GI58" s="396">
        <v>281</v>
      </c>
      <c r="GJ58" s="396">
        <v>166</v>
      </c>
      <c r="GK58" s="396">
        <v>207</v>
      </c>
      <c r="GL58" s="396">
        <v>622</v>
      </c>
      <c r="GM58" s="396">
        <v>155</v>
      </c>
      <c r="GN58" s="396">
        <v>29</v>
      </c>
      <c r="GO58" s="396">
        <v>469</v>
      </c>
      <c r="GP58" s="396">
        <v>125</v>
      </c>
      <c r="GQ58" s="396">
        <v>522</v>
      </c>
      <c r="GR58" s="396">
        <v>173</v>
      </c>
      <c r="GS58" s="396">
        <v>150</v>
      </c>
      <c r="GT58" s="396">
        <v>192</v>
      </c>
      <c r="GU58" s="396">
        <v>396</v>
      </c>
      <c r="GV58" s="396">
        <v>275</v>
      </c>
      <c r="GW58" s="396">
        <v>728</v>
      </c>
      <c r="GX58" s="396">
        <v>218</v>
      </c>
      <c r="GY58" s="396">
        <v>251</v>
      </c>
      <c r="GZ58" s="396">
        <v>250</v>
      </c>
      <c r="HA58" s="396">
        <v>183</v>
      </c>
      <c r="HB58" s="396">
        <v>208</v>
      </c>
      <c r="HC58" s="396">
        <v>285</v>
      </c>
      <c r="HD58" s="396">
        <v>307</v>
      </c>
      <c r="HE58" s="396">
        <v>349</v>
      </c>
      <c r="HF58" s="396">
        <v>355</v>
      </c>
      <c r="HG58" s="396">
        <v>170</v>
      </c>
      <c r="HH58" s="396">
        <v>398</v>
      </c>
      <c r="HI58" s="396">
        <v>396</v>
      </c>
      <c r="HJ58" s="396">
        <v>394</v>
      </c>
      <c r="HK58" s="396">
        <v>138</v>
      </c>
      <c r="HL58" s="396">
        <v>210</v>
      </c>
      <c r="HM58" s="396">
        <v>227</v>
      </c>
      <c r="HN58" s="396">
        <v>148</v>
      </c>
      <c r="HO58" s="396">
        <v>460</v>
      </c>
      <c r="HP58" s="396">
        <v>201</v>
      </c>
      <c r="HQ58" s="396">
        <v>216</v>
      </c>
      <c r="HR58" s="396">
        <v>234</v>
      </c>
      <c r="HS58" s="396">
        <v>221</v>
      </c>
      <c r="HT58" s="396">
        <v>225</v>
      </c>
      <c r="HU58" s="396">
        <v>176</v>
      </c>
      <c r="HV58" s="396">
        <v>322</v>
      </c>
      <c r="HW58" s="396">
        <v>295</v>
      </c>
      <c r="HX58" s="396">
        <v>598</v>
      </c>
      <c r="HY58" s="396">
        <v>113</v>
      </c>
      <c r="HZ58" s="396">
        <v>133</v>
      </c>
      <c r="IA58" s="396">
        <v>100</v>
      </c>
      <c r="IB58" s="396">
        <v>309</v>
      </c>
      <c r="IC58" s="396">
        <v>343</v>
      </c>
      <c r="ID58" s="396">
        <v>96</v>
      </c>
      <c r="IE58" s="396">
        <v>111</v>
      </c>
      <c r="IF58" s="396">
        <v>87</v>
      </c>
      <c r="IG58" s="396">
        <v>199</v>
      </c>
      <c r="IH58" s="396">
        <v>214</v>
      </c>
      <c r="II58" s="396">
        <v>196</v>
      </c>
      <c r="IJ58" s="396">
        <v>263</v>
      </c>
      <c r="IK58" s="396">
        <v>93</v>
      </c>
      <c r="IL58" s="396">
        <v>459</v>
      </c>
      <c r="IM58" s="396">
        <v>255</v>
      </c>
      <c r="IN58" s="396">
        <v>231</v>
      </c>
      <c r="IO58" s="396">
        <v>254</v>
      </c>
      <c r="IP58" s="396">
        <v>168</v>
      </c>
      <c r="IQ58" s="396">
        <v>311</v>
      </c>
      <c r="IR58" s="396">
        <v>318</v>
      </c>
      <c r="IS58" s="396">
        <v>255</v>
      </c>
      <c r="IT58" s="396">
        <v>182</v>
      </c>
      <c r="IU58" s="396">
        <v>207</v>
      </c>
      <c r="IV58" s="396">
        <v>252</v>
      </c>
      <c r="IW58" s="396">
        <v>147</v>
      </c>
      <c r="IX58" s="396">
        <v>269</v>
      </c>
      <c r="IY58" s="396">
        <v>278</v>
      </c>
      <c r="IZ58" s="396">
        <v>199</v>
      </c>
      <c r="JA58" s="396">
        <v>217</v>
      </c>
      <c r="JB58" s="396">
        <v>529</v>
      </c>
      <c r="JC58" s="396">
        <v>165</v>
      </c>
      <c r="JD58" s="396">
        <v>409</v>
      </c>
      <c r="JE58" s="396">
        <v>122</v>
      </c>
      <c r="JF58" s="396">
        <v>133</v>
      </c>
      <c r="JG58" s="396">
        <v>135</v>
      </c>
      <c r="JH58" s="396">
        <v>216</v>
      </c>
      <c r="JI58" s="396">
        <v>214</v>
      </c>
      <c r="JJ58" s="396">
        <v>311</v>
      </c>
      <c r="JK58" s="396">
        <v>269</v>
      </c>
      <c r="JL58" s="396">
        <v>394</v>
      </c>
      <c r="JM58" s="396">
        <v>202</v>
      </c>
      <c r="JN58" s="396">
        <v>173</v>
      </c>
      <c r="JO58" s="396">
        <v>187</v>
      </c>
      <c r="JP58" s="396">
        <v>348</v>
      </c>
      <c r="JQ58" s="396">
        <v>342</v>
      </c>
      <c r="JR58" s="396">
        <v>205</v>
      </c>
      <c r="JS58" s="396">
        <v>373</v>
      </c>
      <c r="JT58" s="396">
        <v>299</v>
      </c>
      <c r="JU58" s="396">
        <v>298</v>
      </c>
      <c r="JV58" s="396">
        <v>193</v>
      </c>
      <c r="JW58" s="396">
        <v>171</v>
      </c>
      <c r="JX58" s="396">
        <v>232</v>
      </c>
      <c r="JY58" s="396">
        <v>238</v>
      </c>
      <c r="JZ58" s="396">
        <v>467</v>
      </c>
      <c r="KA58" s="396">
        <v>198</v>
      </c>
      <c r="KB58" s="396">
        <v>415</v>
      </c>
      <c r="KC58" s="396">
        <v>164</v>
      </c>
      <c r="KD58" s="396">
        <v>253</v>
      </c>
      <c r="KE58" s="396">
        <v>267</v>
      </c>
      <c r="KF58" s="396">
        <v>262</v>
      </c>
      <c r="KG58" s="396">
        <v>260</v>
      </c>
      <c r="KH58" s="396">
        <v>342</v>
      </c>
      <c r="KI58" s="396">
        <v>256</v>
      </c>
      <c r="KJ58" s="396">
        <v>276</v>
      </c>
      <c r="KK58" s="396">
        <v>205</v>
      </c>
      <c r="KL58" s="396">
        <v>277</v>
      </c>
      <c r="KM58" s="396">
        <v>381</v>
      </c>
      <c r="KN58" s="396">
        <v>340</v>
      </c>
      <c r="KO58" s="396">
        <v>287</v>
      </c>
      <c r="KP58" s="396">
        <v>282</v>
      </c>
      <c r="KQ58" s="396">
        <v>354</v>
      </c>
      <c r="KR58" s="396">
        <v>331</v>
      </c>
      <c r="KS58" s="396">
        <v>382</v>
      </c>
      <c r="KT58" s="396">
        <v>10</v>
      </c>
      <c r="KU58" s="396">
        <v>228</v>
      </c>
      <c r="KV58" s="396">
        <v>270</v>
      </c>
      <c r="KW58" s="396">
        <v>287</v>
      </c>
      <c r="KX58" s="396">
        <v>217</v>
      </c>
      <c r="KY58" s="396">
        <v>237</v>
      </c>
      <c r="KZ58" s="396">
        <v>206</v>
      </c>
      <c r="LA58" s="396">
        <v>224</v>
      </c>
      <c r="LB58" s="396">
        <v>355</v>
      </c>
      <c r="LC58" s="396">
        <v>493</v>
      </c>
      <c r="LD58" s="396">
        <v>405</v>
      </c>
      <c r="LE58" s="396">
        <v>43</v>
      </c>
      <c r="LF58" s="396">
        <v>212</v>
      </c>
      <c r="LG58" s="396">
        <v>878</v>
      </c>
      <c r="LH58" s="396">
        <v>290</v>
      </c>
      <c r="LI58" s="396">
        <v>267</v>
      </c>
      <c r="LJ58" s="396">
        <v>287</v>
      </c>
      <c r="LK58" s="396">
        <v>259</v>
      </c>
      <c r="LL58" s="396">
        <v>358</v>
      </c>
      <c r="LM58" s="396">
        <v>377</v>
      </c>
      <c r="LN58" s="396">
        <v>158</v>
      </c>
      <c r="LO58" s="396">
        <v>731</v>
      </c>
      <c r="LP58" s="396">
        <v>193</v>
      </c>
      <c r="LQ58" s="396">
        <v>435</v>
      </c>
      <c r="LR58" s="396">
        <v>810</v>
      </c>
      <c r="LS58" s="396">
        <v>214</v>
      </c>
      <c r="LT58" s="396">
        <v>300</v>
      </c>
      <c r="LU58" s="396">
        <v>200</v>
      </c>
      <c r="LV58" s="396">
        <v>175</v>
      </c>
      <c r="LW58" s="396">
        <v>177</v>
      </c>
      <c r="LX58" s="396">
        <v>168</v>
      </c>
      <c r="LY58" s="396">
        <v>225</v>
      </c>
      <c r="LZ58" s="396">
        <v>214</v>
      </c>
      <c r="MA58" s="396">
        <v>223</v>
      </c>
      <c r="MB58" s="396">
        <v>221</v>
      </c>
      <c r="MC58" s="396">
        <v>200</v>
      </c>
      <c r="MD58" s="396">
        <v>543</v>
      </c>
      <c r="ME58" s="396">
        <v>359</v>
      </c>
      <c r="MF58" s="396">
        <v>439</v>
      </c>
      <c r="MG58" s="396">
        <v>347</v>
      </c>
      <c r="MH58" s="396">
        <v>549</v>
      </c>
      <c r="MI58" s="396">
        <v>482</v>
      </c>
      <c r="MJ58" s="396">
        <v>235</v>
      </c>
      <c r="MK58" s="396">
        <v>208</v>
      </c>
      <c r="ML58" s="396">
        <v>148</v>
      </c>
      <c r="MM58" s="396">
        <v>243</v>
      </c>
      <c r="MN58" s="396">
        <v>265</v>
      </c>
      <c r="MO58" s="396">
        <v>282</v>
      </c>
      <c r="MP58" s="396">
        <v>400</v>
      </c>
      <c r="MQ58" s="396">
        <v>474</v>
      </c>
      <c r="MR58" s="396">
        <v>528</v>
      </c>
      <c r="MS58" s="396">
        <v>491</v>
      </c>
      <c r="MT58" s="396">
        <v>318</v>
      </c>
      <c r="MU58" s="396">
        <v>664</v>
      </c>
      <c r="MV58" s="396">
        <v>314</v>
      </c>
      <c r="MW58" s="396">
        <v>196</v>
      </c>
      <c r="MX58" s="396">
        <v>148</v>
      </c>
      <c r="MY58" s="396">
        <v>248</v>
      </c>
      <c r="MZ58" s="396">
        <v>125</v>
      </c>
      <c r="NA58" s="396">
        <v>260</v>
      </c>
      <c r="NB58" s="396">
        <v>234</v>
      </c>
      <c r="NC58" s="396">
        <v>770</v>
      </c>
      <c r="ND58" s="396">
        <v>326</v>
      </c>
      <c r="NE58" s="396">
        <v>134</v>
      </c>
      <c r="NF58" s="396">
        <v>310</v>
      </c>
      <c r="NG58" s="396">
        <v>325</v>
      </c>
      <c r="NH58" s="396">
        <v>271</v>
      </c>
    </row>
    <row r="59" spans="1:372" x14ac:dyDescent="0.2">
      <c r="A59" s="396" t="s">
        <v>1715</v>
      </c>
      <c r="B59" s="396" t="s">
        <v>216</v>
      </c>
      <c r="C59" s="396">
        <v>58</v>
      </c>
      <c r="D59" s="396">
        <v>29</v>
      </c>
      <c r="E59" s="396">
        <v>36</v>
      </c>
      <c r="F59" s="396">
        <v>36</v>
      </c>
      <c r="G59" s="396">
        <v>27</v>
      </c>
      <c r="H59" s="396">
        <v>42</v>
      </c>
      <c r="I59" s="396">
        <v>29</v>
      </c>
      <c r="J59" s="396">
        <v>84</v>
      </c>
      <c r="K59" s="396">
        <v>13</v>
      </c>
      <c r="L59" s="396">
        <v>11</v>
      </c>
      <c r="M59" s="396">
        <v>16</v>
      </c>
      <c r="N59" s="396">
        <v>47</v>
      </c>
      <c r="O59" s="396">
        <v>43</v>
      </c>
      <c r="P59" s="396">
        <v>30</v>
      </c>
      <c r="Q59" s="396">
        <v>83</v>
      </c>
      <c r="R59" s="396">
        <v>39</v>
      </c>
      <c r="S59" s="396">
        <v>21</v>
      </c>
      <c r="T59" s="396">
        <v>25</v>
      </c>
      <c r="U59" s="396">
        <v>56</v>
      </c>
      <c r="V59" s="396">
        <v>37</v>
      </c>
      <c r="W59" s="396">
        <v>16</v>
      </c>
      <c r="X59" s="396">
        <v>53</v>
      </c>
      <c r="Y59" s="396">
        <v>42</v>
      </c>
      <c r="Z59" s="396">
        <v>47</v>
      </c>
      <c r="AA59" s="396">
        <v>11</v>
      </c>
      <c r="AB59" s="396">
        <v>25</v>
      </c>
      <c r="AC59" s="396">
        <v>31</v>
      </c>
      <c r="AD59" s="396">
        <v>39</v>
      </c>
      <c r="AE59" s="396">
        <v>26</v>
      </c>
      <c r="AF59" s="396">
        <v>76</v>
      </c>
      <c r="AG59" s="396">
        <v>41</v>
      </c>
      <c r="AH59" s="396">
        <v>24</v>
      </c>
      <c r="AI59" s="396">
        <v>21</v>
      </c>
      <c r="AJ59" s="396">
        <v>33</v>
      </c>
      <c r="AK59" s="396">
        <v>33</v>
      </c>
      <c r="AL59" s="396">
        <v>12</v>
      </c>
      <c r="AM59" s="396">
        <v>39</v>
      </c>
      <c r="AN59" s="396">
        <v>53</v>
      </c>
      <c r="AO59" s="396">
        <v>27</v>
      </c>
      <c r="AP59" s="396">
        <v>29</v>
      </c>
      <c r="AQ59" s="396">
        <v>34</v>
      </c>
      <c r="AR59" s="396">
        <v>22</v>
      </c>
      <c r="AS59" s="396">
        <v>30</v>
      </c>
      <c r="AT59" s="396">
        <v>164</v>
      </c>
      <c r="AU59" s="396">
        <v>45</v>
      </c>
      <c r="AV59" s="396">
        <v>20</v>
      </c>
      <c r="AW59" s="396">
        <v>53</v>
      </c>
      <c r="AX59" s="396">
        <v>17</v>
      </c>
      <c r="AY59" s="396">
        <v>20</v>
      </c>
      <c r="AZ59" s="396">
        <v>24</v>
      </c>
      <c r="BA59" s="396">
        <v>25</v>
      </c>
      <c r="BB59" s="396">
        <v>42</v>
      </c>
      <c r="BC59" s="396">
        <v>31</v>
      </c>
      <c r="BD59" s="396">
        <v>34</v>
      </c>
      <c r="BE59" s="396">
        <v>25</v>
      </c>
      <c r="BF59" s="396">
        <v>38</v>
      </c>
      <c r="BG59" s="396">
        <v>117</v>
      </c>
      <c r="BH59" s="396">
        <v>39</v>
      </c>
      <c r="BI59" s="396">
        <v>26</v>
      </c>
      <c r="BJ59" s="396">
        <v>24</v>
      </c>
      <c r="BK59" s="396">
        <v>61</v>
      </c>
      <c r="BL59" s="396">
        <v>40</v>
      </c>
      <c r="BM59" s="396">
        <v>36</v>
      </c>
      <c r="BN59" s="396">
        <v>50</v>
      </c>
      <c r="BO59" s="396">
        <v>50</v>
      </c>
      <c r="BP59" s="396">
        <v>64</v>
      </c>
      <c r="BQ59" s="396">
        <v>34</v>
      </c>
      <c r="BR59" s="396">
        <v>12</v>
      </c>
      <c r="BS59" s="396">
        <v>54</v>
      </c>
      <c r="BT59" s="396">
        <v>45</v>
      </c>
      <c r="BU59" s="396">
        <v>19</v>
      </c>
      <c r="BV59" s="396">
        <v>37</v>
      </c>
      <c r="BW59" s="396">
        <v>61</v>
      </c>
      <c r="BX59" s="396">
        <v>141</v>
      </c>
      <c r="BY59" s="396">
        <v>34</v>
      </c>
      <c r="BZ59" s="396">
        <v>27</v>
      </c>
      <c r="CA59" s="396">
        <v>13</v>
      </c>
      <c r="CB59" s="396">
        <v>37</v>
      </c>
      <c r="CC59" s="396">
        <v>56</v>
      </c>
      <c r="CD59" s="396">
        <v>46</v>
      </c>
      <c r="CE59" s="396">
        <v>35</v>
      </c>
      <c r="CF59" s="396">
        <v>47</v>
      </c>
      <c r="CG59" s="396">
        <v>40</v>
      </c>
      <c r="CH59" s="396">
        <v>55</v>
      </c>
      <c r="CI59" s="396">
        <v>63</v>
      </c>
      <c r="CJ59" s="396">
        <v>57</v>
      </c>
      <c r="CK59" s="396">
        <v>30</v>
      </c>
      <c r="CL59" s="396">
        <v>27</v>
      </c>
      <c r="CM59" s="396">
        <v>24</v>
      </c>
      <c r="CN59" s="396">
        <v>40</v>
      </c>
      <c r="CO59" s="396">
        <v>36</v>
      </c>
      <c r="CP59" s="396">
        <v>38</v>
      </c>
      <c r="CQ59" s="396">
        <v>46</v>
      </c>
      <c r="CR59" s="396">
        <v>38</v>
      </c>
      <c r="CS59" s="396">
        <v>21</v>
      </c>
      <c r="CT59" s="396">
        <v>50</v>
      </c>
      <c r="CU59" s="396">
        <v>32</v>
      </c>
      <c r="CV59" s="396">
        <v>14</v>
      </c>
      <c r="CW59" s="396">
        <v>9</v>
      </c>
      <c r="CX59" s="396">
        <v>5</v>
      </c>
      <c r="CY59" s="396">
        <v>14</v>
      </c>
      <c r="CZ59" s="396">
        <v>28</v>
      </c>
      <c r="DA59" s="396">
        <v>49</v>
      </c>
      <c r="DB59" s="396">
        <v>29</v>
      </c>
      <c r="DC59" s="396">
        <v>41</v>
      </c>
      <c r="DD59" s="396">
        <v>20</v>
      </c>
      <c r="DE59" s="396">
        <v>28</v>
      </c>
      <c r="DF59" s="396">
        <v>8</v>
      </c>
      <c r="DG59" s="396">
        <v>47</v>
      </c>
      <c r="DH59" s="396">
        <v>28</v>
      </c>
      <c r="DI59" s="396">
        <v>10</v>
      </c>
      <c r="DJ59" s="396">
        <v>41</v>
      </c>
      <c r="DK59" s="396">
        <v>11</v>
      </c>
      <c r="DL59" s="396">
        <v>50</v>
      </c>
      <c r="DM59" s="396">
        <v>22</v>
      </c>
      <c r="DN59" s="396">
        <v>41</v>
      </c>
      <c r="DO59" s="396">
        <v>72</v>
      </c>
      <c r="DP59" s="396">
        <v>27</v>
      </c>
      <c r="DQ59" s="396">
        <v>23</v>
      </c>
      <c r="DR59" s="396">
        <v>31</v>
      </c>
      <c r="DS59" s="396">
        <v>33</v>
      </c>
      <c r="DT59" s="396">
        <v>95</v>
      </c>
      <c r="DU59" s="396">
        <v>45</v>
      </c>
      <c r="DV59" s="396">
        <v>36</v>
      </c>
      <c r="DW59" s="396">
        <v>19</v>
      </c>
      <c r="DX59" s="396">
        <v>173</v>
      </c>
      <c r="DY59" s="396">
        <v>53</v>
      </c>
      <c r="DZ59" s="396">
        <v>59</v>
      </c>
      <c r="EA59" s="396">
        <v>80</v>
      </c>
      <c r="EB59" s="396">
        <v>53</v>
      </c>
      <c r="EC59" s="396">
        <v>36</v>
      </c>
      <c r="ED59" s="396">
        <v>17</v>
      </c>
      <c r="EE59" s="396">
        <v>60</v>
      </c>
      <c r="EF59" s="396">
        <v>23</v>
      </c>
      <c r="EG59" s="396">
        <v>16</v>
      </c>
      <c r="EH59" s="396">
        <v>46</v>
      </c>
      <c r="EI59" s="396">
        <v>66</v>
      </c>
      <c r="EJ59" s="396">
        <v>210</v>
      </c>
      <c r="EK59" s="396">
        <v>189</v>
      </c>
      <c r="EL59" s="396">
        <v>25</v>
      </c>
      <c r="EM59" s="396">
        <v>34</v>
      </c>
      <c r="EN59" s="396">
        <v>56</v>
      </c>
      <c r="EO59" s="396">
        <v>35</v>
      </c>
      <c r="EP59" s="396">
        <v>50</v>
      </c>
      <c r="EQ59" s="396">
        <v>51</v>
      </c>
      <c r="ER59" s="396">
        <v>42</v>
      </c>
      <c r="ES59" s="396">
        <v>24</v>
      </c>
      <c r="ET59" s="396">
        <v>16</v>
      </c>
      <c r="EU59" s="396">
        <v>19</v>
      </c>
      <c r="EV59" s="396">
        <v>24</v>
      </c>
      <c r="EW59" s="396">
        <v>20</v>
      </c>
      <c r="EX59" s="396">
        <v>13</v>
      </c>
      <c r="EY59" s="396">
        <v>16</v>
      </c>
      <c r="EZ59" s="396">
        <v>12</v>
      </c>
      <c r="FA59" s="396">
        <v>18</v>
      </c>
      <c r="FB59" s="396">
        <v>45</v>
      </c>
      <c r="FC59" s="396">
        <v>24</v>
      </c>
      <c r="FD59" s="396">
        <v>24</v>
      </c>
      <c r="FE59" s="396">
        <v>31</v>
      </c>
      <c r="FF59" s="396">
        <v>33</v>
      </c>
      <c r="FG59" s="396">
        <v>70</v>
      </c>
      <c r="FH59" s="396">
        <v>22</v>
      </c>
      <c r="FI59" s="396">
        <v>24</v>
      </c>
      <c r="FJ59" s="396">
        <v>48</v>
      </c>
      <c r="FK59" s="396">
        <v>25</v>
      </c>
      <c r="FL59" s="396">
        <v>59</v>
      </c>
      <c r="FM59" s="396">
        <v>29</v>
      </c>
      <c r="FN59" s="396">
        <v>46</v>
      </c>
      <c r="FO59" s="396">
        <v>34</v>
      </c>
      <c r="FP59" s="396">
        <v>53</v>
      </c>
      <c r="FQ59" s="396">
        <v>39</v>
      </c>
      <c r="FR59" s="396">
        <v>114</v>
      </c>
      <c r="FS59" s="396">
        <v>33</v>
      </c>
      <c r="FT59" s="396">
        <v>39</v>
      </c>
      <c r="FU59" s="396">
        <v>60</v>
      </c>
      <c r="FV59" s="396">
        <v>38</v>
      </c>
      <c r="FW59" s="396">
        <v>81</v>
      </c>
      <c r="FX59" s="396">
        <v>48</v>
      </c>
      <c r="FY59" s="396">
        <v>52</v>
      </c>
      <c r="FZ59" s="396">
        <v>47</v>
      </c>
      <c r="GA59" s="396">
        <v>21</v>
      </c>
      <c r="GB59" s="396">
        <v>78</v>
      </c>
      <c r="GC59" s="396">
        <v>41</v>
      </c>
      <c r="GD59" s="396">
        <v>31</v>
      </c>
      <c r="GE59" s="396">
        <v>43</v>
      </c>
      <c r="GF59" s="396">
        <v>52</v>
      </c>
      <c r="GG59" s="396">
        <v>47</v>
      </c>
      <c r="GH59" s="396">
        <v>76</v>
      </c>
      <c r="GI59" s="396">
        <v>18</v>
      </c>
      <c r="GJ59" s="396">
        <v>17</v>
      </c>
      <c r="GK59" s="396">
        <v>21</v>
      </c>
      <c r="GL59" s="396">
        <v>77</v>
      </c>
      <c r="GM59" s="396">
        <v>40</v>
      </c>
      <c r="GN59" s="396">
        <v>6</v>
      </c>
      <c r="GO59" s="396">
        <v>135</v>
      </c>
      <c r="GP59" s="396">
        <v>27</v>
      </c>
      <c r="GQ59" s="396">
        <v>49</v>
      </c>
      <c r="GR59" s="396">
        <v>25</v>
      </c>
      <c r="GS59" s="396">
        <v>27</v>
      </c>
      <c r="GT59" s="396">
        <v>20</v>
      </c>
      <c r="GU59" s="396">
        <v>60</v>
      </c>
      <c r="GV59" s="396">
        <v>57</v>
      </c>
      <c r="GW59" s="396">
        <v>106</v>
      </c>
      <c r="GX59" s="396">
        <v>34</v>
      </c>
      <c r="GY59" s="396">
        <v>30</v>
      </c>
      <c r="GZ59" s="396">
        <v>64</v>
      </c>
      <c r="HA59" s="396">
        <v>24</v>
      </c>
      <c r="HB59" s="396">
        <v>26</v>
      </c>
      <c r="HC59" s="396">
        <v>33</v>
      </c>
      <c r="HD59" s="396">
        <v>36</v>
      </c>
      <c r="HE59" s="396">
        <v>38</v>
      </c>
      <c r="HF59" s="396">
        <v>46</v>
      </c>
      <c r="HG59" s="396">
        <v>38</v>
      </c>
      <c r="HH59" s="396">
        <v>104</v>
      </c>
      <c r="HI59" s="396">
        <v>75</v>
      </c>
      <c r="HJ59" s="396">
        <v>51</v>
      </c>
      <c r="HK59" s="396">
        <v>26</v>
      </c>
      <c r="HL59" s="396">
        <v>40</v>
      </c>
      <c r="HM59" s="396">
        <v>43</v>
      </c>
      <c r="HN59" s="396">
        <v>21</v>
      </c>
      <c r="HO59" s="396">
        <v>176</v>
      </c>
      <c r="HP59" s="396">
        <v>39</v>
      </c>
      <c r="HQ59" s="396">
        <v>14</v>
      </c>
      <c r="HR59" s="396">
        <v>42</v>
      </c>
      <c r="HS59" s="396">
        <v>30</v>
      </c>
      <c r="HT59" s="396">
        <v>50</v>
      </c>
      <c r="HU59" s="396">
        <v>35</v>
      </c>
      <c r="HV59" s="396">
        <v>45</v>
      </c>
      <c r="HW59" s="396">
        <v>55</v>
      </c>
      <c r="HX59" s="396">
        <v>156</v>
      </c>
      <c r="HY59" s="396">
        <v>20</v>
      </c>
      <c r="HZ59" s="396">
        <v>16</v>
      </c>
      <c r="IA59" s="396">
        <v>16</v>
      </c>
      <c r="IB59" s="396">
        <v>61</v>
      </c>
      <c r="IC59" s="396">
        <v>56</v>
      </c>
      <c r="ID59" s="396">
        <v>23</v>
      </c>
      <c r="IE59" s="396">
        <v>40</v>
      </c>
      <c r="IF59" s="396">
        <v>26</v>
      </c>
      <c r="IG59" s="396">
        <v>62</v>
      </c>
      <c r="IH59" s="396">
        <v>42</v>
      </c>
      <c r="II59" s="396">
        <v>31</v>
      </c>
      <c r="IJ59" s="396">
        <v>28</v>
      </c>
      <c r="IK59" s="396">
        <v>25</v>
      </c>
      <c r="IL59" s="396">
        <v>77</v>
      </c>
      <c r="IM59" s="396">
        <v>40</v>
      </c>
      <c r="IN59" s="396">
        <v>49</v>
      </c>
      <c r="IO59" s="396">
        <v>40</v>
      </c>
      <c r="IP59" s="396">
        <v>29</v>
      </c>
      <c r="IQ59" s="396">
        <v>46</v>
      </c>
      <c r="IR59" s="396">
        <v>57</v>
      </c>
      <c r="IS59" s="396">
        <v>33</v>
      </c>
      <c r="IT59" s="396">
        <v>50</v>
      </c>
      <c r="IU59" s="396">
        <v>56</v>
      </c>
      <c r="IV59" s="396">
        <v>57</v>
      </c>
      <c r="IW59" s="396">
        <v>38</v>
      </c>
      <c r="IX59" s="396">
        <v>34</v>
      </c>
      <c r="IY59" s="396">
        <v>39</v>
      </c>
      <c r="IZ59" s="396">
        <v>28</v>
      </c>
      <c r="JA59" s="396">
        <v>28</v>
      </c>
      <c r="JB59" s="396">
        <v>113</v>
      </c>
      <c r="JC59" s="396">
        <v>32</v>
      </c>
      <c r="JD59" s="396">
        <v>63</v>
      </c>
      <c r="JE59" s="396">
        <v>32</v>
      </c>
      <c r="JF59" s="396">
        <v>36</v>
      </c>
      <c r="JG59" s="396">
        <v>18</v>
      </c>
      <c r="JH59" s="396">
        <v>26</v>
      </c>
      <c r="JI59" s="396">
        <v>47</v>
      </c>
      <c r="JJ59" s="396">
        <v>60</v>
      </c>
      <c r="JK59" s="396">
        <v>63</v>
      </c>
      <c r="JL59" s="396">
        <v>74</v>
      </c>
      <c r="JM59" s="396">
        <v>38</v>
      </c>
      <c r="JN59" s="396">
        <v>26</v>
      </c>
      <c r="JO59" s="396">
        <v>49</v>
      </c>
      <c r="JP59" s="396">
        <v>38</v>
      </c>
      <c r="JQ59" s="396">
        <v>37</v>
      </c>
      <c r="JR59" s="396">
        <v>27</v>
      </c>
      <c r="JS59" s="396">
        <v>42</v>
      </c>
      <c r="JT59" s="396">
        <v>50</v>
      </c>
      <c r="JU59" s="396">
        <v>79</v>
      </c>
      <c r="JV59" s="396">
        <v>46</v>
      </c>
      <c r="JW59" s="396">
        <v>18</v>
      </c>
      <c r="JX59" s="396">
        <v>60</v>
      </c>
      <c r="JY59" s="396">
        <v>32</v>
      </c>
      <c r="JZ59" s="396">
        <v>97</v>
      </c>
      <c r="KA59" s="396">
        <v>36</v>
      </c>
      <c r="KB59" s="396">
        <v>112</v>
      </c>
      <c r="KC59" s="396">
        <v>21</v>
      </c>
      <c r="KD59" s="396">
        <v>38</v>
      </c>
      <c r="KE59" s="396">
        <v>55</v>
      </c>
      <c r="KF59" s="396">
        <v>50</v>
      </c>
      <c r="KG59" s="396">
        <v>44</v>
      </c>
      <c r="KH59" s="396">
        <v>32</v>
      </c>
      <c r="KI59" s="396">
        <v>26</v>
      </c>
      <c r="KJ59" s="396">
        <v>43</v>
      </c>
      <c r="KK59" s="396">
        <v>49</v>
      </c>
      <c r="KL59" s="396">
        <v>53</v>
      </c>
      <c r="KM59" s="396">
        <v>53</v>
      </c>
      <c r="KN59" s="396">
        <v>59</v>
      </c>
      <c r="KO59" s="396">
        <v>43</v>
      </c>
      <c r="KP59" s="396">
        <v>47</v>
      </c>
      <c r="KQ59" s="396">
        <v>57</v>
      </c>
      <c r="KR59" s="396">
        <v>43</v>
      </c>
      <c r="KS59" s="396">
        <v>44</v>
      </c>
      <c r="KT59" s="396">
        <v>2</v>
      </c>
      <c r="KU59" s="396">
        <v>51</v>
      </c>
      <c r="KV59" s="396">
        <v>45</v>
      </c>
      <c r="KW59" s="396">
        <v>58</v>
      </c>
      <c r="KX59" s="396">
        <v>46</v>
      </c>
      <c r="KY59" s="396">
        <v>52</v>
      </c>
      <c r="KZ59" s="396">
        <v>25</v>
      </c>
      <c r="LA59" s="396">
        <v>39</v>
      </c>
      <c r="LB59" s="396">
        <v>77</v>
      </c>
      <c r="LC59" s="396">
        <v>79</v>
      </c>
      <c r="LD59" s="396">
        <v>114</v>
      </c>
      <c r="LE59" s="396">
        <v>0</v>
      </c>
      <c r="LF59" s="396">
        <v>20</v>
      </c>
      <c r="LG59" s="396">
        <v>268</v>
      </c>
      <c r="LH59" s="396">
        <v>43</v>
      </c>
      <c r="LI59" s="396">
        <v>37</v>
      </c>
      <c r="LJ59" s="396">
        <v>34</v>
      </c>
      <c r="LK59" s="396">
        <v>65</v>
      </c>
      <c r="LL59" s="396">
        <v>62</v>
      </c>
      <c r="LM59" s="396">
        <v>86</v>
      </c>
      <c r="LN59" s="396">
        <v>32</v>
      </c>
      <c r="LO59" s="396">
        <v>159</v>
      </c>
      <c r="LP59" s="396">
        <v>23</v>
      </c>
      <c r="LQ59" s="396">
        <v>89</v>
      </c>
      <c r="LR59" s="396">
        <v>153</v>
      </c>
      <c r="LS59" s="396">
        <v>34</v>
      </c>
      <c r="LT59" s="396">
        <v>35</v>
      </c>
      <c r="LU59" s="396">
        <v>37</v>
      </c>
      <c r="LV59" s="396">
        <v>35</v>
      </c>
      <c r="LW59" s="396">
        <v>24</v>
      </c>
      <c r="LX59" s="396">
        <v>32</v>
      </c>
      <c r="LY59" s="396">
        <v>42</v>
      </c>
      <c r="LZ59" s="396">
        <v>23</v>
      </c>
      <c r="MA59" s="396">
        <v>54</v>
      </c>
      <c r="MB59" s="396">
        <v>44</v>
      </c>
      <c r="MC59" s="396">
        <v>31</v>
      </c>
      <c r="MD59" s="396">
        <v>119</v>
      </c>
      <c r="ME59" s="396">
        <v>30</v>
      </c>
      <c r="MF59" s="396">
        <v>75</v>
      </c>
      <c r="MG59" s="396">
        <v>97</v>
      </c>
      <c r="MH59" s="396">
        <v>153</v>
      </c>
      <c r="MI59" s="396">
        <v>67</v>
      </c>
      <c r="MJ59" s="396">
        <v>56</v>
      </c>
      <c r="MK59" s="396">
        <v>31</v>
      </c>
      <c r="ML59" s="396">
        <v>32</v>
      </c>
      <c r="MM59" s="396">
        <v>35</v>
      </c>
      <c r="MN59" s="396">
        <v>48</v>
      </c>
      <c r="MO59" s="396">
        <v>22</v>
      </c>
      <c r="MP59" s="396">
        <v>53</v>
      </c>
      <c r="MQ59" s="396">
        <v>104</v>
      </c>
      <c r="MR59" s="396">
        <v>79</v>
      </c>
      <c r="MS59" s="396">
        <v>104</v>
      </c>
      <c r="MT59" s="396">
        <v>59</v>
      </c>
      <c r="MU59" s="396">
        <v>126</v>
      </c>
      <c r="MV59" s="396">
        <v>32</v>
      </c>
      <c r="MW59" s="396">
        <v>38</v>
      </c>
      <c r="MX59" s="396">
        <v>49</v>
      </c>
      <c r="MY59" s="396">
        <v>43</v>
      </c>
      <c r="MZ59" s="396">
        <v>17</v>
      </c>
      <c r="NA59" s="396">
        <v>40</v>
      </c>
      <c r="NB59" s="396">
        <v>39</v>
      </c>
      <c r="NC59" s="396">
        <v>61</v>
      </c>
      <c r="ND59" s="396">
        <v>48</v>
      </c>
      <c r="NE59" s="396">
        <v>21</v>
      </c>
      <c r="NF59" s="396">
        <v>69</v>
      </c>
      <c r="NG59" s="396">
        <v>69</v>
      </c>
      <c r="NH59" s="396">
        <v>54</v>
      </c>
    </row>
    <row r="60" spans="1:372" x14ac:dyDescent="0.2">
      <c r="A60" s="396" t="s">
        <v>1716</v>
      </c>
      <c r="B60" s="396" t="s">
        <v>166</v>
      </c>
      <c r="C60" s="396">
        <v>88</v>
      </c>
      <c r="D60" s="396">
        <v>73</v>
      </c>
      <c r="E60" s="396">
        <v>8</v>
      </c>
      <c r="F60" s="396">
        <v>42</v>
      </c>
      <c r="G60" s="396">
        <v>26</v>
      </c>
      <c r="H60" s="396">
        <v>54</v>
      </c>
      <c r="I60" s="396">
        <v>29</v>
      </c>
      <c r="J60" s="396">
        <v>36</v>
      </c>
      <c r="K60" s="396">
        <v>8</v>
      </c>
      <c r="L60" s="396">
        <v>26</v>
      </c>
      <c r="M60" s="396">
        <v>21</v>
      </c>
      <c r="N60" s="396">
        <v>67</v>
      </c>
      <c r="O60" s="396">
        <v>60</v>
      </c>
      <c r="P60" s="396">
        <v>15</v>
      </c>
      <c r="Q60" s="396">
        <v>284</v>
      </c>
      <c r="R60" s="396">
        <v>23</v>
      </c>
      <c r="S60" s="396">
        <v>26</v>
      </c>
      <c r="T60" s="396">
        <v>53</v>
      </c>
      <c r="U60" s="396">
        <v>54</v>
      </c>
      <c r="V60" s="396">
        <v>28</v>
      </c>
      <c r="W60" s="396">
        <v>17</v>
      </c>
      <c r="X60" s="396">
        <v>69</v>
      </c>
      <c r="Y60" s="396">
        <v>26</v>
      </c>
      <c r="Z60" s="396">
        <v>77</v>
      </c>
      <c r="AA60" s="396">
        <v>13</v>
      </c>
      <c r="AB60" s="396">
        <v>15</v>
      </c>
      <c r="AC60" s="396">
        <v>46</v>
      </c>
      <c r="AD60" s="396">
        <v>46</v>
      </c>
      <c r="AE60" s="396">
        <v>15</v>
      </c>
      <c r="AF60" s="396">
        <v>63</v>
      </c>
      <c r="AG60" s="396">
        <v>26</v>
      </c>
      <c r="AH60" s="396">
        <v>10</v>
      </c>
      <c r="AI60" s="396">
        <v>58</v>
      </c>
      <c r="AJ60" s="396">
        <v>25</v>
      </c>
      <c r="AK60" s="396">
        <v>38</v>
      </c>
      <c r="AL60" s="396">
        <v>29</v>
      </c>
      <c r="AM60" s="396">
        <v>16</v>
      </c>
      <c r="AN60" s="396">
        <v>11</v>
      </c>
      <c r="AO60" s="396">
        <v>20</v>
      </c>
      <c r="AP60" s="396">
        <v>13</v>
      </c>
      <c r="AQ60" s="396">
        <v>38</v>
      </c>
      <c r="AR60" s="396">
        <v>7</v>
      </c>
      <c r="AS60" s="396">
        <v>23</v>
      </c>
      <c r="AT60" s="396">
        <v>156</v>
      </c>
      <c r="AU60" s="396">
        <v>21</v>
      </c>
      <c r="AV60" s="396">
        <v>38</v>
      </c>
      <c r="AW60" s="396">
        <v>30</v>
      </c>
      <c r="AX60" s="396">
        <v>13</v>
      </c>
      <c r="AY60" s="396">
        <v>21</v>
      </c>
      <c r="AZ60" s="396">
        <v>28</v>
      </c>
      <c r="BA60" s="396">
        <v>11</v>
      </c>
      <c r="BB60" s="396">
        <v>31</v>
      </c>
      <c r="BC60" s="396">
        <v>22</v>
      </c>
      <c r="BD60" s="396">
        <v>34</v>
      </c>
      <c r="BE60" s="396">
        <v>41</v>
      </c>
      <c r="BF60" s="396">
        <v>38</v>
      </c>
      <c r="BG60" s="396">
        <v>76</v>
      </c>
      <c r="BH60" s="396">
        <v>60</v>
      </c>
      <c r="BI60" s="396">
        <v>20</v>
      </c>
      <c r="BJ60" s="396">
        <v>32</v>
      </c>
      <c r="BK60" s="396">
        <v>16</v>
      </c>
      <c r="BL60" s="396">
        <v>25</v>
      </c>
      <c r="BM60" s="396">
        <v>12</v>
      </c>
      <c r="BN60" s="396">
        <v>128</v>
      </c>
      <c r="BO60" s="396">
        <v>33</v>
      </c>
      <c r="BP60" s="396">
        <v>1</v>
      </c>
      <c r="BQ60" s="396">
        <v>11</v>
      </c>
      <c r="BR60" s="396">
        <v>14</v>
      </c>
      <c r="BS60" s="396">
        <v>153</v>
      </c>
      <c r="BT60" s="396">
        <v>54</v>
      </c>
      <c r="BU60" s="396">
        <v>46</v>
      </c>
      <c r="BV60" s="396">
        <v>18</v>
      </c>
      <c r="BW60" s="396">
        <v>56</v>
      </c>
      <c r="BX60" s="396">
        <v>351</v>
      </c>
      <c r="BY60" s="396">
        <v>13</v>
      </c>
      <c r="BZ60" s="396">
        <v>13</v>
      </c>
      <c r="CA60" s="396">
        <v>144</v>
      </c>
      <c r="CB60" s="396">
        <v>200</v>
      </c>
      <c r="CC60" s="396">
        <v>84</v>
      </c>
      <c r="CD60" s="396">
        <v>111</v>
      </c>
      <c r="CE60" s="396">
        <v>27</v>
      </c>
      <c r="CF60" s="396">
        <v>27</v>
      </c>
      <c r="CG60" s="396">
        <v>48</v>
      </c>
      <c r="CH60" s="396">
        <v>19</v>
      </c>
      <c r="CI60" s="396">
        <v>102</v>
      </c>
      <c r="CJ60" s="396">
        <v>34</v>
      </c>
      <c r="CK60" s="396">
        <v>22</v>
      </c>
      <c r="CL60" s="396">
        <v>22</v>
      </c>
      <c r="CM60" s="396">
        <v>9</v>
      </c>
      <c r="CN60" s="396">
        <v>124</v>
      </c>
      <c r="CO60" s="396">
        <v>27</v>
      </c>
      <c r="CP60" s="396">
        <v>20</v>
      </c>
      <c r="CQ60" s="396">
        <v>73</v>
      </c>
      <c r="CR60" s="396">
        <v>15</v>
      </c>
      <c r="CS60" s="396">
        <v>14</v>
      </c>
      <c r="CT60" s="396">
        <v>56</v>
      </c>
      <c r="CU60" s="396">
        <v>25</v>
      </c>
      <c r="CV60" s="396">
        <v>31</v>
      </c>
      <c r="CW60" s="396">
        <v>16</v>
      </c>
      <c r="CX60" s="396">
        <v>43</v>
      </c>
      <c r="CY60" s="396">
        <v>28</v>
      </c>
      <c r="CZ60" s="396">
        <v>17</v>
      </c>
      <c r="DA60" s="396">
        <v>11</v>
      </c>
      <c r="DB60" s="396">
        <v>43</v>
      </c>
      <c r="DC60" s="396">
        <v>22</v>
      </c>
      <c r="DD60" s="396">
        <v>49</v>
      </c>
      <c r="DE60" s="396">
        <v>23</v>
      </c>
      <c r="DF60" s="396">
        <v>20</v>
      </c>
      <c r="DG60" s="396">
        <v>177</v>
      </c>
      <c r="DH60" s="396">
        <v>12</v>
      </c>
      <c r="DI60" s="396">
        <v>25</v>
      </c>
      <c r="DJ60" s="396">
        <v>75</v>
      </c>
      <c r="DK60" s="396">
        <v>5</v>
      </c>
      <c r="DL60" s="396">
        <v>54</v>
      </c>
      <c r="DM60" s="396">
        <v>22</v>
      </c>
      <c r="DN60" s="396">
        <v>12</v>
      </c>
      <c r="DO60" s="396">
        <v>57</v>
      </c>
      <c r="DP60" s="396">
        <v>26</v>
      </c>
      <c r="DQ60" s="396">
        <v>27</v>
      </c>
      <c r="DR60" s="396">
        <v>24</v>
      </c>
      <c r="DS60" s="396">
        <v>29</v>
      </c>
      <c r="DT60" s="396">
        <v>209</v>
      </c>
      <c r="DU60" s="396">
        <v>8</v>
      </c>
      <c r="DV60" s="396">
        <v>13</v>
      </c>
      <c r="DW60" s="396">
        <v>16</v>
      </c>
      <c r="DX60" s="396">
        <v>774</v>
      </c>
      <c r="DY60" s="396">
        <v>82</v>
      </c>
      <c r="DZ60" s="396">
        <v>80</v>
      </c>
      <c r="EA60" s="396">
        <v>42</v>
      </c>
      <c r="EB60" s="396">
        <v>23</v>
      </c>
      <c r="EC60" s="396">
        <v>18</v>
      </c>
      <c r="ED60" s="396">
        <v>13</v>
      </c>
      <c r="EE60" s="396">
        <v>11</v>
      </c>
      <c r="EF60" s="396">
        <v>5</v>
      </c>
      <c r="EG60" s="396">
        <v>14</v>
      </c>
      <c r="EH60" s="396">
        <v>62</v>
      </c>
      <c r="EI60" s="396">
        <v>166</v>
      </c>
      <c r="EJ60" s="396">
        <v>442</v>
      </c>
      <c r="EK60" s="396">
        <v>546</v>
      </c>
      <c r="EL60" s="396">
        <v>158</v>
      </c>
      <c r="EM60" s="396">
        <v>48</v>
      </c>
      <c r="EN60" s="396">
        <v>81</v>
      </c>
      <c r="EO60" s="396">
        <v>51</v>
      </c>
      <c r="EP60" s="396">
        <v>59</v>
      </c>
      <c r="EQ60" s="396">
        <v>140</v>
      </c>
      <c r="ER60" s="396">
        <v>52</v>
      </c>
      <c r="ES60" s="396">
        <v>69</v>
      </c>
      <c r="ET60" s="396">
        <v>38</v>
      </c>
      <c r="EU60" s="396">
        <v>32</v>
      </c>
      <c r="EV60" s="396">
        <v>17</v>
      </c>
      <c r="EW60" s="396">
        <v>18</v>
      </c>
      <c r="EX60" s="396">
        <v>9</v>
      </c>
      <c r="EY60" s="396">
        <v>18</v>
      </c>
      <c r="EZ60" s="396">
        <v>15</v>
      </c>
      <c r="FA60" s="396">
        <v>46</v>
      </c>
      <c r="FB60" s="396">
        <v>45</v>
      </c>
      <c r="FC60" s="396">
        <v>21</v>
      </c>
      <c r="FD60" s="396">
        <v>23</v>
      </c>
      <c r="FE60" s="396">
        <v>20</v>
      </c>
      <c r="FF60" s="396">
        <v>19</v>
      </c>
      <c r="FG60" s="396">
        <v>47</v>
      </c>
      <c r="FH60" s="396">
        <v>15</v>
      </c>
      <c r="FI60" s="396">
        <v>24</v>
      </c>
      <c r="FJ60" s="396">
        <v>13</v>
      </c>
      <c r="FK60" s="396">
        <v>11</v>
      </c>
      <c r="FL60" s="396">
        <v>75</v>
      </c>
      <c r="FM60" s="396">
        <v>34</v>
      </c>
      <c r="FN60" s="396">
        <v>19</v>
      </c>
      <c r="FO60" s="396">
        <v>15</v>
      </c>
      <c r="FP60" s="396">
        <v>72</v>
      </c>
      <c r="FQ60" s="396">
        <v>45</v>
      </c>
      <c r="FR60" s="396">
        <v>179</v>
      </c>
      <c r="FS60" s="396">
        <v>65</v>
      </c>
      <c r="FT60" s="396">
        <v>10</v>
      </c>
      <c r="FU60" s="396">
        <v>21</v>
      </c>
      <c r="FV60" s="396">
        <v>18</v>
      </c>
      <c r="FW60" s="396">
        <v>117</v>
      </c>
      <c r="FX60" s="396">
        <v>14</v>
      </c>
      <c r="FY60" s="396">
        <v>50</v>
      </c>
      <c r="FZ60" s="396">
        <v>27</v>
      </c>
      <c r="GA60" s="396">
        <v>79</v>
      </c>
      <c r="GB60" s="396">
        <v>62</v>
      </c>
      <c r="GC60" s="396">
        <v>23</v>
      </c>
      <c r="GD60" s="396">
        <v>23</v>
      </c>
      <c r="GE60" s="396">
        <v>39</v>
      </c>
      <c r="GF60" s="396">
        <v>137</v>
      </c>
      <c r="GG60" s="396">
        <v>15</v>
      </c>
      <c r="GH60" s="396">
        <v>32</v>
      </c>
      <c r="GI60" s="396">
        <v>12</v>
      </c>
      <c r="GJ60" s="396">
        <v>9</v>
      </c>
      <c r="GK60" s="396">
        <v>37</v>
      </c>
      <c r="GL60" s="396">
        <v>92</v>
      </c>
      <c r="GM60" s="396">
        <v>13</v>
      </c>
      <c r="GN60" s="396">
        <v>2</v>
      </c>
      <c r="GO60" s="396">
        <v>112</v>
      </c>
      <c r="GP60" s="396">
        <v>14</v>
      </c>
      <c r="GQ60" s="396">
        <v>186</v>
      </c>
      <c r="GR60" s="396">
        <v>27</v>
      </c>
      <c r="GS60" s="396">
        <v>26</v>
      </c>
      <c r="GT60" s="396">
        <v>16</v>
      </c>
      <c r="GU60" s="396">
        <v>53</v>
      </c>
      <c r="GV60" s="396">
        <v>51</v>
      </c>
      <c r="GW60" s="396">
        <v>99</v>
      </c>
      <c r="GX60" s="396">
        <v>10</v>
      </c>
      <c r="GY60" s="396">
        <v>30</v>
      </c>
      <c r="GZ60" s="396">
        <v>70</v>
      </c>
      <c r="HA60" s="396">
        <v>35</v>
      </c>
      <c r="HB60" s="396">
        <v>68</v>
      </c>
      <c r="HC60" s="396">
        <v>124</v>
      </c>
      <c r="HD60" s="396">
        <v>112</v>
      </c>
      <c r="HE60" s="396">
        <v>99</v>
      </c>
      <c r="HF60" s="396">
        <v>94</v>
      </c>
      <c r="HG60" s="396">
        <v>27</v>
      </c>
      <c r="HH60" s="396">
        <v>50</v>
      </c>
      <c r="HI60" s="396">
        <v>111</v>
      </c>
      <c r="HJ60" s="396">
        <v>33</v>
      </c>
      <c r="HK60" s="396">
        <v>17</v>
      </c>
      <c r="HL60" s="396">
        <v>15</v>
      </c>
      <c r="HM60" s="396">
        <v>51</v>
      </c>
      <c r="HN60" s="396">
        <v>49</v>
      </c>
      <c r="HO60" s="396">
        <v>190</v>
      </c>
      <c r="HP60" s="396">
        <v>56</v>
      </c>
      <c r="HQ60" s="396">
        <v>77</v>
      </c>
      <c r="HR60" s="396">
        <v>31</v>
      </c>
      <c r="HS60" s="396">
        <v>26</v>
      </c>
      <c r="HT60" s="396">
        <v>19</v>
      </c>
      <c r="HU60" s="396">
        <v>21</v>
      </c>
      <c r="HV60" s="396">
        <v>117</v>
      </c>
      <c r="HW60" s="396">
        <v>94</v>
      </c>
      <c r="HX60" s="396">
        <v>402</v>
      </c>
      <c r="HY60" s="396">
        <v>26</v>
      </c>
      <c r="HZ60" s="396">
        <v>20</v>
      </c>
      <c r="IA60" s="396">
        <v>24</v>
      </c>
      <c r="IB60" s="396">
        <v>43</v>
      </c>
      <c r="IC60" s="396">
        <v>26</v>
      </c>
      <c r="ID60" s="396">
        <v>14</v>
      </c>
      <c r="IE60" s="396">
        <v>14</v>
      </c>
      <c r="IF60" s="396">
        <v>28</v>
      </c>
      <c r="IG60" s="396">
        <v>37</v>
      </c>
      <c r="IH60" s="396">
        <v>74</v>
      </c>
      <c r="II60" s="396">
        <v>46</v>
      </c>
      <c r="IJ60" s="396">
        <v>45</v>
      </c>
      <c r="IK60" s="396">
        <v>26</v>
      </c>
      <c r="IL60" s="396">
        <v>108</v>
      </c>
      <c r="IM60" s="396">
        <v>63</v>
      </c>
      <c r="IN60" s="396">
        <v>33</v>
      </c>
      <c r="IO60" s="396">
        <v>46</v>
      </c>
      <c r="IP60" s="396">
        <v>25</v>
      </c>
      <c r="IQ60" s="396">
        <v>80</v>
      </c>
      <c r="IR60" s="396">
        <v>33</v>
      </c>
      <c r="IS60" s="396">
        <v>20</v>
      </c>
      <c r="IT60" s="396">
        <v>13</v>
      </c>
      <c r="IU60" s="396">
        <v>18</v>
      </c>
      <c r="IV60" s="396">
        <v>21</v>
      </c>
      <c r="IW60" s="396">
        <v>12</v>
      </c>
      <c r="IX60" s="396">
        <v>13</v>
      </c>
      <c r="IY60" s="396">
        <v>54</v>
      </c>
      <c r="IZ60" s="396">
        <v>22</v>
      </c>
      <c r="JA60" s="396">
        <v>24</v>
      </c>
      <c r="JB60" s="396">
        <v>59</v>
      </c>
      <c r="JC60" s="396">
        <v>7</v>
      </c>
      <c r="JD60" s="396">
        <v>164</v>
      </c>
      <c r="JE60" s="396">
        <v>11</v>
      </c>
      <c r="JF60" s="396">
        <v>13</v>
      </c>
      <c r="JG60" s="396">
        <v>7</v>
      </c>
      <c r="JH60" s="396">
        <v>26</v>
      </c>
      <c r="JI60" s="396">
        <v>38</v>
      </c>
      <c r="JJ60" s="396">
        <v>22</v>
      </c>
      <c r="JK60" s="396">
        <v>22</v>
      </c>
      <c r="JL60" s="396">
        <v>58</v>
      </c>
      <c r="JM60" s="396">
        <v>25</v>
      </c>
      <c r="JN60" s="396">
        <v>8</v>
      </c>
      <c r="JO60" s="396">
        <v>10</v>
      </c>
      <c r="JP60" s="396">
        <v>72</v>
      </c>
      <c r="JQ60" s="396">
        <v>29</v>
      </c>
      <c r="JR60" s="396">
        <v>16</v>
      </c>
      <c r="JS60" s="396">
        <v>22</v>
      </c>
      <c r="JT60" s="396">
        <v>53</v>
      </c>
      <c r="JU60" s="396">
        <v>74</v>
      </c>
      <c r="JV60" s="396">
        <v>27</v>
      </c>
      <c r="JW60" s="396">
        <v>40</v>
      </c>
      <c r="JX60" s="396">
        <v>17</v>
      </c>
      <c r="JY60" s="396">
        <v>72</v>
      </c>
      <c r="JZ60" s="396">
        <v>86</v>
      </c>
      <c r="KA60" s="396">
        <v>8</v>
      </c>
      <c r="KB60" s="396">
        <v>39</v>
      </c>
      <c r="KC60" s="396">
        <v>19</v>
      </c>
      <c r="KD60" s="396">
        <v>40</v>
      </c>
      <c r="KE60" s="396">
        <v>26</v>
      </c>
      <c r="KF60" s="396">
        <v>19</v>
      </c>
      <c r="KG60" s="396">
        <v>35</v>
      </c>
      <c r="KH60" s="396">
        <v>63</v>
      </c>
      <c r="KI60" s="396">
        <v>41</v>
      </c>
      <c r="KJ60" s="396">
        <v>19</v>
      </c>
      <c r="KK60" s="396">
        <v>22</v>
      </c>
      <c r="KL60" s="396">
        <v>84</v>
      </c>
      <c r="KM60" s="396">
        <v>70</v>
      </c>
      <c r="KN60" s="396">
        <v>19</v>
      </c>
      <c r="KO60" s="396">
        <v>26</v>
      </c>
      <c r="KP60" s="396">
        <v>18</v>
      </c>
      <c r="KQ60" s="396">
        <v>19</v>
      </c>
      <c r="KR60" s="396">
        <v>137</v>
      </c>
      <c r="KS60" s="396">
        <v>96</v>
      </c>
      <c r="KT60" s="396">
        <v>0</v>
      </c>
      <c r="KU60" s="396">
        <v>31</v>
      </c>
      <c r="KV60" s="396">
        <v>6</v>
      </c>
      <c r="KW60" s="396">
        <v>28</v>
      </c>
      <c r="KX60" s="396">
        <v>56</v>
      </c>
      <c r="KY60" s="396">
        <v>39</v>
      </c>
      <c r="KZ60" s="396">
        <v>8</v>
      </c>
      <c r="LA60" s="396">
        <v>44</v>
      </c>
      <c r="LB60" s="396">
        <v>34</v>
      </c>
      <c r="LC60" s="396">
        <v>172</v>
      </c>
      <c r="LD60" s="396">
        <v>85</v>
      </c>
      <c r="LE60" s="396">
        <v>0</v>
      </c>
      <c r="LF60" s="396">
        <v>33</v>
      </c>
      <c r="LG60" s="396">
        <v>217</v>
      </c>
      <c r="LH60" s="396">
        <v>29</v>
      </c>
      <c r="LI60" s="396">
        <v>91</v>
      </c>
      <c r="LJ60" s="396">
        <v>24</v>
      </c>
      <c r="LK60" s="396">
        <v>21</v>
      </c>
      <c r="LL60" s="396">
        <v>38</v>
      </c>
      <c r="LM60" s="396">
        <v>15</v>
      </c>
      <c r="LN60" s="396">
        <v>14</v>
      </c>
      <c r="LO60" s="396">
        <v>171</v>
      </c>
      <c r="LP60" s="396">
        <v>24</v>
      </c>
      <c r="LQ60" s="396">
        <v>35</v>
      </c>
      <c r="LR60" s="396">
        <v>261</v>
      </c>
      <c r="LS60" s="396">
        <v>26</v>
      </c>
      <c r="LT60" s="396">
        <v>19</v>
      </c>
      <c r="LU60" s="396">
        <v>22</v>
      </c>
      <c r="LV60" s="396">
        <v>54</v>
      </c>
      <c r="LW60" s="396">
        <v>13</v>
      </c>
      <c r="LX60" s="396">
        <v>27</v>
      </c>
      <c r="LY60" s="396">
        <v>29</v>
      </c>
      <c r="LZ60" s="396">
        <v>49</v>
      </c>
      <c r="MA60" s="396">
        <v>19</v>
      </c>
      <c r="MB60" s="396">
        <v>20</v>
      </c>
      <c r="MC60" s="396">
        <v>14</v>
      </c>
      <c r="MD60" s="396">
        <v>284</v>
      </c>
      <c r="ME60" s="396">
        <v>41</v>
      </c>
      <c r="MF60" s="396">
        <v>50</v>
      </c>
      <c r="MG60" s="396">
        <v>23</v>
      </c>
      <c r="MH60" s="396">
        <v>81</v>
      </c>
      <c r="MI60" s="396">
        <v>53</v>
      </c>
      <c r="MJ60" s="396">
        <v>22</v>
      </c>
      <c r="MK60" s="396">
        <v>35</v>
      </c>
      <c r="ML60" s="396">
        <v>36</v>
      </c>
      <c r="MM60" s="396">
        <v>62</v>
      </c>
      <c r="MN60" s="396">
        <v>26</v>
      </c>
      <c r="MO60" s="396">
        <v>28</v>
      </c>
      <c r="MP60" s="396">
        <v>80</v>
      </c>
      <c r="MQ60" s="396">
        <v>129</v>
      </c>
      <c r="MR60" s="396">
        <v>104</v>
      </c>
      <c r="MS60" s="396">
        <v>171</v>
      </c>
      <c r="MT60" s="396">
        <v>24</v>
      </c>
      <c r="MU60" s="396">
        <v>142</v>
      </c>
      <c r="MV60" s="396">
        <v>145</v>
      </c>
      <c r="MW60" s="396">
        <v>11</v>
      </c>
      <c r="MX60" s="396">
        <v>6</v>
      </c>
      <c r="MY60" s="396">
        <v>19</v>
      </c>
      <c r="MZ60" s="396">
        <v>51</v>
      </c>
      <c r="NA60" s="396">
        <v>65</v>
      </c>
      <c r="NB60" s="396">
        <v>4</v>
      </c>
      <c r="NC60" s="396">
        <v>470</v>
      </c>
      <c r="ND60" s="396">
        <v>16</v>
      </c>
      <c r="NE60" s="396">
        <v>31</v>
      </c>
      <c r="NF60" s="396">
        <v>36</v>
      </c>
      <c r="NG60" s="396">
        <v>14</v>
      </c>
      <c r="NH60" s="396">
        <v>20</v>
      </c>
    </row>
    <row r="61" spans="1:372" x14ac:dyDescent="0.2">
      <c r="A61" s="396" t="s">
        <v>1717</v>
      </c>
      <c r="B61" s="396" t="s">
        <v>146</v>
      </c>
      <c r="C61" s="396">
        <v>9</v>
      </c>
      <c r="D61" s="396">
        <v>12</v>
      </c>
      <c r="E61" s="396">
        <v>3</v>
      </c>
      <c r="F61" s="396">
        <v>1</v>
      </c>
      <c r="G61" s="396">
        <v>4</v>
      </c>
      <c r="H61" s="396">
        <v>11</v>
      </c>
      <c r="I61" s="396">
        <v>8</v>
      </c>
      <c r="J61" s="396">
        <v>6</v>
      </c>
      <c r="K61" s="396">
        <v>2</v>
      </c>
      <c r="L61" s="396">
        <v>12</v>
      </c>
      <c r="M61" s="396">
        <v>7</v>
      </c>
      <c r="N61" s="396">
        <v>13</v>
      </c>
      <c r="O61" s="396">
        <v>8</v>
      </c>
      <c r="P61" s="396">
        <v>6</v>
      </c>
      <c r="Q61" s="396">
        <v>69</v>
      </c>
      <c r="R61" s="396">
        <v>2</v>
      </c>
      <c r="S61" s="396">
        <v>9</v>
      </c>
      <c r="T61" s="396">
        <v>9</v>
      </c>
      <c r="U61" s="396">
        <v>11</v>
      </c>
      <c r="V61" s="396">
        <v>4</v>
      </c>
      <c r="W61" s="396">
        <v>7</v>
      </c>
      <c r="X61" s="396">
        <v>10</v>
      </c>
      <c r="Y61" s="396">
        <v>2</v>
      </c>
      <c r="Z61" s="396">
        <v>8</v>
      </c>
      <c r="AA61" s="396">
        <v>5</v>
      </c>
      <c r="AB61" s="396">
        <v>1</v>
      </c>
      <c r="AC61" s="396">
        <v>5</v>
      </c>
      <c r="AD61" s="396">
        <v>10</v>
      </c>
      <c r="AE61" s="396">
        <v>7</v>
      </c>
      <c r="AF61" s="396">
        <v>18</v>
      </c>
      <c r="AG61" s="396">
        <v>6</v>
      </c>
      <c r="AH61" s="396">
        <v>5</v>
      </c>
      <c r="AI61" s="396">
        <v>5</v>
      </c>
      <c r="AJ61" s="396">
        <v>3</v>
      </c>
      <c r="AK61" s="396">
        <v>3</v>
      </c>
      <c r="AL61" s="396">
        <v>7</v>
      </c>
      <c r="AM61" s="396">
        <v>7</v>
      </c>
      <c r="AN61" s="396">
        <v>7</v>
      </c>
      <c r="AO61" s="396">
        <v>5</v>
      </c>
      <c r="AP61" s="396">
        <v>7</v>
      </c>
      <c r="AQ61" s="396">
        <v>6</v>
      </c>
      <c r="AR61" s="396">
        <v>5</v>
      </c>
      <c r="AS61" s="396">
        <v>4</v>
      </c>
      <c r="AT61" s="396">
        <v>43</v>
      </c>
      <c r="AU61" s="396">
        <v>2</v>
      </c>
      <c r="AV61" s="396">
        <v>4</v>
      </c>
      <c r="AW61" s="396">
        <v>3</v>
      </c>
      <c r="AX61" s="396">
        <v>2</v>
      </c>
      <c r="AY61" s="396">
        <v>1</v>
      </c>
      <c r="AZ61" s="396">
        <v>2</v>
      </c>
      <c r="BA61" s="396">
        <v>1</v>
      </c>
      <c r="BB61" s="396">
        <v>19</v>
      </c>
      <c r="BC61" s="396">
        <v>6</v>
      </c>
      <c r="BD61" s="396">
        <v>2</v>
      </c>
      <c r="BE61" s="396">
        <v>10</v>
      </c>
      <c r="BF61" s="396">
        <v>11</v>
      </c>
      <c r="BG61" s="396">
        <v>47</v>
      </c>
      <c r="BH61" s="396">
        <v>6</v>
      </c>
      <c r="BI61" s="396">
        <v>2</v>
      </c>
      <c r="BJ61" s="396">
        <v>0</v>
      </c>
      <c r="BK61" s="396">
        <v>4</v>
      </c>
      <c r="BL61" s="396">
        <v>14</v>
      </c>
      <c r="BM61" s="396">
        <v>5</v>
      </c>
      <c r="BN61" s="396">
        <v>24</v>
      </c>
      <c r="BO61" s="396">
        <v>7</v>
      </c>
      <c r="BP61" s="396">
        <v>1</v>
      </c>
      <c r="BQ61" s="396">
        <v>3</v>
      </c>
      <c r="BR61" s="396">
        <v>4</v>
      </c>
      <c r="BS61" s="396">
        <v>32</v>
      </c>
      <c r="BT61" s="396">
        <v>11</v>
      </c>
      <c r="BU61" s="396">
        <v>10</v>
      </c>
      <c r="BV61" s="396">
        <v>0</v>
      </c>
      <c r="BW61" s="396">
        <v>6</v>
      </c>
      <c r="BX61" s="396">
        <v>88</v>
      </c>
      <c r="BY61" s="396">
        <v>8</v>
      </c>
      <c r="BZ61" s="396">
        <v>1</v>
      </c>
      <c r="CA61" s="396">
        <v>10</v>
      </c>
      <c r="CB61" s="396">
        <v>22</v>
      </c>
      <c r="CC61" s="396">
        <v>10</v>
      </c>
      <c r="CD61" s="396">
        <v>19</v>
      </c>
      <c r="CE61" s="396">
        <v>19</v>
      </c>
      <c r="CF61" s="396">
        <v>4</v>
      </c>
      <c r="CG61" s="396">
        <v>19</v>
      </c>
      <c r="CH61" s="396">
        <v>2</v>
      </c>
      <c r="CI61" s="396">
        <v>16</v>
      </c>
      <c r="CJ61" s="396">
        <v>15</v>
      </c>
      <c r="CK61" s="396">
        <v>0</v>
      </c>
      <c r="CL61" s="396">
        <v>5</v>
      </c>
      <c r="CM61" s="396">
        <v>5</v>
      </c>
      <c r="CN61" s="396">
        <v>14</v>
      </c>
      <c r="CO61" s="396">
        <v>0</v>
      </c>
      <c r="CP61" s="396">
        <v>1</v>
      </c>
      <c r="CQ61" s="396">
        <v>16</v>
      </c>
      <c r="CR61" s="396">
        <v>5</v>
      </c>
      <c r="CS61" s="396">
        <v>2</v>
      </c>
      <c r="CT61" s="396">
        <v>5</v>
      </c>
      <c r="CU61" s="396">
        <v>7</v>
      </c>
      <c r="CV61" s="396">
        <v>6</v>
      </c>
      <c r="CW61" s="396">
        <v>4</v>
      </c>
      <c r="CX61" s="396">
        <v>6</v>
      </c>
      <c r="CY61" s="396">
        <v>7</v>
      </c>
      <c r="CZ61" s="396">
        <v>4</v>
      </c>
      <c r="DA61" s="396">
        <v>2</v>
      </c>
      <c r="DB61" s="396">
        <v>6</v>
      </c>
      <c r="DC61" s="396">
        <v>2</v>
      </c>
      <c r="DD61" s="396">
        <v>2</v>
      </c>
      <c r="DE61" s="396">
        <v>4</v>
      </c>
      <c r="DF61" s="396">
        <v>6</v>
      </c>
      <c r="DG61" s="396">
        <v>36</v>
      </c>
      <c r="DH61" s="396">
        <v>1</v>
      </c>
      <c r="DI61" s="396">
        <v>0</v>
      </c>
      <c r="DJ61" s="396">
        <v>3</v>
      </c>
      <c r="DK61" s="396">
        <v>0</v>
      </c>
      <c r="DL61" s="396">
        <v>6</v>
      </c>
      <c r="DM61" s="396">
        <v>13</v>
      </c>
      <c r="DN61" s="396">
        <v>2</v>
      </c>
      <c r="DO61" s="396">
        <v>21</v>
      </c>
      <c r="DP61" s="396">
        <v>3</v>
      </c>
      <c r="DQ61" s="396">
        <v>3</v>
      </c>
      <c r="DR61" s="396">
        <v>0</v>
      </c>
      <c r="DS61" s="396">
        <v>3</v>
      </c>
      <c r="DT61" s="396">
        <v>93</v>
      </c>
      <c r="DU61" s="396">
        <v>4</v>
      </c>
      <c r="DV61" s="396">
        <v>1</v>
      </c>
      <c r="DW61" s="396">
        <v>0</v>
      </c>
      <c r="DX61" s="396">
        <v>295</v>
      </c>
      <c r="DY61" s="396">
        <v>26</v>
      </c>
      <c r="DZ61" s="396">
        <v>25</v>
      </c>
      <c r="EA61" s="396">
        <v>14</v>
      </c>
      <c r="EB61" s="396">
        <v>4</v>
      </c>
      <c r="EC61" s="396">
        <v>2</v>
      </c>
      <c r="ED61" s="396">
        <v>3</v>
      </c>
      <c r="EE61" s="396">
        <v>7</v>
      </c>
      <c r="EF61" s="396">
        <v>2</v>
      </c>
      <c r="EG61" s="396">
        <v>2</v>
      </c>
      <c r="EH61" s="396">
        <v>1</v>
      </c>
      <c r="EI61" s="396">
        <v>23</v>
      </c>
      <c r="EJ61" s="396">
        <v>139</v>
      </c>
      <c r="EK61" s="396">
        <v>166</v>
      </c>
      <c r="EL61" s="396">
        <v>23</v>
      </c>
      <c r="EM61" s="396">
        <v>1</v>
      </c>
      <c r="EN61" s="396">
        <v>5</v>
      </c>
      <c r="EO61" s="396">
        <v>12</v>
      </c>
      <c r="EP61" s="396">
        <v>12</v>
      </c>
      <c r="EQ61" s="396">
        <v>41</v>
      </c>
      <c r="ER61" s="396">
        <v>6</v>
      </c>
      <c r="ES61" s="396">
        <v>12</v>
      </c>
      <c r="ET61" s="396">
        <v>5</v>
      </c>
      <c r="EU61" s="396">
        <v>1</v>
      </c>
      <c r="EV61" s="396">
        <v>2</v>
      </c>
      <c r="EW61" s="396">
        <v>1</v>
      </c>
      <c r="EX61" s="396">
        <v>13</v>
      </c>
      <c r="EY61" s="396">
        <v>9</v>
      </c>
      <c r="EZ61" s="396">
        <v>6</v>
      </c>
      <c r="FA61" s="396">
        <v>6</v>
      </c>
      <c r="FB61" s="396">
        <v>5</v>
      </c>
      <c r="FC61" s="396">
        <v>7</v>
      </c>
      <c r="FD61" s="396">
        <v>5</v>
      </c>
      <c r="FE61" s="396">
        <v>4</v>
      </c>
      <c r="FF61" s="396">
        <v>7</v>
      </c>
      <c r="FG61" s="396">
        <v>17</v>
      </c>
      <c r="FH61" s="396">
        <v>2</v>
      </c>
      <c r="FI61" s="396">
        <v>0</v>
      </c>
      <c r="FJ61" s="396">
        <v>2</v>
      </c>
      <c r="FK61" s="396">
        <v>2</v>
      </c>
      <c r="FL61" s="396">
        <v>10</v>
      </c>
      <c r="FM61" s="396">
        <v>8</v>
      </c>
      <c r="FN61" s="396">
        <v>3</v>
      </c>
      <c r="FO61" s="396">
        <v>4</v>
      </c>
      <c r="FP61" s="396">
        <v>11</v>
      </c>
      <c r="FQ61" s="396">
        <v>3</v>
      </c>
      <c r="FR61" s="396">
        <v>32</v>
      </c>
      <c r="FS61" s="396">
        <v>13</v>
      </c>
      <c r="FT61" s="396">
        <v>5</v>
      </c>
      <c r="FU61" s="396">
        <v>7</v>
      </c>
      <c r="FV61" s="396">
        <v>10</v>
      </c>
      <c r="FW61" s="396">
        <v>93</v>
      </c>
      <c r="FX61" s="396">
        <v>7</v>
      </c>
      <c r="FY61" s="396">
        <v>14</v>
      </c>
      <c r="FZ61" s="396">
        <v>4</v>
      </c>
      <c r="GA61" s="396">
        <v>5</v>
      </c>
      <c r="GB61" s="396">
        <v>4</v>
      </c>
      <c r="GC61" s="396">
        <v>2</v>
      </c>
      <c r="GD61" s="396">
        <v>4</v>
      </c>
      <c r="GE61" s="396">
        <v>10</v>
      </c>
      <c r="GF61" s="396">
        <v>37</v>
      </c>
      <c r="GG61" s="396">
        <v>3</v>
      </c>
      <c r="GH61" s="396">
        <v>7</v>
      </c>
      <c r="GI61" s="396">
        <v>6</v>
      </c>
      <c r="GJ61" s="396">
        <v>0</v>
      </c>
      <c r="GK61" s="396">
        <v>8</v>
      </c>
      <c r="GL61" s="396">
        <v>26</v>
      </c>
      <c r="GM61" s="396">
        <v>2</v>
      </c>
      <c r="GN61" s="396">
        <v>1</v>
      </c>
      <c r="GO61" s="396">
        <v>19</v>
      </c>
      <c r="GP61" s="396">
        <v>2</v>
      </c>
      <c r="GQ61" s="396">
        <v>31</v>
      </c>
      <c r="GR61" s="396">
        <v>1</v>
      </c>
      <c r="GS61" s="396">
        <v>2</v>
      </c>
      <c r="GT61" s="396">
        <v>4</v>
      </c>
      <c r="GU61" s="396">
        <v>13</v>
      </c>
      <c r="GV61" s="396">
        <v>13</v>
      </c>
      <c r="GW61" s="396">
        <v>23</v>
      </c>
      <c r="GX61" s="396">
        <v>8</v>
      </c>
      <c r="GY61" s="396">
        <v>6</v>
      </c>
      <c r="GZ61" s="396">
        <v>5</v>
      </c>
      <c r="HA61" s="396">
        <v>3</v>
      </c>
      <c r="HB61" s="396">
        <v>2</v>
      </c>
      <c r="HC61" s="396">
        <v>9</v>
      </c>
      <c r="HD61" s="396">
        <v>16</v>
      </c>
      <c r="HE61" s="396">
        <v>9</v>
      </c>
      <c r="HF61" s="396">
        <v>40</v>
      </c>
      <c r="HG61" s="396">
        <v>10</v>
      </c>
      <c r="HH61" s="396">
        <v>20</v>
      </c>
      <c r="HI61" s="396">
        <v>29</v>
      </c>
      <c r="HJ61" s="396">
        <v>15</v>
      </c>
      <c r="HK61" s="396">
        <v>5</v>
      </c>
      <c r="HL61" s="396">
        <v>1</v>
      </c>
      <c r="HM61" s="396">
        <v>3</v>
      </c>
      <c r="HN61" s="396">
        <v>4</v>
      </c>
      <c r="HO61" s="396">
        <v>137</v>
      </c>
      <c r="HP61" s="396">
        <v>4</v>
      </c>
      <c r="HQ61" s="396">
        <v>6</v>
      </c>
      <c r="HR61" s="396">
        <v>5</v>
      </c>
      <c r="HS61" s="396">
        <v>6</v>
      </c>
      <c r="HT61" s="396">
        <v>0</v>
      </c>
      <c r="HU61" s="396">
        <v>10</v>
      </c>
      <c r="HV61" s="396">
        <v>44</v>
      </c>
      <c r="HW61" s="396">
        <v>16</v>
      </c>
      <c r="HX61" s="396">
        <v>132</v>
      </c>
      <c r="HY61" s="396">
        <v>2</v>
      </c>
      <c r="HZ61" s="396">
        <v>3</v>
      </c>
      <c r="IA61" s="396">
        <v>1</v>
      </c>
      <c r="IB61" s="396">
        <v>8</v>
      </c>
      <c r="IC61" s="396">
        <v>5</v>
      </c>
      <c r="ID61" s="396">
        <v>2</v>
      </c>
      <c r="IE61" s="396">
        <v>11</v>
      </c>
      <c r="IF61" s="396">
        <v>2</v>
      </c>
      <c r="IG61" s="396">
        <v>2</v>
      </c>
      <c r="IH61" s="396">
        <v>4</v>
      </c>
      <c r="II61" s="396">
        <v>7</v>
      </c>
      <c r="IJ61" s="396">
        <v>7</v>
      </c>
      <c r="IK61" s="396">
        <v>0</v>
      </c>
      <c r="IL61" s="396">
        <v>25</v>
      </c>
      <c r="IM61" s="396">
        <v>1</v>
      </c>
      <c r="IN61" s="396">
        <v>4</v>
      </c>
      <c r="IO61" s="396">
        <v>3</v>
      </c>
      <c r="IP61" s="396">
        <v>3</v>
      </c>
      <c r="IQ61" s="396">
        <v>19</v>
      </c>
      <c r="IR61" s="396">
        <v>3</v>
      </c>
      <c r="IS61" s="396">
        <v>9</v>
      </c>
      <c r="IT61" s="396">
        <v>7</v>
      </c>
      <c r="IU61" s="396">
        <v>4</v>
      </c>
      <c r="IV61" s="396">
        <v>5</v>
      </c>
      <c r="IW61" s="396">
        <v>1</v>
      </c>
      <c r="IX61" s="396">
        <v>5</v>
      </c>
      <c r="IY61" s="396">
        <v>20</v>
      </c>
      <c r="IZ61" s="396">
        <v>2</v>
      </c>
      <c r="JA61" s="396">
        <v>5</v>
      </c>
      <c r="JB61" s="396">
        <v>36</v>
      </c>
      <c r="JC61" s="396">
        <v>0</v>
      </c>
      <c r="JD61" s="396">
        <v>35</v>
      </c>
      <c r="JE61" s="396">
        <v>1</v>
      </c>
      <c r="JF61" s="396">
        <v>3</v>
      </c>
      <c r="JG61" s="396">
        <v>5</v>
      </c>
      <c r="JH61" s="396">
        <v>0</v>
      </c>
      <c r="JI61" s="396">
        <v>8</v>
      </c>
      <c r="JJ61" s="396">
        <v>3</v>
      </c>
      <c r="JK61" s="396">
        <v>2</v>
      </c>
      <c r="JL61" s="396">
        <v>2</v>
      </c>
      <c r="JM61" s="396">
        <v>8</v>
      </c>
      <c r="JN61" s="396">
        <v>1</v>
      </c>
      <c r="JO61" s="396">
        <v>3</v>
      </c>
      <c r="JP61" s="396">
        <v>10</v>
      </c>
      <c r="JQ61" s="396">
        <v>1</v>
      </c>
      <c r="JR61" s="396">
        <v>5</v>
      </c>
      <c r="JS61" s="396">
        <v>7</v>
      </c>
      <c r="JT61" s="396">
        <v>10</v>
      </c>
      <c r="JU61" s="396">
        <v>16</v>
      </c>
      <c r="JV61" s="396">
        <v>11</v>
      </c>
      <c r="JW61" s="396">
        <v>0</v>
      </c>
      <c r="JX61" s="396">
        <v>6</v>
      </c>
      <c r="JY61" s="396">
        <v>11</v>
      </c>
      <c r="JZ61" s="396">
        <v>31</v>
      </c>
      <c r="KA61" s="396">
        <v>3</v>
      </c>
      <c r="KB61" s="396">
        <v>11</v>
      </c>
      <c r="KC61" s="396">
        <v>6</v>
      </c>
      <c r="KD61" s="396">
        <v>19</v>
      </c>
      <c r="KE61" s="396">
        <v>8</v>
      </c>
      <c r="KF61" s="396">
        <v>5</v>
      </c>
      <c r="KG61" s="396">
        <v>4</v>
      </c>
      <c r="KH61" s="396">
        <v>19</v>
      </c>
      <c r="KI61" s="396">
        <v>7</v>
      </c>
      <c r="KJ61" s="396">
        <v>5</v>
      </c>
      <c r="KK61" s="396">
        <v>3</v>
      </c>
      <c r="KL61" s="396">
        <v>2</v>
      </c>
      <c r="KM61" s="396">
        <v>11</v>
      </c>
      <c r="KN61" s="396">
        <v>8</v>
      </c>
      <c r="KO61" s="396">
        <v>4</v>
      </c>
      <c r="KP61" s="396">
        <v>12</v>
      </c>
      <c r="KQ61" s="396">
        <v>8</v>
      </c>
      <c r="KR61" s="396">
        <v>24</v>
      </c>
      <c r="KS61" s="396">
        <v>40</v>
      </c>
      <c r="KT61" s="396">
        <v>1</v>
      </c>
      <c r="KU61" s="396">
        <v>5</v>
      </c>
      <c r="KV61" s="396">
        <v>8</v>
      </c>
      <c r="KW61" s="396">
        <v>7</v>
      </c>
      <c r="KX61" s="396">
        <v>19</v>
      </c>
      <c r="KY61" s="396">
        <v>1</v>
      </c>
      <c r="KZ61" s="396">
        <v>3</v>
      </c>
      <c r="LA61" s="396">
        <v>23</v>
      </c>
      <c r="LB61" s="396">
        <v>14</v>
      </c>
      <c r="LC61" s="396">
        <v>85</v>
      </c>
      <c r="LD61" s="396">
        <v>23</v>
      </c>
      <c r="LE61" s="396">
        <v>0</v>
      </c>
      <c r="LF61" s="396">
        <v>16</v>
      </c>
      <c r="LG61" s="396">
        <v>167</v>
      </c>
      <c r="LH61" s="396">
        <v>16</v>
      </c>
      <c r="LI61" s="396">
        <v>15</v>
      </c>
      <c r="LJ61" s="396">
        <v>6</v>
      </c>
      <c r="LK61" s="396">
        <v>1</v>
      </c>
      <c r="LL61" s="396">
        <v>13</v>
      </c>
      <c r="LM61" s="396">
        <v>16</v>
      </c>
      <c r="LN61" s="396">
        <v>12</v>
      </c>
      <c r="LO61" s="396">
        <v>50</v>
      </c>
      <c r="LP61" s="396">
        <v>17</v>
      </c>
      <c r="LQ61" s="396">
        <v>24</v>
      </c>
      <c r="LR61" s="396">
        <v>220</v>
      </c>
      <c r="LS61" s="396">
        <v>16</v>
      </c>
      <c r="LT61" s="396">
        <v>7</v>
      </c>
      <c r="LU61" s="396">
        <v>6</v>
      </c>
      <c r="LV61" s="396">
        <v>9</v>
      </c>
      <c r="LW61" s="396">
        <v>3</v>
      </c>
      <c r="LX61" s="396">
        <v>8</v>
      </c>
      <c r="LY61" s="396">
        <v>7</v>
      </c>
      <c r="LZ61" s="396">
        <v>2</v>
      </c>
      <c r="MA61" s="396">
        <v>3</v>
      </c>
      <c r="MB61" s="396">
        <v>7</v>
      </c>
      <c r="MC61" s="396">
        <v>9</v>
      </c>
      <c r="MD61" s="396">
        <v>140</v>
      </c>
      <c r="ME61" s="396">
        <v>14</v>
      </c>
      <c r="MF61" s="396">
        <v>11</v>
      </c>
      <c r="MG61" s="396">
        <v>14</v>
      </c>
      <c r="MH61" s="396">
        <v>25</v>
      </c>
      <c r="MI61" s="396">
        <v>12</v>
      </c>
      <c r="MJ61" s="396">
        <v>10</v>
      </c>
      <c r="MK61" s="396">
        <v>9</v>
      </c>
      <c r="ML61" s="396">
        <v>8</v>
      </c>
      <c r="MM61" s="396">
        <v>5</v>
      </c>
      <c r="MN61" s="396">
        <v>4</v>
      </c>
      <c r="MO61" s="396">
        <v>11</v>
      </c>
      <c r="MP61" s="396">
        <v>39</v>
      </c>
      <c r="MQ61" s="396">
        <v>38</v>
      </c>
      <c r="MR61" s="396">
        <v>44</v>
      </c>
      <c r="MS61" s="396">
        <v>32</v>
      </c>
      <c r="MT61" s="396">
        <v>14</v>
      </c>
      <c r="MU61" s="396">
        <v>87</v>
      </c>
      <c r="MV61" s="396">
        <v>53</v>
      </c>
      <c r="MW61" s="396">
        <v>2</v>
      </c>
      <c r="MX61" s="396">
        <v>1</v>
      </c>
      <c r="MY61" s="396">
        <v>7</v>
      </c>
      <c r="MZ61" s="396">
        <v>0</v>
      </c>
      <c r="NA61" s="396">
        <v>5</v>
      </c>
      <c r="NB61" s="396">
        <v>2</v>
      </c>
      <c r="NC61" s="396">
        <v>149</v>
      </c>
      <c r="ND61" s="396">
        <v>12</v>
      </c>
      <c r="NE61" s="396">
        <v>6</v>
      </c>
      <c r="NF61" s="396">
        <v>4</v>
      </c>
      <c r="NG61" s="396">
        <v>7</v>
      </c>
      <c r="NH61" s="396">
        <v>7</v>
      </c>
    </row>
    <row r="62" spans="1:372" x14ac:dyDescent="0.2">
      <c r="A62" s="396" t="s">
        <v>1718</v>
      </c>
      <c r="B62" s="396" t="s">
        <v>224</v>
      </c>
      <c r="C62" s="396">
        <v>43</v>
      </c>
      <c r="D62" s="396">
        <v>53</v>
      </c>
      <c r="E62" s="396">
        <v>42</v>
      </c>
      <c r="F62" s="396">
        <v>16</v>
      </c>
      <c r="G62" s="396">
        <v>15</v>
      </c>
      <c r="H62" s="396">
        <v>45</v>
      </c>
      <c r="I62" s="396">
        <v>27</v>
      </c>
      <c r="J62" s="396">
        <v>28</v>
      </c>
      <c r="K62" s="396">
        <v>18</v>
      </c>
      <c r="L62" s="396">
        <v>17</v>
      </c>
      <c r="M62" s="396">
        <v>15</v>
      </c>
      <c r="N62" s="396">
        <v>27</v>
      </c>
      <c r="O62" s="396">
        <v>48</v>
      </c>
      <c r="P62" s="396">
        <v>25</v>
      </c>
      <c r="Q62" s="396">
        <v>92</v>
      </c>
      <c r="R62" s="396">
        <v>19</v>
      </c>
      <c r="S62" s="396">
        <v>31</v>
      </c>
      <c r="T62" s="396">
        <v>46</v>
      </c>
      <c r="U62" s="396">
        <v>29</v>
      </c>
      <c r="V62" s="396">
        <v>13</v>
      </c>
      <c r="W62" s="396">
        <v>28</v>
      </c>
      <c r="X62" s="396">
        <v>19</v>
      </c>
      <c r="Y62" s="396">
        <v>47</v>
      </c>
      <c r="Z62" s="396">
        <v>48</v>
      </c>
      <c r="AA62" s="396">
        <v>7</v>
      </c>
      <c r="AB62" s="396">
        <v>10</v>
      </c>
      <c r="AC62" s="396">
        <v>33</v>
      </c>
      <c r="AD62" s="396">
        <v>18</v>
      </c>
      <c r="AE62" s="396">
        <v>25</v>
      </c>
      <c r="AF62" s="396">
        <v>32</v>
      </c>
      <c r="AG62" s="396">
        <v>25</v>
      </c>
      <c r="AH62" s="396">
        <v>15</v>
      </c>
      <c r="AI62" s="396">
        <v>24</v>
      </c>
      <c r="AJ62" s="396">
        <v>20</v>
      </c>
      <c r="AK62" s="396">
        <v>20</v>
      </c>
      <c r="AL62" s="396">
        <v>9</v>
      </c>
      <c r="AM62" s="396">
        <v>17</v>
      </c>
      <c r="AN62" s="396">
        <v>21</v>
      </c>
      <c r="AO62" s="396">
        <v>38</v>
      </c>
      <c r="AP62" s="396">
        <v>27</v>
      </c>
      <c r="AQ62" s="396">
        <v>37</v>
      </c>
      <c r="AR62" s="396">
        <v>9</v>
      </c>
      <c r="AS62" s="396">
        <v>21</v>
      </c>
      <c r="AT62" s="396">
        <v>26</v>
      </c>
      <c r="AU62" s="396">
        <v>18</v>
      </c>
      <c r="AV62" s="396">
        <v>47</v>
      </c>
      <c r="AW62" s="396">
        <v>30</v>
      </c>
      <c r="AX62" s="396">
        <v>15</v>
      </c>
      <c r="AY62" s="396">
        <v>21</v>
      </c>
      <c r="AZ62" s="396">
        <v>17</v>
      </c>
      <c r="BA62" s="396">
        <v>13</v>
      </c>
      <c r="BB62" s="396">
        <v>12</v>
      </c>
      <c r="BC62" s="396">
        <v>10</v>
      </c>
      <c r="BD62" s="396">
        <v>52</v>
      </c>
      <c r="BE62" s="396">
        <v>20</v>
      </c>
      <c r="BF62" s="396">
        <v>14</v>
      </c>
      <c r="BG62" s="396">
        <v>18</v>
      </c>
      <c r="BH62" s="396">
        <v>36</v>
      </c>
      <c r="BI62" s="396">
        <v>21</v>
      </c>
      <c r="BJ62" s="396">
        <v>9</v>
      </c>
      <c r="BK62" s="396">
        <v>42</v>
      </c>
      <c r="BL62" s="396">
        <v>28</v>
      </c>
      <c r="BM62" s="396">
        <v>29</v>
      </c>
      <c r="BN62" s="396">
        <v>50</v>
      </c>
      <c r="BO62" s="396">
        <v>21</v>
      </c>
      <c r="BP62" s="396">
        <v>3</v>
      </c>
      <c r="BQ62" s="396">
        <v>7</v>
      </c>
      <c r="BR62" s="396">
        <v>11</v>
      </c>
      <c r="BS62" s="396">
        <v>39</v>
      </c>
      <c r="BT62" s="396">
        <v>24</v>
      </c>
      <c r="BU62" s="396">
        <v>27</v>
      </c>
      <c r="BV62" s="396">
        <v>12</v>
      </c>
      <c r="BW62" s="396">
        <v>29</v>
      </c>
      <c r="BX62" s="396">
        <v>118</v>
      </c>
      <c r="BY62" s="396">
        <v>20</v>
      </c>
      <c r="BZ62" s="396">
        <v>13</v>
      </c>
      <c r="CA62" s="396">
        <v>25</v>
      </c>
      <c r="CB62" s="396">
        <v>95</v>
      </c>
      <c r="CC62" s="396">
        <v>36</v>
      </c>
      <c r="CD62" s="396">
        <v>26</v>
      </c>
      <c r="CE62" s="396">
        <v>23</v>
      </c>
      <c r="CF62" s="396">
        <v>35</v>
      </c>
      <c r="CG62" s="396">
        <v>39</v>
      </c>
      <c r="CH62" s="396">
        <v>23</v>
      </c>
      <c r="CI62" s="396">
        <v>55</v>
      </c>
      <c r="CJ62" s="396">
        <v>9</v>
      </c>
      <c r="CK62" s="396">
        <v>11</v>
      </c>
      <c r="CL62" s="396">
        <v>16</v>
      </c>
      <c r="CM62" s="396">
        <v>14</v>
      </c>
      <c r="CN62" s="396">
        <v>31</v>
      </c>
      <c r="CO62" s="396">
        <v>21</v>
      </c>
      <c r="CP62" s="396">
        <v>25</v>
      </c>
      <c r="CQ62" s="396">
        <v>36</v>
      </c>
      <c r="CR62" s="396">
        <v>15</v>
      </c>
      <c r="CS62" s="396">
        <v>8</v>
      </c>
      <c r="CT62" s="396">
        <v>12</v>
      </c>
      <c r="CU62" s="396">
        <v>11</v>
      </c>
      <c r="CV62" s="396">
        <v>15</v>
      </c>
      <c r="CW62" s="396">
        <v>12</v>
      </c>
      <c r="CX62" s="396">
        <v>20</v>
      </c>
      <c r="CY62" s="396">
        <v>15</v>
      </c>
      <c r="CZ62" s="396">
        <v>10</v>
      </c>
      <c r="DA62" s="396">
        <v>27</v>
      </c>
      <c r="DB62" s="396">
        <v>41</v>
      </c>
      <c r="DC62" s="396">
        <v>17</v>
      </c>
      <c r="DD62" s="396">
        <v>17</v>
      </c>
      <c r="DE62" s="396">
        <v>18</v>
      </c>
      <c r="DF62" s="396">
        <v>19</v>
      </c>
      <c r="DG62" s="396">
        <v>84</v>
      </c>
      <c r="DH62" s="396">
        <v>14</v>
      </c>
      <c r="DI62" s="396">
        <v>29</v>
      </c>
      <c r="DJ62" s="396">
        <v>34</v>
      </c>
      <c r="DK62" s="396">
        <v>4</v>
      </c>
      <c r="DL62" s="396">
        <v>31</v>
      </c>
      <c r="DM62" s="396">
        <v>20</v>
      </c>
      <c r="DN62" s="396">
        <v>24</v>
      </c>
      <c r="DO62" s="396">
        <v>31</v>
      </c>
      <c r="DP62" s="396">
        <v>20</v>
      </c>
      <c r="DQ62" s="396">
        <v>21</v>
      </c>
      <c r="DR62" s="396">
        <v>18</v>
      </c>
      <c r="DS62" s="396">
        <v>23</v>
      </c>
      <c r="DT62" s="396">
        <v>73</v>
      </c>
      <c r="DU62" s="396">
        <v>39</v>
      </c>
      <c r="DV62" s="396">
        <v>25</v>
      </c>
      <c r="DW62" s="396">
        <v>22</v>
      </c>
      <c r="DX62" s="396">
        <v>239</v>
      </c>
      <c r="DY62" s="396">
        <v>66</v>
      </c>
      <c r="DZ62" s="396">
        <v>36</v>
      </c>
      <c r="EA62" s="396">
        <v>22</v>
      </c>
      <c r="EB62" s="396">
        <v>5</v>
      </c>
      <c r="EC62" s="396">
        <v>22</v>
      </c>
      <c r="ED62" s="396">
        <v>17</v>
      </c>
      <c r="EE62" s="396">
        <v>16</v>
      </c>
      <c r="EF62" s="396">
        <v>15</v>
      </c>
      <c r="EG62" s="396">
        <v>19</v>
      </c>
      <c r="EH62" s="396">
        <v>23</v>
      </c>
      <c r="EI62" s="396">
        <v>72</v>
      </c>
      <c r="EJ62" s="396">
        <v>153</v>
      </c>
      <c r="EK62" s="396">
        <v>154</v>
      </c>
      <c r="EL62" s="396">
        <v>38</v>
      </c>
      <c r="EM62" s="396">
        <v>24</v>
      </c>
      <c r="EN62" s="396">
        <v>44</v>
      </c>
      <c r="EO62" s="396">
        <v>24</v>
      </c>
      <c r="EP62" s="396">
        <v>46</v>
      </c>
      <c r="EQ62" s="396">
        <v>51</v>
      </c>
      <c r="ER62" s="396">
        <v>29</v>
      </c>
      <c r="ES62" s="396">
        <v>21</v>
      </c>
      <c r="ET62" s="396">
        <v>14</v>
      </c>
      <c r="EU62" s="396">
        <v>32</v>
      </c>
      <c r="EV62" s="396">
        <v>20</v>
      </c>
      <c r="EW62" s="396">
        <v>27</v>
      </c>
      <c r="EX62" s="396">
        <v>7</v>
      </c>
      <c r="EY62" s="396">
        <v>14</v>
      </c>
      <c r="EZ62" s="396">
        <v>13</v>
      </c>
      <c r="FA62" s="396">
        <v>16</v>
      </c>
      <c r="FB62" s="396">
        <v>30</v>
      </c>
      <c r="FC62" s="396">
        <v>17</v>
      </c>
      <c r="FD62" s="396">
        <v>23</v>
      </c>
      <c r="FE62" s="396">
        <v>5</v>
      </c>
      <c r="FF62" s="396">
        <v>11</v>
      </c>
      <c r="FG62" s="396">
        <v>19</v>
      </c>
      <c r="FH62" s="396">
        <v>34</v>
      </c>
      <c r="FI62" s="396">
        <v>4</v>
      </c>
      <c r="FJ62" s="396">
        <v>16</v>
      </c>
      <c r="FK62" s="396">
        <v>16</v>
      </c>
      <c r="FL62" s="396">
        <v>44</v>
      </c>
      <c r="FM62" s="396">
        <v>38</v>
      </c>
      <c r="FN62" s="396">
        <v>27</v>
      </c>
      <c r="FO62" s="396">
        <v>31</v>
      </c>
      <c r="FP62" s="396">
        <v>85</v>
      </c>
      <c r="FQ62" s="396">
        <v>20</v>
      </c>
      <c r="FR62" s="396">
        <v>75</v>
      </c>
      <c r="FS62" s="396">
        <v>37</v>
      </c>
      <c r="FT62" s="396">
        <v>33</v>
      </c>
      <c r="FU62" s="396">
        <v>33</v>
      </c>
      <c r="FV62" s="396">
        <v>30</v>
      </c>
      <c r="FW62" s="396">
        <v>53</v>
      </c>
      <c r="FX62" s="396">
        <v>58</v>
      </c>
      <c r="FY62" s="396">
        <v>53</v>
      </c>
      <c r="FZ62" s="396">
        <v>35</v>
      </c>
      <c r="GA62" s="396">
        <v>42</v>
      </c>
      <c r="GB62" s="396">
        <v>60</v>
      </c>
      <c r="GC62" s="396">
        <v>34</v>
      </c>
      <c r="GD62" s="396">
        <v>20</v>
      </c>
      <c r="GE62" s="396">
        <v>27</v>
      </c>
      <c r="GF62" s="396">
        <v>35</v>
      </c>
      <c r="GG62" s="396">
        <v>30</v>
      </c>
      <c r="GH62" s="396">
        <v>29</v>
      </c>
      <c r="GI62" s="396">
        <v>34</v>
      </c>
      <c r="GJ62" s="396">
        <v>10</v>
      </c>
      <c r="GK62" s="396">
        <v>17</v>
      </c>
      <c r="GL62" s="396">
        <v>28</v>
      </c>
      <c r="GM62" s="396">
        <v>16</v>
      </c>
      <c r="GN62" s="396">
        <v>2</v>
      </c>
      <c r="GO62" s="396">
        <v>20</v>
      </c>
      <c r="GP62" s="396">
        <v>18</v>
      </c>
      <c r="GQ62" s="396">
        <v>36</v>
      </c>
      <c r="GR62" s="396">
        <v>12</v>
      </c>
      <c r="GS62" s="396">
        <v>18</v>
      </c>
      <c r="GT62" s="396">
        <v>19</v>
      </c>
      <c r="GU62" s="396">
        <v>60</v>
      </c>
      <c r="GV62" s="396">
        <v>59</v>
      </c>
      <c r="GW62" s="396">
        <v>119</v>
      </c>
      <c r="GX62" s="396">
        <v>11</v>
      </c>
      <c r="GY62" s="396">
        <v>12</v>
      </c>
      <c r="GZ62" s="396">
        <v>44</v>
      </c>
      <c r="HA62" s="396">
        <v>19</v>
      </c>
      <c r="HB62" s="396">
        <v>37</v>
      </c>
      <c r="HC62" s="396">
        <v>54</v>
      </c>
      <c r="HD62" s="396">
        <v>22</v>
      </c>
      <c r="HE62" s="396">
        <v>60</v>
      </c>
      <c r="HF62" s="396">
        <v>36</v>
      </c>
      <c r="HG62" s="396">
        <v>35</v>
      </c>
      <c r="HH62" s="396">
        <v>91</v>
      </c>
      <c r="HI62" s="396">
        <v>68</v>
      </c>
      <c r="HJ62" s="396">
        <v>59</v>
      </c>
      <c r="HK62" s="396">
        <v>2</v>
      </c>
      <c r="HL62" s="396">
        <v>16</v>
      </c>
      <c r="HM62" s="396">
        <v>23</v>
      </c>
      <c r="HN62" s="396">
        <v>30</v>
      </c>
      <c r="HO62" s="396">
        <v>64</v>
      </c>
      <c r="HP62" s="396">
        <v>33</v>
      </c>
      <c r="HQ62" s="396">
        <v>23</v>
      </c>
      <c r="HR62" s="396">
        <v>28</v>
      </c>
      <c r="HS62" s="396">
        <v>22</v>
      </c>
      <c r="HT62" s="396">
        <v>21</v>
      </c>
      <c r="HU62" s="396">
        <v>12</v>
      </c>
      <c r="HV62" s="396">
        <v>38</v>
      </c>
      <c r="HW62" s="396">
        <v>37</v>
      </c>
      <c r="HX62" s="396">
        <v>86</v>
      </c>
      <c r="HY62" s="396">
        <v>7</v>
      </c>
      <c r="HZ62" s="396">
        <v>9</v>
      </c>
      <c r="IA62" s="396">
        <v>7</v>
      </c>
      <c r="IB62" s="396">
        <v>47</v>
      </c>
      <c r="IC62" s="396">
        <v>14</v>
      </c>
      <c r="ID62" s="396">
        <v>7</v>
      </c>
      <c r="IE62" s="396">
        <v>6</v>
      </c>
      <c r="IF62" s="396">
        <v>19</v>
      </c>
      <c r="IG62" s="396">
        <v>28</v>
      </c>
      <c r="IH62" s="396">
        <v>28</v>
      </c>
      <c r="II62" s="396">
        <v>13</v>
      </c>
      <c r="IJ62" s="396">
        <v>19</v>
      </c>
      <c r="IK62" s="396">
        <v>13</v>
      </c>
      <c r="IL62" s="396">
        <v>51</v>
      </c>
      <c r="IM62" s="396">
        <v>30</v>
      </c>
      <c r="IN62" s="396">
        <v>15</v>
      </c>
      <c r="IO62" s="396">
        <v>39</v>
      </c>
      <c r="IP62" s="396">
        <v>15</v>
      </c>
      <c r="IQ62" s="396">
        <v>36</v>
      </c>
      <c r="IR62" s="396">
        <v>24</v>
      </c>
      <c r="IS62" s="396">
        <v>13</v>
      </c>
      <c r="IT62" s="396">
        <v>25</v>
      </c>
      <c r="IU62" s="396">
        <v>17</v>
      </c>
      <c r="IV62" s="396">
        <v>18</v>
      </c>
      <c r="IW62" s="396">
        <v>12</v>
      </c>
      <c r="IX62" s="396">
        <v>16</v>
      </c>
      <c r="IY62" s="396">
        <v>33</v>
      </c>
      <c r="IZ62" s="396">
        <v>30</v>
      </c>
      <c r="JA62" s="396">
        <v>21</v>
      </c>
      <c r="JB62" s="396">
        <v>11</v>
      </c>
      <c r="JC62" s="396">
        <v>16</v>
      </c>
      <c r="JD62" s="396">
        <v>54</v>
      </c>
      <c r="JE62" s="396">
        <v>13</v>
      </c>
      <c r="JF62" s="396">
        <v>25</v>
      </c>
      <c r="JG62" s="396">
        <v>9</v>
      </c>
      <c r="JH62" s="396">
        <v>18</v>
      </c>
      <c r="JI62" s="396">
        <v>13</v>
      </c>
      <c r="JJ62" s="396">
        <v>15</v>
      </c>
      <c r="JK62" s="396">
        <v>48</v>
      </c>
      <c r="JL62" s="396">
        <v>68</v>
      </c>
      <c r="JM62" s="396">
        <v>26</v>
      </c>
      <c r="JN62" s="396">
        <v>26</v>
      </c>
      <c r="JO62" s="396">
        <v>24</v>
      </c>
      <c r="JP62" s="396">
        <v>63</v>
      </c>
      <c r="JQ62" s="396">
        <v>45</v>
      </c>
      <c r="JR62" s="396">
        <v>14</v>
      </c>
      <c r="JS62" s="396">
        <v>28</v>
      </c>
      <c r="JT62" s="396">
        <v>42</v>
      </c>
      <c r="JU62" s="396">
        <v>70</v>
      </c>
      <c r="JV62" s="396">
        <v>30</v>
      </c>
      <c r="JW62" s="396">
        <v>13</v>
      </c>
      <c r="JX62" s="396">
        <v>31</v>
      </c>
      <c r="JY62" s="396">
        <v>53</v>
      </c>
      <c r="JZ62" s="396">
        <v>48</v>
      </c>
      <c r="KA62" s="396">
        <v>17</v>
      </c>
      <c r="KB62" s="396">
        <v>57</v>
      </c>
      <c r="KC62" s="396">
        <v>21</v>
      </c>
      <c r="KD62" s="396">
        <v>20</v>
      </c>
      <c r="KE62" s="396">
        <v>15</v>
      </c>
      <c r="KF62" s="396">
        <v>43</v>
      </c>
      <c r="KG62" s="396">
        <v>54</v>
      </c>
      <c r="KH62" s="396">
        <v>18</v>
      </c>
      <c r="KI62" s="396">
        <v>35</v>
      </c>
      <c r="KJ62" s="396">
        <v>36</v>
      </c>
      <c r="KK62" s="396">
        <v>18</v>
      </c>
      <c r="KL62" s="396">
        <v>52</v>
      </c>
      <c r="KM62" s="396">
        <v>56</v>
      </c>
      <c r="KN62" s="396">
        <v>18</v>
      </c>
      <c r="KO62" s="396">
        <v>70</v>
      </c>
      <c r="KP62" s="396">
        <v>35</v>
      </c>
      <c r="KQ62" s="396">
        <v>18</v>
      </c>
      <c r="KR62" s="396">
        <v>98</v>
      </c>
      <c r="KS62" s="396">
        <v>46</v>
      </c>
      <c r="KT62" s="396">
        <v>0</v>
      </c>
      <c r="KU62" s="396">
        <v>39</v>
      </c>
      <c r="KV62" s="396">
        <v>24</v>
      </c>
      <c r="KW62" s="396">
        <v>40</v>
      </c>
      <c r="KX62" s="396">
        <v>57</v>
      </c>
      <c r="KY62" s="396">
        <v>41</v>
      </c>
      <c r="KZ62" s="396">
        <v>28</v>
      </c>
      <c r="LA62" s="396">
        <v>46</v>
      </c>
      <c r="LB62" s="396">
        <v>16</v>
      </c>
      <c r="LC62" s="396">
        <v>70</v>
      </c>
      <c r="LD62" s="396">
        <v>58</v>
      </c>
      <c r="LE62" s="396">
        <v>0</v>
      </c>
      <c r="LF62" s="396">
        <v>26</v>
      </c>
      <c r="LG62" s="396">
        <v>174</v>
      </c>
      <c r="LH62" s="396">
        <v>21</v>
      </c>
      <c r="LI62" s="396">
        <v>41</v>
      </c>
      <c r="LJ62" s="396">
        <v>32</v>
      </c>
      <c r="LK62" s="396">
        <v>47</v>
      </c>
      <c r="LL62" s="396">
        <v>50</v>
      </c>
      <c r="LM62" s="396">
        <v>39</v>
      </c>
      <c r="LN62" s="396">
        <v>22</v>
      </c>
      <c r="LO62" s="396">
        <v>114</v>
      </c>
      <c r="LP62" s="396">
        <v>28</v>
      </c>
      <c r="LQ62" s="396">
        <v>42</v>
      </c>
      <c r="LR62" s="396">
        <v>174</v>
      </c>
      <c r="LS62" s="396">
        <v>25</v>
      </c>
      <c r="LT62" s="396">
        <v>31</v>
      </c>
      <c r="LU62" s="396">
        <v>30</v>
      </c>
      <c r="LV62" s="396">
        <v>52</v>
      </c>
      <c r="LW62" s="396">
        <v>14</v>
      </c>
      <c r="LX62" s="396">
        <v>34</v>
      </c>
      <c r="LY62" s="396">
        <v>36</v>
      </c>
      <c r="LZ62" s="396">
        <v>33</v>
      </c>
      <c r="MA62" s="396">
        <v>61</v>
      </c>
      <c r="MB62" s="396">
        <v>17</v>
      </c>
      <c r="MC62" s="396">
        <v>22</v>
      </c>
      <c r="MD62" s="396">
        <v>146</v>
      </c>
      <c r="ME62" s="396">
        <v>34</v>
      </c>
      <c r="MF62" s="396">
        <v>47</v>
      </c>
      <c r="MG62" s="396">
        <v>8</v>
      </c>
      <c r="MH62" s="396">
        <v>69</v>
      </c>
      <c r="MI62" s="396">
        <v>51</v>
      </c>
      <c r="MJ62" s="396">
        <v>14</v>
      </c>
      <c r="MK62" s="396">
        <v>48</v>
      </c>
      <c r="ML62" s="396">
        <v>49</v>
      </c>
      <c r="MM62" s="396">
        <v>41</v>
      </c>
      <c r="MN62" s="396">
        <v>23</v>
      </c>
      <c r="MO62" s="396">
        <v>71</v>
      </c>
      <c r="MP62" s="396">
        <v>32</v>
      </c>
      <c r="MQ62" s="396">
        <v>52</v>
      </c>
      <c r="MR62" s="396">
        <v>38</v>
      </c>
      <c r="MS62" s="396">
        <v>96</v>
      </c>
      <c r="MT62" s="396">
        <v>34</v>
      </c>
      <c r="MU62" s="396">
        <v>119</v>
      </c>
      <c r="MV62" s="396">
        <v>56</v>
      </c>
      <c r="MW62" s="396">
        <v>15</v>
      </c>
      <c r="MX62" s="396">
        <v>16</v>
      </c>
      <c r="MY62" s="396">
        <v>24</v>
      </c>
      <c r="MZ62" s="396">
        <v>23</v>
      </c>
      <c r="NA62" s="396">
        <v>40</v>
      </c>
      <c r="NB62" s="396">
        <v>26</v>
      </c>
      <c r="NC62" s="396">
        <v>67</v>
      </c>
      <c r="ND62" s="396">
        <v>32</v>
      </c>
      <c r="NE62" s="396">
        <v>28</v>
      </c>
      <c r="NF62" s="396">
        <v>55</v>
      </c>
      <c r="NG62" s="396">
        <v>35</v>
      </c>
      <c r="NH62" s="396">
        <v>32</v>
      </c>
    </row>
    <row r="63" spans="1:372" x14ac:dyDescent="0.2">
      <c r="A63" s="396" t="s">
        <v>1719</v>
      </c>
      <c r="B63" s="396" t="s">
        <v>219</v>
      </c>
      <c r="C63" s="396">
        <v>458</v>
      </c>
      <c r="D63" s="396">
        <v>232</v>
      </c>
      <c r="E63" s="396">
        <v>222</v>
      </c>
      <c r="F63" s="396">
        <v>198</v>
      </c>
      <c r="G63" s="396">
        <v>322</v>
      </c>
      <c r="H63" s="396">
        <v>389</v>
      </c>
      <c r="I63" s="396">
        <v>197</v>
      </c>
      <c r="J63" s="396">
        <v>292</v>
      </c>
      <c r="K63" s="396">
        <v>146</v>
      </c>
      <c r="L63" s="396">
        <v>501</v>
      </c>
      <c r="M63" s="396">
        <v>134</v>
      </c>
      <c r="N63" s="396">
        <v>382</v>
      </c>
      <c r="O63" s="396">
        <v>745</v>
      </c>
      <c r="P63" s="396">
        <v>178</v>
      </c>
      <c r="Q63" s="396">
        <v>1856</v>
      </c>
      <c r="R63" s="396">
        <v>176</v>
      </c>
      <c r="S63" s="396">
        <v>237</v>
      </c>
      <c r="T63" s="396">
        <v>329</v>
      </c>
      <c r="U63" s="396">
        <v>497</v>
      </c>
      <c r="V63" s="396">
        <v>265</v>
      </c>
      <c r="W63" s="396">
        <v>141</v>
      </c>
      <c r="X63" s="396">
        <v>378</v>
      </c>
      <c r="Y63" s="396">
        <v>271</v>
      </c>
      <c r="Z63" s="396">
        <v>552</v>
      </c>
      <c r="AA63" s="396">
        <v>206</v>
      </c>
      <c r="AB63" s="396">
        <v>160</v>
      </c>
      <c r="AC63" s="396">
        <v>222</v>
      </c>
      <c r="AD63" s="396">
        <v>305</v>
      </c>
      <c r="AE63" s="396">
        <v>297</v>
      </c>
      <c r="AF63" s="396">
        <v>745</v>
      </c>
      <c r="AG63" s="396">
        <v>308</v>
      </c>
      <c r="AH63" s="396">
        <v>243</v>
      </c>
      <c r="AI63" s="396">
        <v>246</v>
      </c>
      <c r="AJ63" s="396">
        <v>267</v>
      </c>
      <c r="AK63" s="396">
        <v>240</v>
      </c>
      <c r="AL63" s="396">
        <v>210</v>
      </c>
      <c r="AM63" s="396">
        <v>270</v>
      </c>
      <c r="AN63" s="396">
        <v>273</v>
      </c>
      <c r="AO63" s="396">
        <v>168</v>
      </c>
      <c r="AP63" s="396">
        <v>142</v>
      </c>
      <c r="AQ63" s="396">
        <v>295</v>
      </c>
      <c r="AR63" s="396">
        <v>172</v>
      </c>
      <c r="AS63" s="396">
        <v>214</v>
      </c>
      <c r="AT63" s="396">
        <v>2089</v>
      </c>
      <c r="AU63" s="396">
        <v>212</v>
      </c>
      <c r="AV63" s="396">
        <v>136</v>
      </c>
      <c r="AW63" s="396">
        <v>313</v>
      </c>
      <c r="AX63" s="396">
        <v>104</v>
      </c>
      <c r="AY63" s="396">
        <v>128</v>
      </c>
      <c r="AZ63" s="396">
        <v>175</v>
      </c>
      <c r="BA63" s="396">
        <v>190</v>
      </c>
      <c r="BB63" s="396">
        <v>472</v>
      </c>
      <c r="BC63" s="396">
        <v>254</v>
      </c>
      <c r="BD63" s="396">
        <v>281</v>
      </c>
      <c r="BE63" s="396">
        <v>187</v>
      </c>
      <c r="BF63" s="396">
        <v>579</v>
      </c>
      <c r="BG63" s="396">
        <v>892</v>
      </c>
      <c r="BH63" s="396">
        <v>323</v>
      </c>
      <c r="BI63" s="396">
        <v>241</v>
      </c>
      <c r="BJ63" s="396">
        <v>128</v>
      </c>
      <c r="BK63" s="396">
        <v>240</v>
      </c>
      <c r="BL63" s="396">
        <v>229</v>
      </c>
      <c r="BM63" s="396">
        <v>266</v>
      </c>
      <c r="BN63" s="396">
        <v>541</v>
      </c>
      <c r="BO63" s="396">
        <v>420</v>
      </c>
      <c r="BP63" s="396">
        <v>281</v>
      </c>
      <c r="BQ63" s="396">
        <v>196</v>
      </c>
      <c r="BR63" s="396">
        <v>190</v>
      </c>
      <c r="BS63" s="396">
        <v>910</v>
      </c>
      <c r="BT63" s="396">
        <v>436</v>
      </c>
      <c r="BU63" s="396">
        <v>181</v>
      </c>
      <c r="BV63" s="396">
        <v>211</v>
      </c>
      <c r="BW63" s="396">
        <v>401</v>
      </c>
      <c r="BX63" s="396">
        <v>1682</v>
      </c>
      <c r="BY63" s="396">
        <v>129</v>
      </c>
      <c r="BZ63" s="396">
        <v>72</v>
      </c>
      <c r="CA63" s="396">
        <v>261</v>
      </c>
      <c r="CB63" s="396">
        <v>557</v>
      </c>
      <c r="CC63" s="396">
        <v>594</v>
      </c>
      <c r="CD63" s="396">
        <v>661</v>
      </c>
      <c r="CE63" s="396">
        <v>363</v>
      </c>
      <c r="CF63" s="396">
        <v>326</v>
      </c>
      <c r="CG63" s="396">
        <v>547</v>
      </c>
      <c r="CH63" s="396">
        <v>303</v>
      </c>
      <c r="CI63" s="396">
        <v>566</v>
      </c>
      <c r="CJ63" s="396">
        <v>422</v>
      </c>
      <c r="CK63" s="396">
        <v>210</v>
      </c>
      <c r="CL63" s="396">
        <v>107</v>
      </c>
      <c r="CM63" s="396">
        <v>90</v>
      </c>
      <c r="CN63" s="396">
        <v>345</v>
      </c>
      <c r="CO63" s="396">
        <v>183</v>
      </c>
      <c r="CP63" s="396">
        <v>177</v>
      </c>
      <c r="CQ63" s="396">
        <v>740</v>
      </c>
      <c r="CR63" s="396">
        <v>361</v>
      </c>
      <c r="CS63" s="396">
        <v>174</v>
      </c>
      <c r="CT63" s="396">
        <v>178</v>
      </c>
      <c r="CU63" s="396">
        <v>178</v>
      </c>
      <c r="CV63" s="396">
        <v>175</v>
      </c>
      <c r="CW63" s="396">
        <v>105</v>
      </c>
      <c r="CX63" s="396">
        <v>141</v>
      </c>
      <c r="CY63" s="396">
        <v>129</v>
      </c>
      <c r="CZ63" s="396">
        <v>188</v>
      </c>
      <c r="DA63" s="396">
        <v>235</v>
      </c>
      <c r="DB63" s="396">
        <v>287</v>
      </c>
      <c r="DC63" s="396">
        <v>369</v>
      </c>
      <c r="DD63" s="396">
        <v>257</v>
      </c>
      <c r="DE63" s="396">
        <v>195</v>
      </c>
      <c r="DF63" s="396">
        <v>204</v>
      </c>
      <c r="DG63" s="396">
        <v>936</v>
      </c>
      <c r="DH63" s="396">
        <v>297</v>
      </c>
      <c r="DI63" s="396">
        <v>118</v>
      </c>
      <c r="DJ63" s="396">
        <v>221</v>
      </c>
      <c r="DK63" s="396">
        <v>69</v>
      </c>
      <c r="DL63" s="396">
        <v>232</v>
      </c>
      <c r="DM63" s="396">
        <v>219</v>
      </c>
      <c r="DN63" s="396">
        <v>148</v>
      </c>
      <c r="DO63" s="396">
        <v>552</v>
      </c>
      <c r="DP63" s="396">
        <v>186</v>
      </c>
      <c r="DQ63" s="396">
        <v>190</v>
      </c>
      <c r="DR63" s="396">
        <v>121</v>
      </c>
      <c r="DS63" s="396">
        <v>155</v>
      </c>
      <c r="DT63" s="396">
        <v>1076</v>
      </c>
      <c r="DU63" s="396">
        <v>195</v>
      </c>
      <c r="DV63" s="396">
        <v>186</v>
      </c>
      <c r="DW63" s="396">
        <v>117</v>
      </c>
      <c r="DX63" s="396">
        <v>2867</v>
      </c>
      <c r="DY63" s="396">
        <v>706</v>
      </c>
      <c r="DZ63" s="396">
        <v>897</v>
      </c>
      <c r="EA63" s="396">
        <v>693</v>
      </c>
      <c r="EB63" s="396">
        <v>380</v>
      </c>
      <c r="EC63" s="396">
        <v>189</v>
      </c>
      <c r="ED63" s="396">
        <v>146</v>
      </c>
      <c r="EE63" s="396">
        <v>162</v>
      </c>
      <c r="EF63" s="396">
        <v>167</v>
      </c>
      <c r="EG63" s="396">
        <v>199</v>
      </c>
      <c r="EH63" s="396">
        <v>237</v>
      </c>
      <c r="EI63" s="396">
        <v>700</v>
      </c>
      <c r="EJ63" s="396">
        <v>2078</v>
      </c>
      <c r="EK63" s="396">
        <v>1831</v>
      </c>
      <c r="EL63" s="396">
        <v>531</v>
      </c>
      <c r="EM63" s="396">
        <v>293</v>
      </c>
      <c r="EN63" s="396">
        <v>260</v>
      </c>
      <c r="EO63" s="396">
        <v>251</v>
      </c>
      <c r="EP63" s="396">
        <v>463</v>
      </c>
      <c r="EQ63" s="396">
        <v>700</v>
      </c>
      <c r="ER63" s="396">
        <v>268</v>
      </c>
      <c r="ES63" s="396">
        <v>320</v>
      </c>
      <c r="ET63" s="396">
        <v>154</v>
      </c>
      <c r="EU63" s="396">
        <v>139</v>
      </c>
      <c r="EV63" s="396">
        <v>122</v>
      </c>
      <c r="EW63" s="396">
        <v>118</v>
      </c>
      <c r="EX63" s="396">
        <v>117</v>
      </c>
      <c r="EY63" s="396">
        <v>104</v>
      </c>
      <c r="EZ63" s="396">
        <v>101</v>
      </c>
      <c r="FA63" s="396">
        <v>155</v>
      </c>
      <c r="FB63" s="396">
        <v>322</v>
      </c>
      <c r="FC63" s="396">
        <v>248</v>
      </c>
      <c r="FD63" s="396">
        <v>203</v>
      </c>
      <c r="FE63" s="396">
        <v>287</v>
      </c>
      <c r="FF63" s="396">
        <v>223</v>
      </c>
      <c r="FG63" s="396">
        <v>318</v>
      </c>
      <c r="FH63" s="396">
        <v>221</v>
      </c>
      <c r="FI63" s="396">
        <v>178</v>
      </c>
      <c r="FJ63" s="396">
        <v>266</v>
      </c>
      <c r="FK63" s="396">
        <v>155</v>
      </c>
      <c r="FL63" s="396">
        <v>280</v>
      </c>
      <c r="FM63" s="396">
        <v>256</v>
      </c>
      <c r="FN63" s="396">
        <v>288</v>
      </c>
      <c r="FO63" s="396">
        <v>200</v>
      </c>
      <c r="FP63" s="396">
        <v>462</v>
      </c>
      <c r="FQ63" s="396">
        <v>526</v>
      </c>
      <c r="FR63" s="396">
        <v>1472</v>
      </c>
      <c r="FS63" s="396">
        <v>507</v>
      </c>
      <c r="FT63" s="396">
        <v>238</v>
      </c>
      <c r="FU63" s="396">
        <v>313</v>
      </c>
      <c r="FV63" s="396">
        <v>253</v>
      </c>
      <c r="FW63" s="396">
        <v>1002</v>
      </c>
      <c r="FX63" s="396">
        <v>262</v>
      </c>
      <c r="FY63" s="396">
        <v>353</v>
      </c>
      <c r="FZ63" s="396">
        <v>268</v>
      </c>
      <c r="GA63" s="396">
        <v>208</v>
      </c>
      <c r="GB63" s="396">
        <v>367</v>
      </c>
      <c r="GC63" s="396">
        <v>146</v>
      </c>
      <c r="GD63" s="396">
        <v>140</v>
      </c>
      <c r="GE63" s="396">
        <v>327</v>
      </c>
      <c r="GF63" s="396">
        <v>972</v>
      </c>
      <c r="GG63" s="396">
        <v>234</v>
      </c>
      <c r="GH63" s="396">
        <v>513</v>
      </c>
      <c r="GI63" s="396">
        <v>222</v>
      </c>
      <c r="GJ63" s="396">
        <v>198</v>
      </c>
      <c r="GK63" s="396">
        <v>272</v>
      </c>
      <c r="GL63" s="396">
        <v>840</v>
      </c>
      <c r="GM63" s="396">
        <v>255</v>
      </c>
      <c r="GN63" s="396">
        <v>46</v>
      </c>
      <c r="GO63" s="396">
        <v>606</v>
      </c>
      <c r="GP63" s="396">
        <v>145</v>
      </c>
      <c r="GQ63" s="396">
        <v>467</v>
      </c>
      <c r="GR63" s="396">
        <v>178</v>
      </c>
      <c r="GS63" s="396">
        <v>204</v>
      </c>
      <c r="GT63" s="396">
        <v>181</v>
      </c>
      <c r="GU63" s="396">
        <v>531</v>
      </c>
      <c r="GV63" s="396">
        <v>462</v>
      </c>
      <c r="GW63" s="396">
        <v>942</v>
      </c>
      <c r="GX63" s="396">
        <v>262</v>
      </c>
      <c r="GY63" s="396">
        <v>258</v>
      </c>
      <c r="GZ63" s="396">
        <v>528</v>
      </c>
      <c r="HA63" s="396">
        <v>249</v>
      </c>
      <c r="HB63" s="396">
        <v>264</v>
      </c>
      <c r="HC63" s="396">
        <v>467</v>
      </c>
      <c r="HD63" s="396">
        <v>295</v>
      </c>
      <c r="HE63" s="396">
        <v>540</v>
      </c>
      <c r="HF63" s="396">
        <v>788</v>
      </c>
      <c r="HG63" s="396">
        <v>302</v>
      </c>
      <c r="HH63" s="396">
        <v>726</v>
      </c>
      <c r="HI63" s="396">
        <v>862</v>
      </c>
      <c r="HJ63" s="396">
        <v>461</v>
      </c>
      <c r="HK63" s="396">
        <v>176</v>
      </c>
      <c r="HL63" s="396">
        <v>212</v>
      </c>
      <c r="HM63" s="396">
        <v>238</v>
      </c>
      <c r="HN63" s="396">
        <v>193</v>
      </c>
      <c r="HO63" s="396">
        <v>2094</v>
      </c>
      <c r="HP63" s="396">
        <v>342</v>
      </c>
      <c r="HQ63" s="396">
        <v>299</v>
      </c>
      <c r="HR63" s="396">
        <v>180</v>
      </c>
      <c r="HS63" s="396">
        <v>180</v>
      </c>
      <c r="HT63" s="396">
        <v>252</v>
      </c>
      <c r="HU63" s="396">
        <v>385</v>
      </c>
      <c r="HV63" s="396">
        <v>839</v>
      </c>
      <c r="HW63" s="396">
        <v>492</v>
      </c>
      <c r="HX63" s="396">
        <v>1627</v>
      </c>
      <c r="HY63" s="396">
        <v>107</v>
      </c>
      <c r="HZ63" s="396">
        <v>131</v>
      </c>
      <c r="IA63" s="396">
        <v>93</v>
      </c>
      <c r="IB63" s="396">
        <v>463</v>
      </c>
      <c r="IC63" s="396">
        <v>193</v>
      </c>
      <c r="ID63" s="396">
        <v>137</v>
      </c>
      <c r="IE63" s="396">
        <v>140</v>
      </c>
      <c r="IF63" s="396">
        <v>205</v>
      </c>
      <c r="IG63" s="396">
        <v>219</v>
      </c>
      <c r="IH63" s="396">
        <v>246</v>
      </c>
      <c r="II63" s="396">
        <v>231</v>
      </c>
      <c r="IJ63" s="396">
        <v>219</v>
      </c>
      <c r="IK63" s="396">
        <v>156</v>
      </c>
      <c r="IL63" s="396">
        <v>759</v>
      </c>
      <c r="IM63" s="396">
        <v>478</v>
      </c>
      <c r="IN63" s="396">
        <v>300</v>
      </c>
      <c r="IO63" s="396">
        <v>384</v>
      </c>
      <c r="IP63" s="396">
        <v>137</v>
      </c>
      <c r="IQ63" s="396">
        <v>360</v>
      </c>
      <c r="IR63" s="396">
        <v>421</v>
      </c>
      <c r="IS63" s="396">
        <v>216</v>
      </c>
      <c r="IT63" s="396">
        <v>160</v>
      </c>
      <c r="IU63" s="396">
        <v>257</v>
      </c>
      <c r="IV63" s="396">
        <v>248</v>
      </c>
      <c r="IW63" s="396">
        <v>229</v>
      </c>
      <c r="IX63" s="396">
        <v>215</v>
      </c>
      <c r="IY63" s="396">
        <v>635</v>
      </c>
      <c r="IZ63" s="396">
        <v>272</v>
      </c>
      <c r="JA63" s="396">
        <v>229</v>
      </c>
      <c r="JB63" s="396">
        <v>948</v>
      </c>
      <c r="JC63" s="396">
        <v>186</v>
      </c>
      <c r="JD63" s="396">
        <v>1256</v>
      </c>
      <c r="JE63" s="396">
        <v>119</v>
      </c>
      <c r="JF63" s="396">
        <v>169</v>
      </c>
      <c r="JG63" s="396">
        <v>169</v>
      </c>
      <c r="JH63" s="396">
        <v>223</v>
      </c>
      <c r="JI63" s="396">
        <v>344</v>
      </c>
      <c r="JJ63" s="396">
        <v>344</v>
      </c>
      <c r="JK63" s="396">
        <v>349</v>
      </c>
      <c r="JL63" s="396">
        <v>520</v>
      </c>
      <c r="JM63" s="396">
        <v>288</v>
      </c>
      <c r="JN63" s="396">
        <v>214</v>
      </c>
      <c r="JO63" s="396">
        <v>265</v>
      </c>
      <c r="JP63" s="396">
        <v>570</v>
      </c>
      <c r="JQ63" s="396">
        <v>439</v>
      </c>
      <c r="JR63" s="396">
        <v>222</v>
      </c>
      <c r="JS63" s="396">
        <v>340</v>
      </c>
      <c r="JT63" s="396">
        <v>525</v>
      </c>
      <c r="JU63" s="396">
        <v>570</v>
      </c>
      <c r="JV63" s="396">
        <v>438</v>
      </c>
      <c r="JW63" s="396">
        <v>224</v>
      </c>
      <c r="JX63" s="396">
        <v>351</v>
      </c>
      <c r="JY63" s="396">
        <v>345</v>
      </c>
      <c r="JZ63" s="396">
        <v>1170</v>
      </c>
      <c r="KA63" s="396">
        <v>172</v>
      </c>
      <c r="KB63" s="396">
        <v>758</v>
      </c>
      <c r="KC63" s="396">
        <v>295</v>
      </c>
      <c r="KD63" s="396">
        <v>264</v>
      </c>
      <c r="KE63" s="396">
        <v>410</v>
      </c>
      <c r="KF63" s="396">
        <v>304</v>
      </c>
      <c r="KG63" s="396">
        <v>435</v>
      </c>
      <c r="KH63" s="396">
        <v>688</v>
      </c>
      <c r="KI63" s="396">
        <v>286</v>
      </c>
      <c r="KJ63" s="396">
        <v>279</v>
      </c>
      <c r="KK63" s="396">
        <v>260</v>
      </c>
      <c r="KL63" s="396">
        <v>419</v>
      </c>
      <c r="KM63" s="396">
        <v>882</v>
      </c>
      <c r="KN63" s="396">
        <v>288</v>
      </c>
      <c r="KO63" s="396">
        <v>339</v>
      </c>
      <c r="KP63" s="396">
        <v>500</v>
      </c>
      <c r="KQ63" s="396">
        <v>334</v>
      </c>
      <c r="KR63" s="396">
        <v>566</v>
      </c>
      <c r="KS63" s="396">
        <v>1313</v>
      </c>
      <c r="KT63" s="396">
        <v>261</v>
      </c>
      <c r="KU63" s="396">
        <v>372</v>
      </c>
      <c r="KV63" s="396">
        <v>333</v>
      </c>
      <c r="KW63" s="396">
        <v>448</v>
      </c>
      <c r="KX63" s="396">
        <v>263</v>
      </c>
      <c r="KY63" s="396">
        <v>346</v>
      </c>
      <c r="KZ63" s="396">
        <v>319</v>
      </c>
      <c r="LA63" s="396">
        <v>295</v>
      </c>
      <c r="LB63" s="396">
        <v>389</v>
      </c>
      <c r="LC63" s="396">
        <v>1463</v>
      </c>
      <c r="LD63" s="396">
        <v>1090</v>
      </c>
      <c r="LE63" s="396">
        <v>262</v>
      </c>
      <c r="LF63" s="396">
        <v>271</v>
      </c>
      <c r="LG63" s="396">
        <v>3822</v>
      </c>
      <c r="LH63" s="396">
        <v>288</v>
      </c>
      <c r="LI63" s="396">
        <v>506</v>
      </c>
      <c r="LJ63" s="396">
        <v>218</v>
      </c>
      <c r="LK63" s="396">
        <v>378</v>
      </c>
      <c r="LL63" s="396">
        <v>724</v>
      </c>
      <c r="LM63" s="396">
        <v>520</v>
      </c>
      <c r="LN63" s="396">
        <v>272</v>
      </c>
      <c r="LO63" s="396">
        <v>1936</v>
      </c>
      <c r="LP63" s="396">
        <v>223</v>
      </c>
      <c r="LQ63" s="396">
        <v>702</v>
      </c>
      <c r="LR63" s="396">
        <v>2493</v>
      </c>
      <c r="LS63" s="396">
        <v>271</v>
      </c>
      <c r="LT63" s="396">
        <v>304</v>
      </c>
      <c r="LU63" s="396">
        <v>289</v>
      </c>
      <c r="LV63" s="396">
        <v>373</v>
      </c>
      <c r="LW63" s="396">
        <v>185</v>
      </c>
      <c r="LX63" s="396">
        <v>295</v>
      </c>
      <c r="LY63" s="396">
        <v>275</v>
      </c>
      <c r="LZ63" s="396">
        <v>292</v>
      </c>
      <c r="MA63" s="396">
        <v>314</v>
      </c>
      <c r="MB63" s="396">
        <v>273</v>
      </c>
      <c r="MC63" s="396">
        <v>273</v>
      </c>
      <c r="MD63" s="396">
        <v>1717</v>
      </c>
      <c r="ME63" s="396">
        <v>631</v>
      </c>
      <c r="MF63" s="396">
        <v>532</v>
      </c>
      <c r="MG63" s="396">
        <v>741</v>
      </c>
      <c r="MH63" s="396">
        <v>925</v>
      </c>
      <c r="MI63" s="396">
        <v>685</v>
      </c>
      <c r="MJ63" s="396">
        <v>248</v>
      </c>
      <c r="MK63" s="396">
        <v>324</v>
      </c>
      <c r="ML63" s="396">
        <v>260</v>
      </c>
      <c r="MM63" s="396">
        <v>264</v>
      </c>
      <c r="MN63" s="396">
        <v>299</v>
      </c>
      <c r="MO63" s="396">
        <v>319</v>
      </c>
      <c r="MP63" s="396">
        <v>1042</v>
      </c>
      <c r="MQ63" s="396">
        <v>1738</v>
      </c>
      <c r="MR63" s="396">
        <v>1203</v>
      </c>
      <c r="MS63" s="396">
        <v>984</v>
      </c>
      <c r="MT63" s="396">
        <v>430</v>
      </c>
      <c r="MU63" s="396">
        <v>2030</v>
      </c>
      <c r="MV63" s="396">
        <v>1012</v>
      </c>
      <c r="MW63" s="396">
        <v>188</v>
      </c>
      <c r="MX63" s="396">
        <v>195</v>
      </c>
      <c r="MY63" s="396">
        <v>276</v>
      </c>
      <c r="MZ63" s="396">
        <v>325</v>
      </c>
      <c r="NA63" s="396">
        <v>374</v>
      </c>
      <c r="NB63" s="396">
        <v>269</v>
      </c>
      <c r="NC63" s="396">
        <v>1834</v>
      </c>
      <c r="ND63" s="396">
        <v>403</v>
      </c>
      <c r="NE63" s="396">
        <v>177</v>
      </c>
      <c r="NF63" s="396">
        <v>509</v>
      </c>
      <c r="NG63" s="396">
        <v>346</v>
      </c>
      <c r="NH63" s="396">
        <v>398</v>
      </c>
    </row>
    <row r="64" spans="1:372" x14ac:dyDescent="0.2">
      <c r="A64" s="396" t="s">
        <v>1720</v>
      </c>
      <c r="B64" s="396" t="s">
        <v>264</v>
      </c>
      <c r="C64" s="396">
        <v>550</v>
      </c>
      <c r="D64" s="396">
        <v>475</v>
      </c>
      <c r="E64" s="396">
        <v>292</v>
      </c>
      <c r="F64" s="396">
        <v>414</v>
      </c>
      <c r="G64" s="396">
        <v>341</v>
      </c>
      <c r="H64" s="396">
        <v>473</v>
      </c>
      <c r="I64" s="396">
        <v>324</v>
      </c>
      <c r="J64" s="396">
        <v>439</v>
      </c>
      <c r="K64" s="396">
        <v>278</v>
      </c>
      <c r="L64" s="396">
        <v>294</v>
      </c>
      <c r="M64" s="396">
        <v>253</v>
      </c>
      <c r="N64" s="396">
        <v>584</v>
      </c>
      <c r="O64" s="396">
        <v>640</v>
      </c>
      <c r="P64" s="396">
        <v>405</v>
      </c>
      <c r="Q64" s="396">
        <v>826</v>
      </c>
      <c r="R64" s="396">
        <v>403</v>
      </c>
      <c r="S64" s="396">
        <v>440</v>
      </c>
      <c r="T64" s="396">
        <v>579</v>
      </c>
      <c r="U64" s="396">
        <v>599</v>
      </c>
      <c r="V64" s="396">
        <v>385</v>
      </c>
      <c r="W64" s="396">
        <v>455</v>
      </c>
      <c r="X64" s="396">
        <v>465</v>
      </c>
      <c r="Y64" s="396">
        <v>400</v>
      </c>
      <c r="Z64" s="396">
        <v>525</v>
      </c>
      <c r="AA64" s="396">
        <v>212</v>
      </c>
      <c r="AB64" s="396">
        <v>272</v>
      </c>
      <c r="AC64" s="396">
        <v>442</v>
      </c>
      <c r="AD64" s="396">
        <v>479</v>
      </c>
      <c r="AE64" s="396">
        <v>469</v>
      </c>
      <c r="AF64" s="396">
        <v>645</v>
      </c>
      <c r="AG64" s="396">
        <v>477</v>
      </c>
      <c r="AH64" s="396">
        <v>292</v>
      </c>
      <c r="AI64" s="396">
        <v>500</v>
      </c>
      <c r="AJ64" s="396">
        <v>456</v>
      </c>
      <c r="AK64" s="396">
        <v>409</v>
      </c>
      <c r="AL64" s="396">
        <v>291</v>
      </c>
      <c r="AM64" s="396">
        <v>378</v>
      </c>
      <c r="AN64" s="396">
        <v>471</v>
      </c>
      <c r="AO64" s="396">
        <v>444</v>
      </c>
      <c r="AP64" s="396">
        <v>363</v>
      </c>
      <c r="AQ64" s="396">
        <v>454</v>
      </c>
      <c r="AR64" s="396">
        <v>345</v>
      </c>
      <c r="AS64" s="396">
        <v>512</v>
      </c>
      <c r="AT64" s="396">
        <v>1237</v>
      </c>
      <c r="AU64" s="396">
        <v>415</v>
      </c>
      <c r="AV64" s="396">
        <v>375</v>
      </c>
      <c r="AW64" s="396">
        <v>480</v>
      </c>
      <c r="AX64" s="396">
        <v>350</v>
      </c>
      <c r="AY64" s="396">
        <v>258</v>
      </c>
      <c r="AZ64" s="396">
        <v>349</v>
      </c>
      <c r="BA64" s="396">
        <v>206</v>
      </c>
      <c r="BB64" s="396">
        <v>571</v>
      </c>
      <c r="BC64" s="396">
        <v>352</v>
      </c>
      <c r="BD64" s="396">
        <v>466</v>
      </c>
      <c r="BE64" s="396">
        <v>472</v>
      </c>
      <c r="BF64" s="396">
        <v>424</v>
      </c>
      <c r="BG64" s="396">
        <v>909</v>
      </c>
      <c r="BH64" s="396">
        <v>380</v>
      </c>
      <c r="BI64" s="396">
        <v>278</v>
      </c>
      <c r="BJ64" s="396">
        <v>132</v>
      </c>
      <c r="BK64" s="396">
        <v>422</v>
      </c>
      <c r="BL64" s="396">
        <v>320</v>
      </c>
      <c r="BM64" s="396">
        <v>458</v>
      </c>
      <c r="BN64" s="396">
        <v>457</v>
      </c>
      <c r="BO64" s="396">
        <v>447</v>
      </c>
      <c r="BP64" s="396">
        <v>283</v>
      </c>
      <c r="BQ64" s="396">
        <v>270</v>
      </c>
      <c r="BR64" s="396">
        <v>240</v>
      </c>
      <c r="BS64" s="396">
        <v>689</v>
      </c>
      <c r="BT64" s="396">
        <v>633</v>
      </c>
      <c r="BU64" s="396">
        <v>302</v>
      </c>
      <c r="BV64" s="396">
        <v>306</v>
      </c>
      <c r="BW64" s="396">
        <v>412</v>
      </c>
      <c r="BX64" s="396">
        <v>833</v>
      </c>
      <c r="BY64" s="396">
        <v>327</v>
      </c>
      <c r="BZ64" s="396">
        <v>332</v>
      </c>
      <c r="CA64" s="396">
        <v>486</v>
      </c>
      <c r="CB64" s="396">
        <v>612</v>
      </c>
      <c r="CC64" s="396">
        <v>454</v>
      </c>
      <c r="CD64" s="396">
        <v>454</v>
      </c>
      <c r="CE64" s="396">
        <v>525</v>
      </c>
      <c r="CF64" s="396">
        <v>439</v>
      </c>
      <c r="CG64" s="396">
        <v>422</v>
      </c>
      <c r="CH64" s="396">
        <v>450</v>
      </c>
      <c r="CI64" s="396">
        <v>641</v>
      </c>
      <c r="CJ64" s="396">
        <v>391</v>
      </c>
      <c r="CK64" s="396">
        <v>315</v>
      </c>
      <c r="CL64" s="396">
        <v>465</v>
      </c>
      <c r="CM64" s="396">
        <v>484</v>
      </c>
      <c r="CN64" s="396">
        <v>541</v>
      </c>
      <c r="CO64" s="396">
        <v>258</v>
      </c>
      <c r="CP64" s="396">
        <v>225</v>
      </c>
      <c r="CQ64" s="396">
        <v>713</v>
      </c>
      <c r="CR64" s="396">
        <v>558</v>
      </c>
      <c r="CS64" s="396">
        <v>281</v>
      </c>
      <c r="CT64" s="396">
        <v>380</v>
      </c>
      <c r="CU64" s="396">
        <v>245</v>
      </c>
      <c r="CV64" s="396">
        <v>425</v>
      </c>
      <c r="CW64" s="396">
        <v>269</v>
      </c>
      <c r="CX64" s="396">
        <v>292</v>
      </c>
      <c r="CY64" s="396">
        <v>441</v>
      </c>
      <c r="CZ64" s="396">
        <v>317</v>
      </c>
      <c r="DA64" s="396">
        <v>474</v>
      </c>
      <c r="DB64" s="396">
        <v>586</v>
      </c>
      <c r="DC64" s="396">
        <v>299</v>
      </c>
      <c r="DD64" s="396">
        <v>272</v>
      </c>
      <c r="DE64" s="396">
        <v>230</v>
      </c>
      <c r="DF64" s="396">
        <v>235</v>
      </c>
      <c r="DG64" s="396">
        <v>562</v>
      </c>
      <c r="DH64" s="396">
        <v>485</v>
      </c>
      <c r="DI64" s="396">
        <v>265</v>
      </c>
      <c r="DJ64" s="396">
        <v>464</v>
      </c>
      <c r="DK64" s="396">
        <v>216</v>
      </c>
      <c r="DL64" s="396">
        <v>444</v>
      </c>
      <c r="DM64" s="396">
        <v>371</v>
      </c>
      <c r="DN64" s="396">
        <v>368</v>
      </c>
      <c r="DO64" s="396">
        <v>712</v>
      </c>
      <c r="DP64" s="396">
        <v>280</v>
      </c>
      <c r="DQ64" s="396">
        <v>373</v>
      </c>
      <c r="DR64" s="396">
        <v>365</v>
      </c>
      <c r="DS64" s="396">
        <v>359</v>
      </c>
      <c r="DT64" s="396">
        <v>832</v>
      </c>
      <c r="DU64" s="396">
        <v>391</v>
      </c>
      <c r="DV64" s="396">
        <v>344</v>
      </c>
      <c r="DW64" s="396">
        <v>198</v>
      </c>
      <c r="DX64" s="396">
        <v>1951</v>
      </c>
      <c r="DY64" s="396">
        <v>855</v>
      </c>
      <c r="DZ64" s="396">
        <v>855</v>
      </c>
      <c r="EA64" s="396">
        <v>527</v>
      </c>
      <c r="EB64" s="396">
        <v>425</v>
      </c>
      <c r="EC64" s="396">
        <v>561</v>
      </c>
      <c r="ED64" s="396">
        <v>349</v>
      </c>
      <c r="EE64" s="396">
        <v>552</v>
      </c>
      <c r="EF64" s="396">
        <v>444</v>
      </c>
      <c r="EG64" s="396">
        <v>338</v>
      </c>
      <c r="EH64" s="396">
        <v>421</v>
      </c>
      <c r="EI64" s="396">
        <v>576</v>
      </c>
      <c r="EJ64" s="396">
        <v>1200</v>
      </c>
      <c r="EK64" s="396">
        <v>1405</v>
      </c>
      <c r="EL64" s="396">
        <v>409</v>
      </c>
      <c r="EM64" s="396">
        <v>475</v>
      </c>
      <c r="EN64" s="396">
        <v>512</v>
      </c>
      <c r="EO64" s="396">
        <v>430</v>
      </c>
      <c r="EP64" s="396">
        <v>481</v>
      </c>
      <c r="EQ64" s="396">
        <v>487</v>
      </c>
      <c r="ER64" s="396">
        <v>547</v>
      </c>
      <c r="ES64" s="396">
        <v>369</v>
      </c>
      <c r="ET64" s="396">
        <v>379</v>
      </c>
      <c r="EU64" s="396">
        <v>327</v>
      </c>
      <c r="EV64" s="396">
        <v>302</v>
      </c>
      <c r="EW64" s="396">
        <v>312</v>
      </c>
      <c r="EX64" s="396">
        <v>249</v>
      </c>
      <c r="EY64" s="396">
        <v>301</v>
      </c>
      <c r="EZ64" s="396">
        <v>273</v>
      </c>
      <c r="FA64" s="396">
        <v>327</v>
      </c>
      <c r="FB64" s="396">
        <v>682</v>
      </c>
      <c r="FC64" s="396">
        <v>411</v>
      </c>
      <c r="FD64" s="396">
        <v>478</v>
      </c>
      <c r="FE64" s="396">
        <v>371</v>
      </c>
      <c r="FF64" s="396">
        <v>364</v>
      </c>
      <c r="FG64" s="396">
        <v>444</v>
      </c>
      <c r="FH64" s="396">
        <v>360</v>
      </c>
      <c r="FI64" s="396">
        <v>303</v>
      </c>
      <c r="FJ64" s="396">
        <v>436</v>
      </c>
      <c r="FK64" s="396">
        <v>416</v>
      </c>
      <c r="FL64" s="396">
        <v>659</v>
      </c>
      <c r="FM64" s="396">
        <v>353</v>
      </c>
      <c r="FN64" s="396">
        <v>461</v>
      </c>
      <c r="FO64" s="396">
        <v>401</v>
      </c>
      <c r="FP64" s="396">
        <v>677</v>
      </c>
      <c r="FQ64" s="396">
        <v>409</v>
      </c>
      <c r="FR64" s="396">
        <v>864</v>
      </c>
      <c r="FS64" s="396">
        <v>477</v>
      </c>
      <c r="FT64" s="396">
        <v>547</v>
      </c>
      <c r="FU64" s="396">
        <v>522</v>
      </c>
      <c r="FV64" s="396">
        <v>373</v>
      </c>
      <c r="FW64" s="396">
        <v>722</v>
      </c>
      <c r="FX64" s="396">
        <v>422</v>
      </c>
      <c r="FY64" s="396">
        <v>550</v>
      </c>
      <c r="FZ64" s="396">
        <v>428</v>
      </c>
      <c r="GA64" s="396">
        <v>486</v>
      </c>
      <c r="GB64" s="396">
        <v>869</v>
      </c>
      <c r="GC64" s="396">
        <v>393</v>
      </c>
      <c r="GD64" s="396">
        <v>290</v>
      </c>
      <c r="GE64" s="396">
        <v>333</v>
      </c>
      <c r="GF64" s="396">
        <v>621</v>
      </c>
      <c r="GG64" s="396">
        <v>472</v>
      </c>
      <c r="GH64" s="396">
        <v>589</v>
      </c>
      <c r="GI64" s="396">
        <v>497</v>
      </c>
      <c r="GJ64" s="396">
        <v>324</v>
      </c>
      <c r="GK64" s="396">
        <v>402</v>
      </c>
      <c r="GL64" s="396">
        <v>976</v>
      </c>
      <c r="GM64" s="396">
        <v>321</v>
      </c>
      <c r="GN64" s="396">
        <v>64</v>
      </c>
      <c r="GO64" s="396">
        <v>559</v>
      </c>
      <c r="GP64" s="396">
        <v>205</v>
      </c>
      <c r="GQ64" s="396">
        <v>746</v>
      </c>
      <c r="GR64" s="396">
        <v>350</v>
      </c>
      <c r="GS64" s="396">
        <v>353</v>
      </c>
      <c r="GT64" s="396">
        <v>361</v>
      </c>
      <c r="GU64" s="396">
        <v>661</v>
      </c>
      <c r="GV64" s="396">
        <v>555</v>
      </c>
      <c r="GW64" s="396">
        <v>1086</v>
      </c>
      <c r="GX64" s="396">
        <v>447</v>
      </c>
      <c r="GY64" s="396">
        <v>491</v>
      </c>
      <c r="GZ64" s="396">
        <v>669</v>
      </c>
      <c r="HA64" s="396">
        <v>380</v>
      </c>
      <c r="HB64" s="396">
        <v>447</v>
      </c>
      <c r="HC64" s="396">
        <v>466</v>
      </c>
      <c r="HD64" s="396">
        <v>467</v>
      </c>
      <c r="HE64" s="396">
        <v>701</v>
      </c>
      <c r="HF64" s="396">
        <v>655</v>
      </c>
      <c r="HG64" s="396">
        <v>312</v>
      </c>
      <c r="HH64" s="396">
        <v>762</v>
      </c>
      <c r="HI64" s="396">
        <v>623</v>
      </c>
      <c r="HJ64" s="396">
        <v>548</v>
      </c>
      <c r="HK64" s="396">
        <v>263</v>
      </c>
      <c r="HL64" s="396">
        <v>393</v>
      </c>
      <c r="HM64" s="396">
        <v>463</v>
      </c>
      <c r="HN64" s="396">
        <v>398</v>
      </c>
      <c r="HO64" s="396">
        <v>829</v>
      </c>
      <c r="HP64" s="396">
        <v>401</v>
      </c>
      <c r="HQ64" s="396">
        <v>346</v>
      </c>
      <c r="HR64" s="396">
        <v>392</v>
      </c>
      <c r="HS64" s="396">
        <v>438</v>
      </c>
      <c r="HT64" s="396">
        <v>406</v>
      </c>
      <c r="HU64" s="396">
        <v>321</v>
      </c>
      <c r="HV64" s="396">
        <v>597</v>
      </c>
      <c r="HW64" s="396">
        <v>484</v>
      </c>
      <c r="HX64" s="396">
        <v>914</v>
      </c>
      <c r="HY64" s="396">
        <v>268</v>
      </c>
      <c r="HZ64" s="396">
        <v>318</v>
      </c>
      <c r="IA64" s="396">
        <v>332</v>
      </c>
      <c r="IB64" s="396">
        <v>472</v>
      </c>
      <c r="IC64" s="396">
        <v>376</v>
      </c>
      <c r="ID64" s="396">
        <v>222</v>
      </c>
      <c r="IE64" s="396">
        <v>211</v>
      </c>
      <c r="IF64" s="396">
        <v>289</v>
      </c>
      <c r="IG64" s="396">
        <v>357</v>
      </c>
      <c r="IH64" s="396">
        <v>350</v>
      </c>
      <c r="II64" s="396">
        <v>316</v>
      </c>
      <c r="IJ64" s="396">
        <v>304</v>
      </c>
      <c r="IK64" s="396">
        <v>200</v>
      </c>
      <c r="IL64" s="396">
        <v>502</v>
      </c>
      <c r="IM64" s="396">
        <v>444</v>
      </c>
      <c r="IN64" s="396">
        <v>384</v>
      </c>
      <c r="IO64" s="396">
        <v>596</v>
      </c>
      <c r="IP64" s="396">
        <v>302</v>
      </c>
      <c r="IQ64" s="396">
        <v>510</v>
      </c>
      <c r="IR64" s="396">
        <v>505</v>
      </c>
      <c r="IS64" s="396">
        <v>346</v>
      </c>
      <c r="IT64" s="396">
        <v>322</v>
      </c>
      <c r="IU64" s="396">
        <v>399</v>
      </c>
      <c r="IV64" s="396">
        <v>427</v>
      </c>
      <c r="IW64" s="396">
        <v>305</v>
      </c>
      <c r="IX64" s="396">
        <v>365</v>
      </c>
      <c r="IY64" s="396">
        <v>525</v>
      </c>
      <c r="IZ64" s="396">
        <v>414</v>
      </c>
      <c r="JA64" s="396">
        <v>366</v>
      </c>
      <c r="JB64" s="396">
        <v>611</v>
      </c>
      <c r="JC64" s="396">
        <v>355</v>
      </c>
      <c r="JD64" s="396">
        <v>632</v>
      </c>
      <c r="JE64" s="396">
        <v>179</v>
      </c>
      <c r="JF64" s="396">
        <v>290</v>
      </c>
      <c r="JG64" s="396">
        <v>298</v>
      </c>
      <c r="JH64" s="396">
        <v>285</v>
      </c>
      <c r="JI64" s="396">
        <v>476</v>
      </c>
      <c r="JJ64" s="396">
        <v>497</v>
      </c>
      <c r="JK64" s="396">
        <v>534</v>
      </c>
      <c r="JL64" s="396">
        <v>718</v>
      </c>
      <c r="JM64" s="396">
        <v>544</v>
      </c>
      <c r="JN64" s="396">
        <v>529</v>
      </c>
      <c r="JO64" s="396">
        <v>515</v>
      </c>
      <c r="JP64" s="396">
        <v>701</v>
      </c>
      <c r="JQ64" s="396">
        <v>632</v>
      </c>
      <c r="JR64" s="396">
        <v>548</v>
      </c>
      <c r="JS64" s="396">
        <v>647</v>
      </c>
      <c r="JT64" s="396">
        <v>677</v>
      </c>
      <c r="JU64" s="396">
        <v>665</v>
      </c>
      <c r="JV64" s="396">
        <v>483</v>
      </c>
      <c r="JW64" s="396">
        <v>350</v>
      </c>
      <c r="JX64" s="396">
        <v>514</v>
      </c>
      <c r="JY64" s="396">
        <v>681</v>
      </c>
      <c r="JZ64" s="396">
        <v>940</v>
      </c>
      <c r="KA64" s="396">
        <v>390</v>
      </c>
      <c r="KB64" s="396">
        <v>870</v>
      </c>
      <c r="KC64" s="396">
        <v>534</v>
      </c>
      <c r="KD64" s="396">
        <v>490</v>
      </c>
      <c r="KE64" s="396">
        <v>737</v>
      </c>
      <c r="KF64" s="396">
        <v>630</v>
      </c>
      <c r="KG64" s="396">
        <v>671</v>
      </c>
      <c r="KH64" s="396">
        <v>441</v>
      </c>
      <c r="KI64" s="396">
        <v>556</v>
      </c>
      <c r="KJ64" s="396">
        <v>567</v>
      </c>
      <c r="KK64" s="396">
        <v>507</v>
      </c>
      <c r="KL64" s="396">
        <v>611</v>
      </c>
      <c r="KM64" s="396">
        <v>910</v>
      </c>
      <c r="KN64" s="396">
        <v>674</v>
      </c>
      <c r="KO64" s="396">
        <v>682</v>
      </c>
      <c r="KP64" s="396">
        <v>639</v>
      </c>
      <c r="KQ64" s="396">
        <v>463</v>
      </c>
      <c r="KR64" s="396">
        <v>1023</v>
      </c>
      <c r="KS64" s="396">
        <v>838</v>
      </c>
      <c r="KT64" s="396">
        <v>2</v>
      </c>
      <c r="KU64" s="396">
        <v>472</v>
      </c>
      <c r="KV64" s="396">
        <v>528</v>
      </c>
      <c r="KW64" s="396">
        <v>648</v>
      </c>
      <c r="KX64" s="396">
        <v>661</v>
      </c>
      <c r="KY64" s="396">
        <v>548</v>
      </c>
      <c r="KZ64" s="396">
        <v>626</v>
      </c>
      <c r="LA64" s="396">
        <v>702</v>
      </c>
      <c r="LB64" s="396">
        <v>642</v>
      </c>
      <c r="LC64" s="396">
        <v>1191</v>
      </c>
      <c r="LD64" s="396">
        <v>847</v>
      </c>
      <c r="LE64" s="396">
        <v>55</v>
      </c>
      <c r="LF64" s="396">
        <v>574</v>
      </c>
      <c r="LG64" s="396">
        <v>1535</v>
      </c>
      <c r="LH64" s="396">
        <v>549</v>
      </c>
      <c r="LI64" s="396">
        <v>696</v>
      </c>
      <c r="LJ64" s="396">
        <v>541</v>
      </c>
      <c r="LK64" s="396">
        <v>992</v>
      </c>
      <c r="LL64" s="396">
        <v>751</v>
      </c>
      <c r="LM64" s="396">
        <v>876</v>
      </c>
      <c r="LN64" s="396">
        <v>531</v>
      </c>
      <c r="LO64" s="396">
        <v>1187</v>
      </c>
      <c r="LP64" s="396">
        <v>642</v>
      </c>
      <c r="LQ64" s="396">
        <v>774</v>
      </c>
      <c r="LR64" s="396">
        <v>1907</v>
      </c>
      <c r="LS64" s="396">
        <v>483</v>
      </c>
      <c r="LT64" s="396">
        <v>654</v>
      </c>
      <c r="LU64" s="396">
        <v>487</v>
      </c>
      <c r="LV64" s="396">
        <v>625</v>
      </c>
      <c r="LW64" s="396">
        <v>368</v>
      </c>
      <c r="LX64" s="396">
        <v>555</v>
      </c>
      <c r="LY64" s="396">
        <v>562</v>
      </c>
      <c r="LZ64" s="396">
        <v>481</v>
      </c>
      <c r="MA64" s="396">
        <v>529</v>
      </c>
      <c r="MB64" s="396">
        <v>604</v>
      </c>
      <c r="MC64" s="396">
        <v>578</v>
      </c>
      <c r="MD64" s="396">
        <v>1086</v>
      </c>
      <c r="ME64" s="396">
        <v>829</v>
      </c>
      <c r="MF64" s="396">
        <v>861</v>
      </c>
      <c r="MG64" s="396">
        <v>822</v>
      </c>
      <c r="MH64" s="396">
        <v>921</v>
      </c>
      <c r="MI64" s="396">
        <v>964</v>
      </c>
      <c r="MJ64" s="396">
        <v>525</v>
      </c>
      <c r="MK64" s="396">
        <v>664</v>
      </c>
      <c r="ML64" s="396">
        <v>609</v>
      </c>
      <c r="MM64" s="396">
        <v>653</v>
      </c>
      <c r="MN64" s="396">
        <v>510</v>
      </c>
      <c r="MO64" s="396">
        <v>699</v>
      </c>
      <c r="MP64" s="396">
        <v>827</v>
      </c>
      <c r="MQ64" s="396">
        <v>1087</v>
      </c>
      <c r="MR64" s="396">
        <v>902</v>
      </c>
      <c r="MS64" s="396">
        <v>804</v>
      </c>
      <c r="MT64" s="396">
        <v>603</v>
      </c>
      <c r="MU64" s="396">
        <v>1363</v>
      </c>
      <c r="MV64" s="396">
        <v>519</v>
      </c>
      <c r="MW64" s="396">
        <v>371</v>
      </c>
      <c r="MX64" s="396">
        <v>390</v>
      </c>
      <c r="MY64" s="396">
        <v>634</v>
      </c>
      <c r="MZ64" s="396">
        <v>310</v>
      </c>
      <c r="NA64" s="396">
        <v>663</v>
      </c>
      <c r="NB64" s="396">
        <v>534</v>
      </c>
      <c r="NC64" s="396">
        <v>1306</v>
      </c>
      <c r="ND64" s="396">
        <v>649</v>
      </c>
      <c r="NE64" s="396">
        <v>471</v>
      </c>
      <c r="NF64" s="396">
        <v>583</v>
      </c>
      <c r="NG64" s="396">
        <v>543</v>
      </c>
      <c r="NH64" s="396">
        <v>600</v>
      </c>
    </row>
    <row r="65" spans="1:372" x14ac:dyDescent="0.2">
      <c r="A65" s="396" t="s">
        <v>1721</v>
      </c>
      <c r="B65" s="396" t="s">
        <v>199</v>
      </c>
      <c r="C65" s="396">
        <v>608</v>
      </c>
      <c r="D65" s="396">
        <v>561</v>
      </c>
      <c r="E65" s="396">
        <v>265</v>
      </c>
      <c r="F65" s="396">
        <v>308</v>
      </c>
      <c r="G65" s="396">
        <v>189</v>
      </c>
      <c r="H65" s="396">
        <v>491</v>
      </c>
      <c r="I65" s="396">
        <v>321</v>
      </c>
      <c r="J65" s="396">
        <v>374</v>
      </c>
      <c r="K65" s="396">
        <v>153</v>
      </c>
      <c r="L65" s="396">
        <v>132</v>
      </c>
      <c r="M65" s="396">
        <v>205</v>
      </c>
      <c r="N65" s="396">
        <v>518</v>
      </c>
      <c r="O65" s="396">
        <v>416</v>
      </c>
      <c r="P65" s="396">
        <v>268</v>
      </c>
      <c r="Q65" s="396">
        <v>741</v>
      </c>
      <c r="R65" s="396">
        <v>335</v>
      </c>
      <c r="S65" s="396">
        <v>302</v>
      </c>
      <c r="T65" s="396">
        <v>505</v>
      </c>
      <c r="U65" s="396">
        <v>410</v>
      </c>
      <c r="V65" s="396">
        <v>377</v>
      </c>
      <c r="W65" s="396">
        <v>372</v>
      </c>
      <c r="X65" s="396">
        <v>450</v>
      </c>
      <c r="Y65" s="396">
        <v>392</v>
      </c>
      <c r="Z65" s="396">
        <v>555</v>
      </c>
      <c r="AA65" s="396">
        <v>195</v>
      </c>
      <c r="AB65" s="396">
        <v>224</v>
      </c>
      <c r="AC65" s="396">
        <v>334</v>
      </c>
      <c r="AD65" s="396">
        <v>454</v>
      </c>
      <c r="AE65" s="396">
        <v>357</v>
      </c>
      <c r="AF65" s="396">
        <v>495</v>
      </c>
      <c r="AG65" s="396">
        <v>358</v>
      </c>
      <c r="AH65" s="396">
        <v>158</v>
      </c>
      <c r="AI65" s="396">
        <v>357</v>
      </c>
      <c r="AJ65" s="396">
        <v>389</v>
      </c>
      <c r="AK65" s="396">
        <v>320</v>
      </c>
      <c r="AL65" s="396">
        <v>206</v>
      </c>
      <c r="AM65" s="396">
        <v>268</v>
      </c>
      <c r="AN65" s="396">
        <v>375</v>
      </c>
      <c r="AO65" s="396">
        <v>228</v>
      </c>
      <c r="AP65" s="396">
        <v>263</v>
      </c>
      <c r="AQ65" s="396">
        <v>395</v>
      </c>
      <c r="AR65" s="396">
        <v>237</v>
      </c>
      <c r="AS65" s="396">
        <v>373</v>
      </c>
      <c r="AT65" s="396">
        <v>782</v>
      </c>
      <c r="AU65" s="396">
        <v>295</v>
      </c>
      <c r="AV65" s="396">
        <v>307</v>
      </c>
      <c r="AW65" s="396">
        <v>381</v>
      </c>
      <c r="AX65" s="396">
        <v>319</v>
      </c>
      <c r="AY65" s="396">
        <v>256</v>
      </c>
      <c r="AZ65" s="396">
        <v>233</v>
      </c>
      <c r="BA65" s="396">
        <v>215</v>
      </c>
      <c r="BB65" s="396">
        <v>384</v>
      </c>
      <c r="BC65" s="396">
        <v>210</v>
      </c>
      <c r="BD65" s="396">
        <v>444</v>
      </c>
      <c r="BE65" s="396">
        <v>379</v>
      </c>
      <c r="BF65" s="396">
        <v>288</v>
      </c>
      <c r="BG65" s="396">
        <v>477</v>
      </c>
      <c r="BH65" s="396">
        <v>350</v>
      </c>
      <c r="BI65" s="396">
        <v>233</v>
      </c>
      <c r="BJ65" s="396">
        <v>158</v>
      </c>
      <c r="BK65" s="396">
        <v>343</v>
      </c>
      <c r="BL65" s="396">
        <v>413</v>
      </c>
      <c r="BM65" s="396">
        <v>500</v>
      </c>
      <c r="BN65" s="396">
        <v>509</v>
      </c>
      <c r="BO65" s="396">
        <v>401</v>
      </c>
      <c r="BP65" s="396">
        <v>234</v>
      </c>
      <c r="BQ65" s="396">
        <v>257</v>
      </c>
      <c r="BR65" s="396">
        <v>193</v>
      </c>
      <c r="BS65" s="396">
        <v>675</v>
      </c>
      <c r="BT65" s="396">
        <v>584</v>
      </c>
      <c r="BU65" s="396">
        <v>286</v>
      </c>
      <c r="BV65" s="396">
        <v>214</v>
      </c>
      <c r="BW65" s="396">
        <v>363</v>
      </c>
      <c r="BX65" s="396">
        <v>881</v>
      </c>
      <c r="BY65" s="396">
        <v>208</v>
      </c>
      <c r="BZ65" s="396">
        <v>174</v>
      </c>
      <c r="CA65" s="396">
        <v>557</v>
      </c>
      <c r="CB65" s="396">
        <v>659</v>
      </c>
      <c r="CC65" s="396">
        <v>415</v>
      </c>
      <c r="CD65" s="396">
        <v>441</v>
      </c>
      <c r="CE65" s="396">
        <v>432</v>
      </c>
      <c r="CF65" s="396">
        <v>362</v>
      </c>
      <c r="CG65" s="396">
        <v>365</v>
      </c>
      <c r="CH65" s="396">
        <v>386</v>
      </c>
      <c r="CI65" s="396">
        <v>439</v>
      </c>
      <c r="CJ65" s="396">
        <v>306</v>
      </c>
      <c r="CK65" s="396">
        <v>241</v>
      </c>
      <c r="CL65" s="396">
        <v>364</v>
      </c>
      <c r="CM65" s="396">
        <v>408</v>
      </c>
      <c r="CN65" s="396">
        <v>553</v>
      </c>
      <c r="CO65" s="396">
        <v>247</v>
      </c>
      <c r="CP65" s="396">
        <v>204</v>
      </c>
      <c r="CQ65" s="396">
        <v>628</v>
      </c>
      <c r="CR65" s="396">
        <v>422</v>
      </c>
      <c r="CS65" s="396">
        <v>307</v>
      </c>
      <c r="CT65" s="396">
        <v>264</v>
      </c>
      <c r="CU65" s="396">
        <v>205</v>
      </c>
      <c r="CV65" s="396">
        <v>329</v>
      </c>
      <c r="CW65" s="396">
        <v>184</v>
      </c>
      <c r="CX65" s="396">
        <v>294</v>
      </c>
      <c r="CY65" s="396">
        <v>266</v>
      </c>
      <c r="CZ65" s="396">
        <v>205</v>
      </c>
      <c r="DA65" s="396">
        <v>352</v>
      </c>
      <c r="DB65" s="396">
        <v>381</v>
      </c>
      <c r="DC65" s="396">
        <v>422</v>
      </c>
      <c r="DD65" s="396">
        <v>415</v>
      </c>
      <c r="DE65" s="396">
        <v>302</v>
      </c>
      <c r="DF65" s="396">
        <v>166</v>
      </c>
      <c r="DG65" s="396">
        <v>568</v>
      </c>
      <c r="DH65" s="396">
        <v>326</v>
      </c>
      <c r="DI65" s="396">
        <v>236</v>
      </c>
      <c r="DJ65" s="396">
        <v>544</v>
      </c>
      <c r="DK65" s="396">
        <v>151</v>
      </c>
      <c r="DL65" s="396">
        <v>386</v>
      </c>
      <c r="DM65" s="396">
        <v>283</v>
      </c>
      <c r="DN65" s="396">
        <v>232</v>
      </c>
      <c r="DO65" s="396">
        <v>415</v>
      </c>
      <c r="DP65" s="396">
        <v>310</v>
      </c>
      <c r="DQ65" s="396">
        <v>312</v>
      </c>
      <c r="DR65" s="396">
        <v>233</v>
      </c>
      <c r="DS65" s="396">
        <v>285</v>
      </c>
      <c r="DT65" s="396">
        <v>634</v>
      </c>
      <c r="DU65" s="396">
        <v>330</v>
      </c>
      <c r="DV65" s="396">
        <v>261</v>
      </c>
      <c r="DW65" s="396">
        <v>178</v>
      </c>
      <c r="DX65" s="396">
        <v>1390</v>
      </c>
      <c r="DY65" s="396">
        <v>519</v>
      </c>
      <c r="DZ65" s="396">
        <v>532</v>
      </c>
      <c r="EA65" s="396">
        <v>509</v>
      </c>
      <c r="EB65" s="396">
        <v>300</v>
      </c>
      <c r="EC65" s="396">
        <v>404</v>
      </c>
      <c r="ED65" s="396">
        <v>267</v>
      </c>
      <c r="EE65" s="396">
        <v>345</v>
      </c>
      <c r="EF65" s="396">
        <v>299</v>
      </c>
      <c r="EG65" s="396">
        <v>227</v>
      </c>
      <c r="EH65" s="396">
        <v>358</v>
      </c>
      <c r="EI65" s="396">
        <v>533</v>
      </c>
      <c r="EJ65" s="396">
        <v>1042</v>
      </c>
      <c r="EK65" s="396">
        <v>1119</v>
      </c>
      <c r="EL65" s="396">
        <v>422</v>
      </c>
      <c r="EM65" s="396">
        <v>314</v>
      </c>
      <c r="EN65" s="396">
        <v>323</v>
      </c>
      <c r="EO65" s="396">
        <v>203</v>
      </c>
      <c r="EP65" s="396">
        <v>378</v>
      </c>
      <c r="EQ65" s="396">
        <v>527</v>
      </c>
      <c r="ER65" s="396">
        <v>359</v>
      </c>
      <c r="ES65" s="396">
        <v>426</v>
      </c>
      <c r="ET65" s="396">
        <v>368</v>
      </c>
      <c r="EU65" s="396">
        <v>229</v>
      </c>
      <c r="EV65" s="396">
        <v>191</v>
      </c>
      <c r="EW65" s="396">
        <v>223</v>
      </c>
      <c r="EX65" s="396">
        <v>227</v>
      </c>
      <c r="EY65" s="396">
        <v>258</v>
      </c>
      <c r="EZ65" s="396">
        <v>194</v>
      </c>
      <c r="FA65" s="396">
        <v>313</v>
      </c>
      <c r="FB65" s="396">
        <v>435</v>
      </c>
      <c r="FC65" s="396">
        <v>322</v>
      </c>
      <c r="FD65" s="396">
        <v>309</v>
      </c>
      <c r="FE65" s="396">
        <v>250</v>
      </c>
      <c r="FF65" s="396">
        <v>236</v>
      </c>
      <c r="FG65" s="396">
        <v>348</v>
      </c>
      <c r="FH65" s="396">
        <v>350</v>
      </c>
      <c r="FI65" s="396">
        <v>266</v>
      </c>
      <c r="FJ65" s="396">
        <v>409</v>
      </c>
      <c r="FK65" s="396">
        <v>267</v>
      </c>
      <c r="FL65" s="396">
        <v>726</v>
      </c>
      <c r="FM65" s="396">
        <v>301</v>
      </c>
      <c r="FN65" s="396">
        <v>366</v>
      </c>
      <c r="FO65" s="396">
        <v>373</v>
      </c>
      <c r="FP65" s="396">
        <v>454</v>
      </c>
      <c r="FQ65" s="396">
        <v>359</v>
      </c>
      <c r="FR65" s="396">
        <v>743</v>
      </c>
      <c r="FS65" s="396">
        <v>439</v>
      </c>
      <c r="FT65" s="396">
        <v>418</v>
      </c>
      <c r="FU65" s="396">
        <v>400</v>
      </c>
      <c r="FV65" s="396">
        <v>373</v>
      </c>
      <c r="FW65" s="396">
        <v>527</v>
      </c>
      <c r="FX65" s="396">
        <v>306</v>
      </c>
      <c r="FY65" s="396">
        <v>447</v>
      </c>
      <c r="FZ65" s="396">
        <v>279</v>
      </c>
      <c r="GA65" s="396">
        <v>403</v>
      </c>
      <c r="GB65" s="396">
        <v>481</v>
      </c>
      <c r="GC65" s="396">
        <v>307</v>
      </c>
      <c r="GD65" s="396">
        <v>216</v>
      </c>
      <c r="GE65" s="396">
        <v>542</v>
      </c>
      <c r="GF65" s="396">
        <v>953</v>
      </c>
      <c r="GG65" s="396">
        <v>302</v>
      </c>
      <c r="GH65" s="396">
        <v>331</v>
      </c>
      <c r="GI65" s="396">
        <v>349</v>
      </c>
      <c r="GJ65" s="396">
        <v>336</v>
      </c>
      <c r="GK65" s="396">
        <v>334</v>
      </c>
      <c r="GL65" s="396">
        <v>838</v>
      </c>
      <c r="GM65" s="396">
        <v>271</v>
      </c>
      <c r="GN65" s="396">
        <v>46</v>
      </c>
      <c r="GO65" s="396">
        <v>467</v>
      </c>
      <c r="GP65" s="396">
        <v>196</v>
      </c>
      <c r="GQ65" s="396">
        <v>743</v>
      </c>
      <c r="GR65" s="396">
        <v>252</v>
      </c>
      <c r="GS65" s="396">
        <v>316</v>
      </c>
      <c r="GT65" s="396">
        <v>349</v>
      </c>
      <c r="GU65" s="396">
        <v>545</v>
      </c>
      <c r="GV65" s="396">
        <v>338</v>
      </c>
      <c r="GW65" s="396">
        <v>749</v>
      </c>
      <c r="GX65" s="396">
        <v>300</v>
      </c>
      <c r="GY65" s="396">
        <v>411</v>
      </c>
      <c r="GZ65" s="396">
        <v>413</v>
      </c>
      <c r="HA65" s="396">
        <v>280</v>
      </c>
      <c r="HB65" s="396">
        <v>402</v>
      </c>
      <c r="HC65" s="396">
        <v>439</v>
      </c>
      <c r="HD65" s="396">
        <v>487</v>
      </c>
      <c r="HE65" s="396">
        <v>608</v>
      </c>
      <c r="HF65" s="396">
        <v>510</v>
      </c>
      <c r="HG65" s="396">
        <v>372</v>
      </c>
      <c r="HH65" s="396">
        <v>547</v>
      </c>
      <c r="HI65" s="396">
        <v>640</v>
      </c>
      <c r="HJ65" s="396">
        <v>524</v>
      </c>
      <c r="HK65" s="396">
        <v>176</v>
      </c>
      <c r="HL65" s="396">
        <v>279</v>
      </c>
      <c r="HM65" s="396">
        <v>333</v>
      </c>
      <c r="HN65" s="396">
        <v>271</v>
      </c>
      <c r="HO65" s="396">
        <v>659</v>
      </c>
      <c r="HP65" s="396">
        <v>323</v>
      </c>
      <c r="HQ65" s="396">
        <v>341</v>
      </c>
      <c r="HR65" s="396">
        <v>280</v>
      </c>
      <c r="HS65" s="396">
        <v>294</v>
      </c>
      <c r="HT65" s="396">
        <v>224</v>
      </c>
      <c r="HU65" s="396">
        <v>214</v>
      </c>
      <c r="HV65" s="396">
        <v>393</v>
      </c>
      <c r="HW65" s="396">
        <v>446</v>
      </c>
      <c r="HX65" s="396">
        <v>694</v>
      </c>
      <c r="HY65" s="396">
        <v>192</v>
      </c>
      <c r="HZ65" s="396">
        <v>240</v>
      </c>
      <c r="IA65" s="396">
        <v>240</v>
      </c>
      <c r="IB65" s="396">
        <v>454</v>
      </c>
      <c r="IC65" s="396">
        <v>251</v>
      </c>
      <c r="ID65" s="396">
        <v>119</v>
      </c>
      <c r="IE65" s="396">
        <v>215</v>
      </c>
      <c r="IF65" s="396">
        <v>162</v>
      </c>
      <c r="IG65" s="396">
        <v>327</v>
      </c>
      <c r="IH65" s="396">
        <v>329</v>
      </c>
      <c r="II65" s="396">
        <v>216</v>
      </c>
      <c r="IJ65" s="396">
        <v>254</v>
      </c>
      <c r="IK65" s="396">
        <v>253</v>
      </c>
      <c r="IL65" s="396">
        <v>531</v>
      </c>
      <c r="IM65" s="396">
        <v>479</v>
      </c>
      <c r="IN65" s="396">
        <v>348</v>
      </c>
      <c r="IO65" s="396">
        <v>383</v>
      </c>
      <c r="IP65" s="396">
        <v>230</v>
      </c>
      <c r="IQ65" s="396">
        <v>475</v>
      </c>
      <c r="IR65" s="396">
        <v>559</v>
      </c>
      <c r="IS65" s="396">
        <v>459</v>
      </c>
      <c r="IT65" s="396">
        <v>352</v>
      </c>
      <c r="IU65" s="396">
        <v>350</v>
      </c>
      <c r="IV65" s="396">
        <v>336</v>
      </c>
      <c r="IW65" s="396">
        <v>240</v>
      </c>
      <c r="IX65" s="396">
        <v>345</v>
      </c>
      <c r="IY65" s="396">
        <v>587</v>
      </c>
      <c r="IZ65" s="396">
        <v>374</v>
      </c>
      <c r="JA65" s="396">
        <v>225</v>
      </c>
      <c r="JB65" s="396">
        <v>497</v>
      </c>
      <c r="JC65" s="396">
        <v>209</v>
      </c>
      <c r="JD65" s="396">
        <v>572</v>
      </c>
      <c r="JE65" s="396">
        <v>205</v>
      </c>
      <c r="JF65" s="396">
        <v>263</v>
      </c>
      <c r="JG65" s="396">
        <v>192</v>
      </c>
      <c r="JH65" s="396">
        <v>330</v>
      </c>
      <c r="JI65" s="396">
        <v>553</v>
      </c>
      <c r="JJ65" s="396">
        <v>437</v>
      </c>
      <c r="JK65" s="396">
        <v>498</v>
      </c>
      <c r="JL65" s="396">
        <v>780</v>
      </c>
      <c r="JM65" s="396">
        <v>561</v>
      </c>
      <c r="JN65" s="396">
        <v>360</v>
      </c>
      <c r="JO65" s="396">
        <v>406</v>
      </c>
      <c r="JP65" s="396">
        <v>706</v>
      </c>
      <c r="JQ65" s="396">
        <v>579</v>
      </c>
      <c r="JR65" s="396">
        <v>459</v>
      </c>
      <c r="JS65" s="396">
        <v>657</v>
      </c>
      <c r="JT65" s="396">
        <v>604</v>
      </c>
      <c r="JU65" s="396">
        <v>462</v>
      </c>
      <c r="JV65" s="396">
        <v>460</v>
      </c>
      <c r="JW65" s="396">
        <v>384</v>
      </c>
      <c r="JX65" s="396">
        <v>547</v>
      </c>
      <c r="JY65" s="396">
        <v>623</v>
      </c>
      <c r="JZ65" s="396">
        <v>816</v>
      </c>
      <c r="KA65" s="396">
        <v>358</v>
      </c>
      <c r="KB65" s="396">
        <v>839</v>
      </c>
      <c r="KC65" s="396">
        <v>480</v>
      </c>
      <c r="KD65" s="396">
        <v>491</v>
      </c>
      <c r="KE65" s="396">
        <v>625</v>
      </c>
      <c r="KF65" s="396">
        <v>580</v>
      </c>
      <c r="KG65" s="396">
        <v>555</v>
      </c>
      <c r="KH65" s="396">
        <v>336</v>
      </c>
      <c r="KI65" s="396">
        <v>465</v>
      </c>
      <c r="KJ65" s="396">
        <v>572</v>
      </c>
      <c r="KK65" s="396">
        <v>471</v>
      </c>
      <c r="KL65" s="396">
        <v>642</v>
      </c>
      <c r="KM65" s="396">
        <v>822</v>
      </c>
      <c r="KN65" s="396">
        <v>510</v>
      </c>
      <c r="KO65" s="396">
        <v>635</v>
      </c>
      <c r="KP65" s="396">
        <v>585</v>
      </c>
      <c r="KQ65" s="396">
        <v>409</v>
      </c>
      <c r="KR65" s="396">
        <v>1071</v>
      </c>
      <c r="KS65" s="396">
        <v>684</v>
      </c>
      <c r="KT65" s="396">
        <v>9</v>
      </c>
      <c r="KU65" s="396">
        <v>438</v>
      </c>
      <c r="KV65" s="396">
        <v>453</v>
      </c>
      <c r="KW65" s="396">
        <v>676</v>
      </c>
      <c r="KX65" s="396">
        <v>553</v>
      </c>
      <c r="KY65" s="396">
        <v>604</v>
      </c>
      <c r="KZ65" s="396">
        <v>401</v>
      </c>
      <c r="LA65" s="396">
        <v>741</v>
      </c>
      <c r="LB65" s="396">
        <v>703</v>
      </c>
      <c r="LC65" s="396">
        <v>1094</v>
      </c>
      <c r="LD65" s="396">
        <v>819</v>
      </c>
      <c r="LE65" s="396">
        <v>56</v>
      </c>
      <c r="LF65" s="396">
        <v>617</v>
      </c>
      <c r="LG65" s="396">
        <v>1423</v>
      </c>
      <c r="LH65" s="396">
        <v>564</v>
      </c>
      <c r="LI65" s="396">
        <v>785</v>
      </c>
      <c r="LJ65" s="396">
        <v>477</v>
      </c>
      <c r="LK65" s="396">
        <v>650</v>
      </c>
      <c r="LL65" s="396">
        <v>614</v>
      </c>
      <c r="LM65" s="396">
        <v>609</v>
      </c>
      <c r="LN65" s="396">
        <v>384</v>
      </c>
      <c r="LO65" s="396">
        <v>1385</v>
      </c>
      <c r="LP65" s="396">
        <v>593</v>
      </c>
      <c r="LQ65" s="396">
        <v>881</v>
      </c>
      <c r="LR65" s="396">
        <v>1364</v>
      </c>
      <c r="LS65" s="396">
        <v>503</v>
      </c>
      <c r="LT65" s="396">
        <v>574</v>
      </c>
      <c r="LU65" s="396">
        <v>405</v>
      </c>
      <c r="LV65" s="396">
        <v>563</v>
      </c>
      <c r="LW65" s="396">
        <v>277</v>
      </c>
      <c r="LX65" s="396">
        <v>462</v>
      </c>
      <c r="LY65" s="396">
        <v>515</v>
      </c>
      <c r="LZ65" s="396">
        <v>459</v>
      </c>
      <c r="MA65" s="396">
        <v>571</v>
      </c>
      <c r="MB65" s="396">
        <v>524</v>
      </c>
      <c r="MC65" s="396">
        <v>456</v>
      </c>
      <c r="MD65" s="396">
        <v>928</v>
      </c>
      <c r="ME65" s="396">
        <v>677</v>
      </c>
      <c r="MF65" s="396">
        <v>822</v>
      </c>
      <c r="MG65" s="396">
        <v>635</v>
      </c>
      <c r="MH65" s="396">
        <v>790</v>
      </c>
      <c r="MI65" s="396">
        <v>860</v>
      </c>
      <c r="MJ65" s="396">
        <v>525</v>
      </c>
      <c r="MK65" s="396">
        <v>422</v>
      </c>
      <c r="ML65" s="396">
        <v>516</v>
      </c>
      <c r="MM65" s="396">
        <v>607</v>
      </c>
      <c r="MN65" s="396">
        <v>400</v>
      </c>
      <c r="MO65" s="396">
        <v>580</v>
      </c>
      <c r="MP65" s="396">
        <v>871</v>
      </c>
      <c r="MQ65" s="396">
        <v>1025</v>
      </c>
      <c r="MR65" s="396">
        <v>1345</v>
      </c>
      <c r="MS65" s="396">
        <v>827</v>
      </c>
      <c r="MT65" s="396">
        <v>637</v>
      </c>
      <c r="MU65" s="396">
        <v>1112</v>
      </c>
      <c r="MV65" s="396">
        <v>492</v>
      </c>
      <c r="MW65" s="396">
        <v>330</v>
      </c>
      <c r="MX65" s="396">
        <v>287</v>
      </c>
      <c r="MY65" s="396">
        <v>500</v>
      </c>
      <c r="MZ65" s="396">
        <v>266</v>
      </c>
      <c r="NA65" s="396">
        <v>615</v>
      </c>
      <c r="NB65" s="396">
        <v>438</v>
      </c>
      <c r="NC65" s="396">
        <v>1632</v>
      </c>
      <c r="ND65" s="396">
        <v>615</v>
      </c>
      <c r="NE65" s="396">
        <v>420</v>
      </c>
      <c r="NF65" s="396">
        <v>426</v>
      </c>
      <c r="NG65" s="396">
        <v>507</v>
      </c>
      <c r="NH65" s="396">
        <v>495</v>
      </c>
    </row>
    <row r="66" spans="1:372" x14ac:dyDescent="0.2">
      <c r="A66" s="396" t="s">
        <v>1722</v>
      </c>
      <c r="B66" s="396" t="s">
        <v>248</v>
      </c>
      <c r="C66" s="396">
        <v>590</v>
      </c>
      <c r="D66" s="396">
        <v>552</v>
      </c>
      <c r="E66" s="396">
        <v>280</v>
      </c>
      <c r="F66" s="396">
        <v>287</v>
      </c>
      <c r="G66" s="396">
        <v>277</v>
      </c>
      <c r="H66" s="396">
        <v>397</v>
      </c>
      <c r="I66" s="396">
        <v>297</v>
      </c>
      <c r="J66" s="396">
        <v>580</v>
      </c>
      <c r="K66" s="396">
        <v>217</v>
      </c>
      <c r="L66" s="396">
        <v>337</v>
      </c>
      <c r="M66" s="396">
        <v>245</v>
      </c>
      <c r="N66" s="396">
        <v>564</v>
      </c>
      <c r="O66" s="396">
        <v>583</v>
      </c>
      <c r="P66" s="396">
        <v>274</v>
      </c>
      <c r="Q66" s="396">
        <v>855</v>
      </c>
      <c r="R66" s="396">
        <v>308</v>
      </c>
      <c r="S66" s="396">
        <v>245</v>
      </c>
      <c r="T66" s="396">
        <v>408</v>
      </c>
      <c r="U66" s="396">
        <v>520</v>
      </c>
      <c r="V66" s="396">
        <v>304</v>
      </c>
      <c r="W66" s="396">
        <v>320</v>
      </c>
      <c r="X66" s="396">
        <v>407</v>
      </c>
      <c r="Y66" s="396">
        <v>383</v>
      </c>
      <c r="Z66" s="396">
        <v>619</v>
      </c>
      <c r="AA66" s="396">
        <v>201</v>
      </c>
      <c r="AB66" s="396">
        <v>282</v>
      </c>
      <c r="AC66" s="396">
        <v>245</v>
      </c>
      <c r="AD66" s="396">
        <v>402</v>
      </c>
      <c r="AE66" s="396">
        <v>501</v>
      </c>
      <c r="AF66" s="396">
        <v>824</v>
      </c>
      <c r="AG66" s="396">
        <v>345</v>
      </c>
      <c r="AH66" s="396">
        <v>287</v>
      </c>
      <c r="AI66" s="396">
        <v>399</v>
      </c>
      <c r="AJ66" s="396">
        <v>332</v>
      </c>
      <c r="AK66" s="396">
        <v>454</v>
      </c>
      <c r="AL66" s="396">
        <v>202</v>
      </c>
      <c r="AM66" s="396">
        <v>298</v>
      </c>
      <c r="AN66" s="396">
        <v>369</v>
      </c>
      <c r="AO66" s="396">
        <v>352</v>
      </c>
      <c r="AP66" s="396">
        <v>290</v>
      </c>
      <c r="AQ66" s="396">
        <v>327</v>
      </c>
      <c r="AR66" s="396">
        <v>270</v>
      </c>
      <c r="AS66" s="396">
        <v>351</v>
      </c>
      <c r="AT66" s="396">
        <v>1269</v>
      </c>
      <c r="AU66" s="396">
        <v>423</v>
      </c>
      <c r="AV66" s="396">
        <v>347</v>
      </c>
      <c r="AW66" s="396">
        <v>403</v>
      </c>
      <c r="AX66" s="396">
        <v>193</v>
      </c>
      <c r="AY66" s="396">
        <v>212</v>
      </c>
      <c r="AZ66" s="396">
        <v>280</v>
      </c>
      <c r="BA66" s="396">
        <v>290</v>
      </c>
      <c r="BB66" s="396">
        <v>659</v>
      </c>
      <c r="BC66" s="396">
        <v>240</v>
      </c>
      <c r="BD66" s="396">
        <v>412</v>
      </c>
      <c r="BE66" s="396">
        <v>434</v>
      </c>
      <c r="BF66" s="396">
        <v>346</v>
      </c>
      <c r="BG66" s="396">
        <v>773</v>
      </c>
      <c r="BH66" s="396">
        <v>306</v>
      </c>
      <c r="BI66" s="396">
        <v>221</v>
      </c>
      <c r="BJ66" s="396">
        <v>113</v>
      </c>
      <c r="BK66" s="396">
        <v>391</v>
      </c>
      <c r="BL66" s="396">
        <v>344</v>
      </c>
      <c r="BM66" s="396">
        <v>342</v>
      </c>
      <c r="BN66" s="396">
        <v>352</v>
      </c>
      <c r="BO66" s="396">
        <v>355</v>
      </c>
      <c r="BP66" s="396">
        <v>236</v>
      </c>
      <c r="BQ66" s="396">
        <v>292</v>
      </c>
      <c r="BR66" s="396">
        <v>183</v>
      </c>
      <c r="BS66" s="396">
        <v>556</v>
      </c>
      <c r="BT66" s="396">
        <v>556</v>
      </c>
      <c r="BU66" s="396">
        <v>283</v>
      </c>
      <c r="BV66" s="396">
        <v>196</v>
      </c>
      <c r="BW66" s="396">
        <v>407</v>
      </c>
      <c r="BX66" s="396">
        <v>865</v>
      </c>
      <c r="BY66" s="396">
        <v>220</v>
      </c>
      <c r="BZ66" s="396">
        <v>201</v>
      </c>
      <c r="CA66" s="396">
        <v>345</v>
      </c>
      <c r="CB66" s="396">
        <v>452</v>
      </c>
      <c r="CC66" s="396">
        <v>436</v>
      </c>
      <c r="CD66" s="396">
        <v>315</v>
      </c>
      <c r="CE66" s="396">
        <v>432</v>
      </c>
      <c r="CF66" s="396">
        <v>297</v>
      </c>
      <c r="CG66" s="396">
        <v>290</v>
      </c>
      <c r="CH66" s="396">
        <v>369</v>
      </c>
      <c r="CI66" s="396">
        <v>497</v>
      </c>
      <c r="CJ66" s="396">
        <v>375</v>
      </c>
      <c r="CK66" s="396">
        <v>269</v>
      </c>
      <c r="CL66" s="396">
        <v>333</v>
      </c>
      <c r="CM66" s="396">
        <v>274</v>
      </c>
      <c r="CN66" s="396">
        <v>367</v>
      </c>
      <c r="CO66" s="396">
        <v>214</v>
      </c>
      <c r="CP66" s="396">
        <v>248</v>
      </c>
      <c r="CQ66" s="396">
        <v>687</v>
      </c>
      <c r="CR66" s="396">
        <v>574</v>
      </c>
      <c r="CS66" s="396">
        <v>257</v>
      </c>
      <c r="CT66" s="396">
        <v>321</v>
      </c>
      <c r="CU66" s="396">
        <v>193</v>
      </c>
      <c r="CV66" s="396">
        <v>284</v>
      </c>
      <c r="CW66" s="396">
        <v>130</v>
      </c>
      <c r="CX66" s="396">
        <v>179</v>
      </c>
      <c r="CY66" s="396">
        <v>219</v>
      </c>
      <c r="CZ66" s="396">
        <v>278</v>
      </c>
      <c r="DA66" s="396">
        <v>343</v>
      </c>
      <c r="DB66" s="396">
        <v>479</v>
      </c>
      <c r="DC66" s="396">
        <v>327</v>
      </c>
      <c r="DD66" s="396">
        <v>264</v>
      </c>
      <c r="DE66" s="396">
        <v>266</v>
      </c>
      <c r="DF66" s="396">
        <v>189</v>
      </c>
      <c r="DG66" s="396">
        <v>499</v>
      </c>
      <c r="DH66" s="396">
        <v>338</v>
      </c>
      <c r="DI66" s="396">
        <v>189</v>
      </c>
      <c r="DJ66" s="396">
        <v>553</v>
      </c>
      <c r="DK66" s="396">
        <v>92</v>
      </c>
      <c r="DL66" s="396">
        <v>342</v>
      </c>
      <c r="DM66" s="396">
        <v>273</v>
      </c>
      <c r="DN66" s="396">
        <v>273</v>
      </c>
      <c r="DO66" s="396">
        <v>758</v>
      </c>
      <c r="DP66" s="396">
        <v>337</v>
      </c>
      <c r="DQ66" s="396">
        <v>323</v>
      </c>
      <c r="DR66" s="396">
        <v>250</v>
      </c>
      <c r="DS66" s="396">
        <v>263</v>
      </c>
      <c r="DT66" s="396">
        <v>663</v>
      </c>
      <c r="DU66" s="396">
        <v>325</v>
      </c>
      <c r="DV66" s="396">
        <v>263</v>
      </c>
      <c r="DW66" s="396">
        <v>175</v>
      </c>
      <c r="DX66" s="396">
        <v>1163</v>
      </c>
      <c r="DY66" s="396">
        <v>563</v>
      </c>
      <c r="DZ66" s="396">
        <v>747</v>
      </c>
      <c r="EA66" s="396">
        <v>482</v>
      </c>
      <c r="EB66" s="396">
        <v>307</v>
      </c>
      <c r="EC66" s="396">
        <v>352</v>
      </c>
      <c r="ED66" s="396">
        <v>190</v>
      </c>
      <c r="EE66" s="396">
        <v>389</v>
      </c>
      <c r="EF66" s="396">
        <v>232</v>
      </c>
      <c r="EG66" s="396">
        <v>144</v>
      </c>
      <c r="EH66" s="396">
        <v>271</v>
      </c>
      <c r="EI66" s="396">
        <v>511</v>
      </c>
      <c r="EJ66" s="396">
        <v>1048</v>
      </c>
      <c r="EK66" s="396">
        <v>1065</v>
      </c>
      <c r="EL66" s="396">
        <v>352</v>
      </c>
      <c r="EM66" s="396">
        <v>398</v>
      </c>
      <c r="EN66" s="396">
        <v>445</v>
      </c>
      <c r="EO66" s="396">
        <v>351</v>
      </c>
      <c r="EP66" s="396">
        <v>427</v>
      </c>
      <c r="EQ66" s="396">
        <v>644</v>
      </c>
      <c r="ER66" s="396">
        <v>645</v>
      </c>
      <c r="ES66" s="396">
        <v>322</v>
      </c>
      <c r="ET66" s="396">
        <v>267</v>
      </c>
      <c r="EU66" s="396">
        <v>199</v>
      </c>
      <c r="EV66" s="396">
        <v>175</v>
      </c>
      <c r="EW66" s="396">
        <v>222</v>
      </c>
      <c r="EX66" s="396">
        <v>190</v>
      </c>
      <c r="EY66" s="396">
        <v>225</v>
      </c>
      <c r="EZ66" s="396">
        <v>173</v>
      </c>
      <c r="FA66" s="396">
        <v>189</v>
      </c>
      <c r="FB66" s="396">
        <v>418</v>
      </c>
      <c r="FC66" s="396">
        <v>288</v>
      </c>
      <c r="FD66" s="396">
        <v>302</v>
      </c>
      <c r="FE66" s="396">
        <v>367</v>
      </c>
      <c r="FF66" s="396">
        <v>284</v>
      </c>
      <c r="FG66" s="396">
        <v>586</v>
      </c>
      <c r="FH66" s="396">
        <v>263</v>
      </c>
      <c r="FI66" s="396">
        <v>212</v>
      </c>
      <c r="FJ66" s="396">
        <v>334</v>
      </c>
      <c r="FK66" s="396">
        <v>258</v>
      </c>
      <c r="FL66" s="396">
        <v>767</v>
      </c>
      <c r="FM66" s="396">
        <v>289</v>
      </c>
      <c r="FN66" s="396">
        <v>314</v>
      </c>
      <c r="FO66" s="396">
        <v>311</v>
      </c>
      <c r="FP66" s="396">
        <v>432</v>
      </c>
      <c r="FQ66" s="396">
        <v>327</v>
      </c>
      <c r="FR66" s="396">
        <v>884</v>
      </c>
      <c r="FS66" s="396">
        <v>443</v>
      </c>
      <c r="FT66" s="396">
        <v>448</v>
      </c>
      <c r="FU66" s="396">
        <v>515</v>
      </c>
      <c r="FV66" s="396">
        <v>342</v>
      </c>
      <c r="FW66" s="396">
        <v>741</v>
      </c>
      <c r="FX66" s="396">
        <v>274</v>
      </c>
      <c r="FY66" s="396">
        <v>437</v>
      </c>
      <c r="FZ66" s="396">
        <v>298</v>
      </c>
      <c r="GA66" s="396">
        <v>364</v>
      </c>
      <c r="GB66" s="396">
        <v>728</v>
      </c>
      <c r="GC66" s="396">
        <v>310</v>
      </c>
      <c r="GD66" s="396">
        <v>193</v>
      </c>
      <c r="GE66" s="396">
        <v>370</v>
      </c>
      <c r="GF66" s="396">
        <v>703</v>
      </c>
      <c r="GG66" s="396">
        <v>397</v>
      </c>
      <c r="GH66" s="396">
        <v>572</v>
      </c>
      <c r="GI66" s="396">
        <v>365</v>
      </c>
      <c r="GJ66" s="396">
        <v>259</v>
      </c>
      <c r="GK66" s="396">
        <v>312</v>
      </c>
      <c r="GL66" s="396">
        <v>901</v>
      </c>
      <c r="GM66" s="396">
        <v>228</v>
      </c>
      <c r="GN66" s="396">
        <v>36</v>
      </c>
      <c r="GO66" s="396">
        <v>759</v>
      </c>
      <c r="GP66" s="396">
        <v>199</v>
      </c>
      <c r="GQ66" s="396">
        <v>678</v>
      </c>
      <c r="GR66" s="396">
        <v>251</v>
      </c>
      <c r="GS66" s="396">
        <v>234</v>
      </c>
      <c r="GT66" s="396">
        <v>206</v>
      </c>
      <c r="GU66" s="396">
        <v>615</v>
      </c>
      <c r="GV66" s="396">
        <v>403</v>
      </c>
      <c r="GW66" s="396">
        <v>1158</v>
      </c>
      <c r="GX66" s="396">
        <v>283</v>
      </c>
      <c r="GY66" s="396">
        <v>344</v>
      </c>
      <c r="GZ66" s="396">
        <v>432</v>
      </c>
      <c r="HA66" s="396">
        <v>265</v>
      </c>
      <c r="HB66" s="396">
        <v>272</v>
      </c>
      <c r="HC66" s="396">
        <v>412</v>
      </c>
      <c r="HD66" s="396">
        <v>443</v>
      </c>
      <c r="HE66" s="396">
        <v>509</v>
      </c>
      <c r="HF66" s="396">
        <v>482</v>
      </c>
      <c r="HG66" s="396">
        <v>220</v>
      </c>
      <c r="HH66" s="396">
        <v>639</v>
      </c>
      <c r="HI66" s="396">
        <v>584</v>
      </c>
      <c r="HJ66" s="396">
        <v>583</v>
      </c>
      <c r="HK66" s="396">
        <v>197</v>
      </c>
      <c r="HL66" s="396">
        <v>310</v>
      </c>
      <c r="HM66" s="396">
        <v>360</v>
      </c>
      <c r="HN66" s="396">
        <v>246</v>
      </c>
      <c r="HO66" s="396">
        <v>774</v>
      </c>
      <c r="HP66" s="396">
        <v>332</v>
      </c>
      <c r="HQ66" s="396">
        <v>393</v>
      </c>
      <c r="HR66" s="396">
        <v>334</v>
      </c>
      <c r="HS66" s="396">
        <v>329</v>
      </c>
      <c r="HT66" s="396">
        <v>366</v>
      </c>
      <c r="HU66" s="396">
        <v>315</v>
      </c>
      <c r="HV66" s="396">
        <v>508</v>
      </c>
      <c r="HW66" s="396">
        <v>481</v>
      </c>
      <c r="HX66" s="396">
        <v>755</v>
      </c>
      <c r="HY66" s="396">
        <v>152</v>
      </c>
      <c r="HZ66" s="396">
        <v>220</v>
      </c>
      <c r="IA66" s="396">
        <v>158</v>
      </c>
      <c r="IB66" s="396">
        <v>467</v>
      </c>
      <c r="IC66" s="396">
        <v>554</v>
      </c>
      <c r="ID66" s="396">
        <v>168</v>
      </c>
      <c r="IE66" s="396">
        <v>171</v>
      </c>
      <c r="IF66" s="396">
        <v>146</v>
      </c>
      <c r="IG66" s="396">
        <v>243</v>
      </c>
      <c r="IH66" s="396">
        <v>276</v>
      </c>
      <c r="II66" s="396">
        <v>238</v>
      </c>
      <c r="IJ66" s="396">
        <v>231</v>
      </c>
      <c r="IK66" s="396">
        <v>149</v>
      </c>
      <c r="IL66" s="396">
        <v>637</v>
      </c>
      <c r="IM66" s="396">
        <v>393</v>
      </c>
      <c r="IN66" s="396">
        <v>323</v>
      </c>
      <c r="IO66" s="396">
        <v>411</v>
      </c>
      <c r="IP66" s="396">
        <v>230</v>
      </c>
      <c r="IQ66" s="396">
        <v>474</v>
      </c>
      <c r="IR66" s="396">
        <v>447</v>
      </c>
      <c r="IS66" s="396">
        <v>329</v>
      </c>
      <c r="IT66" s="396">
        <v>229</v>
      </c>
      <c r="IU66" s="396">
        <v>320</v>
      </c>
      <c r="IV66" s="396">
        <v>358</v>
      </c>
      <c r="IW66" s="396">
        <v>213</v>
      </c>
      <c r="IX66" s="396">
        <v>335</v>
      </c>
      <c r="IY66" s="396">
        <v>397</v>
      </c>
      <c r="IZ66" s="396">
        <v>266</v>
      </c>
      <c r="JA66" s="396">
        <v>322</v>
      </c>
      <c r="JB66" s="396">
        <v>843</v>
      </c>
      <c r="JC66" s="396">
        <v>240</v>
      </c>
      <c r="JD66" s="396">
        <v>633</v>
      </c>
      <c r="JE66" s="396">
        <v>169</v>
      </c>
      <c r="JF66" s="396">
        <v>175</v>
      </c>
      <c r="JG66" s="396">
        <v>193</v>
      </c>
      <c r="JH66" s="396">
        <v>281</v>
      </c>
      <c r="JI66" s="396">
        <v>346</v>
      </c>
      <c r="JJ66" s="396">
        <v>407</v>
      </c>
      <c r="JK66" s="396">
        <v>407</v>
      </c>
      <c r="JL66" s="396">
        <v>562</v>
      </c>
      <c r="JM66" s="396">
        <v>296</v>
      </c>
      <c r="JN66" s="396">
        <v>274</v>
      </c>
      <c r="JO66" s="396">
        <v>248</v>
      </c>
      <c r="JP66" s="396">
        <v>457</v>
      </c>
      <c r="JQ66" s="396">
        <v>470</v>
      </c>
      <c r="JR66" s="396">
        <v>292</v>
      </c>
      <c r="JS66" s="396">
        <v>505</v>
      </c>
      <c r="JT66" s="396">
        <v>395</v>
      </c>
      <c r="JU66" s="396">
        <v>427</v>
      </c>
      <c r="JV66" s="396">
        <v>346</v>
      </c>
      <c r="JW66" s="396">
        <v>251</v>
      </c>
      <c r="JX66" s="396">
        <v>380</v>
      </c>
      <c r="JY66" s="396">
        <v>344</v>
      </c>
      <c r="JZ66" s="396">
        <v>720</v>
      </c>
      <c r="KA66" s="396">
        <v>247</v>
      </c>
      <c r="KB66" s="396">
        <v>580</v>
      </c>
      <c r="KC66" s="396">
        <v>225</v>
      </c>
      <c r="KD66" s="396">
        <v>352</v>
      </c>
      <c r="KE66" s="396">
        <v>376</v>
      </c>
      <c r="KF66" s="396">
        <v>409</v>
      </c>
      <c r="KG66" s="396">
        <v>357</v>
      </c>
      <c r="KH66" s="396">
        <v>437</v>
      </c>
      <c r="KI66" s="396">
        <v>294</v>
      </c>
      <c r="KJ66" s="396">
        <v>398</v>
      </c>
      <c r="KK66" s="396">
        <v>316</v>
      </c>
      <c r="KL66" s="396">
        <v>411</v>
      </c>
      <c r="KM66" s="396">
        <v>599</v>
      </c>
      <c r="KN66" s="396">
        <v>413</v>
      </c>
      <c r="KO66" s="396">
        <v>421</v>
      </c>
      <c r="KP66" s="396">
        <v>449</v>
      </c>
      <c r="KQ66" s="396">
        <v>406</v>
      </c>
      <c r="KR66" s="396">
        <v>474</v>
      </c>
      <c r="KS66" s="396">
        <v>549</v>
      </c>
      <c r="KT66" s="396">
        <v>41</v>
      </c>
      <c r="KU66" s="396">
        <v>298</v>
      </c>
      <c r="KV66" s="396">
        <v>330</v>
      </c>
      <c r="KW66" s="396">
        <v>377</v>
      </c>
      <c r="KX66" s="396">
        <v>279</v>
      </c>
      <c r="KY66" s="396">
        <v>355</v>
      </c>
      <c r="KZ66" s="396">
        <v>313</v>
      </c>
      <c r="LA66" s="396">
        <v>351</v>
      </c>
      <c r="LB66" s="396">
        <v>474</v>
      </c>
      <c r="LC66" s="396">
        <v>738</v>
      </c>
      <c r="LD66" s="396">
        <v>542</v>
      </c>
      <c r="LE66" s="396">
        <v>94</v>
      </c>
      <c r="LF66" s="396">
        <v>327</v>
      </c>
      <c r="LG66" s="396">
        <v>1228</v>
      </c>
      <c r="LH66" s="396">
        <v>397</v>
      </c>
      <c r="LI66" s="396">
        <v>410</v>
      </c>
      <c r="LJ66" s="396">
        <v>361</v>
      </c>
      <c r="LK66" s="396">
        <v>346</v>
      </c>
      <c r="LL66" s="396">
        <v>502</v>
      </c>
      <c r="LM66" s="396">
        <v>522</v>
      </c>
      <c r="LN66" s="396">
        <v>267</v>
      </c>
      <c r="LO66" s="396">
        <v>1068</v>
      </c>
      <c r="LP66" s="396">
        <v>307</v>
      </c>
      <c r="LQ66" s="396">
        <v>621</v>
      </c>
      <c r="LR66" s="396">
        <v>1104</v>
      </c>
      <c r="LS66" s="396">
        <v>361</v>
      </c>
      <c r="LT66" s="396">
        <v>491</v>
      </c>
      <c r="LU66" s="396">
        <v>336</v>
      </c>
      <c r="LV66" s="396">
        <v>260</v>
      </c>
      <c r="LW66" s="396">
        <v>215</v>
      </c>
      <c r="LX66" s="396">
        <v>250</v>
      </c>
      <c r="LY66" s="396">
        <v>300</v>
      </c>
      <c r="LZ66" s="396">
        <v>278</v>
      </c>
      <c r="MA66" s="396">
        <v>334</v>
      </c>
      <c r="MB66" s="396">
        <v>349</v>
      </c>
      <c r="MC66" s="396">
        <v>289</v>
      </c>
      <c r="MD66" s="396">
        <v>754</v>
      </c>
      <c r="ME66" s="396">
        <v>519</v>
      </c>
      <c r="MF66" s="396">
        <v>697</v>
      </c>
      <c r="MG66" s="396">
        <v>496</v>
      </c>
      <c r="MH66" s="396">
        <v>750</v>
      </c>
      <c r="MI66" s="396">
        <v>655</v>
      </c>
      <c r="MJ66" s="396">
        <v>339</v>
      </c>
      <c r="MK66" s="396">
        <v>299</v>
      </c>
      <c r="ML66" s="396">
        <v>232</v>
      </c>
      <c r="MM66" s="396">
        <v>324</v>
      </c>
      <c r="MN66" s="396">
        <v>348</v>
      </c>
      <c r="MO66" s="396">
        <v>397</v>
      </c>
      <c r="MP66" s="396">
        <v>635</v>
      </c>
      <c r="MQ66" s="396">
        <v>745</v>
      </c>
      <c r="MR66" s="396">
        <v>804</v>
      </c>
      <c r="MS66" s="396">
        <v>682</v>
      </c>
      <c r="MT66" s="396">
        <v>441</v>
      </c>
      <c r="MU66" s="396">
        <v>1059</v>
      </c>
      <c r="MV66" s="396">
        <v>600</v>
      </c>
      <c r="MW66" s="396">
        <v>248</v>
      </c>
      <c r="MX66" s="396">
        <v>226</v>
      </c>
      <c r="MY66" s="396">
        <v>339</v>
      </c>
      <c r="MZ66" s="396">
        <v>230</v>
      </c>
      <c r="NA66" s="396">
        <v>376</v>
      </c>
      <c r="NB66" s="396">
        <v>369</v>
      </c>
      <c r="NC66" s="396">
        <v>1109</v>
      </c>
      <c r="ND66" s="396">
        <v>418</v>
      </c>
      <c r="NE66" s="396">
        <v>219</v>
      </c>
      <c r="NF66" s="396">
        <v>445</v>
      </c>
      <c r="NG66" s="396">
        <v>449</v>
      </c>
      <c r="NH66" s="396">
        <v>429</v>
      </c>
    </row>
    <row r="67" spans="1:372" x14ac:dyDescent="0.2">
      <c r="A67" s="396" t="s">
        <v>1723</v>
      </c>
      <c r="B67" s="396" t="s">
        <v>289</v>
      </c>
      <c r="C67" s="396">
        <v>1081</v>
      </c>
      <c r="D67" s="396">
        <v>1140</v>
      </c>
      <c r="E67" s="396">
        <v>736</v>
      </c>
      <c r="F67" s="396">
        <v>1051</v>
      </c>
      <c r="G67" s="396">
        <v>634</v>
      </c>
      <c r="H67" s="396">
        <v>1044</v>
      </c>
      <c r="I67" s="396">
        <v>885</v>
      </c>
      <c r="J67" s="396">
        <v>782</v>
      </c>
      <c r="K67" s="396">
        <v>703</v>
      </c>
      <c r="L67" s="396">
        <v>658</v>
      </c>
      <c r="M67" s="396">
        <v>827</v>
      </c>
      <c r="N67" s="396">
        <v>866</v>
      </c>
      <c r="O67" s="396">
        <v>855</v>
      </c>
      <c r="P67" s="396">
        <v>1080</v>
      </c>
      <c r="Q67" s="396">
        <v>896</v>
      </c>
      <c r="R67" s="396">
        <v>991</v>
      </c>
      <c r="S67" s="396">
        <v>978</v>
      </c>
      <c r="T67" s="396">
        <v>1118</v>
      </c>
      <c r="U67" s="396">
        <v>879</v>
      </c>
      <c r="V67" s="396">
        <v>937</v>
      </c>
      <c r="W67" s="396">
        <v>1257</v>
      </c>
      <c r="X67" s="396">
        <v>1180</v>
      </c>
      <c r="Y67" s="396">
        <v>1122</v>
      </c>
      <c r="Z67" s="396">
        <v>837</v>
      </c>
      <c r="AA67" s="396">
        <v>728</v>
      </c>
      <c r="AB67" s="396">
        <v>769</v>
      </c>
      <c r="AC67" s="396">
        <v>1207</v>
      </c>
      <c r="AD67" s="396">
        <v>1000</v>
      </c>
      <c r="AE67" s="396">
        <v>649</v>
      </c>
      <c r="AF67" s="396">
        <v>944</v>
      </c>
      <c r="AG67" s="396">
        <v>999</v>
      </c>
      <c r="AH67" s="396">
        <v>598</v>
      </c>
      <c r="AI67" s="396">
        <v>999</v>
      </c>
      <c r="AJ67" s="396">
        <v>1012</v>
      </c>
      <c r="AK67" s="396">
        <v>888</v>
      </c>
      <c r="AL67" s="396">
        <v>560</v>
      </c>
      <c r="AM67" s="396">
        <v>825</v>
      </c>
      <c r="AN67" s="396">
        <v>838</v>
      </c>
      <c r="AO67" s="396">
        <v>1056</v>
      </c>
      <c r="AP67" s="396">
        <v>868</v>
      </c>
      <c r="AQ67" s="396">
        <v>1107</v>
      </c>
      <c r="AR67" s="396">
        <v>792</v>
      </c>
      <c r="AS67" s="396">
        <v>846</v>
      </c>
      <c r="AT67" s="396">
        <v>1217</v>
      </c>
      <c r="AU67" s="396">
        <v>920</v>
      </c>
      <c r="AV67" s="396">
        <v>1044</v>
      </c>
      <c r="AW67" s="396">
        <v>1094</v>
      </c>
      <c r="AX67" s="396">
        <v>664</v>
      </c>
      <c r="AY67" s="396">
        <v>544</v>
      </c>
      <c r="AZ67" s="396">
        <v>588</v>
      </c>
      <c r="BA67" s="396">
        <v>587</v>
      </c>
      <c r="BB67" s="396">
        <v>623</v>
      </c>
      <c r="BC67" s="396">
        <v>579</v>
      </c>
      <c r="BD67" s="396">
        <v>655</v>
      </c>
      <c r="BE67" s="396">
        <v>703</v>
      </c>
      <c r="BF67" s="396">
        <v>493</v>
      </c>
      <c r="BG67" s="396">
        <v>574</v>
      </c>
      <c r="BH67" s="396">
        <v>657</v>
      </c>
      <c r="BI67" s="396">
        <v>441</v>
      </c>
      <c r="BJ67" s="396">
        <v>377</v>
      </c>
      <c r="BK67" s="396">
        <v>850</v>
      </c>
      <c r="BL67" s="396">
        <v>808</v>
      </c>
      <c r="BM67" s="396">
        <v>957</v>
      </c>
      <c r="BN67" s="396">
        <v>732</v>
      </c>
      <c r="BO67" s="396">
        <v>810</v>
      </c>
      <c r="BP67" s="396">
        <v>605</v>
      </c>
      <c r="BQ67" s="396">
        <v>613</v>
      </c>
      <c r="BR67" s="396">
        <v>511</v>
      </c>
      <c r="BS67" s="396">
        <v>1170</v>
      </c>
      <c r="BT67" s="396">
        <v>1115</v>
      </c>
      <c r="BU67" s="396">
        <v>750</v>
      </c>
      <c r="BV67" s="396">
        <v>517</v>
      </c>
      <c r="BW67" s="396">
        <v>672</v>
      </c>
      <c r="BX67" s="396">
        <v>781</v>
      </c>
      <c r="BY67" s="396">
        <v>579</v>
      </c>
      <c r="BZ67" s="396">
        <v>655</v>
      </c>
      <c r="CA67" s="396">
        <v>876</v>
      </c>
      <c r="CB67" s="396">
        <v>870</v>
      </c>
      <c r="CC67" s="396">
        <v>606</v>
      </c>
      <c r="CD67" s="396">
        <v>701</v>
      </c>
      <c r="CE67" s="396">
        <v>810</v>
      </c>
      <c r="CF67" s="396">
        <v>652</v>
      </c>
      <c r="CG67" s="396">
        <v>487</v>
      </c>
      <c r="CH67" s="396">
        <v>718</v>
      </c>
      <c r="CI67" s="396">
        <v>882</v>
      </c>
      <c r="CJ67" s="396">
        <v>486</v>
      </c>
      <c r="CK67" s="396">
        <v>736</v>
      </c>
      <c r="CL67" s="396">
        <v>951</v>
      </c>
      <c r="CM67" s="396">
        <v>1105</v>
      </c>
      <c r="CN67" s="396">
        <v>926</v>
      </c>
      <c r="CO67" s="396">
        <v>728</v>
      </c>
      <c r="CP67" s="396">
        <v>567</v>
      </c>
      <c r="CQ67" s="396">
        <v>777</v>
      </c>
      <c r="CR67" s="396">
        <v>650</v>
      </c>
      <c r="CS67" s="396">
        <v>667</v>
      </c>
      <c r="CT67" s="396">
        <v>768</v>
      </c>
      <c r="CU67" s="396">
        <v>496</v>
      </c>
      <c r="CV67" s="396">
        <v>898</v>
      </c>
      <c r="CW67" s="396">
        <v>660</v>
      </c>
      <c r="CX67" s="396">
        <v>707</v>
      </c>
      <c r="CY67" s="396">
        <v>829</v>
      </c>
      <c r="CZ67" s="396">
        <v>558</v>
      </c>
      <c r="DA67" s="396">
        <v>1008</v>
      </c>
      <c r="DB67" s="396">
        <v>1131</v>
      </c>
      <c r="DC67" s="396">
        <v>829</v>
      </c>
      <c r="DD67" s="396">
        <v>820</v>
      </c>
      <c r="DE67" s="396">
        <v>710</v>
      </c>
      <c r="DF67" s="396">
        <v>518</v>
      </c>
      <c r="DG67" s="396">
        <v>613</v>
      </c>
      <c r="DH67" s="396">
        <v>761</v>
      </c>
      <c r="DI67" s="396">
        <v>582</v>
      </c>
      <c r="DJ67" s="396">
        <v>815</v>
      </c>
      <c r="DK67" s="396">
        <v>567</v>
      </c>
      <c r="DL67" s="396">
        <v>681</v>
      </c>
      <c r="DM67" s="396">
        <v>751</v>
      </c>
      <c r="DN67" s="396">
        <v>825</v>
      </c>
      <c r="DO67" s="396">
        <v>788</v>
      </c>
      <c r="DP67" s="396">
        <v>760</v>
      </c>
      <c r="DQ67" s="396">
        <v>777</v>
      </c>
      <c r="DR67" s="396">
        <v>738</v>
      </c>
      <c r="DS67" s="396">
        <v>602</v>
      </c>
      <c r="DT67" s="396">
        <v>695</v>
      </c>
      <c r="DU67" s="396">
        <v>782</v>
      </c>
      <c r="DV67" s="396">
        <v>769</v>
      </c>
      <c r="DW67" s="396">
        <v>534</v>
      </c>
      <c r="DX67" s="396">
        <v>1347</v>
      </c>
      <c r="DY67" s="396">
        <v>1139</v>
      </c>
      <c r="DZ67" s="396">
        <v>998</v>
      </c>
      <c r="EA67" s="396">
        <v>802</v>
      </c>
      <c r="EB67" s="396">
        <v>638</v>
      </c>
      <c r="EC67" s="396">
        <v>1055</v>
      </c>
      <c r="ED67" s="396">
        <v>623</v>
      </c>
      <c r="EE67" s="396">
        <v>834</v>
      </c>
      <c r="EF67" s="396">
        <v>1011</v>
      </c>
      <c r="EG67" s="396">
        <v>840</v>
      </c>
      <c r="EH67" s="396">
        <v>788</v>
      </c>
      <c r="EI67" s="396">
        <v>697</v>
      </c>
      <c r="EJ67" s="396">
        <v>910</v>
      </c>
      <c r="EK67" s="396">
        <v>882</v>
      </c>
      <c r="EL67" s="396">
        <v>558</v>
      </c>
      <c r="EM67" s="396">
        <v>872</v>
      </c>
      <c r="EN67" s="396">
        <v>750</v>
      </c>
      <c r="EO67" s="396">
        <v>646</v>
      </c>
      <c r="EP67" s="396">
        <v>695</v>
      </c>
      <c r="EQ67" s="396">
        <v>660</v>
      </c>
      <c r="ER67" s="396">
        <v>783</v>
      </c>
      <c r="ES67" s="396">
        <v>737</v>
      </c>
      <c r="ET67" s="396">
        <v>901</v>
      </c>
      <c r="EU67" s="396">
        <v>879</v>
      </c>
      <c r="EV67" s="396">
        <v>857</v>
      </c>
      <c r="EW67" s="396">
        <v>836</v>
      </c>
      <c r="EX67" s="396">
        <v>548</v>
      </c>
      <c r="EY67" s="396">
        <v>750</v>
      </c>
      <c r="EZ67" s="396">
        <v>513</v>
      </c>
      <c r="FA67" s="396">
        <v>545</v>
      </c>
      <c r="FB67" s="396">
        <v>1325</v>
      </c>
      <c r="FC67" s="396">
        <v>838</v>
      </c>
      <c r="FD67" s="396">
        <v>927</v>
      </c>
      <c r="FE67" s="396">
        <v>835</v>
      </c>
      <c r="FF67" s="396">
        <v>700</v>
      </c>
      <c r="FG67" s="396">
        <v>687</v>
      </c>
      <c r="FH67" s="396">
        <v>820</v>
      </c>
      <c r="FI67" s="396">
        <v>723</v>
      </c>
      <c r="FJ67" s="396">
        <v>989</v>
      </c>
      <c r="FK67" s="396">
        <v>823</v>
      </c>
      <c r="FL67" s="396">
        <v>1277</v>
      </c>
      <c r="FM67" s="396">
        <v>811</v>
      </c>
      <c r="FN67" s="396">
        <v>798</v>
      </c>
      <c r="FO67" s="396">
        <v>1026</v>
      </c>
      <c r="FP67" s="396">
        <v>1074</v>
      </c>
      <c r="FQ67" s="396">
        <v>623</v>
      </c>
      <c r="FR67" s="396">
        <v>992</v>
      </c>
      <c r="FS67" s="396">
        <v>716</v>
      </c>
      <c r="FT67" s="396">
        <v>971</v>
      </c>
      <c r="FU67" s="396">
        <v>889</v>
      </c>
      <c r="FV67" s="396">
        <v>836</v>
      </c>
      <c r="FW67" s="396">
        <v>665</v>
      </c>
      <c r="FX67" s="396">
        <v>808</v>
      </c>
      <c r="FY67" s="396">
        <v>957</v>
      </c>
      <c r="FZ67" s="396">
        <v>886</v>
      </c>
      <c r="GA67" s="396">
        <v>1069</v>
      </c>
      <c r="GB67" s="396">
        <v>602</v>
      </c>
      <c r="GC67" s="396">
        <v>836</v>
      </c>
      <c r="GD67" s="396">
        <v>834</v>
      </c>
      <c r="GE67" s="396">
        <v>794</v>
      </c>
      <c r="GF67" s="396">
        <v>956</v>
      </c>
      <c r="GG67" s="396">
        <v>1093</v>
      </c>
      <c r="GH67" s="396">
        <v>815</v>
      </c>
      <c r="GI67" s="396">
        <v>886</v>
      </c>
      <c r="GJ67" s="396">
        <v>686</v>
      </c>
      <c r="GK67" s="396">
        <v>724</v>
      </c>
      <c r="GL67" s="396">
        <v>956</v>
      </c>
      <c r="GM67" s="396">
        <v>749</v>
      </c>
      <c r="GN67" s="396">
        <v>164</v>
      </c>
      <c r="GO67" s="396">
        <v>566</v>
      </c>
      <c r="GP67" s="396">
        <v>541</v>
      </c>
      <c r="GQ67" s="396">
        <v>1340</v>
      </c>
      <c r="GR67" s="396">
        <v>891</v>
      </c>
      <c r="GS67" s="396">
        <v>925</v>
      </c>
      <c r="GT67" s="396">
        <v>802</v>
      </c>
      <c r="GU67" s="396">
        <v>1065</v>
      </c>
      <c r="GV67" s="396">
        <v>763</v>
      </c>
      <c r="GW67" s="396">
        <v>1091</v>
      </c>
      <c r="GX67" s="396">
        <v>837</v>
      </c>
      <c r="GY67" s="396">
        <v>1097</v>
      </c>
      <c r="GZ67" s="396">
        <v>1079</v>
      </c>
      <c r="HA67" s="396">
        <v>682</v>
      </c>
      <c r="HB67" s="396">
        <v>745</v>
      </c>
      <c r="HC67" s="396">
        <v>692</v>
      </c>
      <c r="HD67" s="396">
        <v>732</v>
      </c>
      <c r="HE67" s="396">
        <v>1002</v>
      </c>
      <c r="HF67" s="396">
        <v>724</v>
      </c>
      <c r="HG67" s="396">
        <v>506</v>
      </c>
      <c r="HH67" s="396">
        <v>831</v>
      </c>
      <c r="HI67" s="396">
        <v>775</v>
      </c>
      <c r="HJ67" s="396">
        <v>839</v>
      </c>
      <c r="HK67" s="396">
        <v>577</v>
      </c>
      <c r="HL67" s="396">
        <v>825</v>
      </c>
      <c r="HM67" s="396">
        <v>665</v>
      </c>
      <c r="HN67" s="396">
        <v>704</v>
      </c>
      <c r="HO67" s="396">
        <v>557</v>
      </c>
      <c r="HP67" s="396">
        <v>766</v>
      </c>
      <c r="HQ67" s="396">
        <v>1002</v>
      </c>
      <c r="HR67" s="396">
        <v>721</v>
      </c>
      <c r="HS67" s="396">
        <v>791</v>
      </c>
      <c r="HT67" s="396">
        <v>639</v>
      </c>
      <c r="HU67" s="396">
        <v>367</v>
      </c>
      <c r="HV67" s="396">
        <v>675</v>
      </c>
      <c r="HW67" s="396">
        <v>690</v>
      </c>
      <c r="HX67" s="396">
        <v>639</v>
      </c>
      <c r="HY67" s="396">
        <v>641</v>
      </c>
      <c r="HZ67" s="396">
        <v>690</v>
      </c>
      <c r="IA67" s="396">
        <v>710</v>
      </c>
      <c r="IB67" s="396">
        <v>854</v>
      </c>
      <c r="IC67" s="396">
        <v>583</v>
      </c>
      <c r="ID67" s="396">
        <v>395</v>
      </c>
      <c r="IE67" s="396">
        <v>506</v>
      </c>
      <c r="IF67" s="396">
        <v>608</v>
      </c>
      <c r="IG67" s="396">
        <v>793</v>
      </c>
      <c r="IH67" s="396">
        <v>773</v>
      </c>
      <c r="II67" s="396">
        <v>773</v>
      </c>
      <c r="IJ67" s="396">
        <v>659</v>
      </c>
      <c r="IK67" s="396">
        <v>541</v>
      </c>
      <c r="IL67" s="396">
        <v>727</v>
      </c>
      <c r="IM67" s="396">
        <v>850</v>
      </c>
      <c r="IN67" s="396">
        <v>807</v>
      </c>
      <c r="IO67" s="396">
        <v>839</v>
      </c>
      <c r="IP67" s="396">
        <v>725</v>
      </c>
      <c r="IQ67" s="396">
        <v>980</v>
      </c>
      <c r="IR67" s="396">
        <v>859</v>
      </c>
      <c r="IS67" s="396">
        <v>977</v>
      </c>
      <c r="IT67" s="396">
        <v>902</v>
      </c>
      <c r="IU67" s="396">
        <v>880</v>
      </c>
      <c r="IV67" s="396">
        <v>774</v>
      </c>
      <c r="IW67" s="396">
        <v>600</v>
      </c>
      <c r="IX67" s="396">
        <v>622</v>
      </c>
      <c r="IY67" s="396">
        <v>672</v>
      </c>
      <c r="IZ67" s="396">
        <v>890</v>
      </c>
      <c r="JA67" s="396">
        <v>681</v>
      </c>
      <c r="JB67" s="396">
        <v>663</v>
      </c>
      <c r="JC67" s="396">
        <v>683</v>
      </c>
      <c r="JD67" s="396">
        <v>668</v>
      </c>
      <c r="JE67" s="396">
        <v>579</v>
      </c>
      <c r="JF67" s="396">
        <v>751</v>
      </c>
      <c r="JG67" s="396">
        <v>577</v>
      </c>
      <c r="JH67" s="396">
        <v>462</v>
      </c>
      <c r="JI67" s="396">
        <v>979</v>
      </c>
      <c r="JJ67" s="396">
        <v>1079</v>
      </c>
      <c r="JK67" s="396">
        <v>829</v>
      </c>
      <c r="JL67" s="396">
        <v>1223</v>
      </c>
      <c r="JM67" s="396">
        <v>1403</v>
      </c>
      <c r="JN67" s="396">
        <v>1002</v>
      </c>
      <c r="JO67" s="396">
        <v>1199</v>
      </c>
      <c r="JP67" s="396">
        <v>1084</v>
      </c>
      <c r="JQ67" s="396">
        <v>1082</v>
      </c>
      <c r="JR67" s="396">
        <v>1114</v>
      </c>
      <c r="JS67" s="396">
        <v>1496</v>
      </c>
      <c r="JT67" s="396">
        <v>1237</v>
      </c>
      <c r="JU67" s="396">
        <v>1209</v>
      </c>
      <c r="JV67" s="396">
        <v>1015</v>
      </c>
      <c r="JW67" s="396">
        <v>923</v>
      </c>
      <c r="JX67" s="396">
        <v>1035</v>
      </c>
      <c r="JY67" s="396">
        <v>1391</v>
      </c>
      <c r="JZ67" s="396">
        <v>1443</v>
      </c>
      <c r="KA67" s="396">
        <v>1146</v>
      </c>
      <c r="KB67" s="396">
        <v>1182</v>
      </c>
      <c r="KC67" s="396">
        <v>1170</v>
      </c>
      <c r="KD67" s="396">
        <v>1198</v>
      </c>
      <c r="KE67" s="396">
        <v>1060</v>
      </c>
      <c r="KF67" s="396">
        <v>1164</v>
      </c>
      <c r="KG67" s="396">
        <v>1277</v>
      </c>
      <c r="KH67" s="396">
        <v>878</v>
      </c>
      <c r="KI67" s="396">
        <v>943</v>
      </c>
      <c r="KJ67" s="396">
        <v>1355</v>
      </c>
      <c r="KK67" s="396">
        <v>1307</v>
      </c>
      <c r="KL67" s="396">
        <v>924</v>
      </c>
      <c r="KM67" s="396">
        <v>1210</v>
      </c>
      <c r="KN67" s="396">
        <v>1136</v>
      </c>
      <c r="KO67" s="396">
        <v>1207</v>
      </c>
      <c r="KP67" s="396">
        <v>1112</v>
      </c>
      <c r="KQ67" s="396">
        <v>818</v>
      </c>
      <c r="KR67" s="396">
        <v>1470</v>
      </c>
      <c r="KS67" s="396">
        <v>1059</v>
      </c>
      <c r="KT67" s="396">
        <v>342</v>
      </c>
      <c r="KU67" s="396">
        <v>1062</v>
      </c>
      <c r="KV67" s="396">
        <v>1107</v>
      </c>
      <c r="KW67" s="396">
        <v>1366</v>
      </c>
      <c r="KX67" s="396">
        <v>1432</v>
      </c>
      <c r="KY67" s="396">
        <v>1291</v>
      </c>
      <c r="KZ67" s="396">
        <v>1374</v>
      </c>
      <c r="LA67" s="396">
        <v>1550</v>
      </c>
      <c r="LB67" s="396">
        <v>1199</v>
      </c>
      <c r="LC67" s="396">
        <v>1150</v>
      </c>
      <c r="LD67" s="396">
        <v>1107</v>
      </c>
      <c r="LE67" s="396">
        <v>382</v>
      </c>
      <c r="LF67" s="396">
        <v>1195</v>
      </c>
      <c r="LG67" s="396">
        <v>1166</v>
      </c>
      <c r="LH67" s="396">
        <v>952</v>
      </c>
      <c r="LI67" s="396">
        <v>1477</v>
      </c>
      <c r="LJ67" s="396">
        <v>1111</v>
      </c>
      <c r="LK67" s="396">
        <v>1335</v>
      </c>
      <c r="LL67" s="396">
        <v>1026</v>
      </c>
      <c r="LM67" s="396">
        <v>1340</v>
      </c>
      <c r="LN67" s="396">
        <v>1000</v>
      </c>
      <c r="LO67" s="396">
        <v>1213</v>
      </c>
      <c r="LP67" s="396">
        <v>1169</v>
      </c>
      <c r="LQ67" s="396">
        <v>1433</v>
      </c>
      <c r="LR67" s="396">
        <v>1162</v>
      </c>
      <c r="LS67" s="396">
        <v>1062</v>
      </c>
      <c r="LT67" s="396">
        <v>1277</v>
      </c>
      <c r="LU67" s="396">
        <v>961</v>
      </c>
      <c r="LV67" s="396">
        <v>1017</v>
      </c>
      <c r="LW67" s="396">
        <v>1031</v>
      </c>
      <c r="LX67" s="396">
        <v>1061</v>
      </c>
      <c r="LY67" s="396">
        <v>1433</v>
      </c>
      <c r="LZ67" s="396">
        <v>1031</v>
      </c>
      <c r="MA67" s="396">
        <v>1268</v>
      </c>
      <c r="MB67" s="396">
        <v>1246</v>
      </c>
      <c r="MC67" s="396">
        <v>1018</v>
      </c>
      <c r="MD67" s="396">
        <v>915</v>
      </c>
      <c r="ME67" s="396">
        <v>1169</v>
      </c>
      <c r="MF67" s="396">
        <v>1476</v>
      </c>
      <c r="MG67" s="396">
        <v>1248</v>
      </c>
      <c r="MH67" s="396">
        <v>1107</v>
      </c>
      <c r="MI67" s="396">
        <v>1325</v>
      </c>
      <c r="MJ67" s="396">
        <v>1161</v>
      </c>
      <c r="MK67" s="396">
        <v>1114</v>
      </c>
      <c r="ML67" s="396">
        <v>1155</v>
      </c>
      <c r="MM67" s="396">
        <v>1314</v>
      </c>
      <c r="MN67" s="396">
        <v>1048</v>
      </c>
      <c r="MO67" s="396">
        <v>1190</v>
      </c>
      <c r="MP67" s="396">
        <v>1564</v>
      </c>
      <c r="MQ67" s="396">
        <v>1275</v>
      </c>
      <c r="MR67" s="396">
        <v>1270</v>
      </c>
      <c r="MS67" s="396">
        <v>892</v>
      </c>
      <c r="MT67" s="396">
        <v>1020</v>
      </c>
      <c r="MU67" s="396">
        <v>1503</v>
      </c>
      <c r="MV67" s="396">
        <v>1046</v>
      </c>
      <c r="MW67" s="396">
        <v>989</v>
      </c>
      <c r="MX67" s="396">
        <v>896</v>
      </c>
      <c r="MY67" s="396">
        <v>1146</v>
      </c>
      <c r="MZ67" s="396">
        <v>977</v>
      </c>
      <c r="NA67" s="396">
        <v>1222</v>
      </c>
      <c r="NB67" s="396">
        <v>983</v>
      </c>
      <c r="NC67" s="396">
        <v>1220</v>
      </c>
      <c r="ND67" s="396">
        <v>1207</v>
      </c>
      <c r="NE67" s="396">
        <v>1166</v>
      </c>
      <c r="NF67" s="396">
        <v>932</v>
      </c>
      <c r="NG67" s="396">
        <v>1045</v>
      </c>
      <c r="NH67" s="396">
        <v>1197</v>
      </c>
    </row>
    <row r="68" spans="1:372" x14ac:dyDescent="0.2">
      <c r="A68" s="396" t="s">
        <v>1724</v>
      </c>
      <c r="B68" s="396" t="s">
        <v>289</v>
      </c>
      <c r="C68" s="396">
        <v>1024</v>
      </c>
      <c r="D68" s="396">
        <v>1056</v>
      </c>
      <c r="E68" s="396">
        <v>667</v>
      </c>
      <c r="F68" s="396">
        <v>1021</v>
      </c>
      <c r="G68" s="396">
        <v>602</v>
      </c>
      <c r="H68" s="396">
        <v>970</v>
      </c>
      <c r="I68" s="396">
        <v>808</v>
      </c>
      <c r="J68" s="396">
        <v>797</v>
      </c>
      <c r="K68" s="396">
        <v>650</v>
      </c>
      <c r="L68" s="396">
        <v>680</v>
      </c>
      <c r="M68" s="396">
        <v>844</v>
      </c>
      <c r="N68" s="396">
        <v>850</v>
      </c>
      <c r="O68" s="396">
        <v>833</v>
      </c>
      <c r="P68" s="396">
        <v>1017</v>
      </c>
      <c r="Q68" s="396">
        <v>872</v>
      </c>
      <c r="R68" s="396">
        <v>910</v>
      </c>
      <c r="S68" s="396">
        <v>900</v>
      </c>
      <c r="T68" s="396">
        <v>1014</v>
      </c>
      <c r="U68" s="396">
        <v>861</v>
      </c>
      <c r="V68" s="396">
        <v>927</v>
      </c>
      <c r="W68" s="396">
        <v>1205</v>
      </c>
      <c r="X68" s="396">
        <v>1044</v>
      </c>
      <c r="Y68" s="396">
        <v>1091</v>
      </c>
      <c r="Z68" s="396">
        <v>729</v>
      </c>
      <c r="AA68" s="396">
        <v>695</v>
      </c>
      <c r="AB68" s="396">
        <v>705</v>
      </c>
      <c r="AC68" s="396">
        <v>1132</v>
      </c>
      <c r="AD68" s="396">
        <v>857</v>
      </c>
      <c r="AE68" s="396">
        <v>666</v>
      </c>
      <c r="AF68" s="396">
        <v>840</v>
      </c>
      <c r="AG68" s="396">
        <v>929</v>
      </c>
      <c r="AH68" s="396">
        <v>616</v>
      </c>
      <c r="AI68" s="396">
        <v>987</v>
      </c>
      <c r="AJ68" s="396">
        <v>974</v>
      </c>
      <c r="AK68" s="396">
        <v>817</v>
      </c>
      <c r="AL68" s="396">
        <v>625</v>
      </c>
      <c r="AM68" s="396">
        <v>823</v>
      </c>
      <c r="AN68" s="396">
        <v>829</v>
      </c>
      <c r="AO68" s="396">
        <v>1043</v>
      </c>
      <c r="AP68" s="396">
        <v>812</v>
      </c>
      <c r="AQ68" s="396">
        <v>985</v>
      </c>
      <c r="AR68" s="396">
        <v>776</v>
      </c>
      <c r="AS68" s="396">
        <v>850</v>
      </c>
      <c r="AT68" s="396">
        <v>1073</v>
      </c>
      <c r="AU68" s="396">
        <v>815</v>
      </c>
      <c r="AV68" s="396">
        <v>1018</v>
      </c>
      <c r="AW68" s="396">
        <v>934</v>
      </c>
      <c r="AX68" s="396">
        <v>635</v>
      </c>
      <c r="AY68" s="396">
        <v>516</v>
      </c>
      <c r="AZ68" s="396">
        <v>565</v>
      </c>
      <c r="BA68" s="396">
        <v>559</v>
      </c>
      <c r="BB68" s="396">
        <v>553</v>
      </c>
      <c r="BC68" s="396">
        <v>540</v>
      </c>
      <c r="BD68" s="396">
        <v>659</v>
      </c>
      <c r="BE68" s="396">
        <v>663</v>
      </c>
      <c r="BF68" s="396">
        <v>409</v>
      </c>
      <c r="BG68" s="396">
        <v>550</v>
      </c>
      <c r="BH68" s="396">
        <v>583</v>
      </c>
      <c r="BI68" s="396">
        <v>479</v>
      </c>
      <c r="BJ68" s="396">
        <v>401</v>
      </c>
      <c r="BK68" s="396">
        <v>795</v>
      </c>
      <c r="BL68" s="396">
        <v>773</v>
      </c>
      <c r="BM68" s="396">
        <v>858</v>
      </c>
      <c r="BN68" s="396">
        <v>768</v>
      </c>
      <c r="BO68" s="396">
        <v>748</v>
      </c>
      <c r="BP68" s="396">
        <v>615</v>
      </c>
      <c r="BQ68" s="396">
        <v>585</v>
      </c>
      <c r="BR68" s="396">
        <v>577</v>
      </c>
      <c r="BS68" s="396">
        <v>1043</v>
      </c>
      <c r="BT68" s="396">
        <v>1011</v>
      </c>
      <c r="BU68" s="396">
        <v>671</v>
      </c>
      <c r="BV68" s="396">
        <v>486</v>
      </c>
      <c r="BW68" s="396">
        <v>678</v>
      </c>
      <c r="BX68" s="396">
        <v>805</v>
      </c>
      <c r="BY68" s="396">
        <v>596</v>
      </c>
      <c r="BZ68" s="396">
        <v>584</v>
      </c>
      <c r="CA68" s="396">
        <v>869</v>
      </c>
      <c r="CB68" s="396">
        <v>969</v>
      </c>
      <c r="CC68" s="396">
        <v>637</v>
      </c>
      <c r="CD68" s="396">
        <v>764</v>
      </c>
      <c r="CE68" s="396">
        <v>733</v>
      </c>
      <c r="CF68" s="396">
        <v>565</v>
      </c>
      <c r="CG68" s="396">
        <v>378</v>
      </c>
      <c r="CH68" s="396">
        <v>583</v>
      </c>
      <c r="CI68" s="396">
        <v>859</v>
      </c>
      <c r="CJ68" s="396">
        <v>508</v>
      </c>
      <c r="CK68" s="396">
        <v>797</v>
      </c>
      <c r="CL68" s="396">
        <v>971</v>
      </c>
      <c r="CM68" s="396">
        <v>1121</v>
      </c>
      <c r="CN68" s="396">
        <v>917</v>
      </c>
      <c r="CO68" s="396">
        <v>794</v>
      </c>
      <c r="CP68" s="396">
        <v>669</v>
      </c>
      <c r="CQ68" s="396">
        <v>762</v>
      </c>
      <c r="CR68" s="396">
        <v>592</v>
      </c>
      <c r="CS68" s="396">
        <v>586</v>
      </c>
      <c r="CT68" s="396">
        <v>723</v>
      </c>
      <c r="CU68" s="396">
        <v>573</v>
      </c>
      <c r="CV68" s="396">
        <v>817</v>
      </c>
      <c r="CW68" s="396">
        <v>581</v>
      </c>
      <c r="CX68" s="396">
        <v>611</v>
      </c>
      <c r="CY68" s="396">
        <v>797</v>
      </c>
      <c r="CZ68" s="396">
        <v>550</v>
      </c>
      <c r="DA68" s="396">
        <v>841</v>
      </c>
      <c r="DB68" s="396">
        <v>990</v>
      </c>
      <c r="DC68" s="396">
        <v>776</v>
      </c>
      <c r="DD68" s="396">
        <v>842</v>
      </c>
      <c r="DE68" s="396">
        <v>677</v>
      </c>
      <c r="DF68" s="396">
        <v>523</v>
      </c>
      <c r="DG68" s="396">
        <v>526</v>
      </c>
      <c r="DH68" s="396">
        <v>714</v>
      </c>
      <c r="DI68" s="396">
        <v>601</v>
      </c>
      <c r="DJ68" s="396">
        <v>741</v>
      </c>
      <c r="DK68" s="396">
        <v>573</v>
      </c>
      <c r="DL68" s="396">
        <v>701</v>
      </c>
      <c r="DM68" s="396">
        <v>704</v>
      </c>
      <c r="DN68" s="396">
        <v>775</v>
      </c>
      <c r="DO68" s="396">
        <v>715</v>
      </c>
      <c r="DP68" s="396">
        <v>767</v>
      </c>
      <c r="DQ68" s="396">
        <v>849</v>
      </c>
      <c r="DR68" s="396">
        <v>657</v>
      </c>
      <c r="DS68" s="396">
        <v>566</v>
      </c>
      <c r="DT68" s="396">
        <v>651</v>
      </c>
      <c r="DU68" s="396">
        <v>890</v>
      </c>
      <c r="DV68" s="396">
        <v>776</v>
      </c>
      <c r="DW68" s="396">
        <v>589</v>
      </c>
      <c r="DX68" s="396">
        <v>1155</v>
      </c>
      <c r="DY68" s="396">
        <v>1051</v>
      </c>
      <c r="DZ68" s="396">
        <v>952</v>
      </c>
      <c r="EA68" s="396">
        <v>908</v>
      </c>
      <c r="EB68" s="396">
        <v>609</v>
      </c>
      <c r="EC68" s="396">
        <v>993</v>
      </c>
      <c r="ED68" s="396">
        <v>673</v>
      </c>
      <c r="EE68" s="396">
        <v>854</v>
      </c>
      <c r="EF68" s="396">
        <v>1013</v>
      </c>
      <c r="EG68" s="396">
        <v>771</v>
      </c>
      <c r="EH68" s="396">
        <v>663</v>
      </c>
      <c r="EI68" s="396">
        <v>637</v>
      </c>
      <c r="EJ68" s="396">
        <v>860</v>
      </c>
      <c r="EK68" s="396">
        <v>829</v>
      </c>
      <c r="EL68" s="396">
        <v>631</v>
      </c>
      <c r="EM68" s="396">
        <v>813</v>
      </c>
      <c r="EN68" s="396">
        <v>678</v>
      </c>
      <c r="EO68" s="396">
        <v>651</v>
      </c>
      <c r="EP68" s="396">
        <v>576</v>
      </c>
      <c r="EQ68" s="396">
        <v>700</v>
      </c>
      <c r="ER68" s="396">
        <v>803</v>
      </c>
      <c r="ES68" s="396">
        <v>717</v>
      </c>
      <c r="ET68" s="396">
        <v>878</v>
      </c>
      <c r="EU68" s="396">
        <v>823</v>
      </c>
      <c r="EV68" s="396">
        <v>703</v>
      </c>
      <c r="EW68" s="396">
        <v>735</v>
      </c>
      <c r="EX68" s="396">
        <v>483</v>
      </c>
      <c r="EY68" s="396">
        <v>702</v>
      </c>
      <c r="EZ68" s="396">
        <v>481</v>
      </c>
      <c r="FA68" s="396">
        <v>515</v>
      </c>
      <c r="FB68" s="396">
        <v>1147</v>
      </c>
      <c r="FC68" s="396">
        <v>855</v>
      </c>
      <c r="FD68" s="396">
        <v>806</v>
      </c>
      <c r="FE68" s="396">
        <v>756</v>
      </c>
      <c r="FF68" s="396">
        <v>661</v>
      </c>
      <c r="FG68" s="396">
        <v>620</v>
      </c>
      <c r="FH68" s="396">
        <v>792</v>
      </c>
      <c r="FI68" s="396">
        <v>706</v>
      </c>
      <c r="FJ68" s="396">
        <v>850</v>
      </c>
      <c r="FK68" s="396">
        <v>758</v>
      </c>
      <c r="FL68" s="396">
        <v>1105</v>
      </c>
      <c r="FM68" s="396">
        <v>716</v>
      </c>
      <c r="FN68" s="396">
        <v>738</v>
      </c>
      <c r="FO68" s="396">
        <v>902</v>
      </c>
      <c r="FP68" s="396">
        <v>944</v>
      </c>
      <c r="FQ68" s="396">
        <v>559</v>
      </c>
      <c r="FR68" s="396">
        <v>885</v>
      </c>
      <c r="FS68" s="396">
        <v>634</v>
      </c>
      <c r="FT68" s="396">
        <v>848</v>
      </c>
      <c r="FU68" s="396">
        <v>776</v>
      </c>
      <c r="FV68" s="396">
        <v>712</v>
      </c>
      <c r="FW68" s="396">
        <v>586</v>
      </c>
      <c r="FX68" s="396">
        <v>650</v>
      </c>
      <c r="FY68" s="396">
        <v>916</v>
      </c>
      <c r="FZ68" s="396">
        <v>762</v>
      </c>
      <c r="GA68" s="396">
        <v>1027</v>
      </c>
      <c r="GB68" s="396">
        <v>619</v>
      </c>
      <c r="GC68" s="396">
        <v>760</v>
      </c>
      <c r="GD68" s="396">
        <v>788</v>
      </c>
      <c r="GE68" s="396">
        <v>769</v>
      </c>
      <c r="GF68" s="396">
        <v>877</v>
      </c>
      <c r="GG68" s="396">
        <v>1010</v>
      </c>
      <c r="GH68" s="396">
        <v>719</v>
      </c>
      <c r="GI68" s="396">
        <v>872</v>
      </c>
      <c r="GJ68" s="396">
        <v>591</v>
      </c>
      <c r="GK68" s="396">
        <v>682</v>
      </c>
      <c r="GL68" s="396">
        <v>818</v>
      </c>
      <c r="GM68" s="396">
        <v>779</v>
      </c>
      <c r="GN68" s="396">
        <v>168</v>
      </c>
      <c r="GO68" s="396">
        <v>535</v>
      </c>
      <c r="GP68" s="396">
        <v>564</v>
      </c>
      <c r="GQ68" s="396">
        <v>1160</v>
      </c>
      <c r="GR68" s="396">
        <v>780</v>
      </c>
      <c r="GS68" s="396">
        <v>852</v>
      </c>
      <c r="GT68" s="396">
        <v>771</v>
      </c>
      <c r="GU68" s="396">
        <v>855</v>
      </c>
      <c r="GV68" s="396">
        <v>668</v>
      </c>
      <c r="GW68" s="396">
        <v>1032</v>
      </c>
      <c r="GX68" s="396">
        <v>745</v>
      </c>
      <c r="GY68" s="396">
        <v>940</v>
      </c>
      <c r="GZ68" s="396">
        <v>931</v>
      </c>
      <c r="HA68" s="396">
        <v>616</v>
      </c>
      <c r="HB68" s="396">
        <v>690</v>
      </c>
      <c r="HC68" s="396">
        <v>690</v>
      </c>
      <c r="HD68" s="396">
        <v>711</v>
      </c>
      <c r="HE68" s="396">
        <v>902</v>
      </c>
      <c r="HF68" s="396">
        <v>669</v>
      </c>
      <c r="HG68" s="396">
        <v>587</v>
      </c>
      <c r="HH68" s="396">
        <v>802</v>
      </c>
      <c r="HI68" s="396">
        <v>687</v>
      </c>
      <c r="HJ68" s="396">
        <v>749</v>
      </c>
      <c r="HK68" s="396">
        <v>538</v>
      </c>
      <c r="HL68" s="396">
        <v>768</v>
      </c>
      <c r="HM68" s="396">
        <v>648</v>
      </c>
      <c r="HN68" s="396">
        <v>636</v>
      </c>
      <c r="HO68" s="396">
        <v>568</v>
      </c>
      <c r="HP68" s="396">
        <v>708</v>
      </c>
      <c r="HQ68" s="396">
        <v>1011</v>
      </c>
      <c r="HR68" s="396">
        <v>722</v>
      </c>
      <c r="HS68" s="396">
        <v>775</v>
      </c>
      <c r="HT68" s="396">
        <v>664</v>
      </c>
      <c r="HU68" s="396">
        <v>402</v>
      </c>
      <c r="HV68" s="396">
        <v>654</v>
      </c>
      <c r="HW68" s="396">
        <v>684</v>
      </c>
      <c r="HX68" s="396">
        <v>686</v>
      </c>
      <c r="HY68" s="396">
        <v>608</v>
      </c>
      <c r="HZ68" s="396">
        <v>781</v>
      </c>
      <c r="IA68" s="396">
        <v>801</v>
      </c>
      <c r="IB68" s="396">
        <v>820</v>
      </c>
      <c r="IC68" s="396">
        <v>646</v>
      </c>
      <c r="ID68" s="396">
        <v>426</v>
      </c>
      <c r="IE68" s="396">
        <v>560</v>
      </c>
      <c r="IF68" s="396">
        <v>564</v>
      </c>
      <c r="IG68" s="396">
        <v>802</v>
      </c>
      <c r="IH68" s="396">
        <v>723</v>
      </c>
      <c r="II68" s="396">
        <v>737</v>
      </c>
      <c r="IJ68" s="396">
        <v>665</v>
      </c>
      <c r="IK68" s="396">
        <v>575</v>
      </c>
      <c r="IL68" s="396">
        <v>783</v>
      </c>
      <c r="IM68" s="396">
        <v>862</v>
      </c>
      <c r="IN68" s="396">
        <v>744</v>
      </c>
      <c r="IO68" s="396">
        <v>803</v>
      </c>
      <c r="IP68" s="396">
        <v>617</v>
      </c>
      <c r="IQ68" s="396">
        <v>887</v>
      </c>
      <c r="IR68" s="396">
        <v>815</v>
      </c>
      <c r="IS68" s="396">
        <v>895</v>
      </c>
      <c r="IT68" s="396">
        <v>812</v>
      </c>
      <c r="IU68" s="396">
        <v>840</v>
      </c>
      <c r="IV68" s="396">
        <v>759</v>
      </c>
      <c r="IW68" s="396">
        <v>602</v>
      </c>
      <c r="IX68" s="396">
        <v>574</v>
      </c>
      <c r="IY68" s="396">
        <v>641</v>
      </c>
      <c r="IZ68" s="396">
        <v>899</v>
      </c>
      <c r="JA68" s="396">
        <v>556</v>
      </c>
      <c r="JB68" s="396">
        <v>614</v>
      </c>
      <c r="JC68" s="396">
        <v>617</v>
      </c>
      <c r="JD68" s="396">
        <v>641</v>
      </c>
      <c r="JE68" s="396">
        <v>645</v>
      </c>
      <c r="JF68" s="396">
        <v>689</v>
      </c>
      <c r="JG68" s="396">
        <v>531</v>
      </c>
      <c r="JH68" s="396">
        <v>532</v>
      </c>
      <c r="JI68" s="396">
        <v>940</v>
      </c>
      <c r="JJ68" s="396">
        <v>921</v>
      </c>
      <c r="JK68" s="396">
        <v>748</v>
      </c>
      <c r="JL68" s="396">
        <v>1105</v>
      </c>
      <c r="JM68" s="396">
        <v>1145</v>
      </c>
      <c r="JN68" s="396">
        <v>873</v>
      </c>
      <c r="JO68" s="396">
        <v>984</v>
      </c>
      <c r="JP68" s="396">
        <v>891</v>
      </c>
      <c r="JQ68" s="396">
        <v>1007</v>
      </c>
      <c r="JR68" s="396">
        <v>1012</v>
      </c>
      <c r="JS68" s="396">
        <v>1244</v>
      </c>
      <c r="JT68" s="396">
        <v>1069</v>
      </c>
      <c r="JU68" s="396">
        <v>1076</v>
      </c>
      <c r="JV68" s="396">
        <v>901</v>
      </c>
      <c r="JW68" s="396">
        <v>765</v>
      </c>
      <c r="JX68" s="396">
        <v>840</v>
      </c>
      <c r="JY68" s="396">
        <v>1300</v>
      </c>
      <c r="JZ68" s="396">
        <v>1236</v>
      </c>
      <c r="KA68" s="396">
        <v>995</v>
      </c>
      <c r="KB68" s="396">
        <v>1055</v>
      </c>
      <c r="KC68" s="396">
        <v>966</v>
      </c>
      <c r="KD68" s="396">
        <v>1122</v>
      </c>
      <c r="KE68" s="396">
        <v>908</v>
      </c>
      <c r="KF68" s="396">
        <v>1092</v>
      </c>
      <c r="KG68" s="396">
        <v>1133</v>
      </c>
      <c r="KH68" s="396">
        <v>853</v>
      </c>
      <c r="KI68" s="396">
        <v>903</v>
      </c>
      <c r="KJ68" s="396">
        <v>1152</v>
      </c>
      <c r="KK68" s="396">
        <v>1118</v>
      </c>
      <c r="KL68" s="396">
        <v>907</v>
      </c>
      <c r="KM68" s="396">
        <v>1130</v>
      </c>
      <c r="KN68" s="396">
        <v>973</v>
      </c>
      <c r="KO68" s="396">
        <v>1109</v>
      </c>
      <c r="KP68" s="396">
        <v>1070</v>
      </c>
      <c r="KQ68" s="396">
        <v>703</v>
      </c>
      <c r="KR68" s="396">
        <v>1232</v>
      </c>
      <c r="KS68" s="396">
        <v>1112</v>
      </c>
      <c r="KT68" s="396">
        <v>848</v>
      </c>
      <c r="KU68" s="396">
        <v>890</v>
      </c>
      <c r="KV68" s="396">
        <v>936</v>
      </c>
      <c r="KW68" s="396">
        <v>1127</v>
      </c>
      <c r="KX68" s="396">
        <v>1233</v>
      </c>
      <c r="KY68" s="396">
        <v>1121</v>
      </c>
      <c r="KZ68" s="396">
        <v>1264</v>
      </c>
      <c r="LA68" s="396">
        <v>1444</v>
      </c>
      <c r="LB68" s="396">
        <v>1192</v>
      </c>
      <c r="LC68" s="396">
        <v>1039</v>
      </c>
      <c r="LD68" s="396">
        <v>1010</v>
      </c>
      <c r="LE68" s="396">
        <v>669</v>
      </c>
      <c r="LF68" s="396">
        <v>1005</v>
      </c>
      <c r="LG68" s="396">
        <v>1061</v>
      </c>
      <c r="LH68" s="396">
        <v>881</v>
      </c>
      <c r="LI68" s="396">
        <v>1345</v>
      </c>
      <c r="LJ68" s="396">
        <v>966</v>
      </c>
      <c r="LK68" s="396">
        <v>1186</v>
      </c>
      <c r="LL68" s="396">
        <v>920</v>
      </c>
      <c r="LM68" s="396">
        <v>1142</v>
      </c>
      <c r="LN68" s="396">
        <v>905</v>
      </c>
      <c r="LO68" s="396">
        <v>1165</v>
      </c>
      <c r="LP68" s="396">
        <v>1016</v>
      </c>
      <c r="LQ68" s="396">
        <v>1258</v>
      </c>
      <c r="LR68" s="396">
        <v>1020</v>
      </c>
      <c r="LS68" s="396">
        <v>930</v>
      </c>
      <c r="LT68" s="396">
        <v>1132</v>
      </c>
      <c r="LU68" s="396">
        <v>876</v>
      </c>
      <c r="LV68" s="396">
        <v>946</v>
      </c>
      <c r="LW68" s="396">
        <v>900</v>
      </c>
      <c r="LX68" s="396">
        <v>1007</v>
      </c>
      <c r="LY68" s="396">
        <v>1219</v>
      </c>
      <c r="LZ68" s="396">
        <v>881</v>
      </c>
      <c r="MA68" s="396">
        <v>1069</v>
      </c>
      <c r="MB68" s="396">
        <v>1083</v>
      </c>
      <c r="MC68" s="396">
        <v>996</v>
      </c>
      <c r="MD68" s="396">
        <v>844</v>
      </c>
      <c r="ME68" s="396">
        <v>1135</v>
      </c>
      <c r="MF68" s="396">
        <v>1394</v>
      </c>
      <c r="MG68" s="396">
        <v>1166</v>
      </c>
      <c r="MH68" s="396">
        <v>1006</v>
      </c>
      <c r="MI68" s="396">
        <v>1109</v>
      </c>
      <c r="MJ68" s="396">
        <v>1034</v>
      </c>
      <c r="MK68" s="396">
        <v>972</v>
      </c>
      <c r="ML68" s="396">
        <v>1072</v>
      </c>
      <c r="MM68" s="396">
        <v>1165</v>
      </c>
      <c r="MN68" s="396">
        <v>967</v>
      </c>
      <c r="MO68" s="396">
        <v>1022</v>
      </c>
      <c r="MP68" s="396">
        <v>1335</v>
      </c>
      <c r="MQ68" s="396">
        <v>1148</v>
      </c>
      <c r="MR68" s="396">
        <v>1232</v>
      </c>
      <c r="MS68" s="396">
        <v>876</v>
      </c>
      <c r="MT68" s="396">
        <v>840</v>
      </c>
      <c r="MU68" s="396">
        <v>1360</v>
      </c>
      <c r="MV68" s="396">
        <v>1080</v>
      </c>
      <c r="MW68" s="396">
        <v>910</v>
      </c>
      <c r="MX68" s="396">
        <v>796</v>
      </c>
      <c r="MY68" s="396">
        <v>1074</v>
      </c>
      <c r="MZ68" s="396">
        <v>923</v>
      </c>
      <c r="NA68" s="396">
        <v>1105</v>
      </c>
      <c r="NB68" s="396">
        <v>926</v>
      </c>
      <c r="NC68" s="396">
        <v>1081</v>
      </c>
      <c r="ND68" s="396">
        <v>1128</v>
      </c>
      <c r="NE68" s="396">
        <v>1087</v>
      </c>
      <c r="NF68" s="396">
        <v>885</v>
      </c>
      <c r="NG68" s="396">
        <v>946</v>
      </c>
      <c r="NH68" s="396">
        <v>1052</v>
      </c>
    </row>
    <row r="69" spans="1:372" x14ac:dyDescent="0.2">
      <c r="A69" s="396" t="s">
        <v>1725</v>
      </c>
      <c r="B69" s="396" t="s">
        <v>289</v>
      </c>
      <c r="C69" s="396">
        <v>1099</v>
      </c>
      <c r="D69" s="396">
        <v>1068</v>
      </c>
      <c r="E69" s="396">
        <v>734</v>
      </c>
      <c r="F69" s="396">
        <v>1054</v>
      </c>
      <c r="G69" s="396">
        <v>715</v>
      </c>
      <c r="H69" s="396">
        <v>1070</v>
      </c>
      <c r="I69" s="396">
        <v>894</v>
      </c>
      <c r="J69" s="396">
        <v>738</v>
      </c>
      <c r="K69" s="396">
        <v>677</v>
      </c>
      <c r="L69" s="396">
        <v>766</v>
      </c>
      <c r="M69" s="396">
        <v>865</v>
      </c>
      <c r="N69" s="396">
        <v>892</v>
      </c>
      <c r="O69" s="396">
        <v>822</v>
      </c>
      <c r="P69" s="396">
        <v>1073</v>
      </c>
      <c r="Q69" s="396">
        <v>903</v>
      </c>
      <c r="R69" s="396">
        <v>1047</v>
      </c>
      <c r="S69" s="396">
        <v>958</v>
      </c>
      <c r="T69" s="396">
        <v>1121</v>
      </c>
      <c r="U69" s="396">
        <v>918</v>
      </c>
      <c r="V69" s="396">
        <v>989</v>
      </c>
      <c r="W69" s="396">
        <v>1236</v>
      </c>
      <c r="X69" s="396">
        <v>1042</v>
      </c>
      <c r="Y69" s="396">
        <v>1124</v>
      </c>
      <c r="Z69" s="396">
        <v>791</v>
      </c>
      <c r="AA69" s="396">
        <v>737</v>
      </c>
      <c r="AB69" s="396">
        <v>796</v>
      </c>
      <c r="AC69" s="396">
        <v>1238</v>
      </c>
      <c r="AD69" s="396">
        <v>906</v>
      </c>
      <c r="AE69" s="396">
        <v>648</v>
      </c>
      <c r="AF69" s="396">
        <v>919</v>
      </c>
      <c r="AG69" s="396">
        <v>912</v>
      </c>
      <c r="AH69" s="396">
        <v>565</v>
      </c>
      <c r="AI69" s="396">
        <v>1031</v>
      </c>
      <c r="AJ69" s="396">
        <v>1044</v>
      </c>
      <c r="AK69" s="396">
        <v>913</v>
      </c>
      <c r="AL69" s="396">
        <v>620</v>
      </c>
      <c r="AM69" s="396">
        <v>854</v>
      </c>
      <c r="AN69" s="396">
        <v>823</v>
      </c>
      <c r="AO69" s="396">
        <v>1014</v>
      </c>
      <c r="AP69" s="396">
        <v>847</v>
      </c>
      <c r="AQ69" s="396">
        <v>1028</v>
      </c>
      <c r="AR69" s="396">
        <v>892</v>
      </c>
      <c r="AS69" s="396">
        <v>931</v>
      </c>
      <c r="AT69" s="396">
        <v>1202</v>
      </c>
      <c r="AU69" s="396">
        <v>831</v>
      </c>
      <c r="AV69" s="396">
        <v>1054</v>
      </c>
      <c r="AW69" s="396">
        <v>952</v>
      </c>
      <c r="AX69" s="396">
        <v>750</v>
      </c>
      <c r="AY69" s="396">
        <v>513</v>
      </c>
      <c r="AZ69" s="396">
        <v>652</v>
      </c>
      <c r="BA69" s="396">
        <v>601</v>
      </c>
      <c r="BB69" s="396">
        <v>584</v>
      </c>
      <c r="BC69" s="396">
        <v>559</v>
      </c>
      <c r="BD69" s="396">
        <v>662</v>
      </c>
      <c r="BE69" s="396">
        <v>727</v>
      </c>
      <c r="BF69" s="396">
        <v>525</v>
      </c>
      <c r="BG69" s="396">
        <v>580</v>
      </c>
      <c r="BH69" s="396">
        <v>559</v>
      </c>
      <c r="BI69" s="396">
        <v>532</v>
      </c>
      <c r="BJ69" s="396">
        <v>398</v>
      </c>
      <c r="BK69" s="396">
        <v>830</v>
      </c>
      <c r="BL69" s="396">
        <v>888</v>
      </c>
      <c r="BM69" s="396">
        <v>913</v>
      </c>
      <c r="BN69" s="396">
        <v>808</v>
      </c>
      <c r="BO69" s="396">
        <v>742</v>
      </c>
      <c r="BP69" s="396">
        <v>686</v>
      </c>
      <c r="BQ69" s="396">
        <v>617</v>
      </c>
      <c r="BR69" s="396">
        <v>592</v>
      </c>
      <c r="BS69" s="396">
        <v>1089</v>
      </c>
      <c r="BT69" s="396">
        <v>1041</v>
      </c>
      <c r="BU69" s="396">
        <v>636</v>
      </c>
      <c r="BV69" s="396">
        <v>621</v>
      </c>
      <c r="BW69" s="396">
        <v>744</v>
      </c>
      <c r="BX69" s="396">
        <v>889</v>
      </c>
      <c r="BY69" s="396">
        <v>632</v>
      </c>
      <c r="BZ69" s="396">
        <v>646</v>
      </c>
      <c r="CA69" s="396">
        <v>954</v>
      </c>
      <c r="CB69" s="396">
        <v>991</v>
      </c>
      <c r="CC69" s="396">
        <v>731</v>
      </c>
      <c r="CD69" s="396">
        <v>792</v>
      </c>
      <c r="CE69" s="396">
        <v>815</v>
      </c>
      <c r="CF69" s="396">
        <v>655</v>
      </c>
      <c r="CG69" s="396">
        <v>448</v>
      </c>
      <c r="CH69" s="396">
        <v>651</v>
      </c>
      <c r="CI69" s="396">
        <v>926</v>
      </c>
      <c r="CJ69" s="396">
        <v>643</v>
      </c>
      <c r="CK69" s="396">
        <v>897</v>
      </c>
      <c r="CL69" s="396">
        <v>1140</v>
      </c>
      <c r="CM69" s="396">
        <v>1370</v>
      </c>
      <c r="CN69" s="396">
        <v>993</v>
      </c>
      <c r="CO69" s="396">
        <v>896</v>
      </c>
      <c r="CP69" s="396">
        <v>842</v>
      </c>
      <c r="CQ69" s="396">
        <v>839</v>
      </c>
      <c r="CR69" s="396">
        <v>683</v>
      </c>
      <c r="CS69" s="396">
        <v>730</v>
      </c>
      <c r="CT69" s="396">
        <v>845</v>
      </c>
      <c r="CU69" s="396">
        <v>644</v>
      </c>
      <c r="CV69" s="396">
        <v>804</v>
      </c>
      <c r="CW69" s="396">
        <v>646</v>
      </c>
      <c r="CX69" s="396">
        <v>651</v>
      </c>
      <c r="CY69" s="396">
        <v>921</v>
      </c>
      <c r="CZ69" s="396">
        <v>573</v>
      </c>
      <c r="DA69" s="396">
        <v>925</v>
      </c>
      <c r="DB69" s="396">
        <v>1134</v>
      </c>
      <c r="DC69" s="396">
        <v>850</v>
      </c>
      <c r="DD69" s="396">
        <v>992</v>
      </c>
      <c r="DE69" s="396">
        <v>721</v>
      </c>
      <c r="DF69" s="396">
        <v>554</v>
      </c>
      <c r="DG69" s="396">
        <v>564</v>
      </c>
      <c r="DH69" s="396">
        <v>737</v>
      </c>
      <c r="DI69" s="396">
        <v>660</v>
      </c>
      <c r="DJ69" s="396">
        <v>779</v>
      </c>
      <c r="DK69" s="396">
        <v>568</v>
      </c>
      <c r="DL69" s="396">
        <v>737</v>
      </c>
      <c r="DM69" s="396">
        <v>794</v>
      </c>
      <c r="DN69" s="396">
        <v>908</v>
      </c>
      <c r="DO69" s="396">
        <v>778</v>
      </c>
      <c r="DP69" s="396">
        <v>859</v>
      </c>
      <c r="DQ69" s="396">
        <v>902</v>
      </c>
      <c r="DR69" s="396">
        <v>775</v>
      </c>
      <c r="DS69" s="396">
        <v>727</v>
      </c>
      <c r="DT69" s="396">
        <v>801</v>
      </c>
      <c r="DU69" s="396">
        <v>984</v>
      </c>
      <c r="DV69" s="396">
        <v>741</v>
      </c>
      <c r="DW69" s="396">
        <v>567</v>
      </c>
      <c r="DX69" s="396">
        <v>1308</v>
      </c>
      <c r="DY69" s="396">
        <v>1246</v>
      </c>
      <c r="DZ69" s="396">
        <v>1134</v>
      </c>
      <c r="EA69" s="396">
        <v>881</v>
      </c>
      <c r="EB69" s="396">
        <v>635</v>
      </c>
      <c r="EC69" s="396">
        <v>1210</v>
      </c>
      <c r="ED69" s="396">
        <v>848</v>
      </c>
      <c r="EE69" s="396">
        <v>921</v>
      </c>
      <c r="EF69" s="396">
        <v>994</v>
      </c>
      <c r="EG69" s="396">
        <v>834</v>
      </c>
      <c r="EH69" s="396">
        <v>798</v>
      </c>
      <c r="EI69" s="396">
        <v>776</v>
      </c>
      <c r="EJ69" s="396">
        <v>971</v>
      </c>
      <c r="EK69" s="396">
        <v>978</v>
      </c>
      <c r="EL69" s="396">
        <v>754</v>
      </c>
      <c r="EM69" s="396">
        <v>937</v>
      </c>
      <c r="EN69" s="396">
        <v>902</v>
      </c>
      <c r="EO69" s="396">
        <v>873</v>
      </c>
      <c r="EP69" s="396">
        <v>762</v>
      </c>
      <c r="EQ69" s="396">
        <v>833</v>
      </c>
      <c r="ER69" s="396">
        <v>873</v>
      </c>
      <c r="ES69" s="396">
        <v>758</v>
      </c>
      <c r="ET69" s="396">
        <v>1005</v>
      </c>
      <c r="EU69" s="396">
        <v>917</v>
      </c>
      <c r="EV69" s="396">
        <v>873</v>
      </c>
      <c r="EW69" s="396">
        <v>850</v>
      </c>
      <c r="EX69" s="396">
        <v>623</v>
      </c>
      <c r="EY69" s="396">
        <v>822</v>
      </c>
      <c r="EZ69" s="396">
        <v>623</v>
      </c>
      <c r="FA69" s="396">
        <v>642</v>
      </c>
      <c r="FB69" s="396">
        <v>1330</v>
      </c>
      <c r="FC69" s="396">
        <v>847</v>
      </c>
      <c r="FD69" s="396">
        <v>913</v>
      </c>
      <c r="FE69" s="396">
        <v>855</v>
      </c>
      <c r="FF69" s="396">
        <v>727</v>
      </c>
      <c r="FG69" s="396">
        <v>711</v>
      </c>
      <c r="FH69" s="396">
        <v>926</v>
      </c>
      <c r="FI69" s="396">
        <v>734</v>
      </c>
      <c r="FJ69" s="396">
        <v>998</v>
      </c>
      <c r="FK69" s="396">
        <v>872</v>
      </c>
      <c r="FL69" s="396">
        <v>1218</v>
      </c>
      <c r="FM69" s="396">
        <v>735</v>
      </c>
      <c r="FN69" s="396">
        <v>774</v>
      </c>
      <c r="FO69" s="396">
        <v>1012</v>
      </c>
      <c r="FP69" s="396">
        <v>1051</v>
      </c>
      <c r="FQ69" s="396">
        <v>592</v>
      </c>
      <c r="FR69" s="396">
        <v>1024</v>
      </c>
      <c r="FS69" s="396">
        <v>768</v>
      </c>
      <c r="FT69" s="396">
        <v>951</v>
      </c>
      <c r="FU69" s="396">
        <v>933</v>
      </c>
      <c r="FV69" s="396">
        <v>806</v>
      </c>
      <c r="FW69" s="396">
        <v>648</v>
      </c>
      <c r="FX69" s="396">
        <v>842</v>
      </c>
      <c r="FY69" s="396">
        <v>1095</v>
      </c>
      <c r="FZ69" s="396">
        <v>889</v>
      </c>
      <c r="GA69" s="396">
        <v>1210</v>
      </c>
      <c r="GB69" s="396">
        <v>625</v>
      </c>
      <c r="GC69" s="396">
        <v>873</v>
      </c>
      <c r="GD69" s="396">
        <v>882</v>
      </c>
      <c r="GE69" s="396">
        <v>812</v>
      </c>
      <c r="GF69" s="396">
        <v>917</v>
      </c>
      <c r="GG69" s="396">
        <v>1105</v>
      </c>
      <c r="GH69" s="396">
        <v>830</v>
      </c>
      <c r="GI69" s="396">
        <v>953</v>
      </c>
      <c r="GJ69" s="396">
        <v>657</v>
      </c>
      <c r="GK69" s="396">
        <v>724</v>
      </c>
      <c r="GL69" s="396">
        <v>931</v>
      </c>
      <c r="GM69" s="396">
        <v>850</v>
      </c>
      <c r="GN69" s="396">
        <v>170</v>
      </c>
      <c r="GO69" s="396">
        <v>760</v>
      </c>
      <c r="GP69" s="396">
        <v>710</v>
      </c>
      <c r="GQ69" s="396">
        <v>1433</v>
      </c>
      <c r="GR69" s="396">
        <v>986</v>
      </c>
      <c r="GS69" s="396">
        <v>950</v>
      </c>
      <c r="GT69" s="396">
        <v>928</v>
      </c>
      <c r="GU69" s="396">
        <v>1024</v>
      </c>
      <c r="GV69" s="396">
        <v>842</v>
      </c>
      <c r="GW69" s="396">
        <v>1134</v>
      </c>
      <c r="GX69" s="396">
        <v>891</v>
      </c>
      <c r="GY69" s="396">
        <v>1117</v>
      </c>
      <c r="GZ69" s="396">
        <v>986</v>
      </c>
      <c r="HA69" s="396">
        <v>687</v>
      </c>
      <c r="HB69" s="396">
        <v>805</v>
      </c>
      <c r="HC69" s="396">
        <v>644</v>
      </c>
      <c r="HD69" s="396">
        <v>898</v>
      </c>
      <c r="HE69" s="396">
        <v>1082</v>
      </c>
      <c r="HF69" s="396">
        <v>757</v>
      </c>
      <c r="HG69" s="396">
        <v>597</v>
      </c>
      <c r="HH69" s="396">
        <v>815</v>
      </c>
      <c r="HI69" s="396">
        <v>903</v>
      </c>
      <c r="HJ69" s="396">
        <v>789</v>
      </c>
      <c r="HK69" s="396">
        <v>578</v>
      </c>
      <c r="HL69" s="396">
        <v>757</v>
      </c>
      <c r="HM69" s="396">
        <v>737</v>
      </c>
      <c r="HN69" s="396">
        <v>664</v>
      </c>
      <c r="HO69" s="396">
        <v>627</v>
      </c>
      <c r="HP69" s="396">
        <v>719</v>
      </c>
      <c r="HQ69" s="396">
        <v>1085</v>
      </c>
      <c r="HR69" s="396">
        <v>789</v>
      </c>
      <c r="HS69" s="396">
        <v>824</v>
      </c>
      <c r="HT69" s="396">
        <v>697</v>
      </c>
      <c r="HU69" s="396">
        <v>447</v>
      </c>
      <c r="HV69" s="396">
        <v>736</v>
      </c>
      <c r="HW69" s="396">
        <v>764</v>
      </c>
      <c r="HX69" s="396">
        <v>827</v>
      </c>
      <c r="HY69" s="396">
        <v>740</v>
      </c>
      <c r="HZ69" s="396">
        <v>818</v>
      </c>
      <c r="IA69" s="396">
        <v>856</v>
      </c>
      <c r="IB69" s="396">
        <v>852</v>
      </c>
      <c r="IC69" s="396">
        <v>668</v>
      </c>
      <c r="ID69" s="396">
        <v>440</v>
      </c>
      <c r="IE69" s="396">
        <v>645</v>
      </c>
      <c r="IF69" s="396">
        <v>668</v>
      </c>
      <c r="IG69" s="396">
        <v>929</v>
      </c>
      <c r="IH69" s="396">
        <v>937</v>
      </c>
      <c r="II69" s="396">
        <v>900</v>
      </c>
      <c r="IJ69" s="396">
        <v>715</v>
      </c>
      <c r="IK69" s="396">
        <v>536</v>
      </c>
      <c r="IL69" s="396">
        <v>708</v>
      </c>
      <c r="IM69" s="396">
        <v>1092</v>
      </c>
      <c r="IN69" s="396">
        <v>838</v>
      </c>
      <c r="IO69" s="396">
        <v>895</v>
      </c>
      <c r="IP69" s="396">
        <v>735</v>
      </c>
      <c r="IQ69" s="396">
        <v>1047</v>
      </c>
      <c r="IR69" s="396">
        <v>914</v>
      </c>
      <c r="IS69" s="396">
        <v>956</v>
      </c>
      <c r="IT69" s="396">
        <v>831</v>
      </c>
      <c r="IU69" s="396">
        <v>833</v>
      </c>
      <c r="IV69" s="396">
        <v>772</v>
      </c>
      <c r="IW69" s="396">
        <v>607</v>
      </c>
      <c r="IX69" s="396">
        <v>646</v>
      </c>
      <c r="IY69" s="396">
        <v>646</v>
      </c>
      <c r="IZ69" s="396">
        <v>942</v>
      </c>
      <c r="JA69" s="396">
        <v>629</v>
      </c>
      <c r="JB69" s="396">
        <v>723</v>
      </c>
      <c r="JC69" s="396">
        <v>675</v>
      </c>
      <c r="JD69" s="396">
        <v>663</v>
      </c>
      <c r="JE69" s="396">
        <v>590</v>
      </c>
      <c r="JF69" s="396">
        <v>696</v>
      </c>
      <c r="JG69" s="396">
        <v>710</v>
      </c>
      <c r="JH69" s="396">
        <v>661</v>
      </c>
      <c r="JI69" s="396">
        <v>955</v>
      </c>
      <c r="JJ69" s="396">
        <v>1007</v>
      </c>
      <c r="JK69" s="396">
        <v>751</v>
      </c>
      <c r="JL69" s="396">
        <v>1178</v>
      </c>
      <c r="JM69" s="396">
        <v>1217</v>
      </c>
      <c r="JN69" s="396">
        <v>952</v>
      </c>
      <c r="JO69" s="396">
        <v>1053</v>
      </c>
      <c r="JP69" s="396">
        <v>930</v>
      </c>
      <c r="JQ69" s="396">
        <v>1133</v>
      </c>
      <c r="JR69" s="396">
        <v>1096</v>
      </c>
      <c r="JS69" s="396">
        <v>1365</v>
      </c>
      <c r="JT69" s="396">
        <v>1126</v>
      </c>
      <c r="JU69" s="396">
        <v>1184</v>
      </c>
      <c r="JV69" s="396">
        <v>925</v>
      </c>
      <c r="JW69" s="396">
        <v>819</v>
      </c>
      <c r="JX69" s="396">
        <v>955</v>
      </c>
      <c r="JY69" s="396">
        <v>1271</v>
      </c>
      <c r="JZ69" s="396">
        <v>1241</v>
      </c>
      <c r="KA69" s="396">
        <v>1014</v>
      </c>
      <c r="KB69" s="396">
        <v>1027</v>
      </c>
      <c r="KC69" s="396">
        <v>1021</v>
      </c>
      <c r="KD69" s="396">
        <v>1184</v>
      </c>
      <c r="KE69" s="396">
        <v>1002</v>
      </c>
      <c r="KF69" s="396">
        <v>1076</v>
      </c>
      <c r="KG69" s="396">
        <v>1266</v>
      </c>
      <c r="KH69" s="396">
        <v>968</v>
      </c>
      <c r="KI69" s="396">
        <v>913</v>
      </c>
      <c r="KJ69" s="396">
        <v>1142</v>
      </c>
      <c r="KK69" s="396">
        <v>1188</v>
      </c>
      <c r="KL69" s="396">
        <v>913</v>
      </c>
      <c r="KM69" s="396">
        <v>1161</v>
      </c>
      <c r="KN69" s="396">
        <v>1118</v>
      </c>
      <c r="KO69" s="396">
        <v>1187</v>
      </c>
      <c r="KP69" s="396">
        <v>1033</v>
      </c>
      <c r="KQ69" s="396">
        <v>771</v>
      </c>
      <c r="KR69" s="396">
        <v>1315</v>
      </c>
      <c r="KS69" s="396">
        <v>1137</v>
      </c>
      <c r="KT69" s="396">
        <v>837</v>
      </c>
      <c r="KU69" s="396">
        <v>943</v>
      </c>
      <c r="KV69" s="396">
        <v>1016</v>
      </c>
      <c r="KW69" s="396">
        <v>1220</v>
      </c>
      <c r="KX69" s="396">
        <v>1255</v>
      </c>
      <c r="KY69" s="396">
        <v>1280</v>
      </c>
      <c r="KZ69" s="396">
        <v>1441</v>
      </c>
      <c r="LA69" s="396">
        <v>1561</v>
      </c>
      <c r="LB69" s="396">
        <v>1258</v>
      </c>
      <c r="LC69" s="396">
        <v>1125</v>
      </c>
      <c r="LD69" s="396">
        <v>952</v>
      </c>
      <c r="LE69" s="396">
        <v>934</v>
      </c>
      <c r="LF69" s="396">
        <v>1070</v>
      </c>
      <c r="LG69" s="396">
        <v>1174</v>
      </c>
      <c r="LH69" s="396">
        <v>951</v>
      </c>
      <c r="LI69" s="396">
        <v>1511</v>
      </c>
      <c r="LJ69" s="396">
        <v>1133</v>
      </c>
      <c r="LK69" s="396">
        <v>1232</v>
      </c>
      <c r="LL69" s="396">
        <v>936</v>
      </c>
      <c r="LM69" s="396">
        <v>1219</v>
      </c>
      <c r="LN69" s="396">
        <v>935</v>
      </c>
      <c r="LO69" s="396">
        <v>1167</v>
      </c>
      <c r="LP69" s="396">
        <v>1050</v>
      </c>
      <c r="LQ69" s="396">
        <v>1295</v>
      </c>
      <c r="LR69" s="396">
        <v>1082</v>
      </c>
      <c r="LS69" s="396">
        <v>886</v>
      </c>
      <c r="LT69" s="396">
        <v>1231</v>
      </c>
      <c r="LU69" s="396">
        <v>991</v>
      </c>
      <c r="LV69" s="396">
        <v>998</v>
      </c>
      <c r="LW69" s="396">
        <v>992</v>
      </c>
      <c r="LX69" s="396">
        <v>1065</v>
      </c>
      <c r="LY69" s="396">
        <v>1327</v>
      </c>
      <c r="LZ69" s="396">
        <v>956</v>
      </c>
      <c r="MA69" s="396">
        <v>1169</v>
      </c>
      <c r="MB69" s="396">
        <v>1116</v>
      </c>
      <c r="MC69" s="396">
        <v>938</v>
      </c>
      <c r="MD69" s="396">
        <v>875</v>
      </c>
      <c r="ME69" s="396">
        <v>1113</v>
      </c>
      <c r="MF69" s="396">
        <v>1461</v>
      </c>
      <c r="MG69" s="396">
        <v>1205</v>
      </c>
      <c r="MH69" s="396">
        <v>1012</v>
      </c>
      <c r="MI69" s="396">
        <v>1275</v>
      </c>
      <c r="MJ69" s="396">
        <v>1091</v>
      </c>
      <c r="MK69" s="396">
        <v>1018</v>
      </c>
      <c r="ML69" s="396">
        <v>1033</v>
      </c>
      <c r="MM69" s="396">
        <v>1177</v>
      </c>
      <c r="MN69" s="396">
        <v>956</v>
      </c>
      <c r="MO69" s="396">
        <v>1159</v>
      </c>
      <c r="MP69" s="396">
        <v>1366</v>
      </c>
      <c r="MQ69" s="396">
        <v>1158</v>
      </c>
      <c r="MR69" s="396">
        <v>1252</v>
      </c>
      <c r="MS69" s="396">
        <v>880</v>
      </c>
      <c r="MT69" s="396">
        <v>943</v>
      </c>
      <c r="MU69" s="396">
        <v>1465</v>
      </c>
      <c r="MV69" s="396">
        <v>1104</v>
      </c>
      <c r="MW69" s="396">
        <v>1002</v>
      </c>
      <c r="MX69" s="396">
        <v>909</v>
      </c>
      <c r="MY69" s="396">
        <v>1183</v>
      </c>
      <c r="MZ69" s="396">
        <v>1034</v>
      </c>
      <c r="NA69" s="396">
        <v>1123</v>
      </c>
      <c r="NB69" s="396">
        <v>969</v>
      </c>
      <c r="NC69" s="396">
        <v>1184</v>
      </c>
      <c r="ND69" s="396">
        <v>1132</v>
      </c>
      <c r="NE69" s="396">
        <v>1053</v>
      </c>
      <c r="NF69" s="396">
        <v>805</v>
      </c>
      <c r="NG69" s="396">
        <v>1031</v>
      </c>
      <c r="NH69" s="396">
        <v>1058</v>
      </c>
    </row>
    <row r="70" spans="1:372" x14ac:dyDescent="0.2">
      <c r="A70" s="396" t="s">
        <v>1726</v>
      </c>
      <c r="B70" s="396" t="s">
        <v>289</v>
      </c>
      <c r="C70" s="396">
        <v>1251</v>
      </c>
      <c r="D70" s="396">
        <v>1243</v>
      </c>
      <c r="E70" s="396">
        <v>796</v>
      </c>
      <c r="F70" s="396">
        <v>1150</v>
      </c>
      <c r="G70" s="396">
        <v>740</v>
      </c>
      <c r="H70" s="396">
        <v>1241</v>
      </c>
      <c r="I70" s="396">
        <v>943</v>
      </c>
      <c r="J70" s="396">
        <v>875</v>
      </c>
      <c r="K70" s="396">
        <v>759</v>
      </c>
      <c r="L70" s="396">
        <v>719</v>
      </c>
      <c r="M70" s="396">
        <v>923</v>
      </c>
      <c r="N70" s="396">
        <v>961</v>
      </c>
      <c r="O70" s="396">
        <v>933</v>
      </c>
      <c r="P70" s="396">
        <v>1212</v>
      </c>
      <c r="Q70" s="396">
        <v>1042</v>
      </c>
      <c r="R70" s="396">
        <v>1068</v>
      </c>
      <c r="S70" s="396">
        <v>1092</v>
      </c>
      <c r="T70" s="396">
        <v>1246</v>
      </c>
      <c r="U70" s="396">
        <v>987</v>
      </c>
      <c r="V70" s="396">
        <v>1100</v>
      </c>
      <c r="W70" s="396">
        <v>1341</v>
      </c>
      <c r="X70" s="396">
        <v>1209</v>
      </c>
      <c r="Y70" s="396">
        <v>1246</v>
      </c>
      <c r="Z70" s="396">
        <v>852</v>
      </c>
      <c r="AA70" s="396">
        <v>821</v>
      </c>
      <c r="AB70" s="396">
        <v>862</v>
      </c>
      <c r="AC70" s="396">
        <v>1380</v>
      </c>
      <c r="AD70" s="396">
        <v>1057</v>
      </c>
      <c r="AE70" s="396">
        <v>726</v>
      </c>
      <c r="AF70" s="396">
        <v>987</v>
      </c>
      <c r="AG70" s="396">
        <v>1020</v>
      </c>
      <c r="AH70" s="396">
        <v>641</v>
      </c>
      <c r="AI70" s="396">
        <v>1089</v>
      </c>
      <c r="AJ70" s="396">
        <v>1084</v>
      </c>
      <c r="AK70" s="396">
        <v>956</v>
      </c>
      <c r="AL70" s="396">
        <v>722</v>
      </c>
      <c r="AM70" s="396">
        <v>978</v>
      </c>
      <c r="AN70" s="396">
        <v>957</v>
      </c>
      <c r="AO70" s="396">
        <v>1052</v>
      </c>
      <c r="AP70" s="396">
        <v>962</v>
      </c>
      <c r="AQ70" s="396">
        <v>1084</v>
      </c>
      <c r="AR70" s="396">
        <v>959</v>
      </c>
      <c r="AS70" s="396">
        <v>1036</v>
      </c>
      <c r="AT70" s="396">
        <v>1241</v>
      </c>
      <c r="AU70" s="396">
        <v>985</v>
      </c>
      <c r="AV70" s="396">
        <v>1273</v>
      </c>
      <c r="AW70" s="396">
        <v>1125</v>
      </c>
      <c r="AX70" s="396">
        <v>826</v>
      </c>
      <c r="AY70" s="396">
        <v>590</v>
      </c>
      <c r="AZ70" s="396">
        <v>701</v>
      </c>
      <c r="BA70" s="396">
        <v>674</v>
      </c>
      <c r="BB70" s="396">
        <v>664</v>
      </c>
      <c r="BC70" s="396">
        <v>552</v>
      </c>
      <c r="BD70" s="396">
        <v>793</v>
      </c>
      <c r="BE70" s="396">
        <v>778</v>
      </c>
      <c r="BF70" s="396">
        <v>522</v>
      </c>
      <c r="BG70" s="396">
        <v>630</v>
      </c>
      <c r="BH70" s="396">
        <v>673</v>
      </c>
      <c r="BI70" s="396">
        <v>559</v>
      </c>
      <c r="BJ70" s="396">
        <v>410</v>
      </c>
      <c r="BK70" s="396">
        <v>927</v>
      </c>
      <c r="BL70" s="396">
        <v>683</v>
      </c>
      <c r="BM70" s="396">
        <v>1007</v>
      </c>
      <c r="BN70" s="396">
        <v>760</v>
      </c>
      <c r="BO70" s="396">
        <v>816</v>
      </c>
      <c r="BP70" s="396">
        <v>612</v>
      </c>
      <c r="BQ70" s="396">
        <v>636</v>
      </c>
      <c r="BR70" s="396">
        <v>592</v>
      </c>
      <c r="BS70" s="396">
        <v>1116</v>
      </c>
      <c r="BT70" s="396">
        <v>1085</v>
      </c>
      <c r="BU70" s="396">
        <v>726</v>
      </c>
      <c r="BV70" s="396">
        <v>713</v>
      </c>
      <c r="BW70" s="396">
        <v>821</v>
      </c>
      <c r="BX70" s="396">
        <v>1006</v>
      </c>
      <c r="BY70" s="396">
        <v>789</v>
      </c>
      <c r="BZ70" s="396">
        <v>692</v>
      </c>
      <c r="CA70" s="396">
        <v>1040</v>
      </c>
      <c r="CB70" s="396">
        <v>1127</v>
      </c>
      <c r="CC70" s="396">
        <v>735</v>
      </c>
      <c r="CD70" s="396">
        <v>888</v>
      </c>
      <c r="CE70" s="396">
        <v>851</v>
      </c>
      <c r="CF70" s="396">
        <v>692</v>
      </c>
      <c r="CG70" s="396">
        <v>518</v>
      </c>
      <c r="CH70" s="396">
        <v>712</v>
      </c>
      <c r="CI70" s="396">
        <v>1020</v>
      </c>
      <c r="CJ70" s="396">
        <v>694</v>
      </c>
      <c r="CK70" s="396">
        <v>927</v>
      </c>
      <c r="CL70" s="396">
        <v>1221</v>
      </c>
      <c r="CM70" s="396">
        <v>1301</v>
      </c>
      <c r="CN70" s="396">
        <v>1089</v>
      </c>
      <c r="CO70" s="396">
        <v>995</v>
      </c>
      <c r="CP70" s="396">
        <v>880</v>
      </c>
      <c r="CQ70" s="396">
        <v>907</v>
      </c>
      <c r="CR70" s="396">
        <v>723</v>
      </c>
      <c r="CS70" s="396">
        <v>742</v>
      </c>
      <c r="CT70" s="396">
        <v>916</v>
      </c>
      <c r="CU70" s="396">
        <v>667</v>
      </c>
      <c r="CV70" s="396">
        <v>930</v>
      </c>
      <c r="CW70" s="396">
        <v>682</v>
      </c>
      <c r="CX70" s="396">
        <v>703</v>
      </c>
      <c r="CY70" s="396">
        <v>877</v>
      </c>
      <c r="CZ70" s="396">
        <v>565</v>
      </c>
      <c r="DA70" s="396">
        <v>888</v>
      </c>
      <c r="DB70" s="396">
        <v>1052</v>
      </c>
      <c r="DC70" s="396">
        <v>915</v>
      </c>
      <c r="DD70" s="396">
        <v>1099</v>
      </c>
      <c r="DE70" s="396">
        <v>858</v>
      </c>
      <c r="DF70" s="396">
        <v>531</v>
      </c>
      <c r="DG70" s="396">
        <v>588</v>
      </c>
      <c r="DH70" s="396">
        <v>736</v>
      </c>
      <c r="DI70" s="396">
        <v>675</v>
      </c>
      <c r="DJ70" s="396">
        <v>817</v>
      </c>
      <c r="DK70" s="396">
        <v>674</v>
      </c>
      <c r="DL70" s="396">
        <v>806</v>
      </c>
      <c r="DM70" s="396">
        <v>861</v>
      </c>
      <c r="DN70" s="396">
        <v>1050</v>
      </c>
      <c r="DO70" s="396">
        <v>796</v>
      </c>
      <c r="DP70" s="396">
        <v>971</v>
      </c>
      <c r="DQ70" s="396">
        <v>944</v>
      </c>
      <c r="DR70" s="396">
        <v>887</v>
      </c>
      <c r="DS70" s="396">
        <v>799</v>
      </c>
      <c r="DT70" s="396">
        <v>861</v>
      </c>
      <c r="DU70" s="396">
        <v>1065</v>
      </c>
      <c r="DV70" s="396">
        <v>816</v>
      </c>
      <c r="DW70" s="396">
        <v>597</v>
      </c>
      <c r="DX70" s="396">
        <v>1368</v>
      </c>
      <c r="DY70" s="396">
        <v>1367</v>
      </c>
      <c r="DZ70" s="396">
        <v>1104</v>
      </c>
      <c r="EA70" s="396">
        <v>903</v>
      </c>
      <c r="EB70" s="396">
        <v>751</v>
      </c>
      <c r="EC70" s="396">
        <v>1303</v>
      </c>
      <c r="ED70" s="396">
        <v>993</v>
      </c>
      <c r="EE70" s="396">
        <v>1113</v>
      </c>
      <c r="EF70" s="396">
        <v>1137</v>
      </c>
      <c r="EG70" s="396">
        <v>771</v>
      </c>
      <c r="EH70" s="396">
        <v>905</v>
      </c>
      <c r="EI70" s="396">
        <v>866</v>
      </c>
      <c r="EJ70" s="396">
        <v>1108</v>
      </c>
      <c r="EK70" s="396">
        <v>1062</v>
      </c>
      <c r="EL70" s="396">
        <v>775</v>
      </c>
      <c r="EM70" s="396">
        <v>1122</v>
      </c>
      <c r="EN70" s="396">
        <v>1002</v>
      </c>
      <c r="EO70" s="396">
        <v>883</v>
      </c>
      <c r="EP70" s="396">
        <v>843</v>
      </c>
      <c r="EQ70" s="396">
        <v>840</v>
      </c>
      <c r="ER70" s="396">
        <v>1019</v>
      </c>
      <c r="ES70" s="396">
        <v>807</v>
      </c>
      <c r="ET70" s="396">
        <v>1012</v>
      </c>
      <c r="EU70" s="396">
        <v>956</v>
      </c>
      <c r="EV70" s="396">
        <v>1001</v>
      </c>
      <c r="EW70" s="396">
        <v>930</v>
      </c>
      <c r="EX70" s="396">
        <v>618</v>
      </c>
      <c r="EY70" s="396">
        <v>840</v>
      </c>
      <c r="EZ70" s="396">
        <v>650</v>
      </c>
      <c r="FA70" s="396">
        <v>744</v>
      </c>
      <c r="FB70" s="396">
        <v>1456</v>
      </c>
      <c r="FC70" s="396">
        <v>943</v>
      </c>
      <c r="FD70" s="396">
        <v>1026</v>
      </c>
      <c r="FE70" s="396">
        <v>911</v>
      </c>
      <c r="FF70" s="396">
        <v>770</v>
      </c>
      <c r="FG70" s="396">
        <v>718</v>
      </c>
      <c r="FH70" s="396">
        <v>873</v>
      </c>
      <c r="FI70" s="396">
        <v>730</v>
      </c>
      <c r="FJ70" s="396">
        <v>1128</v>
      </c>
      <c r="FK70" s="396">
        <v>879</v>
      </c>
      <c r="FL70" s="396">
        <v>1449</v>
      </c>
      <c r="FM70" s="396">
        <v>912</v>
      </c>
      <c r="FN70" s="396">
        <v>867</v>
      </c>
      <c r="FO70" s="396">
        <v>1046</v>
      </c>
      <c r="FP70" s="396">
        <v>1156</v>
      </c>
      <c r="FQ70" s="396">
        <v>647</v>
      </c>
      <c r="FR70" s="396">
        <v>1118</v>
      </c>
      <c r="FS70" s="396">
        <v>767</v>
      </c>
      <c r="FT70" s="396">
        <v>988</v>
      </c>
      <c r="FU70" s="396">
        <v>941</v>
      </c>
      <c r="FV70" s="396">
        <v>792</v>
      </c>
      <c r="FW70" s="396">
        <v>707</v>
      </c>
      <c r="FX70" s="396">
        <v>915</v>
      </c>
      <c r="FY70" s="396">
        <v>1122</v>
      </c>
      <c r="FZ70" s="396">
        <v>897</v>
      </c>
      <c r="GA70" s="396">
        <v>1224</v>
      </c>
      <c r="GB70" s="396">
        <v>715</v>
      </c>
      <c r="GC70" s="396">
        <v>899</v>
      </c>
      <c r="GD70" s="396">
        <v>965</v>
      </c>
      <c r="GE70" s="396">
        <v>886</v>
      </c>
      <c r="GF70" s="396">
        <v>1022</v>
      </c>
      <c r="GG70" s="396">
        <v>1217</v>
      </c>
      <c r="GH70" s="396">
        <v>924</v>
      </c>
      <c r="GI70" s="396">
        <v>1040</v>
      </c>
      <c r="GJ70" s="396">
        <v>697</v>
      </c>
      <c r="GK70" s="396">
        <v>742</v>
      </c>
      <c r="GL70" s="396">
        <v>911</v>
      </c>
      <c r="GM70" s="396">
        <v>959</v>
      </c>
      <c r="GN70" s="396">
        <v>212</v>
      </c>
      <c r="GO70" s="396">
        <v>709</v>
      </c>
      <c r="GP70" s="396">
        <v>684</v>
      </c>
      <c r="GQ70" s="396">
        <v>1536</v>
      </c>
      <c r="GR70" s="396">
        <v>1023</v>
      </c>
      <c r="GS70" s="396">
        <v>1061</v>
      </c>
      <c r="GT70" s="396">
        <v>922</v>
      </c>
      <c r="GU70" s="396">
        <v>1089</v>
      </c>
      <c r="GV70" s="396">
        <v>836</v>
      </c>
      <c r="GW70" s="396">
        <v>1243</v>
      </c>
      <c r="GX70" s="396">
        <v>902</v>
      </c>
      <c r="GY70" s="396">
        <v>1108</v>
      </c>
      <c r="GZ70" s="396">
        <v>1122</v>
      </c>
      <c r="HA70" s="396">
        <v>781</v>
      </c>
      <c r="HB70" s="396">
        <v>945</v>
      </c>
      <c r="HC70" s="396">
        <v>757</v>
      </c>
      <c r="HD70" s="396">
        <v>949</v>
      </c>
      <c r="HE70" s="396">
        <v>1221</v>
      </c>
      <c r="HF70" s="396">
        <v>876</v>
      </c>
      <c r="HG70" s="396">
        <v>660</v>
      </c>
      <c r="HH70" s="396">
        <v>930</v>
      </c>
      <c r="HI70" s="396">
        <v>935</v>
      </c>
      <c r="HJ70" s="396">
        <v>861</v>
      </c>
      <c r="HK70" s="396">
        <v>611</v>
      </c>
      <c r="HL70" s="396">
        <v>810</v>
      </c>
      <c r="HM70" s="396">
        <v>780</v>
      </c>
      <c r="HN70" s="396">
        <v>717</v>
      </c>
      <c r="HO70" s="396">
        <v>583</v>
      </c>
      <c r="HP70" s="396">
        <v>814</v>
      </c>
      <c r="HQ70" s="396">
        <v>1103</v>
      </c>
      <c r="HR70" s="396">
        <v>872</v>
      </c>
      <c r="HS70" s="396">
        <v>974</v>
      </c>
      <c r="HT70" s="396">
        <v>781</v>
      </c>
      <c r="HU70" s="396">
        <v>487</v>
      </c>
      <c r="HV70" s="396">
        <v>763</v>
      </c>
      <c r="HW70" s="396">
        <v>910</v>
      </c>
      <c r="HX70" s="396">
        <v>865</v>
      </c>
      <c r="HY70" s="396">
        <v>783</v>
      </c>
      <c r="HZ70" s="396">
        <v>867</v>
      </c>
      <c r="IA70" s="396">
        <v>869</v>
      </c>
      <c r="IB70" s="396">
        <v>891</v>
      </c>
      <c r="IC70" s="396">
        <v>788</v>
      </c>
      <c r="ID70" s="396">
        <v>510</v>
      </c>
      <c r="IE70" s="396">
        <v>571</v>
      </c>
      <c r="IF70" s="396">
        <v>809</v>
      </c>
      <c r="IG70" s="396">
        <v>1097</v>
      </c>
      <c r="IH70" s="396">
        <v>945</v>
      </c>
      <c r="II70" s="396">
        <v>892</v>
      </c>
      <c r="IJ70" s="396">
        <v>712</v>
      </c>
      <c r="IK70" s="396">
        <v>574</v>
      </c>
      <c r="IL70" s="396">
        <v>912</v>
      </c>
      <c r="IM70" s="396">
        <v>1118</v>
      </c>
      <c r="IN70" s="396">
        <v>920</v>
      </c>
      <c r="IO70" s="396">
        <v>984</v>
      </c>
      <c r="IP70" s="396">
        <v>828</v>
      </c>
      <c r="IQ70" s="396">
        <v>1179</v>
      </c>
      <c r="IR70" s="396">
        <v>927</v>
      </c>
      <c r="IS70" s="396">
        <v>1001</v>
      </c>
      <c r="IT70" s="396">
        <v>985</v>
      </c>
      <c r="IU70" s="396">
        <v>896</v>
      </c>
      <c r="IV70" s="396">
        <v>854</v>
      </c>
      <c r="IW70" s="396">
        <v>634</v>
      </c>
      <c r="IX70" s="396">
        <v>699</v>
      </c>
      <c r="IY70" s="396">
        <v>676</v>
      </c>
      <c r="IZ70" s="396">
        <v>1016</v>
      </c>
      <c r="JA70" s="396">
        <v>617</v>
      </c>
      <c r="JB70" s="396">
        <v>628</v>
      </c>
      <c r="JC70" s="396">
        <v>675</v>
      </c>
      <c r="JD70" s="396">
        <v>715</v>
      </c>
      <c r="JE70" s="396">
        <v>650</v>
      </c>
      <c r="JF70" s="396">
        <v>728</v>
      </c>
      <c r="JG70" s="396">
        <v>726</v>
      </c>
      <c r="JH70" s="396">
        <v>612</v>
      </c>
      <c r="JI70" s="396">
        <v>1117</v>
      </c>
      <c r="JJ70" s="396">
        <v>1137</v>
      </c>
      <c r="JK70" s="396">
        <v>862</v>
      </c>
      <c r="JL70" s="396">
        <v>1285</v>
      </c>
      <c r="JM70" s="396">
        <v>1374</v>
      </c>
      <c r="JN70" s="396">
        <v>1039</v>
      </c>
      <c r="JO70" s="396">
        <v>1196</v>
      </c>
      <c r="JP70" s="396">
        <v>1056</v>
      </c>
      <c r="JQ70" s="396">
        <v>1184</v>
      </c>
      <c r="JR70" s="396">
        <v>1138</v>
      </c>
      <c r="JS70" s="396">
        <v>1564</v>
      </c>
      <c r="JT70" s="396">
        <v>1297</v>
      </c>
      <c r="JU70" s="396">
        <v>1396</v>
      </c>
      <c r="JV70" s="396">
        <v>1068</v>
      </c>
      <c r="JW70" s="396">
        <v>927</v>
      </c>
      <c r="JX70" s="396">
        <v>1111</v>
      </c>
      <c r="JY70" s="396">
        <v>1443</v>
      </c>
      <c r="JZ70" s="396">
        <v>1517</v>
      </c>
      <c r="KA70" s="396">
        <v>1106</v>
      </c>
      <c r="KB70" s="396">
        <v>1190</v>
      </c>
      <c r="KC70" s="396">
        <v>1237</v>
      </c>
      <c r="KD70" s="396">
        <v>1352</v>
      </c>
      <c r="KE70" s="396">
        <v>1147</v>
      </c>
      <c r="KF70" s="396">
        <v>1258</v>
      </c>
      <c r="KG70" s="396">
        <v>1183</v>
      </c>
      <c r="KH70" s="396">
        <v>978</v>
      </c>
      <c r="KI70" s="396">
        <v>974</v>
      </c>
      <c r="KJ70" s="396">
        <v>1414</v>
      </c>
      <c r="KK70" s="396">
        <v>1352</v>
      </c>
      <c r="KL70" s="396">
        <v>1086</v>
      </c>
      <c r="KM70" s="396">
        <v>1226</v>
      </c>
      <c r="KN70" s="396">
        <v>1172</v>
      </c>
      <c r="KO70" s="396">
        <v>1356</v>
      </c>
      <c r="KP70" s="396">
        <v>1218</v>
      </c>
      <c r="KQ70" s="396">
        <v>792</v>
      </c>
      <c r="KR70" s="396">
        <v>1387</v>
      </c>
      <c r="KS70" s="396">
        <v>1238</v>
      </c>
      <c r="KT70" s="396">
        <v>426</v>
      </c>
      <c r="KU70" s="396">
        <v>1054</v>
      </c>
      <c r="KV70" s="396">
        <v>1072</v>
      </c>
      <c r="KW70" s="396">
        <v>1383</v>
      </c>
      <c r="KX70" s="396">
        <v>1468</v>
      </c>
      <c r="KY70" s="396">
        <v>1387</v>
      </c>
      <c r="KZ70" s="396">
        <v>1514</v>
      </c>
      <c r="LA70" s="396">
        <v>1731</v>
      </c>
      <c r="LB70" s="396">
        <v>1421</v>
      </c>
      <c r="LC70" s="396">
        <v>1270</v>
      </c>
      <c r="LD70" s="396">
        <v>1155</v>
      </c>
      <c r="LE70" s="396">
        <v>330</v>
      </c>
      <c r="LF70" s="396">
        <v>1172</v>
      </c>
      <c r="LG70" s="396">
        <v>1340</v>
      </c>
      <c r="LH70" s="396">
        <v>986</v>
      </c>
      <c r="LI70" s="396">
        <v>1596</v>
      </c>
      <c r="LJ70" s="396">
        <v>1182</v>
      </c>
      <c r="LK70" s="396">
        <v>1482</v>
      </c>
      <c r="LL70" s="396">
        <v>1112</v>
      </c>
      <c r="LM70" s="396">
        <v>1366</v>
      </c>
      <c r="LN70" s="396">
        <v>979</v>
      </c>
      <c r="LO70" s="396">
        <v>1407</v>
      </c>
      <c r="LP70" s="396">
        <v>1221</v>
      </c>
      <c r="LQ70" s="396">
        <v>1513</v>
      </c>
      <c r="LR70" s="396">
        <v>1271</v>
      </c>
      <c r="LS70" s="396">
        <v>1122</v>
      </c>
      <c r="LT70" s="396">
        <v>1392</v>
      </c>
      <c r="LU70" s="396">
        <v>1079</v>
      </c>
      <c r="LV70" s="396">
        <v>1126</v>
      </c>
      <c r="LW70" s="396">
        <v>1073</v>
      </c>
      <c r="LX70" s="396">
        <v>1232</v>
      </c>
      <c r="LY70" s="396">
        <v>1477</v>
      </c>
      <c r="LZ70" s="396">
        <v>966</v>
      </c>
      <c r="MA70" s="396">
        <v>1301</v>
      </c>
      <c r="MB70" s="396">
        <v>1290</v>
      </c>
      <c r="MC70" s="396">
        <v>1065</v>
      </c>
      <c r="MD70" s="396">
        <v>1079</v>
      </c>
      <c r="ME70" s="396">
        <v>1272</v>
      </c>
      <c r="MF70" s="396">
        <v>1686</v>
      </c>
      <c r="MG70" s="396">
        <v>1372</v>
      </c>
      <c r="MH70" s="396">
        <v>1156</v>
      </c>
      <c r="MI70" s="396">
        <v>1425</v>
      </c>
      <c r="MJ70" s="396">
        <v>1267</v>
      </c>
      <c r="MK70" s="396">
        <v>1095</v>
      </c>
      <c r="ML70" s="396">
        <v>1229</v>
      </c>
      <c r="MM70" s="396">
        <v>1350</v>
      </c>
      <c r="MN70" s="396">
        <v>1142</v>
      </c>
      <c r="MO70" s="396">
        <v>1190</v>
      </c>
      <c r="MP70" s="396">
        <v>1650</v>
      </c>
      <c r="MQ70" s="396">
        <v>1315</v>
      </c>
      <c r="MR70" s="396">
        <v>1401</v>
      </c>
      <c r="MS70" s="396">
        <v>1028</v>
      </c>
      <c r="MT70" s="396">
        <v>1060</v>
      </c>
      <c r="MU70" s="396">
        <v>1575</v>
      </c>
      <c r="MV70" s="396">
        <v>1105</v>
      </c>
      <c r="MW70" s="396">
        <v>1086</v>
      </c>
      <c r="MX70" s="396">
        <v>953</v>
      </c>
      <c r="MY70" s="396">
        <v>1271</v>
      </c>
      <c r="MZ70" s="396">
        <v>1116</v>
      </c>
      <c r="NA70" s="396">
        <v>1276</v>
      </c>
      <c r="NB70" s="396">
        <v>1056</v>
      </c>
      <c r="NC70" s="396">
        <v>1383</v>
      </c>
      <c r="ND70" s="396">
        <v>1399</v>
      </c>
      <c r="NE70" s="396">
        <v>1267</v>
      </c>
      <c r="NF70" s="396">
        <v>1043</v>
      </c>
      <c r="NG70" s="396">
        <v>1108</v>
      </c>
      <c r="NH70" s="396">
        <v>1200</v>
      </c>
    </row>
    <row r="71" spans="1:372" x14ac:dyDescent="0.2">
      <c r="A71" s="396" t="s">
        <v>1727</v>
      </c>
      <c r="B71" s="396" t="s">
        <v>430</v>
      </c>
      <c r="C71" s="396">
        <v>321</v>
      </c>
      <c r="D71" s="396">
        <v>365</v>
      </c>
      <c r="E71" s="396">
        <v>313</v>
      </c>
      <c r="F71" s="396">
        <v>323</v>
      </c>
      <c r="G71" s="396">
        <v>272</v>
      </c>
      <c r="H71" s="396">
        <v>353</v>
      </c>
      <c r="I71" s="396">
        <v>249</v>
      </c>
      <c r="J71" s="396">
        <v>352</v>
      </c>
      <c r="K71" s="396">
        <v>238</v>
      </c>
      <c r="L71" s="396">
        <v>407</v>
      </c>
      <c r="M71" s="396">
        <v>342</v>
      </c>
      <c r="N71" s="396">
        <v>297</v>
      </c>
      <c r="O71" s="396">
        <v>296</v>
      </c>
      <c r="P71" s="396">
        <v>421</v>
      </c>
      <c r="Q71" s="396">
        <v>292</v>
      </c>
      <c r="R71" s="396">
        <v>325</v>
      </c>
      <c r="S71" s="396">
        <v>303</v>
      </c>
      <c r="T71" s="396">
        <v>392</v>
      </c>
      <c r="U71" s="396">
        <v>364</v>
      </c>
      <c r="V71" s="396">
        <v>315</v>
      </c>
      <c r="W71" s="396">
        <v>435</v>
      </c>
      <c r="X71" s="396">
        <v>357</v>
      </c>
      <c r="Y71" s="396">
        <v>316</v>
      </c>
      <c r="Z71" s="396">
        <v>283</v>
      </c>
      <c r="AA71" s="396">
        <v>320</v>
      </c>
      <c r="AB71" s="396">
        <v>294</v>
      </c>
      <c r="AC71" s="396">
        <v>317</v>
      </c>
      <c r="AD71" s="396">
        <v>304</v>
      </c>
      <c r="AE71" s="396">
        <v>253</v>
      </c>
      <c r="AF71" s="396">
        <v>361</v>
      </c>
      <c r="AG71" s="396">
        <v>356</v>
      </c>
      <c r="AH71" s="396">
        <v>292</v>
      </c>
      <c r="AI71" s="396">
        <v>346</v>
      </c>
      <c r="AJ71" s="396">
        <v>393</v>
      </c>
      <c r="AK71" s="396">
        <v>277</v>
      </c>
      <c r="AL71" s="396">
        <v>240</v>
      </c>
      <c r="AM71" s="396">
        <v>274</v>
      </c>
      <c r="AN71" s="396">
        <v>280</v>
      </c>
      <c r="AO71" s="396">
        <v>387</v>
      </c>
      <c r="AP71" s="396">
        <v>230</v>
      </c>
      <c r="AQ71" s="396">
        <v>336</v>
      </c>
      <c r="AR71" s="396">
        <v>232</v>
      </c>
      <c r="AS71" s="396">
        <v>243</v>
      </c>
      <c r="AT71" s="396">
        <v>392</v>
      </c>
      <c r="AU71" s="396">
        <v>304</v>
      </c>
      <c r="AV71" s="396">
        <v>314</v>
      </c>
      <c r="AW71" s="396">
        <v>378</v>
      </c>
      <c r="AX71" s="396">
        <v>215</v>
      </c>
      <c r="AY71" s="396">
        <v>172</v>
      </c>
      <c r="AZ71" s="396">
        <v>230</v>
      </c>
      <c r="BA71" s="396">
        <v>202</v>
      </c>
      <c r="BB71" s="396">
        <v>199</v>
      </c>
      <c r="BC71" s="396">
        <v>180</v>
      </c>
      <c r="BD71" s="396">
        <v>269</v>
      </c>
      <c r="BE71" s="396">
        <v>264</v>
      </c>
      <c r="BF71" s="396">
        <v>184</v>
      </c>
      <c r="BG71" s="396">
        <v>112</v>
      </c>
      <c r="BH71" s="396">
        <v>196</v>
      </c>
      <c r="BI71" s="396">
        <v>195</v>
      </c>
      <c r="BJ71" s="396">
        <v>128</v>
      </c>
      <c r="BK71" s="396">
        <v>305</v>
      </c>
      <c r="BL71" s="396">
        <v>265</v>
      </c>
      <c r="BM71" s="396">
        <v>305</v>
      </c>
      <c r="BN71" s="396">
        <v>268</v>
      </c>
      <c r="BO71" s="396">
        <v>316</v>
      </c>
      <c r="BP71" s="396">
        <v>257</v>
      </c>
      <c r="BQ71" s="396">
        <v>282</v>
      </c>
      <c r="BR71" s="396">
        <v>276</v>
      </c>
      <c r="BS71" s="396">
        <v>339</v>
      </c>
      <c r="BT71" s="396">
        <v>331</v>
      </c>
      <c r="BU71" s="396">
        <v>173</v>
      </c>
      <c r="BV71" s="396">
        <v>253</v>
      </c>
      <c r="BW71" s="396">
        <v>249</v>
      </c>
      <c r="BX71" s="396">
        <v>284</v>
      </c>
      <c r="BY71" s="396">
        <v>301</v>
      </c>
      <c r="BZ71" s="396">
        <v>283</v>
      </c>
      <c r="CA71" s="396">
        <v>258</v>
      </c>
      <c r="CB71" s="396">
        <v>283</v>
      </c>
      <c r="CC71" s="396">
        <v>204</v>
      </c>
      <c r="CD71" s="396">
        <v>222</v>
      </c>
      <c r="CE71" s="396">
        <v>280</v>
      </c>
      <c r="CF71" s="396">
        <v>235</v>
      </c>
      <c r="CG71" s="396">
        <v>180</v>
      </c>
      <c r="CH71" s="396">
        <v>279</v>
      </c>
      <c r="CI71" s="396">
        <v>366</v>
      </c>
      <c r="CJ71" s="396">
        <v>237</v>
      </c>
      <c r="CK71" s="396">
        <v>266</v>
      </c>
      <c r="CL71" s="396">
        <v>326</v>
      </c>
      <c r="CM71" s="396">
        <v>297</v>
      </c>
      <c r="CN71" s="396">
        <v>240</v>
      </c>
      <c r="CO71" s="396">
        <v>246</v>
      </c>
      <c r="CP71" s="396">
        <v>308</v>
      </c>
      <c r="CQ71" s="396">
        <v>279</v>
      </c>
      <c r="CR71" s="396">
        <v>288</v>
      </c>
      <c r="CS71" s="396">
        <v>241</v>
      </c>
      <c r="CT71" s="396">
        <v>268</v>
      </c>
      <c r="CU71" s="396">
        <v>205</v>
      </c>
      <c r="CV71" s="396">
        <v>310</v>
      </c>
      <c r="CW71" s="396">
        <v>194</v>
      </c>
      <c r="CX71" s="396">
        <v>280</v>
      </c>
      <c r="CY71" s="396">
        <v>292</v>
      </c>
      <c r="CZ71" s="396">
        <v>216</v>
      </c>
      <c r="DA71" s="396">
        <v>303</v>
      </c>
      <c r="DB71" s="396">
        <v>334</v>
      </c>
      <c r="DC71" s="396">
        <v>313</v>
      </c>
      <c r="DD71" s="396">
        <v>254</v>
      </c>
      <c r="DE71" s="396">
        <v>255</v>
      </c>
      <c r="DF71" s="396">
        <v>212</v>
      </c>
      <c r="DG71" s="396">
        <v>173</v>
      </c>
      <c r="DH71" s="396">
        <v>246</v>
      </c>
      <c r="DI71" s="396">
        <v>191</v>
      </c>
      <c r="DJ71" s="396">
        <v>214</v>
      </c>
      <c r="DK71" s="396">
        <v>249</v>
      </c>
      <c r="DL71" s="396">
        <v>204</v>
      </c>
      <c r="DM71" s="396">
        <v>329</v>
      </c>
      <c r="DN71" s="396">
        <v>390</v>
      </c>
      <c r="DO71" s="396">
        <v>293</v>
      </c>
      <c r="DP71" s="396">
        <v>299</v>
      </c>
      <c r="DQ71" s="396">
        <v>269</v>
      </c>
      <c r="DR71" s="396">
        <v>244</v>
      </c>
      <c r="DS71" s="396">
        <v>260</v>
      </c>
      <c r="DT71" s="396">
        <v>245</v>
      </c>
      <c r="DU71" s="396">
        <v>305</v>
      </c>
      <c r="DV71" s="396">
        <v>248</v>
      </c>
      <c r="DW71" s="396">
        <v>157</v>
      </c>
      <c r="DX71" s="396">
        <v>323</v>
      </c>
      <c r="DY71" s="396">
        <v>387</v>
      </c>
      <c r="DZ71" s="396">
        <v>326</v>
      </c>
      <c r="EA71" s="396">
        <v>331</v>
      </c>
      <c r="EB71" s="396">
        <v>249</v>
      </c>
      <c r="EC71" s="396">
        <v>447</v>
      </c>
      <c r="ED71" s="396">
        <v>289</v>
      </c>
      <c r="EE71" s="396">
        <v>272</v>
      </c>
      <c r="EF71" s="396">
        <v>360</v>
      </c>
      <c r="EG71" s="396">
        <v>276</v>
      </c>
      <c r="EH71" s="396">
        <v>249</v>
      </c>
      <c r="EI71" s="396">
        <v>266</v>
      </c>
      <c r="EJ71" s="396">
        <v>286</v>
      </c>
      <c r="EK71" s="396">
        <v>309</v>
      </c>
      <c r="EL71" s="396">
        <v>244</v>
      </c>
      <c r="EM71" s="396">
        <v>359</v>
      </c>
      <c r="EN71" s="396">
        <v>268</v>
      </c>
      <c r="EO71" s="396">
        <v>324</v>
      </c>
      <c r="EP71" s="396">
        <v>301</v>
      </c>
      <c r="EQ71" s="396">
        <v>247</v>
      </c>
      <c r="ER71" s="396">
        <v>283</v>
      </c>
      <c r="ES71" s="396">
        <v>236</v>
      </c>
      <c r="ET71" s="396">
        <v>316</v>
      </c>
      <c r="EU71" s="396">
        <v>294</v>
      </c>
      <c r="EV71" s="396">
        <v>254</v>
      </c>
      <c r="EW71" s="396">
        <v>214</v>
      </c>
      <c r="EX71" s="396">
        <v>168</v>
      </c>
      <c r="EY71" s="396">
        <v>296</v>
      </c>
      <c r="EZ71" s="396">
        <v>193</v>
      </c>
      <c r="FA71" s="396">
        <v>188</v>
      </c>
      <c r="FB71" s="396">
        <v>481</v>
      </c>
      <c r="FC71" s="396">
        <v>325</v>
      </c>
      <c r="FD71" s="396">
        <v>355</v>
      </c>
      <c r="FE71" s="396">
        <v>378</v>
      </c>
      <c r="FF71" s="396">
        <v>300</v>
      </c>
      <c r="FG71" s="396">
        <v>301</v>
      </c>
      <c r="FH71" s="396">
        <v>323</v>
      </c>
      <c r="FI71" s="396">
        <v>242</v>
      </c>
      <c r="FJ71" s="396">
        <v>346</v>
      </c>
      <c r="FK71" s="396">
        <v>345</v>
      </c>
      <c r="FL71" s="396">
        <v>379</v>
      </c>
      <c r="FM71" s="396">
        <v>267</v>
      </c>
      <c r="FN71" s="396">
        <v>343</v>
      </c>
      <c r="FO71" s="396">
        <v>342</v>
      </c>
      <c r="FP71" s="396">
        <v>301</v>
      </c>
      <c r="FQ71" s="396">
        <v>239</v>
      </c>
      <c r="FR71" s="396">
        <v>281</v>
      </c>
      <c r="FS71" s="396">
        <v>241</v>
      </c>
      <c r="FT71" s="396">
        <v>350</v>
      </c>
      <c r="FU71" s="396">
        <v>312</v>
      </c>
      <c r="FV71" s="396">
        <v>280</v>
      </c>
      <c r="FW71" s="396">
        <v>182</v>
      </c>
      <c r="FX71" s="396">
        <v>281</v>
      </c>
      <c r="FY71" s="396">
        <v>307</v>
      </c>
      <c r="FZ71" s="396">
        <v>307</v>
      </c>
      <c r="GA71" s="396">
        <v>326</v>
      </c>
      <c r="GB71" s="396">
        <v>171</v>
      </c>
      <c r="GC71" s="396">
        <v>262</v>
      </c>
      <c r="GD71" s="396">
        <v>269</v>
      </c>
      <c r="GE71" s="396">
        <v>292</v>
      </c>
      <c r="GF71" s="396">
        <v>284</v>
      </c>
      <c r="GG71" s="396">
        <v>359</v>
      </c>
      <c r="GH71" s="396">
        <v>299</v>
      </c>
      <c r="GI71" s="396">
        <v>256</v>
      </c>
      <c r="GJ71" s="396">
        <v>205</v>
      </c>
      <c r="GK71" s="396">
        <v>286</v>
      </c>
      <c r="GL71" s="396">
        <v>269</v>
      </c>
      <c r="GM71" s="396">
        <v>262</v>
      </c>
      <c r="GN71" s="396">
        <v>74</v>
      </c>
      <c r="GO71" s="396">
        <v>183</v>
      </c>
      <c r="GP71" s="396">
        <v>179</v>
      </c>
      <c r="GQ71" s="396">
        <v>347</v>
      </c>
      <c r="GR71" s="396">
        <v>294</v>
      </c>
      <c r="GS71" s="396">
        <v>290</v>
      </c>
      <c r="GT71" s="396">
        <v>278</v>
      </c>
      <c r="GU71" s="396">
        <v>341</v>
      </c>
      <c r="GV71" s="396">
        <v>244</v>
      </c>
      <c r="GW71" s="396">
        <v>351</v>
      </c>
      <c r="GX71" s="396">
        <v>254</v>
      </c>
      <c r="GY71" s="396">
        <v>338</v>
      </c>
      <c r="GZ71" s="396">
        <v>399</v>
      </c>
      <c r="HA71" s="396">
        <v>248</v>
      </c>
      <c r="HB71" s="396">
        <v>259</v>
      </c>
      <c r="HC71" s="396">
        <v>211</v>
      </c>
      <c r="HD71" s="396">
        <v>216</v>
      </c>
      <c r="HE71" s="396">
        <v>249</v>
      </c>
      <c r="HF71" s="396">
        <v>268</v>
      </c>
      <c r="HG71" s="396">
        <v>230</v>
      </c>
      <c r="HH71" s="396">
        <v>309</v>
      </c>
      <c r="HI71" s="396">
        <v>279</v>
      </c>
      <c r="HJ71" s="396">
        <v>258</v>
      </c>
      <c r="HK71" s="396">
        <v>202</v>
      </c>
      <c r="HL71" s="396">
        <v>308</v>
      </c>
      <c r="HM71" s="396">
        <v>236</v>
      </c>
      <c r="HN71" s="396">
        <v>220</v>
      </c>
      <c r="HO71" s="396">
        <v>182</v>
      </c>
      <c r="HP71" s="396">
        <v>248</v>
      </c>
      <c r="HQ71" s="396">
        <v>299</v>
      </c>
      <c r="HR71" s="396">
        <v>292</v>
      </c>
      <c r="HS71" s="396">
        <v>302</v>
      </c>
      <c r="HT71" s="396">
        <v>297</v>
      </c>
      <c r="HU71" s="396">
        <v>116</v>
      </c>
      <c r="HV71" s="396">
        <v>223</v>
      </c>
      <c r="HW71" s="396">
        <v>299</v>
      </c>
      <c r="HX71" s="396">
        <v>218</v>
      </c>
      <c r="HY71" s="396">
        <v>205</v>
      </c>
      <c r="HZ71" s="396">
        <v>196</v>
      </c>
      <c r="IA71" s="396">
        <v>245</v>
      </c>
      <c r="IB71" s="396">
        <v>293</v>
      </c>
      <c r="IC71" s="396">
        <v>245</v>
      </c>
      <c r="ID71" s="396">
        <v>169</v>
      </c>
      <c r="IE71" s="396">
        <v>261</v>
      </c>
      <c r="IF71" s="396">
        <v>237</v>
      </c>
      <c r="IG71" s="396">
        <v>310</v>
      </c>
      <c r="IH71" s="396">
        <v>256</v>
      </c>
      <c r="II71" s="396">
        <v>287</v>
      </c>
      <c r="IJ71" s="396">
        <v>218</v>
      </c>
      <c r="IK71" s="396">
        <v>214</v>
      </c>
      <c r="IL71" s="396">
        <v>288</v>
      </c>
      <c r="IM71" s="396">
        <v>369</v>
      </c>
      <c r="IN71" s="396">
        <v>356</v>
      </c>
      <c r="IO71" s="396">
        <v>359</v>
      </c>
      <c r="IP71" s="396">
        <v>293</v>
      </c>
      <c r="IQ71" s="396">
        <v>376</v>
      </c>
      <c r="IR71" s="396">
        <v>266</v>
      </c>
      <c r="IS71" s="396">
        <v>354</v>
      </c>
      <c r="IT71" s="396">
        <v>316</v>
      </c>
      <c r="IU71" s="396">
        <v>303</v>
      </c>
      <c r="IV71" s="396">
        <v>274</v>
      </c>
      <c r="IW71" s="396">
        <v>265</v>
      </c>
      <c r="IX71" s="396">
        <v>240</v>
      </c>
      <c r="IY71" s="396">
        <v>186</v>
      </c>
      <c r="IZ71" s="396">
        <v>317</v>
      </c>
      <c r="JA71" s="396">
        <v>266</v>
      </c>
      <c r="JB71" s="396">
        <v>265</v>
      </c>
      <c r="JC71" s="396">
        <v>262</v>
      </c>
      <c r="JD71" s="396">
        <v>249</v>
      </c>
      <c r="JE71" s="396">
        <v>189</v>
      </c>
      <c r="JF71" s="396">
        <v>277</v>
      </c>
      <c r="JG71" s="396">
        <v>261</v>
      </c>
      <c r="JH71" s="396">
        <v>208</v>
      </c>
      <c r="JI71" s="396">
        <v>287</v>
      </c>
      <c r="JJ71" s="396">
        <v>433</v>
      </c>
      <c r="JK71" s="396">
        <v>305</v>
      </c>
      <c r="JL71" s="396">
        <v>441</v>
      </c>
      <c r="JM71" s="396">
        <v>465</v>
      </c>
      <c r="JN71" s="396">
        <v>392</v>
      </c>
      <c r="JO71" s="396">
        <v>413</v>
      </c>
      <c r="JP71" s="396">
        <v>363</v>
      </c>
      <c r="JQ71" s="396">
        <v>372</v>
      </c>
      <c r="JR71" s="396">
        <v>357</v>
      </c>
      <c r="JS71" s="396">
        <v>415</v>
      </c>
      <c r="JT71" s="396">
        <v>414</v>
      </c>
      <c r="JU71" s="396">
        <v>463</v>
      </c>
      <c r="JV71" s="396">
        <v>360</v>
      </c>
      <c r="JW71" s="396">
        <v>431</v>
      </c>
      <c r="JX71" s="396">
        <v>409</v>
      </c>
      <c r="JY71" s="396">
        <v>425</v>
      </c>
      <c r="JZ71" s="396">
        <v>514</v>
      </c>
      <c r="KA71" s="396">
        <v>281</v>
      </c>
      <c r="KB71" s="396">
        <v>345</v>
      </c>
      <c r="KC71" s="396">
        <v>394</v>
      </c>
      <c r="KD71" s="396">
        <v>312</v>
      </c>
      <c r="KE71" s="396">
        <v>365</v>
      </c>
      <c r="KF71" s="396">
        <v>399</v>
      </c>
      <c r="KG71" s="396">
        <v>399</v>
      </c>
      <c r="KH71" s="396">
        <v>507</v>
      </c>
      <c r="KI71" s="396">
        <v>288</v>
      </c>
      <c r="KJ71" s="396">
        <v>452</v>
      </c>
      <c r="KK71" s="396">
        <v>431</v>
      </c>
      <c r="KL71" s="396">
        <v>364</v>
      </c>
      <c r="KM71" s="396">
        <v>351</v>
      </c>
      <c r="KN71" s="396">
        <v>361</v>
      </c>
      <c r="KO71" s="396">
        <v>315</v>
      </c>
      <c r="KP71" s="396">
        <v>402</v>
      </c>
      <c r="KQ71" s="396">
        <v>323</v>
      </c>
      <c r="KR71" s="396">
        <v>277</v>
      </c>
      <c r="KS71" s="396">
        <v>440</v>
      </c>
      <c r="KT71" s="396">
        <v>209</v>
      </c>
      <c r="KU71" s="396">
        <v>280</v>
      </c>
      <c r="KV71" s="396">
        <v>431</v>
      </c>
      <c r="KW71" s="396">
        <v>411</v>
      </c>
      <c r="KX71" s="396">
        <v>417</v>
      </c>
      <c r="KY71" s="396">
        <v>408</v>
      </c>
      <c r="KZ71" s="396">
        <v>360</v>
      </c>
      <c r="LA71" s="396">
        <v>398</v>
      </c>
      <c r="LB71" s="396">
        <v>374</v>
      </c>
      <c r="LC71" s="396">
        <v>331</v>
      </c>
      <c r="LD71" s="396">
        <v>357</v>
      </c>
      <c r="LE71" s="396">
        <v>105</v>
      </c>
      <c r="LF71" s="396">
        <v>279</v>
      </c>
      <c r="LG71" s="396">
        <v>400</v>
      </c>
      <c r="LH71" s="396">
        <v>291</v>
      </c>
      <c r="LI71" s="396">
        <v>410</v>
      </c>
      <c r="LJ71" s="396">
        <v>444</v>
      </c>
      <c r="LK71" s="396">
        <v>437</v>
      </c>
      <c r="LL71" s="396">
        <v>302</v>
      </c>
      <c r="LM71" s="396">
        <v>370</v>
      </c>
      <c r="LN71" s="396">
        <v>336</v>
      </c>
      <c r="LO71" s="396">
        <v>311</v>
      </c>
      <c r="LP71" s="396">
        <v>382</v>
      </c>
      <c r="LQ71" s="396">
        <v>463</v>
      </c>
      <c r="LR71" s="396">
        <v>313</v>
      </c>
      <c r="LS71" s="396">
        <v>437</v>
      </c>
      <c r="LT71" s="396">
        <v>425</v>
      </c>
      <c r="LU71" s="396">
        <v>338</v>
      </c>
      <c r="LV71" s="396">
        <v>313</v>
      </c>
      <c r="LW71" s="396">
        <v>265</v>
      </c>
      <c r="LX71" s="396">
        <v>346</v>
      </c>
      <c r="LY71" s="396">
        <v>444</v>
      </c>
      <c r="LZ71" s="396">
        <v>267</v>
      </c>
      <c r="MA71" s="396">
        <v>420</v>
      </c>
      <c r="MB71" s="396">
        <v>425</v>
      </c>
      <c r="MC71" s="396">
        <v>320</v>
      </c>
      <c r="MD71" s="396">
        <v>307</v>
      </c>
      <c r="ME71" s="396">
        <v>386</v>
      </c>
      <c r="MF71" s="396">
        <v>475</v>
      </c>
      <c r="MG71" s="396">
        <v>516</v>
      </c>
      <c r="MH71" s="396">
        <v>358</v>
      </c>
      <c r="MI71" s="396">
        <v>457</v>
      </c>
      <c r="MJ71" s="396">
        <v>441</v>
      </c>
      <c r="MK71" s="396">
        <v>423</v>
      </c>
      <c r="ML71" s="396">
        <v>370</v>
      </c>
      <c r="MM71" s="396">
        <v>282</v>
      </c>
      <c r="MN71" s="396">
        <v>450</v>
      </c>
      <c r="MO71" s="396">
        <v>391</v>
      </c>
      <c r="MP71" s="396">
        <v>419</v>
      </c>
      <c r="MQ71" s="396">
        <v>354</v>
      </c>
      <c r="MR71" s="396">
        <v>488</v>
      </c>
      <c r="MS71" s="396">
        <v>360</v>
      </c>
      <c r="MT71" s="396">
        <v>437</v>
      </c>
      <c r="MU71" s="396">
        <v>395</v>
      </c>
      <c r="MV71" s="396">
        <v>432</v>
      </c>
      <c r="MW71" s="396">
        <v>353</v>
      </c>
      <c r="MX71" s="396">
        <v>419</v>
      </c>
      <c r="MY71" s="396">
        <v>482</v>
      </c>
      <c r="MZ71" s="396">
        <v>411</v>
      </c>
      <c r="NA71" s="396">
        <v>361</v>
      </c>
      <c r="NB71" s="396">
        <v>395</v>
      </c>
      <c r="NC71" s="396">
        <v>229</v>
      </c>
      <c r="ND71" s="396">
        <v>468</v>
      </c>
      <c r="NE71" s="396">
        <v>276</v>
      </c>
      <c r="NF71" s="396">
        <v>322</v>
      </c>
      <c r="NG71" s="396">
        <v>385</v>
      </c>
      <c r="NH71" s="396">
        <v>431</v>
      </c>
    </row>
    <row r="72" spans="1:372" x14ac:dyDescent="0.2">
      <c r="A72" s="396" t="s">
        <v>1728</v>
      </c>
      <c r="B72" s="396" t="s">
        <v>278</v>
      </c>
      <c r="C72" s="396">
        <v>557</v>
      </c>
      <c r="D72" s="396">
        <v>717</v>
      </c>
      <c r="E72" s="396">
        <v>495</v>
      </c>
      <c r="F72" s="396">
        <v>668</v>
      </c>
      <c r="G72" s="396">
        <v>485</v>
      </c>
      <c r="H72" s="396">
        <v>593</v>
      </c>
      <c r="I72" s="396">
        <v>511</v>
      </c>
      <c r="J72" s="396">
        <v>510</v>
      </c>
      <c r="K72" s="396">
        <v>432</v>
      </c>
      <c r="L72" s="396">
        <v>468</v>
      </c>
      <c r="M72" s="396">
        <v>576</v>
      </c>
      <c r="N72" s="396">
        <v>531</v>
      </c>
      <c r="O72" s="396">
        <v>444</v>
      </c>
      <c r="P72" s="396">
        <v>704</v>
      </c>
      <c r="Q72" s="396">
        <v>604</v>
      </c>
      <c r="R72" s="396">
        <v>562</v>
      </c>
      <c r="S72" s="396">
        <v>561</v>
      </c>
      <c r="T72" s="396">
        <v>622</v>
      </c>
      <c r="U72" s="396">
        <v>661</v>
      </c>
      <c r="V72" s="396">
        <v>518</v>
      </c>
      <c r="W72" s="396">
        <v>620</v>
      </c>
      <c r="X72" s="396">
        <v>703</v>
      </c>
      <c r="Y72" s="396">
        <v>669</v>
      </c>
      <c r="Z72" s="396">
        <v>514</v>
      </c>
      <c r="AA72" s="396">
        <v>405</v>
      </c>
      <c r="AB72" s="396">
        <v>444</v>
      </c>
      <c r="AC72" s="396">
        <v>661</v>
      </c>
      <c r="AD72" s="396">
        <v>666</v>
      </c>
      <c r="AE72" s="396">
        <v>364</v>
      </c>
      <c r="AF72" s="396">
        <v>659</v>
      </c>
      <c r="AG72" s="396">
        <v>621</v>
      </c>
      <c r="AH72" s="396">
        <v>366</v>
      </c>
      <c r="AI72" s="396">
        <v>655</v>
      </c>
      <c r="AJ72" s="396">
        <v>699</v>
      </c>
      <c r="AK72" s="396">
        <v>592</v>
      </c>
      <c r="AL72" s="396">
        <v>373</v>
      </c>
      <c r="AM72" s="396">
        <v>565</v>
      </c>
      <c r="AN72" s="396">
        <v>498</v>
      </c>
      <c r="AO72" s="396">
        <v>798</v>
      </c>
      <c r="AP72" s="396">
        <v>572</v>
      </c>
      <c r="AQ72" s="396">
        <v>663</v>
      </c>
      <c r="AR72" s="396">
        <v>505</v>
      </c>
      <c r="AS72" s="396">
        <v>566</v>
      </c>
      <c r="AT72" s="396">
        <v>754</v>
      </c>
      <c r="AU72" s="396">
        <v>530</v>
      </c>
      <c r="AV72" s="396">
        <v>630</v>
      </c>
      <c r="AW72" s="396">
        <v>554</v>
      </c>
      <c r="AX72" s="396">
        <v>438</v>
      </c>
      <c r="AY72" s="396">
        <v>296</v>
      </c>
      <c r="AZ72" s="396">
        <v>419</v>
      </c>
      <c r="BA72" s="396">
        <v>296</v>
      </c>
      <c r="BB72" s="396">
        <v>390</v>
      </c>
      <c r="BC72" s="396">
        <v>349</v>
      </c>
      <c r="BD72" s="396">
        <v>383</v>
      </c>
      <c r="BE72" s="396">
        <v>396</v>
      </c>
      <c r="BF72" s="396">
        <v>308</v>
      </c>
      <c r="BG72" s="396">
        <v>345</v>
      </c>
      <c r="BH72" s="396">
        <v>344</v>
      </c>
      <c r="BI72" s="396">
        <v>277</v>
      </c>
      <c r="BJ72" s="396">
        <v>258</v>
      </c>
      <c r="BK72" s="396">
        <v>494</v>
      </c>
      <c r="BL72" s="396">
        <v>682</v>
      </c>
      <c r="BM72" s="396">
        <v>520</v>
      </c>
      <c r="BN72" s="396">
        <v>551</v>
      </c>
      <c r="BO72" s="396">
        <v>566</v>
      </c>
      <c r="BP72" s="396">
        <v>494</v>
      </c>
      <c r="BQ72" s="396">
        <v>465</v>
      </c>
      <c r="BR72" s="396">
        <v>320</v>
      </c>
      <c r="BS72" s="396">
        <v>730</v>
      </c>
      <c r="BT72" s="396">
        <v>740</v>
      </c>
      <c r="BU72" s="396">
        <v>395</v>
      </c>
      <c r="BV72" s="396">
        <v>351</v>
      </c>
      <c r="BW72" s="396">
        <v>468</v>
      </c>
      <c r="BX72" s="396">
        <v>612</v>
      </c>
      <c r="BY72" s="396">
        <v>397</v>
      </c>
      <c r="BZ72" s="396">
        <v>355</v>
      </c>
      <c r="CA72" s="396">
        <v>517</v>
      </c>
      <c r="CB72" s="396">
        <v>533</v>
      </c>
      <c r="CC72" s="396">
        <v>382</v>
      </c>
      <c r="CD72" s="396">
        <v>492</v>
      </c>
      <c r="CE72" s="396">
        <v>463</v>
      </c>
      <c r="CF72" s="396">
        <v>407</v>
      </c>
      <c r="CG72" s="396">
        <v>279</v>
      </c>
      <c r="CH72" s="396">
        <v>525</v>
      </c>
      <c r="CI72" s="396">
        <v>549</v>
      </c>
      <c r="CJ72" s="396">
        <v>393</v>
      </c>
      <c r="CK72" s="396">
        <v>583</v>
      </c>
      <c r="CL72" s="396">
        <v>615</v>
      </c>
      <c r="CM72" s="396">
        <v>668</v>
      </c>
      <c r="CN72" s="396">
        <v>573</v>
      </c>
      <c r="CO72" s="396">
        <v>525</v>
      </c>
      <c r="CP72" s="396">
        <v>466</v>
      </c>
      <c r="CQ72" s="396">
        <v>487</v>
      </c>
      <c r="CR72" s="396">
        <v>421</v>
      </c>
      <c r="CS72" s="396">
        <v>472</v>
      </c>
      <c r="CT72" s="396">
        <v>472</v>
      </c>
      <c r="CU72" s="396">
        <v>318</v>
      </c>
      <c r="CV72" s="396">
        <v>606</v>
      </c>
      <c r="CW72" s="396">
        <v>399</v>
      </c>
      <c r="CX72" s="396">
        <v>483</v>
      </c>
      <c r="CY72" s="396">
        <v>596</v>
      </c>
      <c r="CZ72" s="396">
        <v>386</v>
      </c>
      <c r="DA72" s="396">
        <v>585</v>
      </c>
      <c r="DB72" s="396">
        <v>758</v>
      </c>
      <c r="DC72" s="396">
        <v>478</v>
      </c>
      <c r="DD72" s="396">
        <v>430</v>
      </c>
      <c r="DE72" s="396">
        <v>372</v>
      </c>
      <c r="DF72" s="396">
        <v>336</v>
      </c>
      <c r="DG72" s="396">
        <v>361</v>
      </c>
      <c r="DH72" s="396">
        <v>430</v>
      </c>
      <c r="DI72" s="396">
        <v>385</v>
      </c>
      <c r="DJ72" s="396">
        <v>592</v>
      </c>
      <c r="DK72" s="396">
        <v>401</v>
      </c>
      <c r="DL72" s="396">
        <v>482</v>
      </c>
      <c r="DM72" s="396">
        <v>445</v>
      </c>
      <c r="DN72" s="396">
        <v>512</v>
      </c>
      <c r="DO72" s="396">
        <v>497</v>
      </c>
      <c r="DP72" s="396">
        <v>374</v>
      </c>
      <c r="DQ72" s="396">
        <v>513</v>
      </c>
      <c r="DR72" s="396">
        <v>460</v>
      </c>
      <c r="DS72" s="396">
        <v>460</v>
      </c>
      <c r="DT72" s="396">
        <v>521</v>
      </c>
      <c r="DU72" s="396">
        <v>564</v>
      </c>
      <c r="DV72" s="396">
        <v>507</v>
      </c>
      <c r="DW72" s="396">
        <v>303</v>
      </c>
      <c r="DX72" s="396">
        <v>833</v>
      </c>
      <c r="DY72" s="396">
        <v>851</v>
      </c>
      <c r="DZ72" s="396">
        <v>725</v>
      </c>
      <c r="EA72" s="396">
        <v>638</v>
      </c>
      <c r="EB72" s="396">
        <v>453</v>
      </c>
      <c r="EC72" s="396">
        <v>615</v>
      </c>
      <c r="ED72" s="396">
        <v>414</v>
      </c>
      <c r="EE72" s="396">
        <v>406</v>
      </c>
      <c r="EF72" s="396">
        <v>637</v>
      </c>
      <c r="EG72" s="396">
        <v>533</v>
      </c>
      <c r="EH72" s="396">
        <v>475</v>
      </c>
      <c r="EI72" s="396">
        <v>461</v>
      </c>
      <c r="EJ72" s="396">
        <v>502</v>
      </c>
      <c r="EK72" s="396">
        <v>518</v>
      </c>
      <c r="EL72" s="396">
        <v>474</v>
      </c>
      <c r="EM72" s="396">
        <v>609</v>
      </c>
      <c r="EN72" s="396">
        <v>403</v>
      </c>
      <c r="EO72" s="396">
        <v>449</v>
      </c>
      <c r="EP72" s="396">
        <v>401</v>
      </c>
      <c r="EQ72" s="396">
        <v>430</v>
      </c>
      <c r="ER72" s="396">
        <v>491</v>
      </c>
      <c r="ES72" s="396">
        <v>492</v>
      </c>
      <c r="ET72" s="396">
        <v>560</v>
      </c>
      <c r="EU72" s="396">
        <v>614</v>
      </c>
      <c r="EV72" s="396">
        <v>448</v>
      </c>
      <c r="EW72" s="396">
        <v>416</v>
      </c>
      <c r="EX72" s="396">
        <v>281</v>
      </c>
      <c r="EY72" s="396">
        <v>402</v>
      </c>
      <c r="EZ72" s="396">
        <v>314</v>
      </c>
      <c r="FA72" s="396">
        <v>416</v>
      </c>
      <c r="FB72" s="396">
        <v>792</v>
      </c>
      <c r="FC72" s="396">
        <v>585</v>
      </c>
      <c r="FD72" s="396">
        <v>498</v>
      </c>
      <c r="FE72" s="396">
        <v>557</v>
      </c>
      <c r="FF72" s="396">
        <v>442</v>
      </c>
      <c r="FG72" s="396">
        <v>469</v>
      </c>
      <c r="FH72" s="396">
        <v>614</v>
      </c>
      <c r="FI72" s="396">
        <v>388</v>
      </c>
      <c r="FJ72" s="396">
        <v>548</v>
      </c>
      <c r="FK72" s="396">
        <v>514</v>
      </c>
      <c r="FL72" s="396">
        <v>676</v>
      </c>
      <c r="FM72" s="396">
        <v>443</v>
      </c>
      <c r="FN72" s="396">
        <v>496</v>
      </c>
      <c r="FO72" s="396">
        <v>542</v>
      </c>
      <c r="FP72" s="396">
        <v>576</v>
      </c>
      <c r="FQ72" s="396">
        <v>376</v>
      </c>
      <c r="FR72" s="396">
        <v>575</v>
      </c>
      <c r="FS72" s="396">
        <v>396</v>
      </c>
      <c r="FT72" s="396">
        <v>637</v>
      </c>
      <c r="FU72" s="396">
        <v>625</v>
      </c>
      <c r="FV72" s="396">
        <v>498</v>
      </c>
      <c r="FW72" s="396">
        <v>456</v>
      </c>
      <c r="FX72" s="396">
        <v>570</v>
      </c>
      <c r="FY72" s="396">
        <v>666</v>
      </c>
      <c r="FZ72" s="396">
        <v>591</v>
      </c>
      <c r="GA72" s="396">
        <v>647</v>
      </c>
      <c r="GB72" s="396">
        <v>368</v>
      </c>
      <c r="GC72" s="396">
        <v>425</v>
      </c>
      <c r="GD72" s="396">
        <v>492</v>
      </c>
      <c r="GE72" s="396">
        <v>456</v>
      </c>
      <c r="GF72" s="396">
        <v>518</v>
      </c>
      <c r="GG72" s="396">
        <v>651</v>
      </c>
      <c r="GH72" s="396">
        <v>466</v>
      </c>
      <c r="GI72" s="396">
        <v>460</v>
      </c>
      <c r="GJ72" s="396">
        <v>430</v>
      </c>
      <c r="GK72" s="396">
        <v>542</v>
      </c>
      <c r="GL72" s="396">
        <v>609</v>
      </c>
      <c r="GM72" s="396">
        <v>448</v>
      </c>
      <c r="GN72" s="396">
        <v>120</v>
      </c>
      <c r="GO72" s="396">
        <v>355</v>
      </c>
      <c r="GP72" s="396">
        <v>379</v>
      </c>
      <c r="GQ72" s="396">
        <v>859</v>
      </c>
      <c r="GR72" s="396">
        <v>499</v>
      </c>
      <c r="GS72" s="396">
        <v>520</v>
      </c>
      <c r="GT72" s="396">
        <v>473</v>
      </c>
      <c r="GU72" s="396">
        <v>637</v>
      </c>
      <c r="GV72" s="396">
        <v>514</v>
      </c>
      <c r="GW72" s="396">
        <v>636</v>
      </c>
      <c r="GX72" s="396">
        <v>398</v>
      </c>
      <c r="GY72" s="396">
        <v>568</v>
      </c>
      <c r="GZ72" s="396">
        <v>678</v>
      </c>
      <c r="HA72" s="396">
        <v>457</v>
      </c>
      <c r="HB72" s="396">
        <v>479</v>
      </c>
      <c r="HC72" s="396">
        <v>458</v>
      </c>
      <c r="HD72" s="396">
        <v>460</v>
      </c>
      <c r="HE72" s="396">
        <v>527</v>
      </c>
      <c r="HF72" s="396">
        <v>450</v>
      </c>
      <c r="HG72" s="396">
        <v>282</v>
      </c>
      <c r="HH72" s="396">
        <v>507</v>
      </c>
      <c r="HI72" s="396">
        <v>561</v>
      </c>
      <c r="HJ72" s="396">
        <v>468</v>
      </c>
      <c r="HK72" s="396">
        <v>360</v>
      </c>
      <c r="HL72" s="396">
        <v>481</v>
      </c>
      <c r="HM72" s="396">
        <v>448</v>
      </c>
      <c r="HN72" s="396">
        <v>393</v>
      </c>
      <c r="HO72" s="396">
        <v>340</v>
      </c>
      <c r="HP72" s="396">
        <v>441</v>
      </c>
      <c r="HQ72" s="396">
        <v>546</v>
      </c>
      <c r="HR72" s="396">
        <v>486</v>
      </c>
      <c r="HS72" s="396">
        <v>457</v>
      </c>
      <c r="HT72" s="396">
        <v>364</v>
      </c>
      <c r="HU72" s="396">
        <v>292</v>
      </c>
      <c r="HV72" s="396">
        <v>411</v>
      </c>
      <c r="HW72" s="396">
        <v>542</v>
      </c>
      <c r="HX72" s="396">
        <v>396</v>
      </c>
      <c r="HY72" s="396">
        <v>369</v>
      </c>
      <c r="HZ72" s="396">
        <v>399</v>
      </c>
      <c r="IA72" s="396">
        <v>413</v>
      </c>
      <c r="IB72" s="396">
        <v>554</v>
      </c>
      <c r="IC72" s="396">
        <v>402</v>
      </c>
      <c r="ID72" s="396">
        <v>210</v>
      </c>
      <c r="IE72" s="396">
        <v>376</v>
      </c>
      <c r="IF72" s="396">
        <v>432</v>
      </c>
      <c r="IG72" s="396">
        <v>498</v>
      </c>
      <c r="IH72" s="396">
        <v>478</v>
      </c>
      <c r="II72" s="396">
        <v>522</v>
      </c>
      <c r="IJ72" s="396">
        <v>422</v>
      </c>
      <c r="IK72" s="396">
        <v>422</v>
      </c>
      <c r="IL72" s="396">
        <v>519</v>
      </c>
      <c r="IM72" s="396">
        <v>561</v>
      </c>
      <c r="IN72" s="396">
        <v>600</v>
      </c>
      <c r="IO72" s="396">
        <v>595</v>
      </c>
      <c r="IP72" s="396">
        <v>494</v>
      </c>
      <c r="IQ72" s="396">
        <v>564</v>
      </c>
      <c r="IR72" s="396">
        <v>522</v>
      </c>
      <c r="IS72" s="396">
        <v>653</v>
      </c>
      <c r="IT72" s="396">
        <v>534</v>
      </c>
      <c r="IU72" s="396">
        <v>562</v>
      </c>
      <c r="IV72" s="396">
        <v>600</v>
      </c>
      <c r="IW72" s="396">
        <v>446</v>
      </c>
      <c r="IX72" s="396">
        <v>398</v>
      </c>
      <c r="IY72" s="396">
        <v>402</v>
      </c>
      <c r="IZ72" s="396">
        <v>599</v>
      </c>
      <c r="JA72" s="396">
        <v>462</v>
      </c>
      <c r="JB72" s="396">
        <v>577</v>
      </c>
      <c r="JC72" s="396">
        <v>461</v>
      </c>
      <c r="JD72" s="396">
        <v>489</v>
      </c>
      <c r="JE72" s="396">
        <v>512</v>
      </c>
      <c r="JF72" s="396">
        <v>408</v>
      </c>
      <c r="JG72" s="396">
        <v>453</v>
      </c>
      <c r="JH72" s="396">
        <v>302</v>
      </c>
      <c r="JI72" s="396">
        <v>670</v>
      </c>
      <c r="JJ72" s="396">
        <v>660</v>
      </c>
      <c r="JK72" s="396">
        <v>605</v>
      </c>
      <c r="JL72" s="396">
        <v>794</v>
      </c>
      <c r="JM72" s="396">
        <v>769</v>
      </c>
      <c r="JN72" s="396">
        <v>767</v>
      </c>
      <c r="JO72" s="396">
        <v>793</v>
      </c>
      <c r="JP72" s="396">
        <v>716</v>
      </c>
      <c r="JQ72" s="396">
        <v>655</v>
      </c>
      <c r="JR72" s="396">
        <v>677</v>
      </c>
      <c r="JS72" s="396">
        <v>957</v>
      </c>
      <c r="JT72" s="396">
        <v>757</v>
      </c>
      <c r="JU72" s="396">
        <v>778</v>
      </c>
      <c r="JV72" s="396">
        <v>612</v>
      </c>
      <c r="JW72" s="396">
        <v>525</v>
      </c>
      <c r="JX72" s="396">
        <v>693</v>
      </c>
      <c r="JY72" s="396">
        <v>899</v>
      </c>
      <c r="JZ72" s="396">
        <v>962</v>
      </c>
      <c r="KA72" s="396">
        <v>627</v>
      </c>
      <c r="KB72" s="396">
        <v>680</v>
      </c>
      <c r="KC72" s="396">
        <v>833</v>
      </c>
      <c r="KD72" s="396">
        <v>670</v>
      </c>
      <c r="KE72" s="396">
        <v>805</v>
      </c>
      <c r="KF72" s="396">
        <v>664</v>
      </c>
      <c r="KG72" s="396">
        <v>870</v>
      </c>
      <c r="KH72" s="396">
        <v>629</v>
      </c>
      <c r="KI72" s="396">
        <v>568</v>
      </c>
      <c r="KJ72" s="396">
        <v>779</v>
      </c>
      <c r="KK72" s="396">
        <v>796</v>
      </c>
      <c r="KL72" s="396">
        <v>717</v>
      </c>
      <c r="KM72" s="396">
        <v>712</v>
      </c>
      <c r="KN72" s="396">
        <v>742</v>
      </c>
      <c r="KO72" s="396">
        <v>764</v>
      </c>
      <c r="KP72" s="396">
        <v>685</v>
      </c>
      <c r="KQ72" s="396">
        <v>674</v>
      </c>
      <c r="KR72" s="396">
        <v>641</v>
      </c>
      <c r="KS72" s="396">
        <v>790</v>
      </c>
      <c r="KT72" s="396">
        <v>137</v>
      </c>
      <c r="KU72" s="396">
        <v>623</v>
      </c>
      <c r="KV72" s="396">
        <v>675</v>
      </c>
      <c r="KW72" s="396">
        <v>786</v>
      </c>
      <c r="KX72" s="396">
        <v>758</v>
      </c>
      <c r="KY72" s="396">
        <v>827</v>
      </c>
      <c r="KZ72" s="396">
        <v>780</v>
      </c>
      <c r="LA72" s="396">
        <v>1008</v>
      </c>
      <c r="LB72" s="396">
        <v>734</v>
      </c>
      <c r="LC72" s="396">
        <v>871</v>
      </c>
      <c r="LD72" s="396">
        <v>694</v>
      </c>
      <c r="LE72" s="396">
        <v>122</v>
      </c>
      <c r="LF72" s="396">
        <v>668</v>
      </c>
      <c r="LG72" s="396">
        <v>912</v>
      </c>
      <c r="LH72" s="396">
        <v>591</v>
      </c>
      <c r="LI72" s="396">
        <v>869</v>
      </c>
      <c r="LJ72" s="396">
        <v>717</v>
      </c>
      <c r="LK72" s="396">
        <v>913</v>
      </c>
      <c r="LL72" s="396">
        <v>710</v>
      </c>
      <c r="LM72" s="396">
        <v>948</v>
      </c>
      <c r="LN72" s="396">
        <v>720</v>
      </c>
      <c r="LO72" s="396">
        <v>661</v>
      </c>
      <c r="LP72" s="396">
        <v>770</v>
      </c>
      <c r="LQ72" s="396">
        <v>884</v>
      </c>
      <c r="LR72" s="396">
        <v>745</v>
      </c>
      <c r="LS72" s="396">
        <v>704</v>
      </c>
      <c r="LT72" s="396">
        <v>780</v>
      </c>
      <c r="LU72" s="396">
        <v>621</v>
      </c>
      <c r="LV72" s="396">
        <v>658</v>
      </c>
      <c r="LW72" s="396">
        <v>556</v>
      </c>
      <c r="LX72" s="396">
        <v>808</v>
      </c>
      <c r="LY72" s="396">
        <v>956</v>
      </c>
      <c r="LZ72" s="396">
        <v>577</v>
      </c>
      <c r="MA72" s="396">
        <v>745</v>
      </c>
      <c r="MB72" s="396">
        <v>820</v>
      </c>
      <c r="MC72" s="396">
        <v>641</v>
      </c>
      <c r="MD72" s="396">
        <v>585</v>
      </c>
      <c r="ME72" s="396">
        <v>772</v>
      </c>
      <c r="MF72" s="396">
        <v>933</v>
      </c>
      <c r="MG72" s="396">
        <v>976</v>
      </c>
      <c r="MH72" s="396">
        <v>697</v>
      </c>
      <c r="MI72" s="396">
        <v>759</v>
      </c>
      <c r="MJ72" s="396">
        <v>789</v>
      </c>
      <c r="MK72" s="396">
        <v>896</v>
      </c>
      <c r="ML72" s="396">
        <v>832</v>
      </c>
      <c r="MM72" s="396">
        <v>619</v>
      </c>
      <c r="MN72" s="396">
        <v>689</v>
      </c>
      <c r="MO72" s="396">
        <v>688</v>
      </c>
      <c r="MP72" s="396">
        <v>739</v>
      </c>
      <c r="MQ72" s="396">
        <v>766</v>
      </c>
      <c r="MR72" s="396">
        <v>944</v>
      </c>
      <c r="MS72" s="396">
        <v>634</v>
      </c>
      <c r="MT72" s="396">
        <v>818</v>
      </c>
      <c r="MU72" s="396">
        <v>841</v>
      </c>
      <c r="MV72" s="396">
        <v>692</v>
      </c>
      <c r="MW72" s="396">
        <v>629</v>
      </c>
      <c r="MX72" s="396">
        <v>731</v>
      </c>
      <c r="MY72" s="396">
        <v>703</v>
      </c>
      <c r="MZ72" s="396">
        <v>598</v>
      </c>
      <c r="NA72" s="396">
        <v>694</v>
      </c>
      <c r="NB72" s="396">
        <v>645</v>
      </c>
      <c r="NC72" s="396">
        <v>727</v>
      </c>
      <c r="ND72" s="396">
        <v>877</v>
      </c>
      <c r="NE72" s="396">
        <v>706</v>
      </c>
      <c r="NF72" s="396">
        <v>633</v>
      </c>
      <c r="NG72" s="396">
        <v>759</v>
      </c>
      <c r="NH72" s="396">
        <v>747</v>
      </c>
    </row>
    <row r="73" spans="1:372" x14ac:dyDescent="0.2">
      <c r="A73" s="396" t="s">
        <v>1729</v>
      </c>
      <c r="B73" s="396" t="s">
        <v>444</v>
      </c>
      <c r="C73" s="396">
        <v>766</v>
      </c>
      <c r="D73" s="396">
        <v>907</v>
      </c>
      <c r="E73" s="396">
        <v>635</v>
      </c>
      <c r="F73" s="396">
        <v>841</v>
      </c>
      <c r="G73" s="396">
        <v>513</v>
      </c>
      <c r="H73" s="396">
        <v>700</v>
      </c>
      <c r="I73" s="396">
        <v>575</v>
      </c>
      <c r="J73" s="396">
        <v>644</v>
      </c>
      <c r="K73" s="396">
        <v>621</v>
      </c>
      <c r="L73" s="396">
        <v>492</v>
      </c>
      <c r="M73" s="396">
        <v>613</v>
      </c>
      <c r="N73" s="396">
        <v>709</v>
      </c>
      <c r="O73" s="396">
        <v>632</v>
      </c>
      <c r="P73" s="396">
        <v>757</v>
      </c>
      <c r="Q73" s="396">
        <v>718</v>
      </c>
      <c r="R73" s="396">
        <v>668</v>
      </c>
      <c r="S73" s="396">
        <v>666</v>
      </c>
      <c r="T73" s="396">
        <v>813</v>
      </c>
      <c r="U73" s="396">
        <v>781</v>
      </c>
      <c r="V73" s="396">
        <v>524</v>
      </c>
      <c r="W73" s="396">
        <v>695</v>
      </c>
      <c r="X73" s="396">
        <v>749</v>
      </c>
      <c r="Y73" s="396">
        <v>834</v>
      </c>
      <c r="Z73" s="396">
        <v>548</v>
      </c>
      <c r="AA73" s="396">
        <v>481</v>
      </c>
      <c r="AB73" s="396">
        <v>567</v>
      </c>
      <c r="AC73" s="396">
        <v>735</v>
      </c>
      <c r="AD73" s="396">
        <v>752</v>
      </c>
      <c r="AE73" s="396">
        <v>488</v>
      </c>
      <c r="AF73" s="396">
        <v>695</v>
      </c>
      <c r="AG73" s="396">
        <v>752</v>
      </c>
      <c r="AH73" s="396">
        <v>527</v>
      </c>
      <c r="AI73" s="396">
        <v>853</v>
      </c>
      <c r="AJ73" s="396">
        <v>758</v>
      </c>
      <c r="AK73" s="396">
        <v>686</v>
      </c>
      <c r="AL73" s="396">
        <v>433</v>
      </c>
      <c r="AM73" s="396">
        <v>710</v>
      </c>
      <c r="AN73" s="396">
        <v>707</v>
      </c>
      <c r="AO73" s="396">
        <v>759</v>
      </c>
      <c r="AP73" s="396">
        <v>665</v>
      </c>
      <c r="AQ73" s="396">
        <v>821</v>
      </c>
      <c r="AR73" s="396">
        <v>667</v>
      </c>
      <c r="AS73" s="396">
        <v>663</v>
      </c>
      <c r="AT73" s="396">
        <v>982</v>
      </c>
      <c r="AU73" s="396">
        <v>767</v>
      </c>
      <c r="AV73" s="396">
        <v>695</v>
      </c>
      <c r="AW73" s="396">
        <v>733</v>
      </c>
      <c r="AX73" s="396">
        <v>539</v>
      </c>
      <c r="AY73" s="396">
        <v>445</v>
      </c>
      <c r="AZ73" s="396">
        <v>526</v>
      </c>
      <c r="BA73" s="396">
        <v>487</v>
      </c>
      <c r="BB73" s="396">
        <v>426</v>
      </c>
      <c r="BC73" s="396">
        <v>352</v>
      </c>
      <c r="BD73" s="396">
        <v>605</v>
      </c>
      <c r="BE73" s="396">
        <v>615</v>
      </c>
      <c r="BF73" s="396">
        <v>353</v>
      </c>
      <c r="BG73" s="396">
        <v>510</v>
      </c>
      <c r="BH73" s="396">
        <v>416</v>
      </c>
      <c r="BI73" s="396">
        <v>416</v>
      </c>
      <c r="BJ73" s="396">
        <v>262</v>
      </c>
      <c r="BK73" s="396">
        <v>685</v>
      </c>
      <c r="BL73" s="396">
        <v>835</v>
      </c>
      <c r="BM73" s="396">
        <v>679</v>
      </c>
      <c r="BN73" s="396">
        <v>574</v>
      </c>
      <c r="BO73" s="396">
        <v>693</v>
      </c>
      <c r="BP73" s="396">
        <v>541</v>
      </c>
      <c r="BQ73" s="396">
        <v>570</v>
      </c>
      <c r="BR73" s="396">
        <v>403</v>
      </c>
      <c r="BS73" s="396">
        <v>751</v>
      </c>
      <c r="BT73" s="396">
        <v>764</v>
      </c>
      <c r="BU73" s="396">
        <v>396</v>
      </c>
      <c r="BV73" s="396">
        <v>433</v>
      </c>
      <c r="BW73" s="396">
        <v>618</v>
      </c>
      <c r="BX73" s="396">
        <v>675</v>
      </c>
      <c r="BY73" s="396">
        <v>577</v>
      </c>
      <c r="BZ73" s="396">
        <v>561</v>
      </c>
      <c r="CA73" s="396">
        <v>678</v>
      </c>
      <c r="CB73" s="396">
        <v>721</v>
      </c>
      <c r="CC73" s="396">
        <v>544</v>
      </c>
      <c r="CD73" s="396">
        <v>524</v>
      </c>
      <c r="CE73" s="396">
        <v>623</v>
      </c>
      <c r="CF73" s="396">
        <v>447</v>
      </c>
      <c r="CG73" s="396">
        <v>322</v>
      </c>
      <c r="CH73" s="396">
        <v>585</v>
      </c>
      <c r="CI73" s="396">
        <v>774</v>
      </c>
      <c r="CJ73" s="396">
        <v>451</v>
      </c>
      <c r="CK73" s="396">
        <v>630</v>
      </c>
      <c r="CL73" s="396">
        <v>703</v>
      </c>
      <c r="CM73" s="396">
        <v>916</v>
      </c>
      <c r="CN73" s="396">
        <v>595</v>
      </c>
      <c r="CO73" s="396">
        <v>570</v>
      </c>
      <c r="CP73" s="396">
        <v>630</v>
      </c>
      <c r="CQ73" s="396">
        <v>663</v>
      </c>
      <c r="CR73" s="396">
        <v>596</v>
      </c>
      <c r="CS73" s="396">
        <v>493</v>
      </c>
      <c r="CT73" s="396">
        <v>653</v>
      </c>
      <c r="CU73" s="396">
        <v>297</v>
      </c>
      <c r="CV73" s="396">
        <v>648</v>
      </c>
      <c r="CW73" s="396">
        <v>470</v>
      </c>
      <c r="CX73" s="396">
        <v>556</v>
      </c>
      <c r="CY73" s="396">
        <v>681</v>
      </c>
      <c r="CZ73" s="396">
        <v>543</v>
      </c>
      <c r="DA73" s="396">
        <v>763</v>
      </c>
      <c r="DB73" s="396">
        <v>767</v>
      </c>
      <c r="DC73" s="396">
        <v>570</v>
      </c>
      <c r="DD73" s="396">
        <v>498</v>
      </c>
      <c r="DE73" s="396">
        <v>522</v>
      </c>
      <c r="DF73" s="396">
        <v>337</v>
      </c>
      <c r="DG73" s="396">
        <v>449</v>
      </c>
      <c r="DH73" s="396">
        <v>489</v>
      </c>
      <c r="DI73" s="396">
        <v>487</v>
      </c>
      <c r="DJ73" s="396">
        <v>670</v>
      </c>
      <c r="DK73" s="396">
        <v>439</v>
      </c>
      <c r="DL73" s="396">
        <v>566</v>
      </c>
      <c r="DM73" s="396">
        <v>528</v>
      </c>
      <c r="DN73" s="396">
        <v>619</v>
      </c>
      <c r="DO73" s="396">
        <v>680</v>
      </c>
      <c r="DP73" s="396">
        <v>671</v>
      </c>
      <c r="DQ73" s="396">
        <v>602</v>
      </c>
      <c r="DR73" s="396">
        <v>540</v>
      </c>
      <c r="DS73" s="396">
        <v>554</v>
      </c>
      <c r="DT73" s="396">
        <v>585</v>
      </c>
      <c r="DU73" s="396">
        <v>713</v>
      </c>
      <c r="DV73" s="396">
        <v>638</v>
      </c>
      <c r="DW73" s="396">
        <v>352</v>
      </c>
      <c r="DX73" s="396">
        <v>726</v>
      </c>
      <c r="DY73" s="396">
        <v>872</v>
      </c>
      <c r="DZ73" s="396">
        <v>827</v>
      </c>
      <c r="EA73" s="396">
        <v>724</v>
      </c>
      <c r="EB73" s="396">
        <v>472</v>
      </c>
      <c r="EC73" s="396">
        <v>757</v>
      </c>
      <c r="ED73" s="396">
        <v>484</v>
      </c>
      <c r="EE73" s="396">
        <v>577</v>
      </c>
      <c r="EF73" s="396">
        <v>784</v>
      </c>
      <c r="EG73" s="396">
        <v>558</v>
      </c>
      <c r="EH73" s="396">
        <v>543</v>
      </c>
      <c r="EI73" s="396">
        <v>546</v>
      </c>
      <c r="EJ73" s="396">
        <v>594</v>
      </c>
      <c r="EK73" s="396">
        <v>615</v>
      </c>
      <c r="EL73" s="396">
        <v>434</v>
      </c>
      <c r="EM73" s="396">
        <v>701</v>
      </c>
      <c r="EN73" s="396">
        <v>663</v>
      </c>
      <c r="EO73" s="396">
        <v>593</v>
      </c>
      <c r="EP73" s="396">
        <v>534</v>
      </c>
      <c r="EQ73" s="396">
        <v>642</v>
      </c>
      <c r="ER73" s="396">
        <v>690</v>
      </c>
      <c r="ES73" s="396">
        <v>494</v>
      </c>
      <c r="ET73" s="396">
        <v>672</v>
      </c>
      <c r="EU73" s="396">
        <v>555</v>
      </c>
      <c r="EV73" s="396">
        <v>604</v>
      </c>
      <c r="EW73" s="396">
        <v>595</v>
      </c>
      <c r="EX73" s="396">
        <v>431</v>
      </c>
      <c r="EY73" s="396">
        <v>562</v>
      </c>
      <c r="EZ73" s="396">
        <v>408</v>
      </c>
      <c r="FA73" s="396">
        <v>490</v>
      </c>
      <c r="FB73" s="396">
        <v>1006</v>
      </c>
      <c r="FC73" s="396">
        <v>590</v>
      </c>
      <c r="FD73" s="396">
        <v>775</v>
      </c>
      <c r="FE73" s="396">
        <v>712</v>
      </c>
      <c r="FF73" s="396">
        <v>646</v>
      </c>
      <c r="FG73" s="396">
        <v>532</v>
      </c>
      <c r="FH73" s="396">
        <v>662</v>
      </c>
      <c r="FI73" s="396">
        <v>443</v>
      </c>
      <c r="FJ73" s="396">
        <v>580</v>
      </c>
      <c r="FK73" s="396">
        <v>478</v>
      </c>
      <c r="FL73" s="396">
        <v>808</v>
      </c>
      <c r="FM73" s="396">
        <v>544</v>
      </c>
      <c r="FN73" s="396">
        <v>674</v>
      </c>
      <c r="FO73" s="396">
        <v>795</v>
      </c>
      <c r="FP73" s="396">
        <v>718</v>
      </c>
      <c r="FQ73" s="396">
        <v>429</v>
      </c>
      <c r="FR73" s="396">
        <v>708</v>
      </c>
      <c r="FS73" s="396">
        <v>530</v>
      </c>
      <c r="FT73" s="396">
        <v>644</v>
      </c>
      <c r="FU73" s="396">
        <v>604</v>
      </c>
      <c r="FV73" s="396">
        <v>484</v>
      </c>
      <c r="FW73" s="396">
        <v>430</v>
      </c>
      <c r="FX73" s="396">
        <v>679</v>
      </c>
      <c r="FY73" s="396">
        <v>671</v>
      </c>
      <c r="FZ73" s="396">
        <v>610</v>
      </c>
      <c r="GA73" s="396">
        <v>689</v>
      </c>
      <c r="GB73" s="396">
        <v>481</v>
      </c>
      <c r="GC73" s="396">
        <v>527</v>
      </c>
      <c r="GD73" s="396">
        <v>527</v>
      </c>
      <c r="GE73" s="396">
        <v>562</v>
      </c>
      <c r="GF73" s="396">
        <v>670</v>
      </c>
      <c r="GG73" s="396">
        <v>850</v>
      </c>
      <c r="GH73" s="396">
        <v>624</v>
      </c>
      <c r="GI73" s="396">
        <v>647</v>
      </c>
      <c r="GJ73" s="396">
        <v>493</v>
      </c>
      <c r="GK73" s="396">
        <v>512</v>
      </c>
      <c r="GL73" s="396">
        <v>717</v>
      </c>
      <c r="GM73" s="396">
        <v>607</v>
      </c>
      <c r="GN73" s="396">
        <v>131</v>
      </c>
      <c r="GO73" s="396">
        <v>433</v>
      </c>
      <c r="GP73" s="396">
        <v>375</v>
      </c>
      <c r="GQ73" s="396">
        <v>800</v>
      </c>
      <c r="GR73" s="396">
        <v>558</v>
      </c>
      <c r="GS73" s="396">
        <v>545</v>
      </c>
      <c r="GT73" s="396">
        <v>483</v>
      </c>
      <c r="GU73" s="396">
        <v>643</v>
      </c>
      <c r="GV73" s="396">
        <v>507</v>
      </c>
      <c r="GW73" s="396">
        <v>949</v>
      </c>
      <c r="GX73" s="396">
        <v>509</v>
      </c>
      <c r="GY73" s="396">
        <v>752</v>
      </c>
      <c r="GZ73" s="396">
        <v>738</v>
      </c>
      <c r="HA73" s="396">
        <v>552</v>
      </c>
      <c r="HB73" s="396">
        <v>681</v>
      </c>
      <c r="HC73" s="396">
        <v>449</v>
      </c>
      <c r="HD73" s="396">
        <v>535</v>
      </c>
      <c r="HE73" s="396">
        <v>692</v>
      </c>
      <c r="HF73" s="396">
        <v>491</v>
      </c>
      <c r="HG73" s="396">
        <v>381</v>
      </c>
      <c r="HH73" s="396">
        <v>593</v>
      </c>
      <c r="HI73" s="396">
        <v>548</v>
      </c>
      <c r="HJ73" s="396">
        <v>615</v>
      </c>
      <c r="HK73" s="396">
        <v>427</v>
      </c>
      <c r="HL73" s="396">
        <v>622</v>
      </c>
      <c r="HM73" s="396">
        <v>571</v>
      </c>
      <c r="HN73" s="396">
        <v>406</v>
      </c>
      <c r="HO73" s="396">
        <v>409</v>
      </c>
      <c r="HP73" s="396">
        <v>555</v>
      </c>
      <c r="HQ73" s="396">
        <v>703</v>
      </c>
      <c r="HR73" s="396">
        <v>568</v>
      </c>
      <c r="HS73" s="396">
        <v>625</v>
      </c>
      <c r="HT73" s="396">
        <v>522</v>
      </c>
      <c r="HU73" s="396">
        <v>297</v>
      </c>
      <c r="HV73" s="396">
        <v>466</v>
      </c>
      <c r="HW73" s="396">
        <v>632</v>
      </c>
      <c r="HX73" s="396">
        <v>444</v>
      </c>
      <c r="HY73" s="396">
        <v>497</v>
      </c>
      <c r="HZ73" s="396">
        <v>435</v>
      </c>
      <c r="IA73" s="396">
        <v>572</v>
      </c>
      <c r="IB73" s="396">
        <v>587</v>
      </c>
      <c r="IC73" s="396">
        <v>579</v>
      </c>
      <c r="ID73" s="396">
        <v>330</v>
      </c>
      <c r="IE73" s="396">
        <v>450</v>
      </c>
      <c r="IF73" s="396">
        <v>421</v>
      </c>
      <c r="IG73" s="396">
        <v>747</v>
      </c>
      <c r="IH73" s="396">
        <v>659</v>
      </c>
      <c r="II73" s="396">
        <v>693</v>
      </c>
      <c r="IJ73" s="396">
        <v>410</v>
      </c>
      <c r="IK73" s="396">
        <v>462</v>
      </c>
      <c r="IL73" s="396">
        <v>665</v>
      </c>
      <c r="IM73" s="396">
        <v>605</v>
      </c>
      <c r="IN73" s="396">
        <v>647</v>
      </c>
      <c r="IO73" s="396">
        <v>724</v>
      </c>
      <c r="IP73" s="396">
        <v>584</v>
      </c>
      <c r="IQ73" s="396">
        <v>697</v>
      </c>
      <c r="IR73" s="396">
        <v>684</v>
      </c>
      <c r="IS73" s="396">
        <v>654</v>
      </c>
      <c r="IT73" s="396">
        <v>773</v>
      </c>
      <c r="IU73" s="396">
        <v>578</v>
      </c>
      <c r="IV73" s="396">
        <v>530</v>
      </c>
      <c r="IW73" s="396">
        <v>469</v>
      </c>
      <c r="IX73" s="396">
        <v>582</v>
      </c>
      <c r="IY73" s="396">
        <v>463</v>
      </c>
      <c r="IZ73" s="396">
        <v>624</v>
      </c>
      <c r="JA73" s="396">
        <v>607</v>
      </c>
      <c r="JB73" s="396">
        <v>589</v>
      </c>
      <c r="JC73" s="396">
        <v>525</v>
      </c>
      <c r="JD73" s="396">
        <v>526</v>
      </c>
      <c r="JE73" s="396">
        <v>589</v>
      </c>
      <c r="JF73" s="396">
        <v>468</v>
      </c>
      <c r="JG73" s="396">
        <v>467</v>
      </c>
      <c r="JH73" s="396">
        <v>480</v>
      </c>
      <c r="JI73" s="396">
        <v>846</v>
      </c>
      <c r="JJ73" s="396">
        <v>1050</v>
      </c>
      <c r="JK73" s="396">
        <v>811</v>
      </c>
      <c r="JL73" s="396">
        <v>1132</v>
      </c>
      <c r="JM73" s="396">
        <v>1088</v>
      </c>
      <c r="JN73" s="396">
        <v>1016</v>
      </c>
      <c r="JO73" s="396">
        <v>1053</v>
      </c>
      <c r="JP73" s="396">
        <v>868</v>
      </c>
      <c r="JQ73" s="396">
        <v>928</v>
      </c>
      <c r="JR73" s="396">
        <v>884</v>
      </c>
      <c r="JS73" s="396">
        <v>1244</v>
      </c>
      <c r="JT73" s="396">
        <v>978</v>
      </c>
      <c r="JU73" s="396">
        <v>1052</v>
      </c>
      <c r="JV73" s="396">
        <v>897</v>
      </c>
      <c r="JW73" s="396">
        <v>829</v>
      </c>
      <c r="JX73" s="396">
        <v>987</v>
      </c>
      <c r="JY73" s="396">
        <v>1131</v>
      </c>
      <c r="JZ73" s="396">
        <v>1299</v>
      </c>
      <c r="KA73" s="396">
        <v>924</v>
      </c>
      <c r="KB73" s="396">
        <v>1038</v>
      </c>
      <c r="KC73" s="396">
        <v>1035</v>
      </c>
      <c r="KD73" s="396">
        <v>888</v>
      </c>
      <c r="KE73" s="396">
        <v>928</v>
      </c>
      <c r="KF73" s="396">
        <v>978</v>
      </c>
      <c r="KG73" s="396">
        <v>981</v>
      </c>
      <c r="KH73" s="396">
        <v>679</v>
      </c>
      <c r="KI73" s="396">
        <v>838</v>
      </c>
      <c r="KJ73" s="396">
        <v>985</v>
      </c>
      <c r="KK73" s="396">
        <v>1287</v>
      </c>
      <c r="KL73" s="396">
        <v>915</v>
      </c>
      <c r="KM73" s="396">
        <v>1029</v>
      </c>
      <c r="KN73" s="396">
        <v>1087</v>
      </c>
      <c r="KO73" s="396">
        <v>1046</v>
      </c>
      <c r="KP73" s="396">
        <v>1017</v>
      </c>
      <c r="KQ73" s="396">
        <v>828</v>
      </c>
      <c r="KR73" s="396">
        <v>898</v>
      </c>
      <c r="KS73" s="396">
        <v>870</v>
      </c>
      <c r="KT73" s="396">
        <v>27</v>
      </c>
      <c r="KU73" s="396">
        <v>980</v>
      </c>
      <c r="KV73" s="396">
        <v>954</v>
      </c>
      <c r="KW73" s="396">
        <v>1039</v>
      </c>
      <c r="KX73" s="396">
        <v>1081</v>
      </c>
      <c r="KY73" s="396">
        <v>1187</v>
      </c>
      <c r="KZ73" s="396">
        <v>1110</v>
      </c>
      <c r="LA73" s="396">
        <v>1374</v>
      </c>
      <c r="LB73" s="396">
        <v>1036</v>
      </c>
      <c r="LC73" s="396">
        <v>918</v>
      </c>
      <c r="LD73" s="396">
        <v>894</v>
      </c>
      <c r="LE73" s="396">
        <v>89</v>
      </c>
      <c r="LF73" s="396">
        <v>839</v>
      </c>
      <c r="LG73" s="396">
        <v>1062</v>
      </c>
      <c r="LH73" s="396">
        <v>707</v>
      </c>
      <c r="LI73" s="396">
        <v>1146</v>
      </c>
      <c r="LJ73" s="396">
        <v>1066</v>
      </c>
      <c r="LK73" s="396">
        <v>1283</v>
      </c>
      <c r="LL73" s="396">
        <v>997</v>
      </c>
      <c r="LM73" s="396">
        <v>1131</v>
      </c>
      <c r="LN73" s="396">
        <v>878</v>
      </c>
      <c r="LO73" s="396">
        <v>1045</v>
      </c>
      <c r="LP73" s="396">
        <v>981</v>
      </c>
      <c r="LQ73" s="396">
        <v>1019</v>
      </c>
      <c r="LR73" s="396">
        <v>1061</v>
      </c>
      <c r="LS73" s="396">
        <v>872</v>
      </c>
      <c r="LT73" s="396">
        <v>1122</v>
      </c>
      <c r="LU73" s="396">
        <v>891</v>
      </c>
      <c r="LV73" s="396">
        <v>973</v>
      </c>
      <c r="LW73" s="396">
        <v>986</v>
      </c>
      <c r="LX73" s="396">
        <v>904</v>
      </c>
      <c r="LY73" s="396">
        <v>1337</v>
      </c>
      <c r="LZ73" s="396">
        <v>834</v>
      </c>
      <c r="MA73" s="396">
        <v>1093</v>
      </c>
      <c r="MB73" s="396">
        <v>973</v>
      </c>
      <c r="MC73" s="396">
        <v>827</v>
      </c>
      <c r="MD73" s="396">
        <v>686</v>
      </c>
      <c r="ME73" s="396">
        <v>1131</v>
      </c>
      <c r="MF73" s="396">
        <v>1404</v>
      </c>
      <c r="MG73" s="396">
        <v>1556</v>
      </c>
      <c r="MH73" s="396">
        <v>1042</v>
      </c>
      <c r="MI73" s="396">
        <v>1233</v>
      </c>
      <c r="MJ73" s="396">
        <v>1192</v>
      </c>
      <c r="MK73" s="396">
        <v>820</v>
      </c>
      <c r="ML73" s="396">
        <v>904</v>
      </c>
      <c r="MM73" s="396">
        <v>939</v>
      </c>
      <c r="MN73" s="396">
        <v>1023</v>
      </c>
      <c r="MO73" s="396">
        <v>1140</v>
      </c>
      <c r="MP73" s="396">
        <v>903</v>
      </c>
      <c r="MQ73" s="396">
        <v>1188</v>
      </c>
      <c r="MR73" s="396">
        <v>1280</v>
      </c>
      <c r="MS73" s="396">
        <v>778</v>
      </c>
      <c r="MT73" s="396">
        <v>823</v>
      </c>
      <c r="MU73" s="396">
        <v>1201</v>
      </c>
      <c r="MV73" s="396">
        <v>749</v>
      </c>
      <c r="MW73" s="396">
        <v>894</v>
      </c>
      <c r="MX73" s="396">
        <v>884</v>
      </c>
      <c r="MY73" s="396">
        <v>1165</v>
      </c>
      <c r="MZ73" s="396">
        <v>748</v>
      </c>
      <c r="NA73" s="396">
        <v>1036</v>
      </c>
      <c r="NB73" s="396">
        <v>1025</v>
      </c>
      <c r="NC73" s="396">
        <v>1015</v>
      </c>
      <c r="ND73" s="396">
        <v>1055</v>
      </c>
      <c r="NE73" s="396">
        <v>850</v>
      </c>
      <c r="NF73" s="396">
        <v>877</v>
      </c>
      <c r="NG73" s="396">
        <v>858</v>
      </c>
      <c r="NH73" s="396">
        <v>1030</v>
      </c>
    </row>
    <row r="74" spans="1:372" x14ac:dyDescent="0.2">
      <c r="A74" s="396" t="s">
        <v>1730</v>
      </c>
      <c r="B74" s="396" t="s">
        <v>424</v>
      </c>
      <c r="C74" s="396">
        <v>691</v>
      </c>
      <c r="D74" s="396">
        <v>866</v>
      </c>
      <c r="E74" s="396">
        <v>528</v>
      </c>
      <c r="F74" s="396">
        <v>817</v>
      </c>
      <c r="G74" s="396">
        <v>494</v>
      </c>
      <c r="H74" s="396">
        <v>692</v>
      </c>
      <c r="I74" s="396">
        <v>548</v>
      </c>
      <c r="J74" s="396">
        <v>569</v>
      </c>
      <c r="K74" s="396">
        <v>575</v>
      </c>
      <c r="L74" s="396">
        <v>433</v>
      </c>
      <c r="M74" s="396">
        <v>571</v>
      </c>
      <c r="N74" s="396">
        <v>551</v>
      </c>
      <c r="O74" s="396">
        <v>605</v>
      </c>
      <c r="P74" s="396">
        <v>641</v>
      </c>
      <c r="Q74" s="396">
        <v>601</v>
      </c>
      <c r="R74" s="396">
        <v>661</v>
      </c>
      <c r="S74" s="396">
        <v>651</v>
      </c>
      <c r="T74" s="396">
        <v>666</v>
      </c>
      <c r="U74" s="396">
        <v>585</v>
      </c>
      <c r="V74" s="396">
        <v>577</v>
      </c>
      <c r="W74" s="396">
        <v>743</v>
      </c>
      <c r="X74" s="396">
        <v>770</v>
      </c>
      <c r="Y74" s="396">
        <v>786</v>
      </c>
      <c r="Z74" s="396">
        <v>561</v>
      </c>
      <c r="AA74" s="396">
        <v>398</v>
      </c>
      <c r="AB74" s="396">
        <v>594</v>
      </c>
      <c r="AC74" s="396">
        <v>642</v>
      </c>
      <c r="AD74" s="396">
        <v>617</v>
      </c>
      <c r="AE74" s="396">
        <v>518</v>
      </c>
      <c r="AF74" s="396">
        <v>585</v>
      </c>
      <c r="AG74" s="396">
        <v>653</v>
      </c>
      <c r="AH74" s="396">
        <v>464</v>
      </c>
      <c r="AI74" s="396">
        <v>800</v>
      </c>
      <c r="AJ74" s="396">
        <v>754</v>
      </c>
      <c r="AK74" s="396">
        <v>562</v>
      </c>
      <c r="AL74" s="396">
        <v>446</v>
      </c>
      <c r="AM74" s="396">
        <v>570</v>
      </c>
      <c r="AN74" s="396">
        <v>673</v>
      </c>
      <c r="AO74" s="396">
        <v>711</v>
      </c>
      <c r="AP74" s="396">
        <v>496</v>
      </c>
      <c r="AQ74" s="396">
        <v>705</v>
      </c>
      <c r="AR74" s="396">
        <v>663</v>
      </c>
      <c r="AS74" s="396">
        <v>633</v>
      </c>
      <c r="AT74" s="396">
        <v>813</v>
      </c>
      <c r="AU74" s="396">
        <v>586</v>
      </c>
      <c r="AV74" s="396">
        <v>714</v>
      </c>
      <c r="AW74" s="396">
        <v>699</v>
      </c>
      <c r="AX74" s="396">
        <v>553</v>
      </c>
      <c r="AY74" s="396">
        <v>419</v>
      </c>
      <c r="AZ74" s="396">
        <v>585</v>
      </c>
      <c r="BA74" s="396">
        <v>562</v>
      </c>
      <c r="BB74" s="396">
        <v>339</v>
      </c>
      <c r="BC74" s="396">
        <v>432</v>
      </c>
      <c r="BD74" s="396">
        <v>562</v>
      </c>
      <c r="BE74" s="396">
        <v>450</v>
      </c>
      <c r="BF74" s="396">
        <v>302</v>
      </c>
      <c r="BG74" s="396">
        <v>283</v>
      </c>
      <c r="BH74" s="396">
        <v>469</v>
      </c>
      <c r="BI74" s="396">
        <v>412</v>
      </c>
      <c r="BJ74" s="396">
        <v>282</v>
      </c>
      <c r="BK74" s="396">
        <v>768</v>
      </c>
      <c r="BL74" s="396">
        <v>591</v>
      </c>
      <c r="BM74" s="396">
        <v>690</v>
      </c>
      <c r="BN74" s="396">
        <v>487</v>
      </c>
      <c r="BO74" s="396">
        <v>622</v>
      </c>
      <c r="BP74" s="396">
        <v>527</v>
      </c>
      <c r="BQ74" s="396">
        <v>436</v>
      </c>
      <c r="BR74" s="396">
        <v>429</v>
      </c>
      <c r="BS74" s="396">
        <v>683</v>
      </c>
      <c r="BT74" s="396">
        <v>674</v>
      </c>
      <c r="BU74" s="396">
        <v>388</v>
      </c>
      <c r="BV74" s="396">
        <v>443</v>
      </c>
      <c r="BW74" s="396">
        <v>527</v>
      </c>
      <c r="BX74" s="396">
        <v>528</v>
      </c>
      <c r="BY74" s="396">
        <v>520</v>
      </c>
      <c r="BZ74" s="396">
        <v>640</v>
      </c>
      <c r="CA74" s="396">
        <v>610</v>
      </c>
      <c r="CB74" s="396">
        <v>724</v>
      </c>
      <c r="CC74" s="396">
        <v>454</v>
      </c>
      <c r="CD74" s="396">
        <v>380</v>
      </c>
      <c r="CE74" s="396">
        <v>598</v>
      </c>
      <c r="CF74" s="396">
        <v>464</v>
      </c>
      <c r="CG74" s="396">
        <v>345</v>
      </c>
      <c r="CH74" s="396">
        <v>571</v>
      </c>
      <c r="CI74" s="396">
        <v>770</v>
      </c>
      <c r="CJ74" s="396">
        <v>357</v>
      </c>
      <c r="CK74" s="396">
        <v>593</v>
      </c>
      <c r="CL74" s="396">
        <v>696</v>
      </c>
      <c r="CM74" s="396">
        <v>807</v>
      </c>
      <c r="CN74" s="396">
        <v>510</v>
      </c>
      <c r="CO74" s="396">
        <v>494</v>
      </c>
      <c r="CP74" s="396">
        <v>482</v>
      </c>
      <c r="CQ74" s="396">
        <v>641</v>
      </c>
      <c r="CR74" s="396">
        <v>513</v>
      </c>
      <c r="CS74" s="396">
        <v>415</v>
      </c>
      <c r="CT74" s="396">
        <v>619</v>
      </c>
      <c r="CU74" s="396">
        <v>221</v>
      </c>
      <c r="CV74" s="396">
        <v>579</v>
      </c>
      <c r="CW74" s="396">
        <v>430</v>
      </c>
      <c r="CX74" s="396">
        <v>462</v>
      </c>
      <c r="CY74" s="396">
        <v>657</v>
      </c>
      <c r="CZ74" s="396">
        <v>437</v>
      </c>
      <c r="DA74" s="396">
        <v>740</v>
      </c>
      <c r="DB74" s="396">
        <v>885</v>
      </c>
      <c r="DC74" s="396">
        <v>567</v>
      </c>
      <c r="DD74" s="396">
        <v>615</v>
      </c>
      <c r="DE74" s="396">
        <v>609</v>
      </c>
      <c r="DF74" s="396">
        <v>314</v>
      </c>
      <c r="DG74" s="396">
        <v>426</v>
      </c>
      <c r="DH74" s="396">
        <v>585</v>
      </c>
      <c r="DI74" s="396">
        <v>486</v>
      </c>
      <c r="DJ74" s="396">
        <v>546</v>
      </c>
      <c r="DK74" s="396">
        <v>388</v>
      </c>
      <c r="DL74" s="396">
        <v>477</v>
      </c>
      <c r="DM74" s="396">
        <v>591</v>
      </c>
      <c r="DN74" s="396">
        <v>609</v>
      </c>
      <c r="DO74" s="396">
        <v>601</v>
      </c>
      <c r="DP74" s="396">
        <v>696</v>
      </c>
      <c r="DQ74" s="396">
        <v>573</v>
      </c>
      <c r="DR74" s="396">
        <v>676</v>
      </c>
      <c r="DS74" s="396">
        <v>556</v>
      </c>
      <c r="DT74" s="396">
        <v>616</v>
      </c>
      <c r="DU74" s="396">
        <v>609</v>
      </c>
      <c r="DV74" s="396">
        <v>509</v>
      </c>
      <c r="DW74" s="396">
        <v>356</v>
      </c>
      <c r="DX74" s="396">
        <v>667</v>
      </c>
      <c r="DY74" s="396">
        <v>779</v>
      </c>
      <c r="DZ74" s="396">
        <v>763</v>
      </c>
      <c r="EA74" s="396">
        <v>573</v>
      </c>
      <c r="EB74" s="396">
        <v>412</v>
      </c>
      <c r="EC74" s="396">
        <v>817</v>
      </c>
      <c r="ED74" s="396">
        <v>617</v>
      </c>
      <c r="EE74" s="396">
        <v>700</v>
      </c>
      <c r="EF74" s="396">
        <v>725</v>
      </c>
      <c r="EG74" s="396">
        <v>458</v>
      </c>
      <c r="EH74" s="396">
        <v>561</v>
      </c>
      <c r="EI74" s="396">
        <v>518</v>
      </c>
      <c r="EJ74" s="396">
        <v>490</v>
      </c>
      <c r="EK74" s="396">
        <v>554</v>
      </c>
      <c r="EL74" s="396">
        <v>471</v>
      </c>
      <c r="EM74" s="396">
        <v>598</v>
      </c>
      <c r="EN74" s="396">
        <v>593</v>
      </c>
      <c r="EO74" s="396">
        <v>575</v>
      </c>
      <c r="EP74" s="396">
        <v>605</v>
      </c>
      <c r="EQ74" s="396">
        <v>554</v>
      </c>
      <c r="ER74" s="396">
        <v>647</v>
      </c>
      <c r="ES74" s="396">
        <v>485</v>
      </c>
      <c r="ET74" s="396">
        <v>615</v>
      </c>
      <c r="EU74" s="396">
        <v>609</v>
      </c>
      <c r="EV74" s="396">
        <v>571</v>
      </c>
      <c r="EW74" s="396">
        <v>637</v>
      </c>
      <c r="EX74" s="396">
        <v>457</v>
      </c>
      <c r="EY74" s="396">
        <v>559</v>
      </c>
      <c r="EZ74" s="396">
        <v>435</v>
      </c>
      <c r="FA74" s="396">
        <v>507</v>
      </c>
      <c r="FB74" s="396">
        <v>908</v>
      </c>
      <c r="FC74" s="396">
        <v>594</v>
      </c>
      <c r="FD74" s="396">
        <v>684</v>
      </c>
      <c r="FE74" s="396">
        <v>553</v>
      </c>
      <c r="FF74" s="396">
        <v>553</v>
      </c>
      <c r="FG74" s="396">
        <v>449</v>
      </c>
      <c r="FH74" s="396">
        <v>559</v>
      </c>
      <c r="FI74" s="396">
        <v>538</v>
      </c>
      <c r="FJ74" s="396">
        <v>507</v>
      </c>
      <c r="FK74" s="396">
        <v>561</v>
      </c>
      <c r="FL74" s="396">
        <v>784</v>
      </c>
      <c r="FM74" s="396">
        <v>629</v>
      </c>
      <c r="FN74" s="396">
        <v>674</v>
      </c>
      <c r="FO74" s="396">
        <v>670</v>
      </c>
      <c r="FP74" s="396">
        <v>714</v>
      </c>
      <c r="FQ74" s="396">
        <v>431</v>
      </c>
      <c r="FR74" s="396">
        <v>633</v>
      </c>
      <c r="FS74" s="396">
        <v>446</v>
      </c>
      <c r="FT74" s="396">
        <v>630</v>
      </c>
      <c r="FU74" s="396">
        <v>665</v>
      </c>
      <c r="FV74" s="396">
        <v>556</v>
      </c>
      <c r="FW74" s="396">
        <v>378</v>
      </c>
      <c r="FX74" s="396">
        <v>607</v>
      </c>
      <c r="FY74" s="396">
        <v>598</v>
      </c>
      <c r="FZ74" s="396">
        <v>589</v>
      </c>
      <c r="GA74" s="396">
        <v>652</v>
      </c>
      <c r="GB74" s="396">
        <v>397</v>
      </c>
      <c r="GC74" s="396">
        <v>634</v>
      </c>
      <c r="GD74" s="396">
        <v>574</v>
      </c>
      <c r="GE74" s="396">
        <v>593</v>
      </c>
      <c r="GF74" s="396">
        <v>512</v>
      </c>
      <c r="GG74" s="396">
        <v>844</v>
      </c>
      <c r="GH74" s="396">
        <v>585</v>
      </c>
      <c r="GI74" s="396">
        <v>686</v>
      </c>
      <c r="GJ74" s="396">
        <v>453</v>
      </c>
      <c r="GK74" s="396">
        <v>452</v>
      </c>
      <c r="GL74" s="396">
        <v>647</v>
      </c>
      <c r="GM74" s="396">
        <v>604</v>
      </c>
      <c r="GN74" s="396">
        <v>126</v>
      </c>
      <c r="GO74" s="396">
        <v>371</v>
      </c>
      <c r="GP74" s="396">
        <v>365</v>
      </c>
      <c r="GQ74" s="396">
        <v>811</v>
      </c>
      <c r="GR74" s="396">
        <v>697</v>
      </c>
      <c r="GS74" s="396">
        <v>573</v>
      </c>
      <c r="GT74" s="396">
        <v>517</v>
      </c>
      <c r="GU74" s="396">
        <v>695</v>
      </c>
      <c r="GV74" s="396">
        <v>578</v>
      </c>
      <c r="GW74" s="396">
        <v>784</v>
      </c>
      <c r="GX74" s="396">
        <v>479</v>
      </c>
      <c r="GY74" s="396">
        <v>739</v>
      </c>
      <c r="GZ74" s="396">
        <v>776</v>
      </c>
      <c r="HA74" s="396">
        <v>488</v>
      </c>
      <c r="HB74" s="396">
        <v>629</v>
      </c>
      <c r="HC74" s="396">
        <v>493</v>
      </c>
      <c r="HD74" s="396">
        <v>482</v>
      </c>
      <c r="HE74" s="396">
        <v>639</v>
      </c>
      <c r="HF74" s="396">
        <v>506</v>
      </c>
      <c r="HG74" s="396">
        <v>304</v>
      </c>
      <c r="HH74" s="396">
        <v>623</v>
      </c>
      <c r="HI74" s="396">
        <v>510</v>
      </c>
      <c r="HJ74" s="396">
        <v>568</v>
      </c>
      <c r="HK74" s="396">
        <v>321</v>
      </c>
      <c r="HL74" s="396">
        <v>475</v>
      </c>
      <c r="HM74" s="396">
        <v>516</v>
      </c>
      <c r="HN74" s="396">
        <v>473</v>
      </c>
      <c r="HO74" s="396">
        <v>314</v>
      </c>
      <c r="HP74" s="396">
        <v>480</v>
      </c>
      <c r="HQ74" s="396">
        <v>568</v>
      </c>
      <c r="HR74" s="396">
        <v>547</v>
      </c>
      <c r="HS74" s="396">
        <v>594</v>
      </c>
      <c r="HT74" s="396">
        <v>455</v>
      </c>
      <c r="HU74" s="396">
        <v>357</v>
      </c>
      <c r="HV74" s="396">
        <v>359</v>
      </c>
      <c r="HW74" s="396">
        <v>578</v>
      </c>
      <c r="HX74" s="396">
        <v>336</v>
      </c>
      <c r="HY74" s="396">
        <v>560</v>
      </c>
      <c r="HZ74" s="396">
        <v>497</v>
      </c>
      <c r="IA74" s="396">
        <v>513</v>
      </c>
      <c r="IB74" s="396">
        <v>638</v>
      </c>
      <c r="IC74" s="396">
        <v>539</v>
      </c>
      <c r="ID74" s="396">
        <v>269</v>
      </c>
      <c r="IE74" s="396">
        <v>340</v>
      </c>
      <c r="IF74" s="396">
        <v>454</v>
      </c>
      <c r="IG74" s="396">
        <v>649</v>
      </c>
      <c r="IH74" s="396">
        <v>592</v>
      </c>
      <c r="II74" s="396">
        <v>572</v>
      </c>
      <c r="IJ74" s="396">
        <v>447</v>
      </c>
      <c r="IK74" s="396">
        <v>392</v>
      </c>
      <c r="IL74" s="396">
        <v>425</v>
      </c>
      <c r="IM74" s="396">
        <v>579</v>
      </c>
      <c r="IN74" s="396">
        <v>555</v>
      </c>
      <c r="IO74" s="396">
        <v>741</v>
      </c>
      <c r="IP74" s="396">
        <v>451</v>
      </c>
      <c r="IQ74" s="396">
        <v>738</v>
      </c>
      <c r="IR74" s="396">
        <v>666</v>
      </c>
      <c r="IS74" s="396">
        <v>607</v>
      </c>
      <c r="IT74" s="396">
        <v>675</v>
      </c>
      <c r="IU74" s="396">
        <v>592</v>
      </c>
      <c r="IV74" s="396">
        <v>561</v>
      </c>
      <c r="IW74" s="396">
        <v>436</v>
      </c>
      <c r="IX74" s="396">
        <v>426</v>
      </c>
      <c r="IY74" s="396">
        <v>404</v>
      </c>
      <c r="IZ74" s="396">
        <v>510</v>
      </c>
      <c r="JA74" s="396">
        <v>548</v>
      </c>
      <c r="JB74" s="396">
        <v>473</v>
      </c>
      <c r="JC74" s="396">
        <v>495</v>
      </c>
      <c r="JD74" s="396">
        <v>451</v>
      </c>
      <c r="JE74" s="396">
        <v>531</v>
      </c>
      <c r="JF74" s="396">
        <v>411</v>
      </c>
      <c r="JG74" s="396">
        <v>403</v>
      </c>
      <c r="JH74" s="396">
        <v>272</v>
      </c>
      <c r="JI74" s="396">
        <v>786</v>
      </c>
      <c r="JJ74" s="396">
        <v>864</v>
      </c>
      <c r="JK74" s="396">
        <v>482</v>
      </c>
      <c r="JL74" s="396">
        <v>868</v>
      </c>
      <c r="JM74" s="396">
        <v>887</v>
      </c>
      <c r="JN74" s="396">
        <v>798</v>
      </c>
      <c r="JO74" s="396">
        <v>734</v>
      </c>
      <c r="JP74" s="396">
        <v>681</v>
      </c>
      <c r="JQ74" s="396">
        <v>704</v>
      </c>
      <c r="JR74" s="396">
        <v>935</v>
      </c>
      <c r="JS74" s="396">
        <v>853</v>
      </c>
      <c r="JT74" s="396">
        <v>740</v>
      </c>
      <c r="JU74" s="396">
        <v>773</v>
      </c>
      <c r="JV74" s="396">
        <v>633</v>
      </c>
      <c r="JW74" s="396">
        <v>634</v>
      </c>
      <c r="JX74" s="396">
        <v>818</v>
      </c>
      <c r="JY74" s="396">
        <v>905</v>
      </c>
      <c r="JZ74" s="396">
        <v>944</v>
      </c>
      <c r="KA74" s="396">
        <v>775</v>
      </c>
      <c r="KB74" s="396">
        <v>854</v>
      </c>
      <c r="KC74" s="396">
        <v>783</v>
      </c>
      <c r="KD74" s="396">
        <v>832</v>
      </c>
      <c r="KE74" s="396">
        <v>765</v>
      </c>
      <c r="KF74" s="396">
        <v>856</v>
      </c>
      <c r="KG74" s="396">
        <v>813</v>
      </c>
      <c r="KH74" s="396">
        <v>335</v>
      </c>
      <c r="KI74" s="396">
        <v>733</v>
      </c>
      <c r="KJ74" s="396">
        <v>863</v>
      </c>
      <c r="KK74" s="396">
        <v>891</v>
      </c>
      <c r="KL74" s="396">
        <v>668</v>
      </c>
      <c r="KM74" s="396">
        <v>815</v>
      </c>
      <c r="KN74" s="396">
        <v>829</v>
      </c>
      <c r="KO74" s="396">
        <v>936</v>
      </c>
      <c r="KP74" s="396">
        <v>806</v>
      </c>
      <c r="KQ74" s="396">
        <v>702</v>
      </c>
      <c r="KR74" s="396">
        <v>894</v>
      </c>
      <c r="KS74" s="396">
        <v>520</v>
      </c>
      <c r="KT74" s="396">
        <v>36</v>
      </c>
      <c r="KU74" s="396">
        <v>793</v>
      </c>
      <c r="KV74" s="396">
        <v>760</v>
      </c>
      <c r="KW74" s="396">
        <v>879</v>
      </c>
      <c r="KX74" s="396">
        <v>858</v>
      </c>
      <c r="KY74" s="396">
        <v>850</v>
      </c>
      <c r="KZ74" s="396">
        <v>812</v>
      </c>
      <c r="LA74" s="396">
        <v>993</v>
      </c>
      <c r="LB74" s="396">
        <v>780</v>
      </c>
      <c r="LC74" s="396">
        <v>656</v>
      </c>
      <c r="LD74" s="396">
        <v>718</v>
      </c>
      <c r="LE74" s="396">
        <v>71</v>
      </c>
      <c r="LF74" s="396">
        <v>762</v>
      </c>
      <c r="LG74" s="396">
        <v>776</v>
      </c>
      <c r="LH74" s="396">
        <v>680</v>
      </c>
      <c r="LI74" s="396">
        <v>891</v>
      </c>
      <c r="LJ74" s="396">
        <v>751</v>
      </c>
      <c r="LK74" s="396">
        <v>1002</v>
      </c>
      <c r="LL74" s="396">
        <v>727</v>
      </c>
      <c r="LM74" s="396">
        <v>970</v>
      </c>
      <c r="LN74" s="396">
        <v>867</v>
      </c>
      <c r="LO74" s="396">
        <v>966</v>
      </c>
      <c r="LP74" s="396">
        <v>846</v>
      </c>
      <c r="LQ74" s="396">
        <v>775</v>
      </c>
      <c r="LR74" s="396">
        <v>723</v>
      </c>
      <c r="LS74" s="396">
        <v>903</v>
      </c>
      <c r="LT74" s="396">
        <v>1047</v>
      </c>
      <c r="LU74" s="396">
        <v>757</v>
      </c>
      <c r="LV74" s="396">
        <v>820</v>
      </c>
      <c r="LW74" s="396">
        <v>744</v>
      </c>
      <c r="LX74" s="396">
        <v>758</v>
      </c>
      <c r="LY74" s="396">
        <v>858</v>
      </c>
      <c r="LZ74" s="396">
        <v>864</v>
      </c>
      <c r="MA74" s="396">
        <v>1009</v>
      </c>
      <c r="MB74" s="396">
        <v>807</v>
      </c>
      <c r="MC74" s="396">
        <v>821</v>
      </c>
      <c r="MD74" s="396">
        <v>472</v>
      </c>
      <c r="ME74" s="396">
        <v>787</v>
      </c>
      <c r="MF74" s="396">
        <v>984</v>
      </c>
      <c r="MG74" s="396">
        <v>834</v>
      </c>
      <c r="MH74" s="396">
        <v>766</v>
      </c>
      <c r="MI74" s="396">
        <v>922</v>
      </c>
      <c r="MJ74" s="396">
        <v>747</v>
      </c>
      <c r="MK74" s="396">
        <v>790</v>
      </c>
      <c r="ML74" s="396">
        <v>827</v>
      </c>
      <c r="MM74" s="396">
        <v>853</v>
      </c>
      <c r="MN74" s="396">
        <v>863</v>
      </c>
      <c r="MO74" s="396">
        <v>863</v>
      </c>
      <c r="MP74" s="396">
        <v>584</v>
      </c>
      <c r="MQ74" s="396">
        <v>809</v>
      </c>
      <c r="MR74" s="396">
        <v>798</v>
      </c>
      <c r="MS74" s="396">
        <v>715</v>
      </c>
      <c r="MT74" s="396">
        <v>814</v>
      </c>
      <c r="MU74" s="396">
        <v>712</v>
      </c>
      <c r="MV74" s="396">
        <v>559</v>
      </c>
      <c r="MW74" s="396">
        <v>732</v>
      </c>
      <c r="MX74" s="396">
        <v>697</v>
      </c>
      <c r="MY74" s="396">
        <v>767</v>
      </c>
      <c r="MZ74" s="396">
        <v>662</v>
      </c>
      <c r="NA74" s="396">
        <v>912</v>
      </c>
      <c r="NB74" s="396">
        <v>841</v>
      </c>
      <c r="NC74" s="396">
        <v>854</v>
      </c>
      <c r="ND74" s="396">
        <v>724</v>
      </c>
      <c r="NE74" s="396">
        <v>745</v>
      </c>
      <c r="NF74" s="396">
        <v>619</v>
      </c>
      <c r="NG74" s="396">
        <v>846</v>
      </c>
      <c r="NH74" s="396">
        <v>932</v>
      </c>
    </row>
    <row r="75" spans="1:372" x14ac:dyDescent="0.2">
      <c r="A75" s="396" t="s">
        <v>1731</v>
      </c>
      <c r="B75" s="396" t="s">
        <v>424</v>
      </c>
      <c r="C75" s="396">
        <v>749</v>
      </c>
      <c r="D75" s="396">
        <v>990</v>
      </c>
      <c r="E75" s="396">
        <v>608</v>
      </c>
      <c r="F75" s="396">
        <v>876</v>
      </c>
      <c r="G75" s="396">
        <v>572</v>
      </c>
      <c r="H75" s="396">
        <v>756</v>
      </c>
      <c r="I75" s="396">
        <v>577</v>
      </c>
      <c r="J75" s="396">
        <v>591</v>
      </c>
      <c r="K75" s="396">
        <v>666</v>
      </c>
      <c r="L75" s="396">
        <v>617</v>
      </c>
      <c r="M75" s="396">
        <v>722</v>
      </c>
      <c r="N75" s="396">
        <v>609</v>
      </c>
      <c r="O75" s="396">
        <v>742</v>
      </c>
      <c r="P75" s="396">
        <v>745</v>
      </c>
      <c r="Q75" s="396">
        <v>656</v>
      </c>
      <c r="R75" s="396">
        <v>743</v>
      </c>
      <c r="S75" s="396">
        <v>687</v>
      </c>
      <c r="T75" s="396">
        <v>780</v>
      </c>
      <c r="U75" s="396">
        <v>692</v>
      </c>
      <c r="V75" s="396">
        <v>676</v>
      </c>
      <c r="W75" s="396">
        <v>868</v>
      </c>
      <c r="X75" s="396">
        <v>870</v>
      </c>
      <c r="Y75" s="396">
        <v>893</v>
      </c>
      <c r="Z75" s="396">
        <v>627</v>
      </c>
      <c r="AA75" s="396">
        <v>478</v>
      </c>
      <c r="AB75" s="396">
        <v>630</v>
      </c>
      <c r="AC75" s="396">
        <v>703</v>
      </c>
      <c r="AD75" s="396">
        <v>726</v>
      </c>
      <c r="AE75" s="396">
        <v>628</v>
      </c>
      <c r="AF75" s="396">
        <v>679</v>
      </c>
      <c r="AG75" s="396">
        <v>792</v>
      </c>
      <c r="AH75" s="396">
        <v>658</v>
      </c>
      <c r="AI75" s="396">
        <v>930</v>
      </c>
      <c r="AJ75" s="396">
        <v>868</v>
      </c>
      <c r="AK75" s="396">
        <v>715</v>
      </c>
      <c r="AL75" s="396">
        <v>532</v>
      </c>
      <c r="AM75" s="396">
        <v>649</v>
      </c>
      <c r="AN75" s="396">
        <v>708</v>
      </c>
      <c r="AO75" s="396">
        <v>881</v>
      </c>
      <c r="AP75" s="396">
        <v>551</v>
      </c>
      <c r="AQ75" s="396">
        <v>845</v>
      </c>
      <c r="AR75" s="396">
        <v>787</v>
      </c>
      <c r="AS75" s="396">
        <v>725</v>
      </c>
      <c r="AT75" s="396">
        <v>899</v>
      </c>
      <c r="AU75" s="396">
        <v>694</v>
      </c>
      <c r="AV75" s="396">
        <v>869</v>
      </c>
      <c r="AW75" s="396">
        <v>720</v>
      </c>
      <c r="AX75" s="396">
        <v>645</v>
      </c>
      <c r="AY75" s="396">
        <v>547</v>
      </c>
      <c r="AZ75" s="396">
        <v>644</v>
      </c>
      <c r="BA75" s="396">
        <v>601</v>
      </c>
      <c r="BB75" s="396">
        <v>373</v>
      </c>
      <c r="BC75" s="396">
        <v>485</v>
      </c>
      <c r="BD75" s="396">
        <v>712</v>
      </c>
      <c r="BE75" s="396">
        <v>571</v>
      </c>
      <c r="BF75" s="396">
        <v>376</v>
      </c>
      <c r="BG75" s="396">
        <v>356</v>
      </c>
      <c r="BH75" s="396">
        <v>520</v>
      </c>
      <c r="BI75" s="396">
        <v>405</v>
      </c>
      <c r="BJ75" s="396">
        <v>297</v>
      </c>
      <c r="BK75" s="396">
        <v>731</v>
      </c>
      <c r="BL75" s="396">
        <v>658</v>
      </c>
      <c r="BM75" s="396">
        <v>700</v>
      </c>
      <c r="BN75" s="396">
        <v>567</v>
      </c>
      <c r="BO75" s="396">
        <v>702</v>
      </c>
      <c r="BP75" s="396">
        <v>536</v>
      </c>
      <c r="BQ75" s="396">
        <v>461</v>
      </c>
      <c r="BR75" s="396">
        <v>497</v>
      </c>
      <c r="BS75" s="396">
        <v>705</v>
      </c>
      <c r="BT75" s="396">
        <v>848</v>
      </c>
      <c r="BU75" s="396">
        <v>457</v>
      </c>
      <c r="BV75" s="396">
        <v>513</v>
      </c>
      <c r="BW75" s="396">
        <v>566</v>
      </c>
      <c r="BX75" s="396">
        <v>573</v>
      </c>
      <c r="BY75" s="396">
        <v>586</v>
      </c>
      <c r="BZ75" s="396">
        <v>597</v>
      </c>
      <c r="CA75" s="396">
        <v>688</v>
      </c>
      <c r="CB75" s="396">
        <v>788</v>
      </c>
      <c r="CC75" s="396">
        <v>551</v>
      </c>
      <c r="CD75" s="396">
        <v>488</v>
      </c>
      <c r="CE75" s="396">
        <v>676</v>
      </c>
      <c r="CF75" s="396">
        <v>439</v>
      </c>
      <c r="CG75" s="396">
        <v>364</v>
      </c>
      <c r="CH75" s="396">
        <v>549</v>
      </c>
      <c r="CI75" s="396">
        <v>782</v>
      </c>
      <c r="CJ75" s="396">
        <v>382</v>
      </c>
      <c r="CK75" s="396">
        <v>619</v>
      </c>
      <c r="CL75" s="396">
        <v>831</v>
      </c>
      <c r="CM75" s="396">
        <v>889</v>
      </c>
      <c r="CN75" s="396">
        <v>639</v>
      </c>
      <c r="CO75" s="396">
        <v>580</v>
      </c>
      <c r="CP75" s="396">
        <v>546</v>
      </c>
      <c r="CQ75" s="396">
        <v>692</v>
      </c>
      <c r="CR75" s="396">
        <v>522</v>
      </c>
      <c r="CS75" s="396">
        <v>471</v>
      </c>
      <c r="CT75" s="396">
        <v>641</v>
      </c>
      <c r="CU75" s="396">
        <v>260</v>
      </c>
      <c r="CV75" s="396">
        <v>772</v>
      </c>
      <c r="CW75" s="396">
        <v>477</v>
      </c>
      <c r="CX75" s="396">
        <v>521</v>
      </c>
      <c r="CY75" s="396">
        <v>677</v>
      </c>
      <c r="CZ75" s="396">
        <v>485</v>
      </c>
      <c r="DA75" s="396">
        <v>859</v>
      </c>
      <c r="DB75" s="396">
        <v>1003</v>
      </c>
      <c r="DC75" s="396">
        <v>652</v>
      </c>
      <c r="DD75" s="396">
        <v>721</v>
      </c>
      <c r="DE75" s="396">
        <v>644</v>
      </c>
      <c r="DF75" s="396">
        <v>434</v>
      </c>
      <c r="DG75" s="396">
        <v>444</v>
      </c>
      <c r="DH75" s="396">
        <v>565</v>
      </c>
      <c r="DI75" s="396">
        <v>558</v>
      </c>
      <c r="DJ75" s="396">
        <v>642</v>
      </c>
      <c r="DK75" s="396">
        <v>452</v>
      </c>
      <c r="DL75" s="396">
        <v>516</v>
      </c>
      <c r="DM75" s="396">
        <v>539</v>
      </c>
      <c r="DN75" s="396">
        <v>778</v>
      </c>
      <c r="DO75" s="396">
        <v>669</v>
      </c>
      <c r="DP75" s="396">
        <v>834</v>
      </c>
      <c r="DQ75" s="396">
        <v>694</v>
      </c>
      <c r="DR75" s="396">
        <v>729</v>
      </c>
      <c r="DS75" s="396">
        <v>620</v>
      </c>
      <c r="DT75" s="396">
        <v>694</v>
      </c>
      <c r="DU75" s="396">
        <v>656</v>
      </c>
      <c r="DV75" s="396">
        <v>642</v>
      </c>
      <c r="DW75" s="396">
        <v>334</v>
      </c>
      <c r="DX75" s="396">
        <v>723</v>
      </c>
      <c r="DY75" s="396">
        <v>804</v>
      </c>
      <c r="DZ75" s="396">
        <v>722</v>
      </c>
      <c r="EA75" s="396">
        <v>661</v>
      </c>
      <c r="EB75" s="396">
        <v>456</v>
      </c>
      <c r="EC75" s="396">
        <v>929</v>
      </c>
      <c r="ED75" s="396">
        <v>573</v>
      </c>
      <c r="EE75" s="396">
        <v>792</v>
      </c>
      <c r="EF75" s="396">
        <v>720</v>
      </c>
      <c r="EG75" s="396">
        <v>485</v>
      </c>
      <c r="EH75" s="396">
        <v>668</v>
      </c>
      <c r="EI75" s="396">
        <v>572</v>
      </c>
      <c r="EJ75" s="396">
        <v>650</v>
      </c>
      <c r="EK75" s="396">
        <v>630</v>
      </c>
      <c r="EL75" s="396">
        <v>584</v>
      </c>
      <c r="EM75" s="396">
        <v>716</v>
      </c>
      <c r="EN75" s="396">
        <v>719</v>
      </c>
      <c r="EO75" s="396">
        <v>584</v>
      </c>
      <c r="EP75" s="396">
        <v>690</v>
      </c>
      <c r="EQ75" s="396">
        <v>680</v>
      </c>
      <c r="ER75" s="396">
        <v>700</v>
      </c>
      <c r="ES75" s="396">
        <v>559</v>
      </c>
      <c r="ET75" s="396">
        <v>734</v>
      </c>
      <c r="EU75" s="396">
        <v>686</v>
      </c>
      <c r="EV75" s="396">
        <v>598</v>
      </c>
      <c r="EW75" s="396">
        <v>688</v>
      </c>
      <c r="EX75" s="396">
        <v>499</v>
      </c>
      <c r="EY75" s="396">
        <v>653</v>
      </c>
      <c r="EZ75" s="396">
        <v>465</v>
      </c>
      <c r="FA75" s="396">
        <v>604</v>
      </c>
      <c r="FB75" s="396">
        <v>995</v>
      </c>
      <c r="FC75" s="396">
        <v>673</v>
      </c>
      <c r="FD75" s="396">
        <v>749</v>
      </c>
      <c r="FE75" s="396">
        <v>603</v>
      </c>
      <c r="FF75" s="396">
        <v>553</v>
      </c>
      <c r="FG75" s="396">
        <v>457</v>
      </c>
      <c r="FH75" s="396">
        <v>676</v>
      </c>
      <c r="FI75" s="396">
        <v>554</v>
      </c>
      <c r="FJ75" s="396">
        <v>544</v>
      </c>
      <c r="FK75" s="396">
        <v>572</v>
      </c>
      <c r="FL75" s="396">
        <v>831</v>
      </c>
      <c r="FM75" s="396">
        <v>653</v>
      </c>
      <c r="FN75" s="396">
        <v>678</v>
      </c>
      <c r="FO75" s="396">
        <v>777</v>
      </c>
      <c r="FP75" s="396">
        <v>813</v>
      </c>
      <c r="FQ75" s="396">
        <v>457</v>
      </c>
      <c r="FR75" s="396">
        <v>708</v>
      </c>
      <c r="FS75" s="396">
        <v>515</v>
      </c>
      <c r="FT75" s="396">
        <v>700</v>
      </c>
      <c r="FU75" s="396">
        <v>733</v>
      </c>
      <c r="FV75" s="396">
        <v>580</v>
      </c>
      <c r="FW75" s="396">
        <v>442</v>
      </c>
      <c r="FX75" s="396">
        <v>723</v>
      </c>
      <c r="FY75" s="396">
        <v>690</v>
      </c>
      <c r="FZ75" s="396">
        <v>680</v>
      </c>
      <c r="GA75" s="396">
        <v>703</v>
      </c>
      <c r="GB75" s="396">
        <v>432</v>
      </c>
      <c r="GC75" s="396">
        <v>652</v>
      </c>
      <c r="GD75" s="396">
        <v>588</v>
      </c>
      <c r="GE75" s="396">
        <v>625</v>
      </c>
      <c r="GF75" s="396">
        <v>616</v>
      </c>
      <c r="GG75" s="396">
        <v>961</v>
      </c>
      <c r="GH75" s="396">
        <v>653</v>
      </c>
      <c r="GI75" s="396">
        <v>775</v>
      </c>
      <c r="GJ75" s="396">
        <v>470</v>
      </c>
      <c r="GK75" s="396">
        <v>544</v>
      </c>
      <c r="GL75" s="396">
        <v>780</v>
      </c>
      <c r="GM75" s="396">
        <v>581</v>
      </c>
      <c r="GN75" s="396">
        <v>122</v>
      </c>
      <c r="GO75" s="396">
        <v>357</v>
      </c>
      <c r="GP75" s="396">
        <v>419</v>
      </c>
      <c r="GQ75" s="396">
        <v>829</v>
      </c>
      <c r="GR75" s="396">
        <v>815</v>
      </c>
      <c r="GS75" s="396">
        <v>589</v>
      </c>
      <c r="GT75" s="396">
        <v>525</v>
      </c>
      <c r="GU75" s="396">
        <v>766</v>
      </c>
      <c r="GV75" s="396">
        <v>640</v>
      </c>
      <c r="GW75" s="396">
        <v>906</v>
      </c>
      <c r="GX75" s="396">
        <v>573</v>
      </c>
      <c r="GY75" s="396">
        <v>862</v>
      </c>
      <c r="GZ75" s="396">
        <v>887</v>
      </c>
      <c r="HA75" s="396">
        <v>527</v>
      </c>
      <c r="HB75" s="396">
        <v>655</v>
      </c>
      <c r="HC75" s="396">
        <v>563</v>
      </c>
      <c r="HD75" s="396">
        <v>531</v>
      </c>
      <c r="HE75" s="396">
        <v>690</v>
      </c>
      <c r="HF75" s="396">
        <v>537</v>
      </c>
      <c r="HG75" s="396">
        <v>361</v>
      </c>
      <c r="HH75" s="396">
        <v>540</v>
      </c>
      <c r="HI75" s="396">
        <v>595</v>
      </c>
      <c r="HJ75" s="396">
        <v>635</v>
      </c>
      <c r="HK75" s="396">
        <v>389</v>
      </c>
      <c r="HL75" s="396">
        <v>554</v>
      </c>
      <c r="HM75" s="396">
        <v>528</v>
      </c>
      <c r="HN75" s="396">
        <v>452</v>
      </c>
      <c r="HO75" s="396">
        <v>302</v>
      </c>
      <c r="HP75" s="396">
        <v>526</v>
      </c>
      <c r="HQ75" s="396">
        <v>511</v>
      </c>
      <c r="HR75" s="396">
        <v>581</v>
      </c>
      <c r="HS75" s="396">
        <v>655</v>
      </c>
      <c r="HT75" s="396">
        <v>549</v>
      </c>
      <c r="HU75" s="396">
        <v>346</v>
      </c>
      <c r="HV75" s="396">
        <v>413</v>
      </c>
      <c r="HW75" s="396">
        <v>664</v>
      </c>
      <c r="HX75" s="396">
        <v>321</v>
      </c>
      <c r="HY75" s="396">
        <v>630</v>
      </c>
      <c r="HZ75" s="396">
        <v>516</v>
      </c>
      <c r="IA75" s="396">
        <v>574</v>
      </c>
      <c r="IB75" s="396">
        <v>671</v>
      </c>
      <c r="IC75" s="396">
        <v>498</v>
      </c>
      <c r="ID75" s="396">
        <v>332</v>
      </c>
      <c r="IE75" s="396">
        <v>377</v>
      </c>
      <c r="IF75" s="396">
        <v>487</v>
      </c>
      <c r="IG75" s="396">
        <v>638</v>
      </c>
      <c r="IH75" s="396">
        <v>580</v>
      </c>
      <c r="II75" s="396">
        <v>593</v>
      </c>
      <c r="IJ75" s="396">
        <v>449</v>
      </c>
      <c r="IK75" s="396">
        <v>526</v>
      </c>
      <c r="IL75" s="396">
        <v>459</v>
      </c>
      <c r="IM75" s="396">
        <v>649</v>
      </c>
      <c r="IN75" s="396">
        <v>641</v>
      </c>
      <c r="IO75" s="396">
        <v>804</v>
      </c>
      <c r="IP75" s="396">
        <v>477</v>
      </c>
      <c r="IQ75" s="396">
        <v>798</v>
      </c>
      <c r="IR75" s="396">
        <v>722</v>
      </c>
      <c r="IS75" s="396">
        <v>710</v>
      </c>
      <c r="IT75" s="396">
        <v>755</v>
      </c>
      <c r="IU75" s="396">
        <v>637</v>
      </c>
      <c r="IV75" s="396">
        <v>645</v>
      </c>
      <c r="IW75" s="396">
        <v>419</v>
      </c>
      <c r="IX75" s="396">
        <v>535</v>
      </c>
      <c r="IY75" s="396">
        <v>526</v>
      </c>
      <c r="IZ75" s="396">
        <v>592</v>
      </c>
      <c r="JA75" s="396">
        <v>652</v>
      </c>
      <c r="JB75" s="396">
        <v>518</v>
      </c>
      <c r="JC75" s="396">
        <v>531</v>
      </c>
      <c r="JD75" s="396">
        <v>539</v>
      </c>
      <c r="JE75" s="396">
        <v>508</v>
      </c>
      <c r="JF75" s="396">
        <v>467</v>
      </c>
      <c r="JG75" s="396">
        <v>556</v>
      </c>
      <c r="JH75" s="396">
        <v>369</v>
      </c>
      <c r="JI75" s="396">
        <v>1044</v>
      </c>
      <c r="JJ75" s="396">
        <v>1025</v>
      </c>
      <c r="JK75" s="396">
        <v>894</v>
      </c>
      <c r="JL75" s="396">
        <v>1017</v>
      </c>
      <c r="JM75" s="396">
        <v>1065</v>
      </c>
      <c r="JN75" s="396">
        <v>1060</v>
      </c>
      <c r="JO75" s="396">
        <v>1013</v>
      </c>
      <c r="JP75" s="396">
        <v>821</v>
      </c>
      <c r="JQ75" s="396">
        <v>948</v>
      </c>
      <c r="JR75" s="396">
        <v>1169</v>
      </c>
      <c r="JS75" s="396">
        <v>1301</v>
      </c>
      <c r="JT75" s="396">
        <v>897</v>
      </c>
      <c r="JU75" s="396">
        <v>1111</v>
      </c>
      <c r="JV75" s="396">
        <v>799</v>
      </c>
      <c r="JW75" s="396">
        <v>757</v>
      </c>
      <c r="JX75" s="396">
        <v>1004</v>
      </c>
      <c r="JY75" s="396">
        <v>1225</v>
      </c>
      <c r="JZ75" s="396">
        <v>1202</v>
      </c>
      <c r="KA75" s="396">
        <v>944</v>
      </c>
      <c r="KB75" s="396">
        <v>1145</v>
      </c>
      <c r="KC75" s="396">
        <v>969</v>
      </c>
      <c r="KD75" s="396">
        <v>992</v>
      </c>
      <c r="KE75" s="396">
        <v>923</v>
      </c>
      <c r="KF75" s="396">
        <v>1035</v>
      </c>
      <c r="KG75" s="396">
        <v>1112</v>
      </c>
      <c r="KH75" s="396">
        <v>538</v>
      </c>
      <c r="KI75" s="396">
        <v>982</v>
      </c>
      <c r="KJ75" s="396">
        <v>987</v>
      </c>
      <c r="KK75" s="396">
        <v>1071</v>
      </c>
      <c r="KL75" s="396">
        <v>915</v>
      </c>
      <c r="KM75" s="396">
        <v>1171</v>
      </c>
      <c r="KN75" s="396">
        <v>1009</v>
      </c>
      <c r="KO75" s="396">
        <v>1150</v>
      </c>
      <c r="KP75" s="396">
        <v>962</v>
      </c>
      <c r="KQ75" s="396">
        <v>801</v>
      </c>
      <c r="KR75" s="396">
        <v>1069</v>
      </c>
      <c r="KS75" s="396">
        <v>784</v>
      </c>
      <c r="KT75" s="396">
        <v>44</v>
      </c>
      <c r="KU75" s="396">
        <v>1028</v>
      </c>
      <c r="KV75" s="396">
        <v>1017</v>
      </c>
      <c r="KW75" s="396">
        <v>993</v>
      </c>
      <c r="KX75" s="396">
        <v>1068</v>
      </c>
      <c r="KY75" s="396">
        <v>1067</v>
      </c>
      <c r="KZ75" s="396">
        <v>1164</v>
      </c>
      <c r="LA75" s="396">
        <v>1232</v>
      </c>
      <c r="LB75" s="396">
        <v>1026</v>
      </c>
      <c r="LC75" s="396">
        <v>949</v>
      </c>
      <c r="LD75" s="396">
        <v>894</v>
      </c>
      <c r="LE75" s="396">
        <v>140</v>
      </c>
      <c r="LF75" s="396">
        <v>1005</v>
      </c>
      <c r="LG75" s="396">
        <v>1038</v>
      </c>
      <c r="LH75" s="396">
        <v>840</v>
      </c>
      <c r="LI75" s="396">
        <v>1243</v>
      </c>
      <c r="LJ75" s="396">
        <v>921</v>
      </c>
      <c r="LK75" s="396">
        <v>1188</v>
      </c>
      <c r="LL75" s="396">
        <v>926</v>
      </c>
      <c r="LM75" s="396">
        <v>1250</v>
      </c>
      <c r="LN75" s="396">
        <v>1065</v>
      </c>
      <c r="LO75" s="396">
        <v>1180</v>
      </c>
      <c r="LP75" s="396">
        <v>1042</v>
      </c>
      <c r="LQ75" s="396">
        <v>1019</v>
      </c>
      <c r="LR75" s="396">
        <v>884</v>
      </c>
      <c r="LS75" s="396">
        <v>1049</v>
      </c>
      <c r="LT75" s="396">
        <v>1274</v>
      </c>
      <c r="LU75" s="396">
        <v>960</v>
      </c>
      <c r="LV75" s="396">
        <v>1034</v>
      </c>
      <c r="LW75" s="396">
        <v>976</v>
      </c>
      <c r="LX75" s="396">
        <v>962</v>
      </c>
      <c r="LY75" s="396">
        <v>1129</v>
      </c>
      <c r="LZ75" s="396">
        <v>1044</v>
      </c>
      <c r="MA75" s="396">
        <v>1129</v>
      </c>
      <c r="MB75" s="396">
        <v>1034</v>
      </c>
      <c r="MC75" s="396">
        <v>1007</v>
      </c>
      <c r="MD75" s="396">
        <v>625</v>
      </c>
      <c r="ME75" s="396">
        <v>1032</v>
      </c>
      <c r="MF75" s="396">
        <v>1174</v>
      </c>
      <c r="MG75" s="396">
        <v>1022</v>
      </c>
      <c r="MH75" s="396">
        <v>953</v>
      </c>
      <c r="MI75" s="396">
        <v>1168</v>
      </c>
      <c r="MJ75" s="396">
        <v>900</v>
      </c>
      <c r="MK75" s="396">
        <v>1004</v>
      </c>
      <c r="ML75" s="396">
        <v>1044</v>
      </c>
      <c r="MM75" s="396">
        <v>952</v>
      </c>
      <c r="MN75" s="396">
        <v>937</v>
      </c>
      <c r="MO75" s="396">
        <v>1065</v>
      </c>
      <c r="MP75" s="396">
        <v>831</v>
      </c>
      <c r="MQ75" s="396">
        <v>1134</v>
      </c>
      <c r="MR75" s="396">
        <v>986</v>
      </c>
      <c r="MS75" s="396">
        <v>866</v>
      </c>
      <c r="MT75" s="396">
        <v>996</v>
      </c>
      <c r="MU75" s="396">
        <v>911</v>
      </c>
      <c r="MV75" s="396">
        <v>880</v>
      </c>
      <c r="MW75" s="396">
        <v>902</v>
      </c>
      <c r="MX75" s="396">
        <v>864</v>
      </c>
      <c r="MY75" s="396">
        <v>1060</v>
      </c>
      <c r="MZ75" s="396">
        <v>986</v>
      </c>
      <c r="NA75" s="396">
        <v>1110</v>
      </c>
      <c r="NB75" s="396">
        <v>1067</v>
      </c>
      <c r="NC75" s="396">
        <v>1082</v>
      </c>
      <c r="ND75" s="396">
        <v>950</v>
      </c>
      <c r="NE75" s="396">
        <v>1029</v>
      </c>
      <c r="NF75" s="396">
        <v>804</v>
      </c>
      <c r="NG75" s="396">
        <v>1006</v>
      </c>
      <c r="NH75" s="396">
        <v>1106</v>
      </c>
    </row>
    <row r="76" spans="1:372" x14ac:dyDescent="0.2">
      <c r="A76" s="396" t="s">
        <v>1732</v>
      </c>
      <c r="B76" s="396" t="s">
        <v>430</v>
      </c>
      <c r="C76" s="396">
        <v>269</v>
      </c>
      <c r="D76" s="396">
        <v>279</v>
      </c>
      <c r="E76" s="396">
        <v>272</v>
      </c>
      <c r="F76" s="396">
        <v>242</v>
      </c>
      <c r="G76" s="396">
        <v>208</v>
      </c>
      <c r="H76" s="396">
        <v>299</v>
      </c>
      <c r="I76" s="396">
        <v>204</v>
      </c>
      <c r="J76" s="396">
        <v>305</v>
      </c>
      <c r="K76" s="396">
        <v>202</v>
      </c>
      <c r="L76" s="396">
        <v>271</v>
      </c>
      <c r="M76" s="396">
        <v>285</v>
      </c>
      <c r="N76" s="396">
        <v>236</v>
      </c>
      <c r="O76" s="396">
        <v>244</v>
      </c>
      <c r="P76" s="396">
        <v>354</v>
      </c>
      <c r="Q76" s="396">
        <v>266</v>
      </c>
      <c r="R76" s="396">
        <v>260</v>
      </c>
      <c r="S76" s="396">
        <v>259</v>
      </c>
      <c r="T76" s="396">
        <v>356</v>
      </c>
      <c r="U76" s="396">
        <v>332</v>
      </c>
      <c r="V76" s="396">
        <v>275</v>
      </c>
      <c r="W76" s="396">
        <v>362</v>
      </c>
      <c r="X76" s="396">
        <v>348</v>
      </c>
      <c r="Y76" s="396">
        <v>280</v>
      </c>
      <c r="Z76" s="396">
        <v>286</v>
      </c>
      <c r="AA76" s="396">
        <v>220</v>
      </c>
      <c r="AB76" s="396">
        <v>232</v>
      </c>
      <c r="AC76" s="396">
        <v>309</v>
      </c>
      <c r="AD76" s="396">
        <v>308</v>
      </c>
      <c r="AE76" s="396">
        <v>229</v>
      </c>
      <c r="AF76" s="396">
        <v>310</v>
      </c>
      <c r="AG76" s="396">
        <v>288</v>
      </c>
      <c r="AH76" s="396">
        <v>240</v>
      </c>
      <c r="AI76" s="396">
        <v>280</v>
      </c>
      <c r="AJ76" s="396">
        <v>346</v>
      </c>
      <c r="AK76" s="396">
        <v>238</v>
      </c>
      <c r="AL76" s="396">
        <v>177</v>
      </c>
      <c r="AM76" s="396">
        <v>272</v>
      </c>
      <c r="AN76" s="396">
        <v>214</v>
      </c>
      <c r="AO76" s="396">
        <v>332</v>
      </c>
      <c r="AP76" s="396">
        <v>204</v>
      </c>
      <c r="AQ76" s="396">
        <v>300</v>
      </c>
      <c r="AR76" s="396">
        <v>209</v>
      </c>
      <c r="AS76" s="396">
        <v>227</v>
      </c>
      <c r="AT76" s="396">
        <v>295</v>
      </c>
      <c r="AU76" s="396">
        <v>223</v>
      </c>
      <c r="AV76" s="396">
        <v>250</v>
      </c>
      <c r="AW76" s="396">
        <v>293</v>
      </c>
      <c r="AX76" s="396">
        <v>192</v>
      </c>
      <c r="AY76" s="396">
        <v>201</v>
      </c>
      <c r="AZ76" s="396">
        <v>194</v>
      </c>
      <c r="BA76" s="396">
        <v>155</v>
      </c>
      <c r="BB76" s="396">
        <v>192</v>
      </c>
      <c r="BC76" s="396">
        <v>193</v>
      </c>
      <c r="BD76" s="396">
        <v>228</v>
      </c>
      <c r="BE76" s="396">
        <v>200</v>
      </c>
      <c r="BF76" s="396">
        <v>154</v>
      </c>
      <c r="BG76" s="396">
        <v>107</v>
      </c>
      <c r="BH76" s="396">
        <v>181</v>
      </c>
      <c r="BI76" s="396">
        <v>181</v>
      </c>
      <c r="BJ76" s="396">
        <v>132</v>
      </c>
      <c r="BK76" s="396">
        <v>270</v>
      </c>
      <c r="BL76" s="396">
        <v>291</v>
      </c>
      <c r="BM76" s="396">
        <v>272</v>
      </c>
      <c r="BN76" s="396">
        <v>262</v>
      </c>
      <c r="BO76" s="396">
        <v>274</v>
      </c>
      <c r="BP76" s="396">
        <v>326</v>
      </c>
      <c r="BQ76" s="396">
        <v>265</v>
      </c>
      <c r="BR76" s="396">
        <v>213</v>
      </c>
      <c r="BS76" s="396">
        <v>314</v>
      </c>
      <c r="BT76" s="396">
        <v>282</v>
      </c>
      <c r="BU76" s="396">
        <v>177</v>
      </c>
      <c r="BV76" s="396">
        <v>223</v>
      </c>
      <c r="BW76" s="396">
        <v>256</v>
      </c>
      <c r="BX76" s="396">
        <v>239</v>
      </c>
      <c r="BY76" s="396">
        <v>281</v>
      </c>
      <c r="BZ76" s="396">
        <v>222</v>
      </c>
      <c r="CA76" s="396">
        <v>225</v>
      </c>
      <c r="CB76" s="396">
        <v>221</v>
      </c>
      <c r="CC76" s="396">
        <v>171</v>
      </c>
      <c r="CD76" s="396">
        <v>217</v>
      </c>
      <c r="CE76" s="396">
        <v>271</v>
      </c>
      <c r="CF76" s="396">
        <v>242</v>
      </c>
      <c r="CG76" s="396">
        <v>183</v>
      </c>
      <c r="CH76" s="396">
        <v>250</v>
      </c>
      <c r="CI76" s="396">
        <v>306</v>
      </c>
      <c r="CJ76" s="396">
        <v>188</v>
      </c>
      <c r="CK76" s="396">
        <v>277</v>
      </c>
      <c r="CL76" s="396">
        <v>243</v>
      </c>
      <c r="CM76" s="396">
        <v>251</v>
      </c>
      <c r="CN76" s="396">
        <v>194</v>
      </c>
      <c r="CO76" s="396">
        <v>229</v>
      </c>
      <c r="CP76" s="396">
        <v>228</v>
      </c>
      <c r="CQ76" s="396">
        <v>260</v>
      </c>
      <c r="CR76" s="396">
        <v>239</v>
      </c>
      <c r="CS76" s="396">
        <v>249</v>
      </c>
      <c r="CT76" s="396">
        <v>233</v>
      </c>
      <c r="CU76" s="396">
        <v>112</v>
      </c>
      <c r="CV76" s="396">
        <v>310</v>
      </c>
      <c r="CW76" s="396">
        <v>189</v>
      </c>
      <c r="CX76" s="396">
        <v>249</v>
      </c>
      <c r="CY76" s="396">
        <v>303</v>
      </c>
      <c r="CZ76" s="396">
        <v>209</v>
      </c>
      <c r="DA76" s="396">
        <v>276</v>
      </c>
      <c r="DB76" s="396">
        <v>284</v>
      </c>
      <c r="DC76" s="396">
        <v>286</v>
      </c>
      <c r="DD76" s="396">
        <v>203</v>
      </c>
      <c r="DE76" s="396">
        <v>241</v>
      </c>
      <c r="DF76" s="396">
        <v>205</v>
      </c>
      <c r="DG76" s="396">
        <v>170</v>
      </c>
      <c r="DH76" s="396">
        <v>229</v>
      </c>
      <c r="DI76" s="396">
        <v>172</v>
      </c>
      <c r="DJ76" s="396">
        <v>192</v>
      </c>
      <c r="DK76" s="396">
        <v>216</v>
      </c>
      <c r="DL76" s="396">
        <v>186</v>
      </c>
      <c r="DM76" s="396">
        <v>285</v>
      </c>
      <c r="DN76" s="396">
        <v>298</v>
      </c>
      <c r="DO76" s="396">
        <v>248</v>
      </c>
      <c r="DP76" s="396">
        <v>232</v>
      </c>
      <c r="DQ76" s="396">
        <v>207</v>
      </c>
      <c r="DR76" s="396">
        <v>268</v>
      </c>
      <c r="DS76" s="396">
        <v>251</v>
      </c>
      <c r="DT76" s="396">
        <v>204</v>
      </c>
      <c r="DU76" s="396">
        <v>232</v>
      </c>
      <c r="DV76" s="396">
        <v>183</v>
      </c>
      <c r="DW76" s="396">
        <v>128</v>
      </c>
      <c r="DX76" s="396">
        <v>301</v>
      </c>
      <c r="DY76" s="396">
        <v>379</v>
      </c>
      <c r="DZ76" s="396">
        <v>349</v>
      </c>
      <c r="EA76" s="396">
        <v>332</v>
      </c>
      <c r="EB76" s="396">
        <v>239</v>
      </c>
      <c r="EC76" s="396">
        <v>373</v>
      </c>
      <c r="ED76" s="396">
        <v>275</v>
      </c>
      <c r="EE76" s="396">
        <v>289</v>
      </c>
      <c r="EF76" s="396">
        <v>295</v>
      </c>
      <c r="EG76" s="396">
        <v>267</v>
      </c>
      <c r="EH76" s="396">
        <v>254</v>
      </c>
      <c r="EI76" s="396">
        <v>276</v>
      </c>
      <c r="EJ76" s="396">
        <v>267</v>
      </c>
      <c r="EK76" s="396">
        <v>272</v>
      </c>
      <c r="EL76" s="396">
        <v>180</v>
      </c>
      <c r="EM76" s="396">
        <v>312</v>
      </c>
      <c r="EN76" s="396">
        <v>203</v>
      </c>
      <c r="EO76" s="396">
        <v>244</v>
      </c>
      <c r="EP76" s="396">
        <v>262</v>
      </c>
      <c r="EQ76" s="396">
        <v>222</v>
      </c>
      <c r="ER76" s="396">
        <v>204</v>
      </c>
      <c r="ES76" s="396">
        <v>206</v>
      </c>
      <c r="ET76" s="396">
        <v>310</v>
      </c>
      <c r="EU76" s="396">
        <v>276</v>
      </c>
      <c r="EV76" s="396">
        <v>248</v>
      </c>
      <c r="EW76" s="396">
        <v>209</v>
      </c>
      <c r="EX76" s="396">
        <v>156</v>
      </c>
      <c r="EY76" s="396">
        <v>202</v>
      </c>
      <c r="EZ76" s="396">
        <v>139</v>
      </c>
      <c r="FA76" s="396">
        <v>175</v>
      </c>
      <c r="FB76" s="396">
        <v>412</v>
      </c>
      <c r="FC76" s="396">
        <v>272</v>
      </c>
      <c r="FD76" s="396">
        <v>303</v>
      </c>
      <c r="FE76" s="396">
        <v>330</v>
      </c>
      <c r="FF76" s="396">
        <v>290</v>
      </c>
      <c r="FG76" s="396">
        <v>260</v>
      </c>
      <c r="FH76" s="396">
        <v>335</v>
      </c>
      <c r="FI76" s="396">
        <v>222</v>
      </c>
      <c r="FJ76" s="396">
        <v>341</v>
      </c>
      <c r="FK76" s="396">
        <v>275</v>
      </c>
      <c r="FL76" s="396">
        <v>340</v>
      </c>
      <c r="FM76" s="396">
        <v>261</v>
      </c>
      <c r="FN76" s="396">
        <v>279</v>
      </c>
      <c r="FO76" s="396">
        <v>302</v>
      </c>
      <c r="FP76" s="396">
        <v>301</v>
      </c>
      <c r="FQ76" s="396">
        <v>228</v>
      </c>
      <c r="FR76" s="396">
        <v>260</v>
      </c>
      <c r="FS76" s="396">
        <v>212</v>
      </c>
      <c r="FT76" s="396">
        <v>339</v>
      </c>
      <c r="FU76" s="396">
        <v>286</v>
      </c>
      <c r="FV76" s="396">
        <v>289</v>
      </c>
      <c r="FW76" s="396">
        <v>167</v>
      </c>
      <c r="FX76" s="396">
        <v>257</v>
      </c>
      <c r="FY76" s="396">
        <v>274</v>
      </c>
      <c r="FZ76" s="396">
        <v>294</v>
      </c>
      <c r="GA76" s="396">
        <v>304</v>
      </c>
      <c r="GB76" s="396">
        <v>157</v>
      </c>
      <c r="GC76" s="396">
        <v>280</v>
      </c>
      <c r="GD76" s="396">
        <v>249</v>
      </c>
      <c r="GE76" s="396">
        <v>278</v>
      </c>
      <c r="GF76" s="396">
        <v>230</v>
      </c>
      <c r="GG76" s="396">
        <v>296</v>
      </c>
      <c r="GH76" s="396">
        <v>266</v>
      </c>
      <c r="GI76" s="396">
        <v>216</v>
      </c>
      <c r="GJ76" s="396">
        <v>230</v>
      </c>
      <c r="GK76" s="396">
        <v>227</v>
      </c>
      <c r="GL76" s="396">
        <v>267</v>
      </c>
      <c r="GM76" s="396">
        <v>233</v>
      </c>
      <c r="GN76" s="396">
        <v>59</v>
      </c>
      <c r="GO76" s="396">
        <v>154</v>
      </c>
      <c r="GP76" s="396">
        <v>170</v>
      </c>
      <c r="GQ76" s="396">
        <v>273</v>
      </c>
      <c r="GR76" s="396">
        <v>250</v>
      </c>
      <c r="GS76" s="396">
        <v>270</v>
      </c>
      <c r="GT76" s="396">
        <v>246</v>
      </c>
      <c r="GU76" s="396">
        <v>294</v>
      </c>
      <c r="GV76" s="396">
        <v>236</v>
      </c>
      <c r="GW76" s="396">
        <v>335</v>
      </c>
      <c r="GX76" s="396">
        <v>236</v>
      </c>
      <c r="GY76" s="396">
        <v>306</v>
      </c>
      <c r="GZ76" s="396">
        <v>316</v>
      </c>
      <c r="HA76" s="396">
        <v>209</v>
      </c>
      <c r="HB76" s="396">
        <v>205</v>
      </c>
      <c r="HC76" s="396">
        <v>174</v>
      </c>
      <c r="HD76" s="396">
        <v>204</v>
      </c>
      <c r="HE76" s="396">
        <v>246</v>
      </c>
      <c r="HF76" s="396">
        <v>244</v>
      </c>
      <c r="HG76" s="396">
        <v>156</v>
      </c>
      <c r="HH76" s="396">
        <v>263</v>
      </c>
      <c r="HI76" s="396">
        <v>240</v>
      </c>
      <c r="HJ76" s="396">
        <v>205</v>
      </c>
      <c r="HK76" s="396">
        <v>145</v>
      </c>
      <c r="HL76" s="396">
        <v>288</v>
      </c>
      <c r="HM76" s="396">
        <v>196</v>
      </c>
      <c r="HN76" s="396">
        <v>179</v>
      </c>
      <c r="HO76" s="396">
        <v>182</v>
      </c>
      <c r="HP76" s="396">
        <v>224</v>
      </c>
      <c r="HQ76" s="396">
        <v>300</v>
      </c>
      <c r="HR76" s="396">
        <v>234</v>
      </c>
      <c r="HS76" s="396">
        <v>239</v>
      </c>
      <c r="HT76" s="396">
        <v>259</v>
      </c>
      <c r="HU76" s="396">
        <v>114</v>
      </c>
      <c r="HV76" s="396">
        <v>188</v>
      </c>
      <c r="HW76" s="396">
        <v>253</v>
      </c>
      <c r="HX76" s="396">
        <v>198</v>
      </c>
      <c r="HY76" s="396">
        <v>132</v>
      </c>
      <c r="HZ76" s="396">
        <v>160</v>
      </c>
      <c r="IA76" s="396">
        <v>187</v>
      </c>
      <c r="IB76" s="396">
        <v>264</v>
      </c>
      <c r="IC76" s="396">
        <v>238</v>
      </c>
      <c r="ID76" s="396">
        <v>140</v>
      </c>
      <c r="IE76" s="396">
        <v>190</v>
      </c>
      <c r="IF76" s="396">
        <v>171</v>
      </c>
      <c r="IG76" s="396">
        <v>228</v>
      </c>
      <c r="IH76" s="396">
        <v>222</v>
      </c>
      <c r="II76" s="396">
        <v>265</v>
      </c>
      <c r="IJ76" s="396">
        <v>198</v>
      </c>
      <c r="IK76" s="396">
        <v>193</v>
      </c>
      <c r="IL76" s="396">
        <v>193</v>
      </c>
      <c r="IM76" s="396">
        <v>256</v>
      </c>
      <c r="IN76" s="396">
        <v>294</v>
      </c>
      <c r="IO76" s="396">
        <v>274</v>
      </c>
      <c r="IP76" s="396">
        <v>245</v>
      </c>
      <c r="IQ76" s="396">
        <v>303</v>
      </c>
      <c r="IR76" s="396">
        <v>236</v>
      </c>
      <c r="IS76" s="396">
        <v>308</v>
      </c>
      <c r="IT76" s="396">
        <v>312</v>
      </c>
      <c r="IU76" s="396">
        <v>267</v>
      </c>
      <c r="IV76" s="396">
        <v>279</v>
      </c>
      <c r="IW76" s="396">
        <v>227</v>
      </c>
      <c r="IX76" s="396">
        <v>223</v>
      </c>
      <c r="IY76" s="396">
        <v>201</v>
      </c>
      <c r="IZ76" s="396">
        <v>309</v>
      </c>
      <c r="JA76" s="396">
        <v>236</v>
      </c>
      <c r="JB76" s="396">
        <v>223</v>
      </c>
      <c r="JC76" s="396">
        <v>250</v>
      </c>
      <c r="JD76" s="396">
        <v>226</v>
      </c>
      <c r="JE76" s="396">
        <v>216</v>
      </c>
      <c r="JF76" s="396">
        <v>227</v>
      </c>
      <c r="JG76" s="396">
        <v>220</v>
      </c>
      <c r="JH76" s="396">
        <v>163</v>
      </c>
      <c r="JI76" s="396">
        <v>278</v>
      </c>
      <c r="JJ76" s="396">
        <v>377</v>
      </c>
      <c r="JK76" s="396">
        <v>330</v>
      </c>
      <c r="JL76" s="396">
        <v>431</v>
      </c>
      <c r="JM76" s="396">
        <v>411</v>
      </c>
      <c r="JN76" s="396">
        <v>356</v>
      </c>
      <c r="JO76" s="396">
        <v>399</v>
      </c>
      <c r="JP76" s="396">
        <v>316</v>
      </c>
      <c r="JQ76" s="396">
        <v>334</v>
      </c>
      <c r="JR76" s="396">
        <v>369</v>
      </c>
      <c r="JS76" s="396">
        <v>408</v>
      </c>
      <c r="JT76" s="396">
        <v>407</v>
      </c>
      <c r="JU76" s="396">
        <v>375</v>
      </c>
      <c r="JV76" s="396">
        <v>322</v>
      </c>
      <c r="JW76" s="396">
        <v>375</v>
      </c>
      <c r="JX76" s="396">
        <v>409</v>
      </c>
      <c r="JY76" s="396">
        <v>413</v>
      </c>
      <c r="JZ76" s="396">
        <v>419</v>
      </c>
      <c r="KA76" s="396">
        <v>297</v>
      </c>
      <c r="KB76" s="396">
        <v>336</v>
      </c>
      <c r="KC76" s="396">
        <v>361</v>
      </c>
      <c r="KD76" s="396">
        <v>315</v>
      </c>
      <c r="KE76" s="396">
        <v>352</v>
      </c>
      <c r="KF76" s="396">
        <v>315</v>
      </c>
      <c r="KG76" s="396">
        <v>419</v>
      </c>
      <c r="KH76" s="396">
        <v>468</v>
      </c>
      <c r="KI76" s="396">
        <v>282</v>
      </c>
      <c r="KJ76" s="396">
        <v>456</v>
      </c>
      <c r="KK76" s="396">
        <v>437</v>
      </c>
      <c r="KL76" s="396">
        <v>387</v>
      </c>
      <c r="KM76" s="396">
        <v>345</v>
      </c>
      <c r="KN76" s="396">
        <v>364</v>
      </c>
      <c r="KO76" s="396">
        <v>289</v>
      </c>
      <c r="KP76" s="396">
        <v>357</v>
      </c>
      <c r="KQ76" s="396">
        <v>383</v>
      </c>
      <c r="KR76" s="396">
        <v>301</v>
      </c>
      <c r="KS76" s="396">
        <v>373</v>
      </c>
      <c r="KT76" s="396">
        <v>71</v>
      </c>
      <c r="KU76" s="396">
        <v>282</v>
      </c>
      <c r="KV76" s="396">
        <v>391</v>
      </c>
      <c r="KW76" s="396">
        <v>380</v>
      </c>
      <c r="KX76" s="396">
        <v>412</v>
      </c>
      <c r="KY76" s="396">
        <v>442</v>
      </c>
      <c r="KZ76" s="396">
        <v>374</v>
      </c>
      <c r="LA76" s="396">
        <v>460</v>
      </c>
      <c r="LB76" s="396">
        <v>435</v>
      </c>
      <c r="LC76" s="396">
        <v>328</v>
      </c>
      <c r="LD76" s="396">
        <v>373</v>
      </c>
      <c r="LE76" s="396">
        <v>72</v>
      </c>
      <c r="LF76" s="396">
        <v>300</v>
      </c>
      <c r="LG76" s="396">
        <v>368</v>
      </c>
      <c r="LH76" s="396">
        <v>307</v>
      </c>
      <c r="LI76" s="396">
        <v>386</v>
      </c>
      <c r="LJ76" s="396">
        <v>421</v>
      </c>
      <c r="LK76" s="396">
        <v>409</v>
      </c>
      <c r="LL76" s="396">
        <v>342</v>
      </c>
      <c r="LM76" s="396">
        <v>408</v>
      </c>
      <c r="LN76" s="396">
        <v>353</v>
      </c>
      <c r="LO76" s="396">
        <v>318</v>
      </c>
      <c r="LP76" s="396">
        <v>373</v>
      </c>
      <c r="LQ76" s="396">
        <v>474</v>
      </c>
      <c r="LR76" s="396">
        <v>287</v>
      </c>
      <c r="LS76" s="396">
        <v>359</v>
      </c>
      <c r="LT76" s="396">
        <v>384</v>
      </c>
      <c r="LU76" s="396">
        <v>304</v>
      </c>
      <c r="LV76" s="396">
        <v>313</v>
      </c>
      <c r="LW76" s="396">
        <v>273</v>
      </c>
      <c r="LX76" s="396">
        <v>350</v>
      </c>
      <c r="LY76" s="396">
        <v>446</v>
      </c>
      <c r="LZ76" s="396">
        <v>258</v>
      </c>
      <c r="MA76" s="396">
        <v>396</v>
      </c>
      <c r="MB76" s="396">
        <v>399</v>
      </c>
      <c r="MC76" s="396">
        <v>376</v>
      </c>
      <c r="MD76" s="396">
        <v>306</v>
      </c>
      <c r="ME76" s="396">
        <v>350</v>
      </c>
      <c r="MF76" s="396">
        <v>455</v>
      </c>
      <c r="MG76" s="396">
        <v>503</v>
      </c>
      <c r="MH76" s="396">
        <v>328</v>
      </c>
      <c r="MI76" s="396">
        <v>448</v>
      </c>
      <c r="MJ76" s="396">
        <v>452</v>
      </c>
      <c r="MK76" s="396">
        <v>370</v>
      </c>
      <c r="ML76" s="396">
        <v>357</v>
      </c>
      <c r="MM76" s="396">
        <v>262</v>
      </c>
      <c r="MN76" s="396">
        <v>425</v>
      </c>
      <c r="MO76" s="396">
        <v>323</v>
      </c>
      <c r="MP76" s="396">
        <v>404</v>
      </c>
      <c r="MQ76" s="396">
        <v>356</v>
      </c>
      <c r="MR76" s="396">
        <v>502</v>
      </c>
      <c r="MS76" s="396">
        <v>334</v>
      </c>
      <c r="MT76" s="396">
        <v>384</v>
      </c>
      <c r="MU76" s="396">
        <v>410</v>
      </c>
      <c r="MV76" s="396">
        <v>351</v>
      </c>
      <c r="MW76" s="396">
        <v>359</v>
      </c>
      <c r="MX76" s="396">
        <v>404</v>
      </c>
      <c r="MY76" s="396">
        <v>424</v>
      </c>
      <c r="MZ76" s="396">
        <v>360</v>
      </c>
      <c r="NA76" s="396">
        <v>330</v>
      </c>
      <c r="NB76" s="396">
        <v>399</v>
      </c>
      <c r="NC76" s="396">
        <v>200</v>
      </c>
      <c r="ND76" s="396">
        <v>429</v>
      </c>
      <c r="NE76" s="396">
        <v>285</v>
      </c>
      <c r="NF76" s="396">
        <v>330</v>
      </c>
      <c r="NG76" s="396">
        <v>392</v>
      </c>
      <c r="NH76" s="396">
        <v>394</v>
      </c>
    </row>
    <row r="77" spans="1:372" x14ac:dyDescent="0.2">
      <c r="A77" s="396" t="s">
        <v>1733</v>
      </c>
      <c r="B77" s="396" t="s">
        <v>448</v>
      </c>
      <c r="C77" s="396">
        <v>355</v>
      </c>
      <c r="D77" s="396">
        <v>411</v>
      </c>
      <c r="E77" s="396">
        <v>336</v>
      </c>
      <c r="F77" s="396">
        <v>428</v>
      </c>
      <c r="G77" s="396">
        <v>265</v>
      </c>
      <c r="H77" s="396">
        <v>412</v>
      </c>
      <c r="I77" s="396">
        <v>296</v>
      </c>
      <c r="J77" s="396">
        <v>332</v>
      </c>
      <c r="K77" s="396">
        <v>324</v>
      </c>
      <c r="L77" s="396">
        <v>284</v>
      </c>
      <c r="M77" s="396">
        <v>358</v>
      </c>
      <c r="N77" s="396">
        <v>273</v>
      </c>
      <c r="O77" s="396">
        <v>395</v>
      </c>
      <c r="P77" s="396">
        <v>372</v>
      </c>
      <c r="Q77" s="396">
        <v>389</v>
      </c>
      <c r="R77" s="396">
        <v>355</v>
      </c>
      <c r="S77" s="396">
        <v>337</v>
      </c>
      <c r="T77" s="396">
        <v>396</v>
      </c>
      <c r="U77" s="396">
        <v>447</v>
      </c>
      <c r="V77" s="396">
        <v>334</v>
      </c>
      <c r="W77" s="396">
        <v>408</v>
      </c>
      <c r="X77" s="396">
        <v>415</v>
      </c>
      <c r="Y77" s="396">
        <v>346</v>
      </c>
      <c r="Z77" s="396">
        <v>278</v>
      </c>
      <c r="AA77" s="396">
        <v>294</v>
      </c>
      <c r="AB77" s="396">
        <v>308</v>
      </c>
      <c r="AC77" s="396">
        <v>308</v>
      </c>
      <c r="AD77" s="396">
        <v>442</v>
      </c>
      <c r="AE77" s="396">
        <v>307</v>
      </c>
      <c r="AF77" s="396">
        <v>334</v>
      </c>
      <c r="AG77" s="396">
        <v>398</v>
      </c>
      <c r="AH77" s="396">
        <v>294</v>
      </c>
      <c r="AI77" s="396">
        <v>418</v>
      </c>
      <c r="AJ77" s="396">
        <v>454</v>
      </c>
      <c r="AK77" s="396">
        <v>345</v>
      </c>
      <c r="AL77" s="396">
        <v>273</v>
      </c>
      <c r="AM77" s="396">
        <v>316</v>
      </c>
      <c r="AN77" s="396">
        <v>373</v>
      </c>
      <c r="AO77" s="396">
        <v>431</v>
      </c>
      <c r="AP77" s="396">
        <v>262</v>
      </c>
      <c r="AQ77" s="396">
        <v>351</v>
      </c>
      <c r="AR77" s="396">
        <v>297</v>
      </c>
      <c r="AS77" s="396">
        <v>320</v>
      </c>
      <c r="AT77" s="396">
        <v>415</v>
      </c>
      <c r="AU77" s="396">
        <v>393</v>
      </c>
      <c r="AV77" s="396">
        <v>365</v>
      </c>
      <c r="AW77" s="396">
        <v>346</v>
      </c>
      <c r="AX77" s="396">
        <v>308</v>
      </c>
      <c r="AY77" s="396">
        <v>245</v>
      </c>
      <c r="AZ77" s="396">
        <v>293</v>
      </c>
      <c r="BA77" s="396">
        <v>306</v>
      </c>
      <c r="BB77" s="396">
        <v>197</v>
      </c>
      <c r="BC77" s="396">
        <v>273</v>
      </c>
      <c r="BD77" s="396">
        <v>352</v>
      </c>
      <c r="BE77" s="396">
        <v>247</v>
      </c>
      <c r="BF77" s="396">
        <v>196</v>
      </c>
      <c r="BG77" s="396">
        <v>162</v>
      </c>
      <c r="BH77" s="396">
        <v>260</v>
      </c>
      <c r="BI77" s="396">
        <v>267</v>
      </c>
      <c r="BJ77" s="396">
        <v>194</v>
      </c>
      <c r="BK77" s="396">
        <v>374</v>
      </c>
      <c r="BL77" s="396">
        <v>374</v>
      </c>
      <c r="BM77" s="396">
        <v>394</v>
      </c>
      <c r="BN77" s="396">
        <v>308</v>
      </c>
      <c r="BO77" s="396">
        <v>411</v>
      </c>
      <c r="BP77" s="396">
        <v>309</v>
      </c>
      <c r="BQ77" s="396">
        <v>264</v>
      </c>
      <c r="BR77" s="396">
        <v>314</v>
      </c>
      <c r="BS77" s="396">
        <v>393</v>
      </c>
      <c r="BT77" s="396">
        <v>467</v>
      </c>
      <c r="BU77" s="396">
        <v>269</v>
      </c>
      <c r="BV77" s="396">
        <v>247</v>
      </c>
      <c r="BW77" s="396">
        <v>276</v>
      </c>
      <c r="BX77" s="396">
        <v>310</v>
      </c>
      <c r="BY77" s="396">
        <v>324</v>
      </c>
      <c r="BZ77" s="396">
        <v>366</v>
      </c>
      <c r="CA77" s="396">
        <v>296</v>
      </c>
      <c r="CB77" s="396">
        <v>392</v>
      </c>
      <c r="CC77" s="396">
        <v>256</v>
      </c>
      <c r="CD77" s="396">
        <v>288</v>
      </c>
      <c r="CE77" s="396">
        <v>344</v>
      </c>
      <c r="CF77" s="396">
        <v>248</v>
      </c>
      <c r="CG77" s="396">
        <v>174</v>
      </c>
      <c r="CH77" s="396">
        <v>375</v>
      </c>
      <c r="CI77" s="396">
        <v>427</v>
      </c>
      <c r="CJ77" s="396">
        <v>207</v>
      </c>
      <c r="CK77" s="396">
        <v>378</v>
      </c>
      <c r="CL77" s="396">
        <v>340</v>
      </c>
      <c r="CM77" s="396">
        <v>332</v>
      </c>
      <c r="CN77" s="396">
        <v>311</v>
      </c>
      <c r="CO77" s="396">
        <v>283</v>
      </c>
      <c r="CP77" s="396">
        <v>289</v>
      </c>
      <c r="CQ77" s="396">
        <v>371</v>
      </c>
      <c r="CR77" s="396">
        <v>302</v>
      </c>
      <c r="CS77" s="396">
        <v>319</v>
      </c>
      <c r="CT77" s="396">
        <v>303</v>
      </c>
      <c r="CU77" s="396">
        <v>123</v>
      </c>
      <c r="CV77" s="396">
        <v>388</v>
      </c>
      <c r="CW77" s="396">
        <v>285</v>
      </c>
      <c r="CX77" s="396">
        <v>309</v>
      </c>
      <c r="CY77" s="396">
        <v>390</v>
      </c>
      <c r="CZ77" s="396">
        <v>292</v>
      </c>
      <c r="DA77" s="396">
        <v>422</v>
      </c>
      <c r="DB77" s="396">
        <v>559</v>
      </c>
      <c r="DC77" s="396">
        <v>346</v>
      </c>
      <c r="DD77" s="396">
        <v>370</v>
      </c>
      <c r="DE77" s="396">
        <v>308</v>
      </c>
      <c r="DF77" s="396">
        <v>264</v>
      </c>
      <c r="DG77" s="396">
        <v>210</v>
      </c>
      <c r="DH77" s="396">
        <v>305</v>
      </c>
      <c r="DI77" s="396">
        <v>244</v>
      </c>
      <c r="DJ77" s="396">
        <v>255</v>
      </c>
      <c r="DK77" s="396">
        <v>246</v>
      </c>
      <c r="DL77" s="396">
        <v>207</v>
      </c>
      <c r="DM77" s="396">
        <v>307</v>
      </c>
      <c r="DN77" s="396">
        <v>337</v>
      </c>
      <c r="DO77" s="396">
        <v>352</v>
      </c>
      <c r="DP77" s="396">
        <v>390</v>
      </c>
      <c r="DQ77" s="396">
        <v>319</v>
      </c>
      <c r="DR77" s="396">
        <v>407</v>
      </c>
      <c r="DS77" s="396">
        <v>334</v>
      </c>
      <c r="DT77" s="396">
        <v>367</v>
      </c>
      <c r="DU77" s="396">
        <v>388</v>
      </c>
      <c r="DV77" s="396">
        <v>277</v>
      </c>
      <c r="DW77" s="396">
        <v>200</v>
      </c>
      <c r="DX77" s="396">
        <v>410</v>
      </c>
      <c r="DY77" s="396">
        <v>522</v>
      </c>
      <c r="DZ77" s="396">
        <v>477</v>
      </c>
      <c r="EA77" s="396">
        <v>338</v>
      </c>
      <c r="EB77" s="396">
        <v>278</v>
      </c>
      <c r="EC77" s="396">
        <v>472</v>
      </c>
      <c r="ED77" s="396">
        <v>380</v>
      </c>
      <c r="EE77" s="396">
        <v>345</v>
      </c>
      <c r="EF77" s="396">
        <v>446</v>
      </c>
      <c r="EG77" s="396">
        <v>271</v>
      </c>
      <c r="EH77" s="396">
        <v>291</v>
      </c>
      <c r="EI77" s="396">
        <v>316</v>
      </c>
      <c r="EJ77" s="396">
        <v>221</v>
      </c>
      <c r="EK77" s="396">
        <v>264</v>
      </c>
      <c r="EL77" s="396">
        <v>328</v>
      </c>
      <c r="EM77" s="396">
        <v>416</v>
      </c>
      <c r="EN77" s="396">
        <v>285</v>
      </c>
      <c r="EO77" s="396">
        <v>293</v>
      </c>
      <c r="EP77" s="396">
        <v>271</v>
      </c>
      <c r="EQ77" s="396">
        <v>290</v>
      </c>
      <c r="ER77" s="396">
        <v>263</v>
      </c>
      <c r="ES77" s="396">
        <v>242</v>
      </c>
      <c r="ET77" s="396">
        <v>372</v>
      </c>
      <c r="EU77" s="396">
        <v>358</v>
      </c>
      <c r="EV77" s="396">
        <v>317</v>
      </c>
      <c r="EW77" s="396">
        <v>343</v>
      </c>
      <c r="EX77" s="396">
        <v>213</v>
      </c>
      <c r="EY77" s="396">
        <v>292</v>
      </c>
      <c r="EZ77" s="396">
        <v>208</v>
      </c>
      <c r="FA77" s="396">
        <v>310</v>
      </c>
      <c r="FB77" s="396">
        <v>528</v>
      </c>
      <c r="FC77" s="396">
        <v>347</v>
      </c>
      <c r="FD77" s="396">
        <v>429</v>
      </c>
      <c r="FE77" s="396">
        <v>406</v>
      </c>
      <c r="FF77" s="396">
        <v>343</v>
      </c>
      <c r="FG77" s="396">
        <v>276</v>
      </c>
      <c r="FH77" s="396">
        <v>318</v>
      </c>
      <c r="FI77" s="396">
        <v>326</v>
      </c>
      <c r="FJ77" s="396">
        <v>333</v>
      </c>
      <c r="FK77" s="396">
        <v>305</v>
      </c>
      <c r="FL77" s="396">
        <v>433</v>
      </c>
      <c r="FM77" s="396">
        <v>359</v>
      </c>
      <c r="FN77" s="396">
        <v>366</v>
      </c>
      <c r="FO77" s="396">
        <v>398</v>
      </c>
      <c r="FP77" s="396">
        <v>450</v>
      </c>
      <c r="FQ77" s="396">
        <v>218</v>
      </c>
      <c r="FR77" s="396">
        <v>373</v>
      </c>
      <c r="FS77" s="396">
        <v>278</v>
      </c>
      <c r="FT77" s="396">
        <v>386</v>
      </c>
      <c r="FU77" s="396">
        <v>351</v>
      </c>
      <c r="FV77" s="396">
        <v>265</v>
      </c>
      <c r="FW77" s="396">
        <v>202</v>
      </c>
      <c r="FX77" s="396">
        <v>306</v>
      </c>
      <c r="FY77" s="396">
        <v>312</v>
      </c>
      <c r="FZ77" s="396">
        <v>329</v>
      </c>
      <c r="GA77" s="396">
        <v>352</v>
      </c>
      <c r="GB77" s="396">
        <v>210</v>
      </c>
      <c r="GC77" s="396">
        <v>337</v>
      </c>
      <c r="GD77" s="396">
        <v>304</v>
      </c>
      <c r="GE77" s="396">
        <v>292</v>
      </c>
      <c r="GF77" s="396">
        <v>294</v>
      </c>
      <c r="GG77" s="396">
        <v>540</v>
      </c>
      <c r="GH77" s="396">
        <v>364</v>
      </c>
      <c r="GI77" s="396">
        <v>358</v>
      </c>
      <c r="GJ77" s="396">
        <v>281</v>
      </c>
      <c r="GK77" s="396">
        <v>298</v>
      </c>
      <c r="GL77" s="396">
        <v>412</v>
      </c>
      <c r="GM77" s="396">
        <v>296</v>
      </c>
      <c r="GN77" s="396">
        <v>65</v>
      </c>
      <c r="GO77" s="396">
        <v>212</v>
      </c>
      <c r="GP77" s="396">
        <v>244</v>
      </c>
      <c r="GQ77" s="396">
        <v>397</v>
      </c>
      <c r="GR77" s="396">
        <v>427</v>
      </c>
      <c r="GS77" s="396">
        <v>322</v>
      </c>
      <c r="GT77" s="396">
        <v>258</v>
      </c>
      <c r="GU77" s="396">
        <v>416</v>
      </c>
      <c r="GV77" s="396">
        <v>330</v>
      </c>
      <c r="GW77" s="396">
        <v>506</v>
      </c>
      <c r="GX77" s="396">
        <v>239</v>
      </c>
      <c r="GY77" s="396">
        <v>486</v>
      </c>
      <c r="GZ77" s="396">
        <v>453</v>
      </c>
      <c r="HA77" s="396">
        <v>301</v>
      </c>
      <c r="HB77" s="396">
        <v>303</v>
      </c>
      <c r="HC77" s="396">
        <v>295</v>
      </c>
      <c r="HD77" s="396">
        <v>238</v>
      </c>
      <c r="HE77" s="396">
        <v>320</v>
      </c>
      <c r="HF77" s="396">
        <v>301</v>
      </c>
      <c r="HG77" s="396">
        <v>189</v>
      </c>
      <c r="HH77" s="396">
        <v>322</v>
      </c>
      <c r="HI77" s="396">
        <v>290</v>
      </c>
      <c r="HJ77" s="396">
        <v>315</v>
      </c>
      <c r="HK77" s="396">
        <v>209</v>
      </c>
      <c r="HL77" s="396">
        <v>324</v>
      </c>
      <c r="HM77" s="396">
        <v>296</v>
      </c>
      <c r="HN77" s="396">
        <v>231</v>
      </c>
      <c r="HO77" s="396">
        <v>146</v>
      </c>
      <c r="HP77" s="396">
        <v>258</v>
      </c>
      <c r="HQ77" s="396">
        <v>254</v>
      </c>
      <c r="HR77" s="396">
        <v>308</v>
      </c>
      <c r="HS77" s="396">
        <v>322</v>
      </c>
      <c r="HT77" s="396">
        <v>248</v>
      </c>
      <c r="HU77" s="396">
        <v>199</v>
      </c>
      <c r="HV77" s="396">
        <v>282</v>
      </c>
      <c r="HW77" s="396">
        <v>291</v>
      </c>
      <c r="HX77" s="396">
        <v>173</v>
      </c>
      <c r="HY77" s="396">
        <v>291</v>
      </c>
      <c r="HZ77" s="396">
        <v>284</v>
      </c>
      <c r="IA77" s="396">
        <v>279</v>
      </c>
      <c r="IB77" s="396">
        <v>308</v>
      </c>
      <c r="IC77" s="396">
        <v>298</v>
      </c>
      <c r="ID77" s="396">
        <v>215</v>
      </c>
      <c r="IE77" s="396">
        <v>264</v>
      </c>
      <c r="IF77" s="396">
        <v>260</v>
      </c>
      <c r="IG77" s="396">
        <v>361</v>
      </c>
      <c r="IH77" s="396">
        <v>290</v>
      </c>
      <c r="II77" s="396">
        <v>284</v>
      </c>
      <c r="IJ77" s="396">
        <v>249</v>
      </c>
      <c r="IK77" s="396">
        <v>262</v>
      </c>
      <c r="IL77" s="396">
        <v>275</v>
      </c>
      <c r="IM77" s="396">
        <v>320</v>
      </c>
      <c r="IN77" s="396">
        <v>399</v>
      </c>
      <c r="IO77" s="396">
        <v>422</v>
      </c>
      <c r="IP77" s="396">
        <v>278</v>
      </c>
      <c r="IQ77" s="396">
        <v>407</v>
      </c>
      <c r="IR77" s="396">
        <v>318</v>
      </c>
      <c r="IS77" s="396">
        <v>384</v>
      </c>
      <c r="IT77" s="396">
        <v>435</v>
      </c>
      <c r="IU77" s="396">
        <v>360</v>
      </c>
      <c r="IV77" s="396">
        <v>292</v>
      </c>
      <c r="IW77" s="396">
        <v>276</v>
      </c>
      <c r="IX77" s="396">
        <v>284</v>
      </c>
      <c r="IY77" s="396">
        <v>255</v>
      </c>
      <c r="IZ77" s="396">
        <v>310</v>
      </c>
      <c r="JA77" s="396">
        <v>338</v>
      </c>
      <c r="JB77" s="396">
        <v>300</v>
      </c>
      <c r="JC77" s="396">
        <v>266</v>
      </c>
      <c r="JD77" s="396">
        <v>257</v>
      </c>
      <c r="JE77" s="396">
        <v>309</v>
      </c>
      <c r="JF77" s="396">
        <v>227</v>
      </c>
      <c r="JG77" s="396">
        <v>287</v>
      </c>
      <c r="JH77" s="396">
        <v>194</v>
      </c>
      <c r="JI77" s="396">
        <v>457</v>
      </c>
      <c r="JJ77" s="396">
        <v>441</v>
      </c>
      <c r="JK77" s="396">
        <v>462</v>
      </c>
      <c r="JL77" s="396">
        <v>479</v>
      </c>
      <c r="JM77" s="396">
        <v>473</v>
      </c>
      <c r="JN77" s="396">
        <v>623</v>
      </c>
      <c r="JO77" s="396">
        <v>475</v>
      </c>
      <c r="JP77" s="396">
        <v>372</v>
      </c>
      <c r="JQ77" s="396">
        <v>425</v>
      </c>
      <c r="JR77" s="396">
        <v>471</v>
      </c>
      <c r="JS77" s="396">
        <v>494</v>
      </c>
      <c r="JT77" s="396">
        <v>527</v>
      </c>
      <c r="JU77" s="396">
        <v>506</v>
      </c>
      <c r="JV77" s="396">
        <v>417</v>
      </c>
      <c r="JW77" s="396">
        <v>354</v>
      </c>
      <c r="JX77" s="396">
        <v>512</v>
      </c>
      <c r="JY77" s="396">
        <v>518</v>
      </c>
      <c r="JZ77" s="396">
        <v>591</v>
      </c>
      <c r="KA77" s="396">
        <v>479</v>
      </c>
      <c r="KB77" s="396">
        <v>427</v>
      </c>
      <c r="KC77" s="396">
        <v>471</v>
      </c>
      <c r="KD77" s="396">
        <v>476</v>
      </c>
      <c r="KE77" s="396">
        <v>423</v>
      </c>
      <c r="KF77" s="396">
        <v>432</v>
      </c>
      <c r="KG77" s="396">
        <v>505</v>
      </c>
      <c r="KH77" s="396">
        <v>247</v>
      </c>
      <c r="KI77" s="396">
        <v>448</v>
      </c>
      <c r="KJ77" s="396">
        <v>461</v>
      </c>
      <c r="KK77" s="396">
        <v>604</v>
      </c>
      <c r="KL77" s="396">
        <v>414</v>
      </c>
      <c r="KM77" s="396">
        <v>482</v>
      </c>
      <c r="KN77" s="396">
        <v>489</v>
      </c>
      <c r="KO77" s="396">
        <v>514</v>
      </c>
      <c r="KP77" s="396">
        <v>451</v>
      </c>
      <c r="KQ77" s="396">
        <v>393</v>
      </c>
      <c r="KR77" s="396">
        <v>438</v>
      </c>
      <c r="KS77" s="396">
        <v>319</v>
      </c>
      <c r="KT77" s="396">
        <v>26</v>
      </c>
      <c r="KU77" s="396">
        <v>410</v>
      </c>
      <c r="KV77" s="396">
        <v>396</v>
      </c>
      <c r="KW77" s="396">
        <v>400</v>
      </c>
      <c r="KX77" s="396">
        <v>457</v>
      </c>
      <c r="KY77" s="396">
        <v>573</v>
      </c>
      <c r="KZ77" s="396">
        <v>618</v>
      </c>
      <c r="LA77" s="396">
        <v>518</v>
      </c>
      <c r="LB77" s="396">
        <v>467</v>
      </c>
      <c r="LC77" s="396">
        <v>442</v>
      </c>
      <c r="LD77" s="396">
        <v>396</v>
      </c>
      <c r="LE77" s="396">
        <v>37</v>
      </c>
      <c r="LF77" s="396">
        <v>358</v>
      </c>
      <c r="LG77" s="396">
        <v>384</v>
      </c>
      <c r="LH77" s="396">
        <v>410</v>
      </c>
      <c r="LI77" s="396">
        <v>522</v>
      </c>
      <c r="LJ77" s="396">
        <v>490</v>
      </c>
      <c r="LK77" s="396">
        <v>566</v>
      </c>
      <c r="LL77" s="396">
        <v>456</v>
      </c>
      <c r="LM77" s="396">
        <v>459</v>
      </c>
      <c r="LN77" s="396">
        <v>649</v>
      </c>
      <c r="LO77" s="396">
        <v>508</v>
      </c>
      <c r="LP77" s="396">
        <v>484</v>
      </c>
      <c r="LQ77" s="396">
        <v>464</v>
      </c>
      <c r="LR77" s="396">
        <v>356</v>
      </c>
      <c r="LS77" s="396">
        <v>486</v>
      </c>
      <c r="LT77" s="396">
        <v>566</v>
      </c>
      <c r="LU77" s="396">
        <v>530</v>
      </c>
      <c r="LV77" s="396">
        <v>460</v>
      </c>
      <c r="LW77" s="396">
        <v>411</v>
      </c>
      <c r="LX77" s="396">
        <v>423</v>
      </c>
      <c r="LY77" s="396">
        <v>487</v>
      </c>
      <c r="LZ77" s="396">
        <v>525</v>
      </c>
      <c r="MA77" s="396">
        <v>531</v>
      </c>
      <c r="MB77" s="396">
        <v>448</v>
      </c>
      <c r="MC77" s="396">
        <v>455</v>
      </c>
      <c r="MD77" s="396">
        <v>318</v>
      </c>
      <c r="ME77" s="396">
        <v>497</v>
      </c>
      <c r="MF77" s="396">
        <v>591</v>
      </c>
      <c r="MG77" s="396">
        <v>436</v>
      </c>
      <c r="MH77" s="396">
        <v>384</v>
      </c>
      <c r="MI77" s="396">
        <v>613</v>
      </c>
      <c r="MJ77" s="396">
        <v>459</v>
      </c>
      <c r="MK77" s="396">
        <v>468</v>
      </c>
      <c r="ML77" s="396">
        <v>409</v>
      </c>
      <c r="MM77" s="396">
        <v>444</v>
      </c>
      <c r="MN77" s="396">
        <v>503</v>
      </c>
      <c r="MO77" s="396">
        <v>597</v>
      </c>
      <c r="MP77" s="396">
        <v>425</v>
      </c>
      <c r="MQ77" s="396">
        <v>479</v>
      </c>
      <c r="MR77" s="396">
        <v>482</v>
      </c>
      <c r="MS77" s="396">
        <v>390</v>
      </c>
      <c r="MT77" s="396">
        <v>533</v>
      </c>
      <c r="MU77" s="396">
        <v>487</v>
      </c>
      <c r="MV77" s="396">
        <v>359</v>
      </c>
      <c r="MW77" s="396">
        <v>453</v>
      </c>
      <c r="MX77" s="396">
        <v>427</v>
      </c>
      <c r="MY77" s="396">
        <v>509</v>
      </c>
      <c r="MZ77" s="396">
        <v>501</v>
      </c>
      <c r="NA77" s="396">
        <v>543</v>
      </c>
      <c r="NB77" s="396">
        <v>472</v>
      </c>
      <c r="NC77" s="396">
        <v>511</v>
      </c>
      <c r="ND77" s="396">
        <v>462</v>
      </c>
      <c r="NE77" s="396">
        <v>453</v>
      </c>
      <c r="NF77" s="396">
        <v>314</v>
      </c>
      <c r="NG77" s="396">
        <v>526</v>
      </c>
      <c r="NH77" s="396">
        <v>520</v>
      </c>
    </row>
    <row r="78" spans="1:372" x14ac:dyDescent="0.2">
      <c r="A78" s="396" t="s">
        <v>1734</v>
      </c>
      <c r="B78" s="396" t="s">
        <v>274</v>
      </c>
      <c r="C78" s="396">
        <v>527</v>
      </c>
      <c r="D78" s="396">
        <v>589</v>
      </c>
      <c r="E78" s="396">
        <v>436</v>
      </c>
      <c r="F78" s="396">
        <v>599</v>
      </c>
      <c r="G78" s="396">
        <v>485</v>
      </c>
      <c r="H78" s="396">
        <v>609</v>
      </c>
      <c r="I78" s="396">
        <v>522</v>
      </c>
      <c r="J78" s="396">
        <v>516</v>
      </c>
      <c r="K78" s="396">
        <v>394</v>
      </c>
      <c r="L78" s="396">
        <v>540</v>
      </c>
      <c r="M78" s="396">
        <v>599</v>
      </c>
      <c r="N78" s="396">
        <v>528</v>
      </c>
      <c r="O78" s="396">
        <v>474</v>
      </c>
      <c r="P78" s="396">
        <v>670</v>
      </c>
      <c r="Q78" s="396">
        <v>588</v>
      </c>
      <c r="R78" s="396">
        <v>504</v>
      </c>
      <c r="S78" s="396">
        <v>570</v>
      </c>
      <c r="T78" s="396">
        <v>740</v>
      </c>
      <c r="U78" s="396">
        <v>644</v>
      </c>
      <c r="V78" s="396">
        <v>488</v>
      </c>
      <c r="W78" s="396">
        <v>725</v>
      </c>
      <c r="X78" s="396">
        <v>704</v>
      </c>
      <c r="Y78" s="396">
        <v>667</v>
      </c>
      <c r="Z78" s="396">
        <v>558</v>
      </c>
      <c r="AA78" s="396">
        <v>526</v>
      </c>
      <c r="AB78" s="396">
        <v>414</v>
      </c>
      <c r="AC78" s="396">
        <v>710</v>
      </c>
      <c r="AD78" s="396">
        <v>566</v>
      </c>
      <c r="AE78" s="396">
        <v>385</v>
      </c>
      <c r="AF78" s="396">
        <v>627</v>
      </c>
      <c r="AG78" s="396">
        <v>557</v>
      </c>
      <c r="AH78" s="396">
        <v>396</v>
      </c>
      <c r="AI78" s="396">
        <v>605</v>
      </c>
      <c r="AJ78" s="396">
        <v>656</v>
      </c>
      <c r="AK78" s="396">
        <v>550</v>
      </c>
      <c r="AL78" s="396">
        <v>421</v>
      </c>
      <c r="AM78" s="396">
        <v>537</v>
      </c>
      <c r="AN78" s="396">
        <v>417</v>
      </c>
      <c r="AO78" s="396">
        <v>630</v>
      </c>
      <c r="AP78" s="396">
        <v>547</v>
      </c>
      <c r="AQ78" s="396">
        <v>552</v>
      </c>
      <c r="AR78" s="396">
        <v>438</v>
      </c>
      <c r="AS78" s="396">
        <v>403</v>
      </c>
      <c r="AT78" s="396">
        <v>829</v>
      </c>
      <c r="AU78" s="396">
        <v>441</v>
      </c>
      <c r="AV78" s="396">
        <v>605</v>
      </c>
      <c r="AW78" s="396">
        <v>625</v>
      </c>
      <c r="AX78" s="396">
        <v>383</v>
      </c>
      <c r="AY78" s="396">
        <v>270</v>
      </c>
      <c r="AZ78" s="396">
        <v>434</v>
      </c>
      <c r="BA78" s="396">
        <v>265</v>
      </c>
      <c r="BB78" s="396">
        <v>390</v>
      </c>
      <c r="BC78" s="396">
        <v>290</v>
      </c>
      <c r="BD78" s="396">
        <v>413</v>
      </c>
      <c r="BE78" s="396">
        <v>398</v>
      </c>
      <c r="BF78" s="396">
        <v>279</v>
      </c>
      <c r="BG78" s="396">
        <v>356</v>
      </c>
      <c r="BH78" s="396">
        <v>336</v>
      </c>
      <c r="BI78" s="396">
        <v>255</v>
      </c>
      <c r="BJ78" s="396">
        <v>225</v>
      </c>
      <c r="BK78" s="396">
        <v>381</v>
      </c>
      <c r="BL78" s="396">
        <v>503</v>
      </c>
      <c r="BM78" s="396">
        <v>431</v>
      </c>
      <c r="BN78" s="396">
        <v>435</v>
      </c>
      <c r="BO78" s="396">
        <v>530</v>
      </c>
      <c r="BP78" s="396">
        <v>515</v>
      </c>
      <c r="BQ78" s="396">
        <v>433</v>
      </c>
      <c r="BR78" s="396">
        <v>368</v>
      </c>
      <c r="BS78" s="396">
        <v>718</v>
      </c>
      <c r="BT78" s="396">
        <v>622</v>
      </c>
      <c r="BU78" s="396">
        <v>377</v>
      </c>
      <c r="BV78" s="396">
        <v>352</v>
      </c>
      <c r="BW78" s="396">
        <v>478</v>
      </c>
      <c r="BX78" s="396">
        <v>613</v>
      </c>
      <c r="BY78" s="396">
        <v>403</v>
      </c>
      <c r="BZ78" s="396">
        <v>306</v>
      </c>
      <c r="CA78" s="396">
        <v>495</v>
      </c>
      <c r="CB78" s="396">
        <v>613</v>
      </c>
      <c r="CC78" s="396">
        <v>354</v>
      </c>
      <c r="CD78" s="396">
        <v>455</v>
      </c>
      <c r="CE78" s="396">
        <v>494</v>
      </c>
      <c r="CF78" s="396">
        <v>433</v>
      </c>
      <c r="CG78" s="396">
        <v>303</v>
      </c>
      <c r="CH78" s="396">
        <v>477</v>
      </c>
      <c r="CI78" s="396">
        <v>454</v>
      </c>
      <c r="CJ78" s="396">
        <v>313</v>
      </c>
      <c r="CK78" s="396">
        <v>488</v>
      </c>
      <c r="CL78" s="396">
        <v>518</v>
      </c>
      <c r="CM78" s="396">
        <v>562</v>
      </c>
      <c r="CN78" s="396">
        <v>481</v>
      </c>
      <c r="CO78" s="396">
        <v>484</v>
      </c>
      <c r="CP78" s="396">
        <v>439</v>
      </c>
      <c r="CQ78" s="396">
        <v>405</v>
      </c>
      <c r="CR78" s="396">
        <v>497</v>
      </c>
      <c r="CS78" s="396">
        <v>466</v>
      </c>
      <c r="CT78" s="396">
        <v>448</v>
      </c>
      <c r="CU78" s="396">
        <v>315</v>
      </c>
      <c r="CV78" s="396">
        <v>573</v>
      </c>
      <c r="CW78" s="396">
        <v>363</v>
      </c>
      <c r="CX78" s="396">
        <v>492</v>
      </c>
      <c r="CY78" s="396">
        <v>470</v>
      </c>
      <c r="CZ78" s="396">
        <v>405</v>
      </c>
      <c r="DA78" s="396">
        <v>546</v>
      </c>
      <c r="DB78" s="396">
        <v>626</v>
      </c>
      <c r="DC78" s="396">
        <v>482</v>
      </c>
      <c r="DD78" s="396">
        <v>527</v>
      </c>
      <c r="DE78" s="396">
        <v>411</v>
      </c>
      <c r="DF78" s="396">
        <v>422</v>
      </c>
      <c r="DG78" s="396">
        <v>333</v>
      </c>
      <c r="DH78" s="396">
        <v>380</v>
      </c>
      <c r="DI78" s="396">
        <v>387</v>
      </c>
      <c r="DJ78" s="396">
        <v>471</v>
      </c>
      <c r="DK78" s="396">
        <v>331</v>
      </c>
      <c r="DL78" s="396">
        <v>499</v>
      </c>
      <c r="DM78" s="396">
        <v>509</v>
      </c>
      <c r="DN78" s="396">
        <v>538</v>
      </c>
      <c r="DO78" s="396">
        <v>455</v>
      </c>
      <c r="DP78" s="396">
        <v>424</v>
      </c>
      <c r="DQ78" s="396">
        <v>450</v>
      </c>
      <c r="DR78" s="396">
        <v>420</v>
      </c>
      <c r="DS78" s="396">
        <v>503</v>
      </c>
      <c r="DT78" s="396">
        <v>446</v>
      </c>
      <c r="DU78" s="396">
        <v>515</v>
      </c>
      <c r="DV78" s="396">
        <v>430</v>
      </c>
      <c r="DW78" s="396">
        <v>284</v>
      </c>
      <c r="DX78" s="396">
        <v>824</v>
      </c>
      <c r="DY78" s="396">
        <v>712</v>
      </c>
      <c r="DZ78" s="396">
        <v>596</v>
      </c>
      <c r="EA78" s="396">
        <v>592</v>
      </c>
      <c r="EB78" s="396">
        <v>358</v>
      </c>
      <c r="EC78" s="396">
        <v>585</v>
      </c>
      <c r="ED78" s="396">
        <v>444</v>
      </c>
      <c r="EE78" s="396">
        <v>366</v>
      </c>
      <c r="EF78" s="396">
        <v>473</v>
      </c>
      <c r="EG78" s="396">
        <v>478</v>
      </c>
      <c r="EH78" s="396">
        <v>510</v>
      </c>
      <c r="EI78" s="396">
        <v>541</v>
      </c>
      <c r="EJ78" s="396">
        <v>558</v>
      </c>
      <c r="EK78" s="396">
        <v>430</v>
      </c>
      <c r="EL78" s="396">
        <v>350</v>
      </c>
      <c r="EM78" s="396">
        <v>545</v>
      </c>
      <c r="EN78" s="396">
        <v>377</v>
      </c>
      <c r="EO78" s="396">
        <v>411</v>
      </c>
      <c r="EP78" s="396">
        <v>476</v>
      </c>
      <c r="EQ78" s="396">
        <v>449</v>
      </c>
      <c r="ER78" s="396">
        <v>440</v>
      </c>
      <c r="ES78" s="396">
        <v>481</v>
      </c>
      <c r="ET78" s="396">
        <v>595</v>
      </c>
      <c r="EU78" s="396">
        <v>628</v>
      </c>
      <c r="EV78" s="396">
        <v>464</v>
      </c>
      <c r="EW78" s="396">
        <v>386</v>
      </c>
      <c r="EX78" s="396">
        <v>421</v>
      </c>
      <c r="EY78" s="396">
        <v>401</v>
      </c>
      <c r="EZ78" s="396">
        <v>389</v>
      </c>
      <c r="FA78" s="396">
        <v>351</v>
      </c>
      <c r="FB78" s="396">
        <v>724</v>
      </c>
      <c r="FC78" s="396">
        <v>487</v>
      </c>
      <c r="FD78" s="396">
        <v>482</v>
      </c>
      <c r="FE78" s="396">
        <v>532</v>
      </c>
      <c r="FF78" s="396">
        <v>440</v>
      </c>
      <c r="FG78" s="396">
        <v>478</v>
      </c>
      <c r="FH78" s="396">
        <v>560</v>
      </c>
      <c r="FI78" s="396">
        <v>361</v>
      </c>
      <c r="FJ78" s="396">
        <v>561</v>
      </c>
      <c r="FK78" s="396">
        <v>517</v>
      </c>
      <c r="FL78" s="396">
        <v>636</v>
      </c>
      <c r="FM78" s="396">
        <v>508</v>
      </c>
      <c r="FN78" s="396">
        <v>570</v>
      </c>
      <c r="FO78" s="396">
        <v>594</v>
      </c>
      <c r="FP78" s="396">
        <v>642</v>
      </c>
      <c r="FQ78" s="396">
        <v>346</v>
      </c>
      <c r="FR78" s="396">
        <v>521</v>
      </c>
      <c r="FS78" s="396">
        <v>388</v>
      </c>
      <c r="FT78" s="396">
        <v>666</v>
      </c>
      <c r="FU78" s="396">
        <v>569</v>
      </c>
      <c r="FV78" s="396">
        <v>469</v>
      </c>
      <c r="FW78" s="396">
        <v>360</v>
      </c>
      <c r="FX78" s="396">
        <v>523</v>
      </c>
      <c r="FY78" s="396">
        <v>643</v>
      </c>
      <c r="FZ78" s="396">
        <v>586</v>
      </c>
      <c r="GA78" s="396">
        <v>617</v>
      </c>
      <c r="GB78" s="396">
        <v>307</v>
      </c>
      <c r="GC78" s="396">
        <v>389</v>
      </c>
      <c r="GD78" s="396">
        <v>486</v>
      </c>
      <c r="GE78" s="396">
        <v>458</v>
      </c>
      <c r="GF78" s="396">
        <v>489</v>
      </c>
      <c r="GG78" s="396">
        <v>551</v>
      </c>
      <c r="GH78" s="396">
        <v>460</v>
      </c>
      <c r="GI78" s="396">
        <v>385</v>
      </c>
      <c r="GJ78" s="396">
        <v>445</v>
      </c>
      <c r="GK78" s="396">
        <v>533</v>
      </c>
      <c r="GL78" s="396">
        <v>560</v>
      </c>
      <c r="GM78" s="396">
        <v>464</v>
      </c>
      <c r="GN78" s="396">
        <v>113</v>
      </c>
      <c r="GO78" s="396">
        <v>314</v>
      </c>
      <c r="GP78" s="396">
        <v>406</v>
      </c>
      <c r="GQ78" s="396">
        <v>729</v>
      </c>
      <c r="GR78" s="396">
        <v>385</v>
      </c>
      <c r="GS78" s="396">
        <v>523</v>
      </c>
      <c r="GT78" s="396">
        <v>524</v>
      </c>
      <c r="GU78" s="396">
        <v>666</v>
      </c>
      <c r="GV78" s="396">
        <v>400</v>
      </c>
      <c r="GW78" s="396">
        <v>576</v>
      </c>
      <c r="GX78" s="396">
        <v>483</v>
      </c>
      <c r="GY78" s="396">
        <v>438</v>
      </c>
      <c r="GZ78" s="396">
        <v>706</v>
      </c>
      <c r="HA78" s="396">
        <v>450</v>
      </c>
      <c r="HB78" s="396">
        <v>459</v>
      </c>
      <c r="HC78" s="396">
        <v>405</v>
      </c>
      <c r="HD78" s="396">
        <v>480</v>
      </c>
      <c r="HE78" s="396">
        <v>552</v>
      </c>
      <c r="HF78" s="396">
        <v>458</v>
      </c>
      <c r="HG78" s="396">
        <v>383</v>
      </c>
      <c r="HH78" s="396">
        <v>511</v>
      </c>
      <c r="HI78" s="396">
        <v>526</v>
      </c>
      <c r="HJ78" s="396">
        <v>486</v>
      </c>
      <c r="HK78" s="396">
        <v>391</v>
      </c>
      <c r="HL78" s="396">
        <v>433</v>
      </c>
      <c r="HM78" s="396">
        <v>455</v>
      </c>
      <c r="HN78" s="396">
        <v>438</v>
      </c>
      <c r="HO78" s="396">
        <v>368</v>
      </c>
      <c r="HP78" s="396">
        <v>515</v>
      </c>
      <c r="HQ78" s="396">
        <v>526</v>
      </c>
      <c r="HR78" s="396">
        <v>526</v>
      </c>
      <c r="HS78" s="396">
        <v>475</v>
      </c>
      <c r="HT78" s="396">
        <v>492</v>
      </c>
      <c r="HU78" s="396">
        <v>241</v>
      </c>
      <c r="HV78" s="396">
        <v>339</v>
      </c>
      <c r="HW78" s="396">
        <v>469</v>
      </c>
      <c r="HX78" s="396">
        <v>455</v>
      </c>
      <c r="HY78" s="396">
        <v>366</v>
      </c>
      <c r="HZ78" s="396">
        <v>400</v>
      </c>
      <c r="IA78" s="396">
        <v>419</v>
      </c>
      <c r="IB78" s="396">
        <v>504</v>
      </c>
      <c r="IC78" s="396">
        <v>421</v>
      </c>
      <c r="ID78" s="396">
        <v>234</v>
      </c>
      <c r="IE78" s="396">
        <v>357</v>
      </c>
      <c r="IF78" s="396">
        <v>423</v>
      </c>
      <c r="IG78" s="396">
        <v>514</v>
      </c>
      <c r="IH78" s="396">
        <v>546</v>
      </c>
      <c r="II78" s="396">
        <v>581</v>
      </c>
      <c r="IJ78" s="396">
        <v>471</v>
      </c>
      <c r="IK78" s="396">
        <v>407</v>
      </c>
      <c r="IL78" s="396">
        <v>603</v>
      </c>
      <c r="IM78" s="396">
        <v>580</v>
      </c>
      <c r="IN78" s="396">
        <v>596</v>
      </c>
      <c r="IO78" s="396">
        <v>566</v>
      </c>
      <c r="IP78" s="396">
        <v>450</v>
      </c>
      <c r="IQ78" s="396">
        <v>711</v>
      </c>
      <c r="IR78" s="396">
        <v>458</v>
      </c>
      <c r="IS78" s="396">
        <v>516</v>
      </c>
      <c r="IT78" s="396">
        <v>346</v>
      </c>
      <c r="IU78" s="396">
        <v>464</v>
      </c>
      <c r="IV78" s="396">
        <v>470</v>
      </c>
      <c r="IW78" s="396">
        <v>384</v>
      </c>
      <c r="IX78" s="396">
        <v>403</v>
      </c>
      <c r="IY78" s="396">
        <v>276</v>
      </c>
      <c r="IZ78" s="396">
        <v>528</v>
      </c>
      <c r="JA78" s="396">
        <v>384</v>
      </c>
      <c r="JB78" s="396">
        <v>598</v>
      </c>
      <c r="JC78" s="396">
        <v>410</v>
      </c>
      <c r="JD78" s="396">
        <v>378</v>
      </c>
      <c r="JE78" s="396">
        <v>398</v>
      </c>
      <c r="JF78" s="396">
        <v>384</v>
      </c>
      <c r="JG78" s="396">
        <v>422</v>
      </c>
      <c r="JH78" s="396">
        <v>359</v>
      </c>
      <c r="JI78" s="396">
        <v>566</v>
      </c>
      <c r="JJ78" s="396">
        <v>606</v>
      </c>
      <c r="JK78" s="396">
        <v>654</v>
      </c>
      <c r="JL78" s="396">
        <v>732</v>
      </c>
      <c r="JM78" s="396">
        <v>823</v>
      </c>
      <c r="JN78" s="396">
        <v>570</v>
      </c>
      <c r="JO78" s="396">
        <v>799</v>
      </c>
      <c r="JP78" s="396">
        <v>687</v>
      </c>
      <c r="JQ78" s="396">
        <v>704</v>
      </c>
      <c r="JR78" s="396">
        <v>565</v>
      </c>
      <c r="JS78" s="396">
        <v>838</v>
      </c>
      <c r="JT78" s="396">
        <v>667</v>
      </c>
      <c r="JU78" s="396">
        <v>782</v>
      </c>
      <c r="JV78" s="396">
        <v>711</v>
      </c>
      <c r="JW78" s="396">
        <v>640</v>
      </c>
      <c r="JX78" s="396">
        <v>652</v>
      </c>
      <c r="JY78" s="396">
        <v>811</v>
      </c>
      <c r="JZ78" s="396">
        <v>903</v>
      </c>
      <c r="KA78" s="396">
        <v>540</v>
      </c>
      <c r="KB78" s="396">
        <v>640</v>
      </c>
      <c r="KC78" s="396">
        <v>774</v>
      </c>
      <c r="KD78" s="396">
        <v>616</v>
      </c>
      <c r="KE78" s="396">
        <v>707</v>
      </c>
      <c r="KF78" s="396">
        <v>744</v>
      </c>
      <c r="KG78" s="396">
        <v>825</v>
      </c>
      <c r="KH78" s="396">
        <v>680</v>
      </c>
      <c r="KI78" s="396">
        <v>398</v>
      </c>
      <c r="KJ78" s="396">
        <v>796</v>
      </c>
      <c r="KK78" s="396">
        <v>676</v>
      </c>
      <c r="KL78" s="396">
        <v>615</v>
      </c>
      <c r="KM78" s="396">
        <v>691</v>
      </c>
      <c r="KN78" s="396">
        <v>637</v>
      </c>
      <c r="KO78" s="396">
        <v>710</v>
      </c>
      <c r="KP78" s="396">
        <v>648</v>
      </c>
      <c r="KQ78" s="396">
        <v>444</v>
      </c>
      <c r="KR78" s="396">
        <v>780</v>
      </c>
      <c r="KS78" s="396">
        <v>890</v>
      </c>
      <c r="KT78" s="396">
        <v>79</v>
      </c>
      <c r="KU78" s="396">
        <v>616</v>
      </c>
      <c r="KV78" s="396">
        <v>710</v>
      </c>
      <c r="KW78" s="396">
        <v>731</v>
      </c>
      <c r="KX78" s="396">
        <v>829</v>
      </c>
      <c r="KY78" s="396">
        <v>759</v>
      </c>
      <c r="KZ78" s="396">
        <v>602</v>
      </c>
      <c r="LA78" s="396">
        <v>1148</v>
      </c>
      <c r="LB78" s="396">
        <v>729</v>
      </c>
      <c r="LC78" s="396">
        <v>704</v>
      </c>
      <c r="LD78" s="396">
        <v>633</v>
      </c>
      <c r="LE78" s="396">
        <v>184</v>
      </c>
      <c r="LF78" s="396">
        <v>701</v>
      </c>
      <c r="LG78" s="396">
        <v>866</v>
      </c>
      <c r="LH78" s="396">
        <v>609</v>
      </c>
      <c r="LI78" s="396">
        <v>868</v>
      </c>
      <c r="LJ78" s="396">
        <v>637</v>
      </c>
      <c r="LK78" s="396">
        <v>764</v>
      </c>
      <c r="LL78" s="396">
        <v>543</v>
      </c>
      <c r="LM78" s="396">
        <v>798</v>
      </c>
      <c r="LN78" s="396">
        <v>581</v>
      </c>
      <c r="LO78" s="396">
        <v>590</v>
      </c>
      <c r="LP78" s="396">
        <v>708</v>
      </c>
      <c r="LQ78" s="396">
        <v>765</v>
      </c>
      <c r="LR78" s="396">
        <v>647</v>
      </c>
      <c r="LS78" s="396">
        <v>649</v>
      </c>
      <c r="LT78" s="396">
        <v>668</v>
      </c>
      <c r="LU78" s="396">
        <v>589</v>
      </c>
      <c r="LV78" s="396">
        <v>596</v>
      </c>
      <c r="LW78" s="396">
        <v>440</v>
      </c>
      <c r="LX78" s="396">
        <v>701</v>
      </c>
      <c r="LY78" s="396">
        <v>828</v>
      </c>
      <c r="LZ78" s="396">
        <v>456</v>
      </c>
      <c r="MA78" s="396">
        <v>661</v>
      </c>
      <c r="MB78" s="396">
        <v>804</v>
      </c>
      <c r="MC78" s="396">
        <v>613</v>
      </c>
      <c r="MD78" s="396">
        <v>510</v>
      </c>
      <c r="ME78" s="396">
        <v>600</v>
      </c>
      <c r="MF78" s="396">
        <v>836</v>
      </c>
      <c r="MG78" s="396">
        <v>1384</v>
      </c>
      <c r="MH78" s="396">
        <v>611</v>
      </c>
      <c r="MI78" s="396">
        <v>810</v>
      </c>
      <c r="MJ78" s="396">
        <v>762</v>
      </c>
      <c r="MK78" s="396">
        <v>737</v>
      </c>
      <c r="ML78" s="396">
        <v>781</v>
      </c>
      <c r="MM78" s="396">
        <v>594</v>
      </c>
      <c r="MN78" s="396">
        <v>602</v>
      </c>
      <c r="MO78" s="396">
        <v>523</v>
      </c>
      <c r="MP78" s="396">
        <v>736</v>
      </c>
      <c r="MQ78" s="396">
        <v>861</v>
      </c>
      <c r="MR78" s="396">
        <v>923</v>
      </c>
      <c r="MS78" s="396">
        <v>556</v>
      </c>
      <c r="MT78" s="396">
        <v>631</v>
      </c>
      <c r="MU78" s="396">
        <v>703</v>
      </c>
      <c r="MV78" s="396">
        <v>778</v>
      </c>
      <c r="MW78" s="396">
        <v>566</v>
      </c>
      <c r="MX78" s="396">
        <v>660</v>
      </c>
      <c r="MY78" s="396">
        <v>648</v>
      </c>
      <c r="MZ78" s="396">
        <v>630</v>
      </c>
      <c r="NA78" s="396">
        <v>442</v>
      </c>
      <c r="NB78" s="396">
        <v>673</v>
      </c>
      <c r="NC78" s="396">
        <v>496</v>
      </c>
      <c r="ND78" s="396">
        <v>760</v>
      </c>
      <c r="NE78" s="396">
        <v>616</v>
      </c>
      <c r="NF78" s="396">
        <v>560</v>
      </c>
      <c r="NG78" s="396">
        <v>673</v>
      </c>
      <c r="NH78" s="396">
        <v>654</v>
      </c>
    </row>
    <row r="79" spans="1:372" x14ac:dyDescent="0.2">
      <c r="A79" s="396" t="s">
        <v>1735</v>
      </c>
      <c r="B79" s="396" t="s">
        <v>281</v>
      </c>
      <c r="C79" s="396">
        <v>374</v>
      </c>
      <c r="D79" s="396">
        <v>370</v>
      </c>
      <c r="E79" s="396">
        <v>335</v>
      </c>
      <c r="F79" s="396">
        <v>408</v>
      </c>
      <c r="G79" s="396">
        <v>293</v>
      </c>
      <c r="H79" s="396">
        <v>368</v>
      </c>
      <c r="I79" s="396">
        <v>325</v>
      </c>
      <c r="J79" s="396">
        <v>273</v>
      </c>
      <c r="K79" s="396">
        <v>250</v>
      </c>
      <c r="L79" s="396">
        <v>273</v>
      </c>
      <c r="M79" s="396">
        <v>304</v>
      </c>
      <c r="N79" s="396">
        <v>336</v>
      </c>
      <c r="O79" s="396">
        <v>312</v>
      </c>
      <c r="P79" s="396">
        <v>444</v>
      </c>
      <c r="Q79" s="396">
        <v>350</v>
      </c>
      <c r="R79" s="396">
        <v>375</v>
      </c>
      <c r="S79" s="396">
        <v>386</v>
      </c>
      <c r="T79" s="396">
        <v>496</v>
      </c>
      <c r="U79" s="396">
        <v>413</v>
      </c>
      <c r="V79" s="396">
        <v>299</v>
      </c>
      <c r="W79" s="396">
        <v>445</v>
      </c>
      <c r="X79" s="396">
        <v>439</v>
      </c>
      <c r="Y79" s="396">
        <v>371</v>
      </c>
      <c r="Z79" s="396">
        <v>278</v>
      </c>
      <c r="AA79" s="396">
        <v>307</v>
      </c>
      <c r="AB79" s="396">
        <v>264</v>
      </c>
      <c r="AC79" s="396">
        <v>414</v>
      </c>
      <c r="AD79" s="396">
        <v>432</v>
      </c>
      <c r="AE79" s="396">
        <v>363</v>
      </c>
      <c r="AF79" s="396">
        <v>373</v>
      </c>
      <c r="AG79" s="396">
        <v>385</v>
      </c>
      <c r="AH79" s="396">
        <v>254</v>
      </c>
      <c r="AI79" s="396">
        <v>395</v>
      </c>
      <c r="AJ79" s="396">
        <v>424</v>
      </c>
      <c r="AK79" s="396">
        <v>298</v>
      </c>
      <c r="AL79" s="396">
        <v>294</v>
      </c>
      <c r="AM79" s="396">
        <v>378</v>
      </c>
      <c r="AN79" s="396">
        <v>371</v>
      </c>
      <c r="AO79" s="396">
        <v>390</v>
      </c>
      <c r="AP79" s="396">
        <v>307</v>
      </c>
      <c r="AQ79" s="396">
        <v>368</v>
      </c>
      <c r="AR79" s="396">
        <v>261</v>
      </c>
      <c r="AS79" s="396">
        <v>380</v>
      </c>
      <c r="AT79" s="396">
        <v>480</v>
      </c>
      <c r="AU79" s="396">
        <v>362</v>
      </c>
      <c r="AV79" s="396">
        <v>348</v>
      </c>
      <c r="AW79" s="396">
        <v>401</v>
      </c>
      <c r="AX79" s="396">
        <v>259</v>
      </c>
      <c r="AY79" s="396">
        <v>199</v>
      </c>
      <c r="AZ79" s="396">
        <v>228</v>
      </c>
      <c r="BA79" s="396">
        <v>205</v>
      </c>
      <c r="BB79" s="396">
        <v>267</v>
      </c>
      <c r="BC79" s="396">
        <v>218</v>
      </c>
      <c r="BD79" s="396">
        <v>348</v>
      </c>
      <c r="BE79" s="396">
        <v>270</v>
      </c>
      <c r="BF79" s="396">
        <v>172</v>
      </c>
      <c r="BG79" s="396">
        <v>241</v>
      </c>
      <c r="BH79" s="396">
        <v>239</v>
      </c>
      <c r="BI79" s="396">
        <v>211</v>
      </c>
      <c r="BJ79" s="396">
        <v>170</v>
      </c>
      <c r="BK79" s="396">
        <v>284</v>
      </c>
      <c r="BL79" s="396">
        <v>273</v>
      </c>
      <c r="BM79" s="396">
        <v>291</v>
      </c>
      <c r="BN79" s="396">
        <v>287</v>
      </c>
      <c r="BO79" s="396">
        <v>335</v>
      </c>
      <c r="BP79" s="396">
        <v>414</v>
      </c>
      <c r="BQ79" s="396">
        <v>246</v>
      </c>
      <c r="BR79" s="396">
        <v>279</v>
      </c>
      <c r="BS79" s="396">
        <v>314</v>
      </c>
      <c r="BT79" s="396">
        <v>369</v>
      </c>
      <c r="BU79" s="396">
        <v>179</v>
      </c>
      <c r="BV79" s="396">
        <v>228</v>
      </c>
      <c r="BW79" s="396">
        <v>289</v>
      </c>
      <c r="BX79" s="396">
        <v>302</v>
      </c>
      <c r="BY79" s="396">
        <v>253</v>
      </c>
      <c r="BZ79" s="396">
        <v>276</v>
      </c>
      <c r="CA79" s="396">
        <v>393</v>
      </c>
      <c r="CB79" s="396">
        <v>371</v>
      </c>
      <c r="CC79" s="396">
        <v>239</v>
      </c>
      <c r="CD79" s="396">
        <v>285</v>
      </c>
      <c r="CE79" s="396">
        <v>333</v>
      </c>
      <c r="CF79" s="396">
        <v>310</v>
      </c>
      <c r="CG79" s="396">
        <v>172</v>
      </c>
      <c r="CH79" s="396">
        <v>306</v>
      </c>
      <c r="CI79" s="396">
        <v>301</v>
      </c>
      <c r="CJ79" s="396">
        <v>192</v>
      </c>
      <c r="CK79" s="396">
        <v>352</v>
      </c>
      <c r="CL79" s="396">
        <v>381</v>
      </c>
      <c r="CM79" s="396">
        <v>481</v>
      </c>
      <c r="CN79" s="396">
        <v>339</v>
      </c>
      <c r="CO79" s="396">
        <v>298</v>
      </c>
      <c r="CP79" s="396">
        <v>262</v>
      </c>
      <c r="CQ79" s="396">
        <v>333</v>
      </c>
      <c r="CR79" s="396">
        <v>365</v>
      </c>
      <c r="CS79" s="396">
        <v>323</v>
      </c>
      <c r="CT79" s="396">
        <v>305</v>
      </c>
      <c r="CU79" s="396">
        <v>167</v>
      </c>
      <c r="CV79" s="396">
        <v>363</v>
      </c>
      <c r="CW79" s="396">
        <v>241</v>
      </c>
      <c r="CX79" s="396">
        <v>292</v>
      </c>
      <c r="CY79" s="396">
        <v>321</v>
      </c>
      <c r="CZ79" s="396">
        <v>207</v>
      </c>
      <c r="DA79" s="396">
        <v>354</v>
      </c>
      <c r="DB79" s="396">
        <v>460</v>
      </c>
      <c r="DC79" s="396">
        <v>314</v>
      </c>
      <c r="DD79" s="396">
        <v>372</v>
      </c>
      <c r="DE79" s="396">
        <v>298</v>
      </c>
      <c r="DF79" s="396">
        <v>236</v>
      </c>
      <c r="DG79" s="396">
        <v>226</v>
      </c>
      <c r="DH79" s="396">
        <v>259</v>
      </c>
      <c r="DI79" s="396">
        <v>316</v>
      </c>
      <c r="DJ79" s="396">
        <v>322</v>
      </c>
      <c r="DK79" s="396">
        <v>273</v>
      </c>
      <c r="DL79" s="396">
        <v>289</v>
      </c>
      <c r="DM79" s="396">
        <v>358</v>
      </c>
      <c r="DN79" s="396">
        <v>407</v>
      </c>
      <c r="DO79" s="396">
        <v>326</v>
      </c>
      <c r="DP79" s="396">
        <v>357</v>
      </c>
      <c r="DQ79" s="396">
        <v>312</v>
      </c>
      <c r="DR79" s="396">
        <v>319</v>
      </c>
      <c r="DS79" s="396">
        <v>283</v>
      </c>
      <c r="DT79" s="396">
        <v>235</v>
      </c>
      <c r="DU79" s="396">
        <v>400</v>
      </c>
      <c r="DV79" s="396">
        <v>294</v>
      </c>
      <c r="DW79" s="396">
        <v>159</v>
      </c>
      <c r="DX79" s="396">
        <v>335</v>
      </c>
      <c r="DY79" s="396">
        <v>548</v>
      </c>
      <c r="DZ79" s="396">
        <v>493</v>
      </c>
      <c r="EA79" s="396">
        <v>319</v>
      </c>
      <c r="EB79" s="396">
        <v>246</v>
      </c>
      <c r="EC79" s="396">
        <v>457</v>
      </c>
      <c r="ED79" s="396">
        <v>369</v>
      </c>
      <c r="EE79" s="396">
        <v>327</v>
      </c>
      <c r="EF79" s="396">
        <v>363</v>
      </c>
      <c r="EG79" s="396">
        <v>377</v>
      </c>
      <c r="EH79" s="396">
        <v>349</v>
      </c>
      <c r="EI79" s="396">
        <v>325</v>
      </c>
      <c r="EJ79" s="396">
        <v>295</v>
      </c>
      <c r="EK79" s="396">
        <v>268</v>
      </c>
      <c r="EL79" s="396">
        <v>294</v>
      </c>
      <c r="EM79" s="396">
        <v>327</v>
      </c>
      <c r="EN79" s="396">
        <v>299</v>
      </c>
      <c r="EO79" s="396">
        <v>261</v>
      </c>
      <c r="EP79" s="396">
        <v>276</v>
      </c>
      <c r="EQ79" s="396">
        <v>243</v>
      </c>
      <c r="ER79" s="396">
        <v>285</v>
      </c>
      <c r="ES79" s="396">
        <v>309</v>
      </c>
      <c r="ET79" s="396">
        <v>391</v>
      </c>
      <c r="EU79" s="396">
        <v>382</v>
      </c>
      <c r="EV79" s="396">
        <v>311</v>
      </c>
      <c r="EW79" s="396">
        <v>263</v>
      </c>
      <c r="EX79" s="396">
        <v>221</v>
      </c>
      <c r="EY79" s="396">
        <v>337</v>
      </c>
      <c r="EZ79" s="396">
        <v>258</v>
      </c>
      <c r="FA79" s="396">
        <v>267</v>
      </c>
      <c r="FB79" s="396">
        <v>533</v>
      </c>
      <c r="FC79" s="396">
        <v>322</v>
      </c>
      <c r="FD79" s="396">
        <v>399</v>
      </c>
      <c r="FE79" s="396">
        <v>351</v>
      </c>
      <c r="FF79" s="396">
        <v>283</v>
      </c>
      <c r="FG79" s="396">
        <v>254</v>
      </c>
      <c r="FH79" s="396">
        <v>302</v>
      </c>
      <c r="FI79" s="396">
        <v>280</v>
      </c>
      <c r="FJ79" s="396">
        <v>378</v>
      </c>
      <c r="FK79" s="396">
        <v>335</v>
      </c>
      <c r="FL79" s="396">
        <v>439</v>
      </c>
      <c r="FM79" s="396">
        <v>274</v>
      </c>
      <c r="FN79" s="396">
        <v>327</v>
      </c>
      <c r="FO79" s="396">
        <v>347</v>
      </c>
      <c r="FP79" s="396">
        <v>383</v>
      </c>
      <c r="FQ79" s="396">
        <v>200</v>
      </c>
      <c r="FR79" s="396">
        <v>292</v>
      </c>
      <c r="FS79" s="396">
        <v>264</v>
      </c>
      <c r="FT79" s="396">
        <v>349</v>
      </c>
      <c r="FU79" s="396">
        <v>319</v>
      </c>
      <c r="FV79" s="396">
        <v>292</v>
      </c>
      <c r="FW79" s="396">
        <v>205</v>
      </c>
      <c r="FX79" s="396">
        <v>294</v>
      </c>
      <c r="FY79" s="396">
        <v>354</v>
      </c>
      <c r="FZ79" s="396">
        <v>299</v>
      </c>
      <c r="GA79" s="396">
        <v>405</v>
      </c>
      <c r="GB79" s="396">
        <v>272</v>
      </c>
      <c r="GC79" s="396">
        <v>335</v>
      </c>
      <c r="GD79" s="396">
        <v>276</v>
      </c>
      <c r="GE79" s="396">
        <v>255</v>
      </c>
      <c r="GF79" s="396">
        <v>330</v>
      </c>
      <c r="GG79" s="396">
        <v>379</v>
      </c>
      <c r="GH79" s="396">
        <v>327</v>
      </c>
      <c r="GI79" s="396">
        <v>300</v>
      </c>
      <c r="GJ79" s="396">
        <v>285</v>
      </c>
      <c r="GK79" s="396">
        <v>307</v>
      </c>
      <c r="GL79" s="396">
        <v>279</v>
      </c>
      <c r="GM79" s="396">
        <v>285</v>
      </c>
      <c r="GN79" s="396">
        <v>64</v>
      </c>
      <c r="GO79" s="396">
        <v>217</v>
      </c>
      <c r="GP79" s="396">
        <v>229</v>
      </c>
      <c r="GQ79" s="396">
        <v>435</v>
      </c>
      <c r="GR79" s="396">
        <v>259</v>
      </c>
      <c r="GS79" s="396">
        <v>351</v>
      </c>
      <c r="GT79" s="396">
        <v>335</v>
      </c>
      <c r="GU79" s="396">
        <v>438</v>
      </c>
      <c r="GV79" s="396">
        <v>329</v>
      </c>
      <c r="GW79" s="396">
        <v>476</v>
      </c>
      <c r="GX79" s="396">
        <v>280</v>
      </c>
      <c r="GY79" s="396">
        <v>434</v>
      </c>
      <c r="GZ79" s="396">
        <v>462</v>
      </c>
      <c r="HA79" s="396">
        <v>307</v>
      </c>
      <c r="HB79" s="396">
        <v>279</v>
      </c>
      <c r="HC79" s="396">
        <v>242</v>
      </c>
      <c r="HD79" s="396">
        <v>254</v>
      </c>
      <c r="HE79" s="396">
        <v>422</v>
      </c>
      <c r="HF79" s="396">
        <v>296</v>
      </c>
      <c r="HG79" s="396">
        <v>259</v>
      </c>
      <c r="HH79" s="396">
        <v>338</v>
      </c>
      <c r="HI79" s="396">
        <v>293</v>
      </c>
      <c r="HJ79" s="396">
        <v>353</v>
      </c>
      <c r="HK79" s="396">
        <v>257</v>
      </c>
      <c r="HL79" s="396">
        <v>305</v>
      </c>
      <c r="HM79" s="396">
        <v>266</v>
      </c>
      <c r="HN79" s="396">
        <v>211</v>
      </c>
      <c r="HO79" s="396">
        <v>175</v>
      </c>
      <c r="HP79" s="396">
        <v>299</v>
      </c>
      <c r="HQ79" s="396">
        <v>323</v>
      </c>
      <c r="HR79" s="396">
        <v>323</v>
      </c>
      <c r="HS79" s="396">
        <v>288</v>
      </c>
      <c r="HT79" s="396">
        <v>265</v>
      </c>
      <c r="HU79" s="396">
        <v>156</v>
      </c>
      <c r="HV79" s="396">
        <v>243</v>
      </c>
      <c r="HW79" s="396">
        <v>341</v>
      </c>
      <c r="HX79" s="396">
        <v>240</v>
      </c>
      <c r="HY79" s="396">
        <v>304</v>
      </c>
      <c r="HZ79" s="396">
        <v>305</v>
      </c>
      <c r="IA79" s="396">
        <v>293</v>
      </c>
      <c r="IB79" s="396">
        <v>337</v>
      </c>
      <c r="IC79" s="396">
        <v>345</v>
      </c>
      <c r="ID79" s="396">
        <v>169</v>
      </c>
      <c r="IE79" s="396">
        <v>281</v>
      </c>
      <c r="IF79" s="396">
        <v>250</v>
      </c>
      <c r="IG79" s="396">
        <v>340</v>
      </c>
      <c r="IH79" s="396">
        <v>345</v>
      </c>
      <c r="II79" s="396">
        <v>335</v>
      </c>
      <c r="IJ79" s="396">
        <v>246</v>
      </c>
      <c r="IK79" s="396">
        <v>219</v>
      </c>
      <c r="IL79" s="396">
        <v>258</v>
      </c>
      <c r="IM79" s="396">
        <v>381</v>
      </c>
      <c r="IN79" s="396">
        <v>336</v>
      </c>
      <c r="IO79" s="396">
        <v>382</v>
      </c>
      <c r="IP79" s="396">
        <v>270</v>
      </c>
      <c r="IQ79" s="396">
        <v>374</v>
      </c>
      <c r="IR79" s="396">
        <v>282</v>
      </c>
      <c r="IS79" s="396">
        <v>369</v>
      </c>
      <c r="IT79" s="396">
        <v>348</v>
      </c>
      <c r="IU79" s="396">
        <v>291</v>
      </c>
      <c r="IV79" s="396">
        <v>334</v>
      </c>
      <c r="IW79" s="396">
        <v>298</v>
      </c>
      <c r="IX79" s="396">
        <v>262</v>
      </c>
      <c r="IY79" s="396">
        <v>250</v>
      </c>
      <c r="IZ79" s="396">
        <v>332</v>
      </c>
      <c r="JA79" s="396">
        <v>252</v>
      </c>
      <c r="JB79" s="396">
        <v>265</v>
      </c>
      <c r="JC79" s="396">
        <v>280</v>
      </c>
      <c r="JD79" s="396">
        <v>259</v>
      </c>
      <c r="JE79" s="396">
        <v>273</v>
      </c>
      <c r="JF79" s="396">
        <v>268</v>
      </c>
      <c r="JG79" s="396">
        <v>341</v>
      </c>
      <c r="JH79" s="396">
        <v>272</v>
      </c>
      <c r="JI79" s="396">
        <v>447</v>
      </c>
      <c r="JJ79" s="396">
        <v>596</v>
      </c>
      <c r="JK79" s="396">
        <v>471</v>
      </c>
      <c r="JL79" s="396">
        <v>526</v>
      </c>
      <c r="JM79" s="396">
        <v>529</v>
      </c>
      <c r="JN79" s="396">
        <v>452</v>
      </c>
      <c r="JO79" s="396">
        <v>533</v>
      </c>
      <c r="JP79" s="396">
        <v>404</v>
      </c>
      <c r="JQ79" s="396">
        <v>373</v>
      </c>
      <c r="JR79" s="396">
        <v>473</v>
      </c>
      <c r="JS79" s="396">
        <v>607</v>
      </c>
      <c r="JT79" s="396">
        <v>480</v>
      </c>
      <c r="JU79" s="396">
        <v>582</v>
      </c>
      <c r="JV79" s="396">
        <v>438</v>
      </c>
      <c r="JW79" s="396">
        <v>343</v>
      </c>
      <c r="JX79" s="396">
        <v>574</v>
      </c>
      <c r="JY79" s="396">
        <v>703</v>
      </c>
      <c r="JZ79" s="396">
        <v>710</v>
      </c>
      <c r="KA79" s="396">
        <v>399</v>
      </c>
      <c r="KB79" s="396">
        <v>429</v>
      </c>
      <c r="KC79" s="396">
        <v>594</v>
      </c>
      <c r="KD79" s="396">
        <v>437</v>
      </c>
      <c r="KE79" s="396">
        <v>473</v>
      </c>
      <c r="KF79" s="396">
        <v>465</v>
      </c>
      <c r="KG79" s="396">
        <v>522</v>
      </c>
      <c r="KH79" s="396">
        <v>424</v>
      </c>
      <c r="KI79" s="396">
        <v>396</v>
      </c>
      <c r="KJ79" s="396">
        <v>442</v>
      </c>
      <c r="KK79" s="396">
        <v>576</v>
      </c>
      <c r="KL79" s="396">
        <v>436</v>
      </c>
      <c r="KM79" s="396">
        <v>477</v>
      </c>
      <c r="KN79" s="396">
        <v>484</v>
      </c>
      <c r="KO79" s="396">
        <v>440</v>
      </c>
      <c r="KP79" s="396">
        <v>480</v>
      </c>
      <c r="KQ79" s="396">
        <v>426</v>
      </c>
      <c r="KR79" s="396">
        <v>560</v>
      </c>
      <c r="KS79" s="396">
        <v>438</v>
      </c>
      <c r="KT79" s="396">
        <v>18</v>
      </c>
      <c r="KU79" s="396">
        <v>427</v>
      </c>
      <c r="KV79" s="396">
        <v>494</v>
      </c>
      <c r="KW79" s="396">
        <v>559</v>
      </c>
      <c r="KX79" s="396">
        <v>556</v>
      </c>
      <c r="KY79" s="396">
        <v>602</v>
      </c>
      <c r="KZ79" s="396">
        <v>572</v>
      </c>
      <c r="LA79" s="396">
        <v>654</v>
      </c>
      <c r="LB79" s="396">
        <v>530</v>
      </c>
      <c r="LC79" s="396">
        <v>375</v>
      </c>
      <c r="LD79" s="396">
        <v>449</v>
      </c>
      <c r="LE79" s="396">
        <v>58</v>
      </c>
      <c r="LF79" s="396">
        <v>448</v>
      </c>
      <c r="LG79" s="396">
        <v>541</v>
      </c>
      <c r="LH79" s="396">
        <v>456</v>
      </c>
      <c r="LI79" s="396">
        <v>427</v>
      </c>
      <c r="LJ79" s="396">
        <v>596</v>
      </c>
      <c r="LK79" s="396">
        <v>786</v>
      </c>
      <c r="LL79" s="396">
        <v>537</v>
      </c>
      <c r="LM79" s="396">
        <v>680</v>
      </c>
      <c r="LN79" s="396">
        <v>425</v>
      </c>
      <c r="LO79" s="396">
        <v>375</v>
      </c>
      <c r="LP79" s="396">
        <v>464</v>
      </c>
      <c r="LQ79" s="396">
        <v>641</v>
      </c>
      <c r="LR79" s="396">
        <v>349</v>
      </c>
      <c r="LS79" s="396">
        <v>518</v>
      </c>
      <c r="LT79" s="396">
        <v>541</v>
      </c>
      <c r="LU79" s="396">
        <v>376</v>
      </c>
      <c r="LV79" s="396">
        <v>508</v>
      </c>
      <c r="LW79" s="396">
        <v>377</v>
      </c>
      <c r="LX79" s="396">
        <v>424</v>
      </c>
      <c r="LY79" s="396">
        <v>591</v>
      </c>
      <c r="LZ79" s="396">
        <v>396</v>
      </c>
      <c r="MA79" s="396">
        <v>676</v>
      </c>
      <c r="MB79" s="396">
        <v>581</v>
      </c>
      <c r="MC79" s="396">
        <v>440</v>
      </c>
      <c r="MD79" s="396">
        <v>370</v>
      </c>
      <c r="ME79" s="396">
        <v>533</v>
      </c>
      <c r="MF79" s="396">
        <v>662</v>
      </c>
      <c r="MG79" s="396">
        <v>527</v>
      </c>
      <c r="MH79" s="396">
        <v>446</v>
      </c>
      <c r="MI79" s="396">
        <v>621</v>
      </c>
      <c r="MJ79" s="396">
        <v>586</v>
      </c>
      <c r="MK79" s="396">
        <v>524</v>
      </c>
      <c r="ML79" s="396">
        <v>610</v>
      </c>
      <c r="MM79" s="396">
        <v>415</v>
      </c>
      <c r="MN79" s="396">
        <v>535</v>
      </c>
      <c r="MO79" s="396">
        <v>464</v>
      </c>
      <c r="MP79" s="396">
        <v>569</v>
      </c>
      <c r="MQ79" s="396">
        <v>539</v>
      </c>
      <c r="MR79" s="396">
        <v>714</v>
      </c>
      <c r="MS79" s="396">
        <v>412</v>
      </c>
      <c r="MT79" s="396">
        <v>385</v>
      </c>
      <c r="MU79" s="396">
        <v>516</v>
      </c>
      <c r="MV79" s="396">
        <v>378</v>
      </c>
      <c r="MW79" s="396">
        <v>436</v>
      </c>
      <c r="MX79" s="396">
        <v>387</v>
      </c>
      <c r="MY79" s="396">
        <v>600</v>
      </c>
      <c r="MZ79" s="396">
        <v>483</v>
      </c>
      <c r="NA79" s="396">
        <v>466</v>
      </c>
      <c r="NB79" s="396">
        <v>539</v>
      </c>
      <c r="NC79" s="396">
        <v>499</v>
      </c>
      <c r="ND79" s="396">
        <v>559</v>
      </c>
      <c r="NE79" s="396">
        <v>471</v>
      </c>
      <c r="NF79" s="396">
        <v>436</v>
      </c>
      <c r="NG79" s="396">
        <v>410</v>
      </c>
      <c r="NH79" s="396">
        <v>465</v>
      </c>
    </row>
    <row r="80" spans="1:372" x14ac:dyDescent="0.2">
      <c r="A80" s="396" t="s">
        <v>1736</v>
      </c>
      <c r="B80" s="396" t="s">
        <v>284</v>
      </c>
      <c r="C80" s="396">
        <v>337</v>
      </c>
      <c r="D80" s="396">
        <v>386</v>
      </c>
      <c r="E80" s="396">
        <v>286</v>
      </c>
      <c r="F80" s="396">
        <v>400</v>
      </c>
      <c r="G80" s="396">
        <v>259</v>
      </c>
      <c r="H80" s="396">
        <v>417</v>
      </c>
      <c r="I80" s="396">
        <v>321</v>
      </c>
      <c r="J80" s="396">
        <v>269</v>
      </c>
      <c r="K80" s="396">
        <v>251</v>
      </c>
      <c r="L80" s="396">
        <v>306</v>
      </c>
      <c r="M80" s="396">
        <v>312</v>
      </c>
      <c r="N80" s="396">
        <v>268</v>
      </c>
      <c r="O80" s="396">
        <v>351</v>
      </c>
      <c r="P80" s="396">
        <v>295</v>
      </c>
      <c r="Q80" s="396">
        <v>420</v>
      </c>
      <c r="R80" s="396">
        <v>323</v>
      </c>
      <c r="S80" s="396">
        <v>352</v>
      </c>
      <c r="T80" s="396">
        <v>378</v>
      </c>
      <c r="U80" s="396">
        <v>349</v>
      </c>
      <c r="V80" s="396">
        <v>278</v>
      </c>
      <c r="W80" s="396">
        <v>402</v>
      </c>
      <c r="X80" s="396">
        <v>422</v>
      </c>
      <c r="Y80" s="396">
        <v>393</v>
      </c>
      <c r="Z80" s="396">
        <v>273</v>
      </c>
      <c r="AA80" s="396">
        <v>264</v>
      </c>
      <c r="AB80" s="396">
        <v>266</v>
      </c>
      <c r="AC80" s="396">
        <v>426</v>
      </c>
      <c r="AD80" s="396">
        <v>322</v>
      </c>
      <c r="AE80" s="396">
        <v>324</v>
      </c>
      <c r="AF80" s="396">
        <v>299</v>
      </c>
      <c r="AG80" s="396">
        <v>341</v>
      </c>
      <c r="AH80" s="396">
        <v>232</v>
      </c>
      <c r="AI80" s="396">
        <v>352</v>
      </c>
      <c r="AJ80" s="396">
        <v>418</v>
      </c>
      <c r="AK80" s="396">
        <v>272</v>
      </c>
      <c r="AL80" s="396">
        <v>296</v>
      </c>
      <c r="AM80" s="396">
        <v>378</v>
      </c>
      <c r="AN80" s="396">
        <v>319</v>
      </c>
      <c r="AO80" s="396">
        <v>448</v>
      </c>
      <c r="AP80" s="396">
        <v>224</v>
      </c>
      <c r="AQ80" s="396">
        <v>276</v>
      </c>
      <c r="AR80" s="396">
        <v>330</v>
      </c>
      <c r="AS80" s="396">
        <v>279</v>
      </c>
      <c r="AT80" s="396">
        <v>478</v>
      </c>
      <c r="AU80" s="396">
        <v>333</v>
      </c>
      <c r="AV80" s="396">
        <v>393</v>
      </c>
      <c r="AW80" s="396">
        <v>333</v>
      </c>
      <c r="AX80" s="396">
        <v>250</v>
      </c>
      <c r="AY80" s="396">
        <v>210</v>
      </c>
      <c r="AZ80" s="396">
        <v>255</v>
      </c>
      <c r="BA80" s="396">
        <v>241</v>
      </c>
      <c r="BB80" s="396">
        <v>208</v>
      </c>
      <c r="BC80" s="396">
        <v>199</v>
      </c>
      <c r="BD80" s="396">
        <v>283</v>
      </c>
      <c r="BE80" s="396">
        <v>247</v>
      </c>
      <c r="BF80" s="396">
        <v>184</v>
      </c>
      <c r="BG80" s="396">
        <v>229</v>
      </c>
      <c r="BH80" s="396">
        <v>297</v>
      </c>
      <c r="BI80" s="396">
        <v>191</v>
      </c>
      <c r="BJ80" s="396">
        <v>172</v>
      </c>
      <c r="BK80" s="396">
        <v>299</v>
      </c>
      <c r="BL80" s="396">
        <v>223</v>
      </c>
      <c r="BM80" s="396">
        <v>308</v>
      </c>
      <c r="BN80" s="396">
        <v>252</v>
      </c>
      <c r="BO80" s="396">
        <v>310</v>
      </c>
      <c r="BP80" s="396">
        <v>257</v>
      </c>
      <c r="BQ80" s="396">
        <v>189</v>
      </c>
      <c r="BR80" s="396">
        <v>208</v>
      </c>
      <c r="BS80" s="396">
        <v>407</v>
      </c>
      <c r="BT80" s="396">
        <v>314</v>
      </c>
      <c r="BU80" s="396">
        <v>199</v>
      </c>
      <c r="BV80" s="396">
        <v>234</v>
      </c>
      <c r="BW80" s="396">
        <v>304</v>
      </c>
      <c r="BX80" s="396">
        <v>307</v>
      </c>
      <c r="BY80" s="396">
        <v>261</v>
      </c>
      <c r="BZ80" s="396">
        <v>273</v>
      </c>
      <c r="CA80" s="396">
        <v>323</v>
      </c>
      <c r="CB80" s="396">
        <v>412</v>
      </c>
      <c r="CC80" s="396">
        <v>261</v>
      </c>
      <c r="CD80" s="396">
        <v>261</v>
      </c>
      <c r="CE80" s="396">
        <v>280</v>
      </c>
      <c r="CF80" s="396">
        <v>224</v>
      </c>
      <c r="CG80" s="396">
        <v>196</v>
      </c>
      <c r="CH80" s="396">
        <v>300</v>
      </c>
      <c r="CI80" s="396">
        <v>351</v>
      </c>
      <c r="CJ80" s="396">
        <v>181</v>
      </c>
      <c r="CK80" s="396">
        <v>332</v>
      </c>
      <c r="CL80" s="396">
        <v>392</v>
      </c>
      <c r="CM80" s="396">
        <v>361</v>
      </c>
      <c r="CN80" s="396">
        <v>387</v>
      </c>
      <c r="CO80" s="396">
        <v>327</v>
      </c>
      <c r="CP80" s="396">
        <v>281</v>
      </c>
      <c r="CQ80" s="396">
        <v>269</v>
      </c>
      <c r="CR80" s="396">
        <v>256</v>
      </c>
      <c r="CS80" s="396">
        <v>339</v>
      </c>
      <c r="CT80" s="396">
        <v>295</v>
      </c>
      <c r="CU80" s="396">
        <v>117</v>
      </c>
      <c r="CV80" s="396">
        <v>278</v>
      </c>
      <c r="CW80" s="396">
        <v>222</v>
      </c>
      <c r="CX80" s="396">
        <v>243</v>
      </c>
      <c r="CY80" s="396">
        <v>283</v>
      </c>
      <c r="CZ80" s="396">
        <v>211</v>
      </c>
      <c r="DA80" s="396">
        <v>306</v>
      </c>
      <c r="DB80" s="396">
        <v>369</v>
      </c>
      <c r="DC80" s="396">
        <v>339</v>
      </c>
      <c r="DD80" s="396">
        <v>342</v>
      </c>
      <c r="DE80" s="396">
        <v>304</v>
      </c>
      <c r="DF80" s="396">
        <v>200</v>
      </c>
      <c r="DG80" s="396">
        <v>196</v>
      </c>
      <c r="DH80" s="396">
        <v>238</v>
      </c>
      <c r="DI80" s="396">
        <v>204</v>
      </c>
      <c r="DJ80" s="396">
        <v>264</v>
      </c>
      <c r="DK80" s="396">
        <v>225</v>
      </c>
      <c r="DL80" s="396">
        <v>254</v>
      </c>
      <c r="DM80" s="396">
        <v>298</v>
      </c>
      <c r="DN80" s="396">
        <v>353</v>
      </c>
      <c r="DO80" s="396">
        <v>282</v>
      </c>
      <c r="DP80" s="396">
        <v>316</v>
      </c>
      <c r="DQ80" s="396">
        <v>242</v>
      </c>
      <c r="DR80" s="396">
        <v>275</v>
      </c>
      <c r="DS80" s="396">
        <v>246</v>
      </c>
      <c r="DT80" s="396">
        <v>283</v>
      </c>
      <c r="DU80" s="396">
        <v>386</v>
      </c>
      <c r="DV80" s="396">
        <v>300</v>
      </c>
      <c r="DW80" s="396">
        <v>201</v>
      </c>
      <c r="DX80" s="396">
        <v>496</v>
      </c>
      <c r="DY80" s="396">
        <v>507</v>
      </c>
      <c r="DZ80" s="396">
        <v>406</v>
      </c>
      <c r="EA80" s="396">
        <v>339</v>
      </c>
      <c r="EB80" s="396">
        <v>248</v>
      </c>
      <c r="EC80" s="396">
        <v>400</v>
      </c>
      <c r="ED80" s="396">
        <v>321</v>
      </c>
      <c r="EE80" s="396">
        <v>307</v>
      </c>
      <c r="EF80" s="396">
        <v>322</v>
      </c>
      <c r="EG80" s="396">
        <v>198</v>
      </c>
      <c r="EH80" s="396">
        <v>343</v>
      </c>
      <c r="EI80" s="396">
        <v>316</v>
      </c>
      <c r="EJ80" s="396">
        <v>302</v>
      </c>
      <c r="EK80" s="396">
        <v>358</v>
      </c>
      <c r="EL80" s="396">
        <v>269</v>
      </c>
      <c r="EM80" s="396">
        <v>305</v>
      </c>
      <c r="EN80" s="396">
        <v>312</v>
      </c>
      <c r="EO80" s="396">
        <v>317</v>
      </c>
      <c r="EP80" s="396">
        <v>303</v>
      </c>
      <c r="EQ80" s="396">
        <v>278</v>
      </c>
      <c r="ER80" s="396">
        <v>283</v>
      </c>
      <c r="ES80" s="396">
        <v>256</v>
      </c>
      <c r="ET80" s="396">
        <v>282</v>
      </c>
      <c r="EU80" s="396">
        <v>331</v>
      </c>
      <c r="EV80" s="396">
        <v>258</v>
      </c>
      <c r="EW80" s="396">
        <v>256</v>
      </c>
      <c r="EX80" s="396">
        <v>218</v>
      </c>
      <c r="EY80" s="396">
        <v>282</v>
      </c>
      <c r="EZ80" s="396">
        <v>248</v>
      </c>
      <c r="FA80" s="396">
        <v>263</v>
      </c>
      <c r="FB80" s="396">
        <v>663</v>
      </c>
      <c r="FC80" s="396">
        <v>336</v>
      </c>
      <c r="FD80" s="396">
        <v>396</v>
      </c>
      <c r="FE80" s="396">
        <v>316</v>
      </c>
      <c r="FF80" s="396">
        <v>255</v>
      </c>
      <c r="FG80" s="396">
        <v>234</v>
      </c>
      <c r="FH80" s="396">
        <v>305</v>
      </c>
      <c r="FI80" s="396">
        <v>265</v>
      </c>
      <c r="FJ80" s="396">
        <v>353</v>
      </c>
      <c r="FK80" s="396">
        <v>258</v>
      </c>
      <c r="FL80" s="396">
        <v>381</v>
      </c>
      <c r="FM80" s="396">
        <v>312</v>
      </c>
      <c r="FN80" s="396">
        <v>365</v>
      </c>
      <c r="FO80" s="396">
        <v>327</v>
      </c>
      <c r="FP80" s="396">
        <v>413</v>
      </c>
      <c r="FQ80" s="396">
        <v>233</v>
      </c>
      <c r="FR80" s="396">
        <v>336</v>
      </c>
      <c r="FS80" s="396">
        <v>232</v>
      </c>
      <c r="FT80" s="396">
        <v>354</v>
      </c>
      <c r="FU80" s="396">
        <v>309</v>
      </c>
      <c r="FV80" s="396">
        <v>303</v>
      </c>
      <c r="FW80" s="396">
        <v>249</v>
      </c>
      <c r="FX80" s="396">
        <v>318</v>
      </c>
      <c r="FY80" s="396">
        <v>267</v>
      </c>
      <c r="FZ80" s="396">
        <v>286</v>
      </c>
      <c r="GA80" s="396">
        <v>375</v>
      </c>
      <c r="GB80" s="396">
        <v>184</v>
      </c>
      <c r="GC80" s="396">
        <v>262</v>
      </c>
      <c r="GD80" s="396">
        <v>271</v>
      </c>
      <c r="GE80" s="396">
        <v>245</v>
      </c>
      <c r="GF80" s="396">
        <v>257</v>
      </c>
      <c r="GG80" s="396">
        <v>389</v>
      </c>
      <c r="GH80" s="396">
        <v>307</v>
      </c>
      <c r="GI80" s="396">
        <v>329</v>
      </c>
      <c r="GJ80" s="396">
        <v>224</v>
      </c>
      <c r="GK80" s="396">
        <v>282</v>
      </c>
      <c r="GL80" s="396">
        <v>338</v>
      </c>
      <c r="GM80" s="396">
        <v>289</v>
      </c>
      <c r="GN80" s="396">
        <v>66</v>
      </c>
      <c r="GO80" s="396">
        <v>240</v>
      </c>
      <c r="GP80" s="396">
        <v>181</v>
      </c>
      <c r="GQ80" s="396">
        <v>461</v>
      </c>
      <c r="GR80" s="396">
        <v>433</v>
      </c>
      <c r="GS80" s="396">
        <v>255</v>
      </c>
      <c r="GT80" s="396">
        <v>245</v>
      </c>
      <c r="GU80" s="396">
        <v>363</v>
      </c>
      <c r="GV80" s="396">
        <v>337</v>
      </c>
      <c r="GW80" s="396">
        <v>404</v>
      </c>
      <c r="GX80" s="396">
        <v>287</v>
      </c>
      <c r="GY80" s="396">
        <v>362</v>
      </c>
      <c r="GZ80" s="396">
        <v>452</v>
      </c>
      <c r="HA80" s="396">
        <v>250</v>
      </c>
      <c r="HB80" s="396">
        <v>305</v>
      </c>
      <c r="HC80" s="396">
        <v>272</v>
      </c>
      <c r="HD80" s="396">
        <v>272</v>
      </c>
      <c r="HE80" s="396">
        <v>302</v>
      </c>
      <c r="HF80" s="396">
        <v>286</v>
      </c>
      <c r="HG80" s="396">
        <v>175</v>
      </c>
      <c r="HH80" s="396">
        <v>311</v>
      </c>
      <c r="HI80" s="396">
        <v>262</v>
      </c>
      <c r="HJ80" s="396">
        <v>234</v>
      </c>
      <c r="HK80" s="396">
        <v>174</v>
      </c>
      <c r="HL80" s="396">
        <v>295</v>
      </c>
      <c r="HM80" s="396">
        <v>210</v>
      </c>
      <c r="HN80" s="396">
        <v>245</v>
      </c>
      <c r="HO80" s="396">
        <v>158</v>
      </c>
      <c r="HP80" s="396">
        <v>271</v>
      </c>
      <c r="HQ80" s="396">
        <v>254</v>
      </c>
      <c r="HR80" s="396">
        <v>294</v>
      </c>
      <c r="HS80" s="396">
        <v>310</v>
      </c>
      <c r="HT80" s="396">
        <v>286</v>
      </c>
      <c r="HU80" s="396">
        <v>167</v>
      </c>
      <c r="HV80" s="396">
        <v>250</v>
      </c>
      <c r="HW80" s="396">
        <v>316</v>
      </c>
      <c r="HX80" s="396">
        <v>248</v>
      </c>
      <c r="HY80" s="396">
        <v>281</v>
      </c>
      <c r="HZ80" s="396">
        <v>287</v>
      </c>
      <c r="IA80" s="396">
        <v>292</v>
      </c>
      <c r="IB80" s="396">
        <v>260</v>
      </c>
      <c r="IC80" s="396">
        <v>291</v>
      </c>
      <c r="ID80" s="396">
        <v>152</v>
      </c>
      <c r="IE80" s="396">
        <v>191</v>
      </c>
      <c r="IF80" s="396">
        <v>230</v>
      </c>
      <c r="IG80" s="396">
        <v>290</v>
      </c>
      <c r="IH80" s="396">
        <v>313</v>
      </c>
      <c r="II80" s="396">
        <v>308</v>
      </c>
      <c r="IJ80" s="396">
        <v>261</v>
      </c>
      <c r="IK80" s="396">
        <v>161</v>
      </c>
      <c r="IL80" s="396">
        <v>293</v>
      </c>
      <c r="IM80" s="396">
        <v>388</v>
      </c>
      <c r="IN80" s="396">
        <v>254</v>
      </c>
      <c r="IO80" s="396">
        <v>254</v>
      </c>
      <c r="IP80" s="396">
        <v>191</v>
      </c>
      <c r="IQ80" s="396">
        <v>396</v>
      </c>
      <c r="IR80" s="396">
        <v>281</v>
      </c>
      <c r="IS80" s="396">
        <v>301</v>
      </c>
      <c r="IT80" s="396">
        <v>287</v>
      </c>
      <c r="IU80" s="396">
        <v>266</v>
      </c>
      <c r="IV80" s="396">
        <v>186</v>
      </c>
      <c r="IW80" s="396">
        <v>213</v>
      </c>
      <c r="IX80" s="396">
        <v>193</v>
      </c>
      <c r="IY80" s="396">
        <v>179</v>
      </c>
      <c r="IZ80" s="396">
        <v>246</v>
      </c>
      <c r="JA80" s="396">
        <v>210</v>
      </c>
      <c r="JB80" s="396">
        <v>275</v>
      </c>
      <c r="JC80" s="396">
        <v>199</v>
      </c>
      <c r="JD80" s="396">
        <v>266</v>
      </c>
      <c r="JE80" s="396">
        <v>246</v>
      </c>
      <c r="JF80" s="396">
        <v>208</v>
      </c>
      <c r="JG80" s="396">
        <v>263</v>
      </c>
      <c r="JH80" s="396">
        <v>186</v>
      </c>
      <c r="JI80" s="396">
        <v>399</v>
      </c>
      <c r="JJ80" s="396">
        <v>390</v>
      </c>
      <c r="JK80" s="396">
        <v>341</v>
      </c>
      <c r="JL80" s="396">
        <v>356</v>
      </c>
      <c r="JM80" s="396">
        <v>365</v>
      </c>
      <c r="JN80" s="396">
        <v>348</v>
      </c>
      <c r="JO80" s="396">
        <v>375</v>
      </c>
      <c r="JP80" s="396">
        <v>364</v>
      </c>
      <c r="JQ80" s="396">
        <v>311</v>
      </c>
      <c r="JR80" s="396">
        <v>360</v>
      </c>
      <c r="JS80" s="396">
        <v>437</v>
      </c>
      <c r="JT80" s="396">
        <v>372</v>
      </c>
      <c r="JU80" s="396">
        <v>516</v>
      </c>
      <c r="JV80" s="396">
        <v>316</v>
      </c>
      <c r="JW80" s="396">
        <v>262</v>
      </c>
      <c r="JX80" s="396">
        <v>333</v>
      </c>
      <c r="JY80" s="396">
        <v>352</v>
      </c>
      <c r="JZ80" s="396">
        <v>605</v>
      </c>
      <c r="KA80" s="396">
        <v>369</v>
      </c>
      <c r="KB80" s="396">
        <v>388</v>
      </c>
      <c r="KC80" s="396">
        <v>447</v>
      </c>
      <c r="KD80" s="396">
        <v>392</v>
      </c>
      <c r="KE80" s="396">
        <v>376</v>
      </c>
      <c r="KF80" s="396">
        <v>369</v>
      </c>
      <c r="KG80" s="396">
        <v>520</v>
      </c>
      <c r="KH80" s="396">
        <v>212</v>
      </c>
      <c r="KI80" s="396">
        <v>342</v>
      </c>
      <c r="KJ80" s="396">
        <v>434</v>
      </c>
      <c r="KK80" s="396">
        <v>475</v>
      </c>
      <c r="KL80" s="396">
        <v>389</v>
      </c>
      <c r="KM80" s="396">
        <v>431</v>
      </c>
      <c r="KN80" s="396">
        <v>386</v>
      </c>
      <c r="KO80" s="396">
        <v>388</v>
      </c>
      <c r="KP80" s="396">
        <v>417</v>
      </c>
      <c r="KQ80" s="396">
        <v>357</v>
      </c>
      <c r="KR80" s="396">
        <v>351</v>
      </c>
      <c r="KS80" s="396">
        <v>316</v>
      </c>
      <c r="KT80" s="396">
        <v>19</v>
      </c>
      <c r="KU80" s="396">
        <v>377</v>
      </c>
      <c r="KV80" s="396">
        <v>322</v>
      </c>
      <c r="KW80" s="396">
        <v>430</v>
      </c>
      <c r="KX80" s="396">
        <v>358</v>
      </c>
      <c r="KY80" s="396">
        <v>362</v>
      </c>
      <c r="KZ80" s="396">
        <v>596</v>
      </c>
      <c r="LA80" s="396">
        <v>406</v>
      </c>
      <c r="LB80" s="396">
        <v>377</v>
      </c>
      <c r="LC80" s="396">
        <v>424</v>
      </c>
      <c r="LD80" s="396">
        <v>391</v>
      </c>
      <c r="LE80" s="396">
        <v>41</v>
      </c>
      <c r="LF80" s="396">
        <v>349</v>
      </c>
      <c r="LG80" s="396">
        <v>442</v>
      </c>
      <c r="LH80" s="396">
        <v>333</v>
      </c>
      <c r="LI80" s="396">
        <v>510</v>
      </c>
      <c r="LJ80" s="396">
        <v>372</v>
      </c>
      <c r="LK80" s="396">
        <v>470</v>
      </c>
      <c r="LL80" s="396">
        <v>347</v>
      </c>
      <c r="LM80" s="396">
        <v>366</v>
      </c>
      <c r="LN80" s="396">
        <v>439</v>
      </c>
      <c r="LO80" s="396">
        <v>356</v>
      </c>
      <c r="LP80" s="396">
        <v>389</v>
      </c>
      <c r="LQ80" s="396">
        <v>410</v>
      </c>
      <c r="LR80" s="396">
        <v>422</v>
      </c>
      <c r="LS80" s="396">
        <v>386</v>
      </c>
      <c r="LT80" s="396">
        <v>461</v>
      </c>
      <c r="LU80" s="396">
        <v>384</v>
      </c>
      <c r="LV80" s="396">
        <v>406</v>
      </c>
      <c r="LW80" s="396">
        <v>355</v>
      </c>
      <c r="LX80" s="396">
        <v>410</v>
      </c>
      <c r="LY80" s="396">
        <v>441</v>
      </c>
      <c r="LZ80" s="396">
        <v>438</v>
      </c>
      <c r="MA80" s="396">
        <v>397</v>
      </c>
      <c r="MB80" s="396">
        <v>408</v>
      </c>
      <c r="MC80" s="396">
        <v>399</v>
      </c>
      <c r="MD80" s="396">
        <v>356</v>
      </c>
      <c r="ME80" s="396">
        <v>398</v>
      </c>
      <c r="MF80" s="396">
        <v>371</v>
      </c>
      <c r="MG80" s="396">
        <v>689</v>
      </c>
      <c r="MH80" s="396">
        <v>387</v>
      </c>
      <c r="MI80" s="396">
        <v>473</v>
      </c>
      <c r="MJ80" s="396">
        <v>354</v>
      </c>
      <c r="MK80" s="396">
        <v>415</v>
      </c>
      <c r="ML80" s="396">
        <v>326</v>
      </c>
      <c r="MM80" s="396">
        <v>296</v>
      </c>
      <c r="MN80" s="396">
        <v>342</v>
      </c>
      <c r="MO80" s="396">
        <v>395</v>
      </c>
      <c r="MP80" s="396">
        <v>798</v>
      </c>
      <c r="MQ80" s="396">
        <v>496</v>
      </c>
      <c r="MR80" s="396">
        <v>385</v>
      </c>
      <c r="MS80" s="396">
        <v>343</v>
      </c>
      <c r="MT80" s="396">
        <v>331</v>
      </c>
      <c r="MU80" s="396">
        <v>531</v>
      </c>
      <c r="MV80" s="396">
        <v>417</v>
      </c>
      <c r="MW80" s="396">
        <v>343</v>
      </c>
      <c r="MX80" s="396">
        <v>392</v>
      </c>
      <c r="MY80" s="396">
        <v>409</v>
      </c>
      <c r="MZ80" s="396">
        <v>466</v>
      </c>
      <c r="NA80" s="396">
        <v>477</v>
      </c>
      <c r="NB80" s="396">
        <v>408</v>
      </c>
      <c r="NC80" s="396">
        <v>366</v>
      </c>
      <c r="ND80" s="396">
        <v>405</v>
      </c>
      <c r="NE80" s="396">
        <v>375</v>
      </c>
      <c r="NF80" s="396">
        <v>338</v>
      </c>
      <c r="NG80" s="396">
        <v>420</v>
      </c>
      <c r="NH80" s="396">
        <v>374</v>
      </c>
    </row>
    <row r="81" spans="1:372" x14ac:dyDescent="0.2">
      <c r="A81" s="396" t="s">
        <v>1737</v>
      </c>
      <c r="B81" s="396" t="s">
        <v>435</v>
      </c>
      <c r="C81" s="396">
        <v>445</v>
      </c>
      <c r="D81" s="396">
        <v>402</v>
      </c>
      <c r="E81" s="396">
        <v>291</v>
      </c>
      <c r="F81" s="396">
        <v>398</v>
      </c>
      <c r="G81" s="396">
        <v>252</v>
      </c>
      <c r="H81" s="396">
        <v>353</v>
      </c>
      <c r="I81" s="396">
        <v>300</v>
      </c>
      <c r="J81" s="396">
        <v>321</v>
      </c>
      <c r="K81" s="396">
        <v>238</v>
      </c>
      <c r="L81" s="396">
        <v>207</v>
      </c>
      <c r="M81" s="396">
        <v>301</v>
      </c>
      <c r="N81" s="396">
        <v>275</v>
      </c>
      <c r="O81" s="396">
        <v>295</v>
      </c>
      <c r="P81" s="396">
        <v>412</v>
      </c>
      <c r="Q81" s="396">
        <v>316</v>
      </c>
      <c r="R81" s="396">
        <v>317</v>
      </c>
      <c r="S81" s="396">
        <v>325</v>
      </c>
      <c r="T81" s="396">
        <v>320</v>
      </c>
      <c r="U81" s="396">
        <v>335</v>
      </c>
      <c r="V81" s="396">
        <v>289</v>
      </c>
      <c r="W81" s="396">
        <v>345</v>
      </c>
      <c r="X81" s="396">
        <v>408</v>
      </c>
      <c r="Y81" s="396">
        <v>438</v>
      </c>
      <c r="Z81" s="396">
        <v>292</v>
      </c>
      <c r="AA81" s="396">
        <v>225</v>
      </c>
      <c r="AB81" s="396">
        <v>339</v>
      </c>
      <c r="AC81" s="396">
        <v>356</v>
      </c>
      <c r="AD81" s="396">
        <v>353</v>
      </c>
      <c r="AE81" s="396">
        <v>265</v>
      </c>
      <c r="AF81" s="396">
        <v>321</v>
      </c>
      <c r="AG81" s="396">
        <v>344</v>
      </c>
      <c r="AH81" s="396">
        <v>225</v>
      </c>
      <c r="AI81" s="396">
        <v>358</v>
      </c>
      <c r="AJ81" s="396">
        <v>369</v>
      </c>
      <c r="AK81" s="396">
        <v>295</v>
      </c>
      <c r="AL81" s="396">
        <v>290</v>
      </c>
      <c r="AM81" s="396">
        <v>313</v>
      </c>
      <c r="AN81" s="396">
        <v>339</v>
      </c>
      <c r="AO81" s="396">
        <v>400</v>
      </c>
      <c r="AP81" s="396">
        <v>347</v>
      </c>
      <c r="AQ81" s="396">
        <v>386</v>
      </c>
      <c r="AR81" s="396">
        <v>279</v>
      </c>
      <c r="AS81" s="396">
        <v>302</v>
      </c>
      <c r="AT81" s="396">
        <v>389</v>
      </c>
      <c r="AU81" s="396">
        <v>393</v>
      </c>
      <c r="AV81" s="396">
        <v>389</v>
      </c>
      <c r="AW81" s="396">
        <v>363</v>
      </c>
      <c r="AX81" s="396">
        <v>297</v>
      </c>
      <c r="AY81" s="396">
        <v>201</v>
      </c>
      <c r="AZ81" s="396">
        <v>296</v>
      </c>
      <c r="BA81" s="396">
        <v>239</v>
      </c>
      <c r="BB81" s="396">
        <v>170</v>
      </c>
      <c r="BC81" s="396">
        <v>208</v>
      </c>
      <c r="BD81" s="396">
        <v>334</v>
      </c>
      <c r="BE81" s="396">
        <v>256</v>
      </c>
      <c r="BF81" s="396">
        <v>166</v>
      </c>
      <c r="BG81" s="396">
        <v>198</v>
      </c>
      <c r="BH81" s="396">
        <v>230</v>
      </c>
      <c r="BI81" s="396">
        <v>207</v>
      </c>
      <c r="BJ81" s="396">
        <v>141</v>
      </c>
      <c r="BK81" s="396">
        <v>397</v>
      </c>
      <c r="BL81" s="396">
        <v>293</v>
      </c>
      <c r="BM81" s="396">
        <v>361</v>
      </c>
      <c r="BN81" s="396">
        <v>276</v>
      </c>
      <c r="BO81" s="396">
        <v>272</v>
      </c>
      <c r="BP81" s="396">
        <v>284</v>
      </c>
      <c r="BQ81" s="396">
        <v>210</v>
      </c>
      <c r="BR81" s="396">
        <v>215</v>
      </c>
      <c r="BS81" s="396">
        <v>341</v>
      </c>
      <c r="BT81" s="396">
        <v>410</v>
      </c>
      <c r="BU81" s="396">
        <v>193</v>
      </c>
      <c r="BV81" s="396">
        <v>241</v>
      </c>
      <c r="BW81" s="396">
        <v>252</v>
      </c>
      <c r="BX81" s="396">
        <v>309</v>
      </c>
      <c r="BY81" s="396">
        <v>292</v>
      </c>
      <c r="BZ81" s="396">
        <v>334</v>
      </c>
      <c r="CA81" s="396">
        <v>385</v>
      </c>
      <c r="CB81" s="396">
        <v>351</v>
      </c>
      <c r="CC81" s="396">
        <v>247</v>
      </c>
      <c r="CD81" s="396">
        <v>229</v>
      </c>
      <c r="CE81" s="396">
        <v>324</v>
      </c>
      <c r="CF81" s="396">
        <v>256</v>
      </c>
      <c r="CG81" s="396">
        <v>172</v>
      </c>
      <c r="CH81" s="396">
        <v>305</v>
      </c>
      <c r="CI81" s="396">
        <v>387</v>
      </c>
      <c r="CJ81" s="396">
        <v>221</v>
      </c>
      <c r="CK81" s="396">
        <v>314</v>
      </c>
      <c r="CL81" s="396">
        <v>404</v>
      </c>
      <c r="CM81" s="396">
        <v>380</v>
      </c>
      <c r="CN81" s="396">
        <v>251</v>
      </c>
      <c r="CO81" s="396">
        <v>237</v>
      </c>
      <c r="CP81" s="396">
        <v>305</v>
      </c>
      <c r="CQ81" s="396">
        <v>374</v>
      </c>
      <c r="CR81" s="396">
        <v>256</v>
      </c>
      <c r="CS81" s="396">
        <v>370</v>
      </c>
      <c r="CT81" s="396">
        <v>359</v>
      </c>
      <c r="CU81" s="396">
        <v>148</v>
      </c>
      <c r="CV81" s="396">
        <v>377</v>
      </c>
      <c r="CW81" s="396">
        <v>262</v>
      </c>
      <c r="CX81" s="396">
        <v>296</v>
      </c>
      <c r="CY81" s="396">
        <v>405</v>
      </c>
      <c r="CZ81" s="396">
        <v>241</v>
      </c>
      <c r="DA81" s="396">
        <v>367</v>
      </c>
      <c r="DB81" s="396">
        <v>413</v>
      </c>
      <c r="DC81" s="396">
        <v>357</v>
      </c>
      <c r="DD81" s="396">
        <v>320</v>
      </c>
      <c r="DE81" s="396">
        <v>298</v>
      </c>
      <c r="DF81" s="396">
        <v>213</v>
      </c>
      <c r="DG81" s="396">
        <v>205</v>
      </c>
      <c r="DH81" s="396">
        <v>273</v>
      </c>
      <c r="DI81" s="396">
        <v>250</v>
      </c>
      <c r="DJ81" s="396">
        <v>312</v>
      </c>
      <c r="DK81" s="396">
        <v>244</v>
      </c>
      <c r="DL81" s="396">
        <v>223</v>
      </c>
      <c r="DM81" s="396">
        <v>273</v>
      </c>
      <c r="DN81" s="396">
        <v>328</v>
      </c>
      <c r="DO81" s="396">
        <v>278</v>
      </c>
      <c r="DP81" s="396">
        <v>395</v>
      </c>
      <c r="DQ81" s="396">
        <v>310</v>
      </c>
      <c r="DR81" s="396">
        <v>347</v>
      </c>
      <c r="DS81" s="396">
        <v>325</v>
      </c>
      <c r="DT81" s="396">
        <v>328</v>
      </c>
      <c r="DU81" s="396">
        <v>344</v>
      </c>
      <c r="DV81" s="396">
        <v>255</v>
      </c>
      <c r="DW81" s="396">
        <v>185</v>
      </c>
      <c r="DX81" s="396">
        <v>434</v>
      </c>
      <c r="DY81" s="396">
        <v>445</v>
      </c>
      <c r="DZ81" s="396">
        <v>457</v>
      </c>
      <c r="EA81" s="396">
        <v>350</v>
      </c>
      <c r="EB81" s="396">
        <v>206</v>
      </c>
      <c r="EC81" s="396">
        <v>471</v>
      </c>
      <c r="ED81" s="396">
        <v>334</v>
      </c>
      <c r="EE81" s="396">
        <v>381</v>
      </c>
      <c r="EF81" s="396">
        <v>327</v>
      </c>
      <c r="EG81" s="396">
        <v>212</v>
      </c>
      <c r="EH81" s="396">
        <v>364</v>
      </c>
      <c r="EI81" s="396">
        <v>291</v>
      </c>
      <c r="EJ81" s="396">
        <v>243</v>
      </c>
      <c r="EK81" s="396">
        <v>310</v>
      </c>
      <c r="EL81" s="396">
        <v>249</v>
      </c>
      <c r="EM81" s="396">
        <v>344</v>
      </c>
      <c r="EN81" s="396">
        <v>311</v>
      </c>
      <c r="EO81" s="396">
        <v>316</v>
      </c>
      <c r="EP81" s="396">
        <v>253</v>
      </c>
      <c r="EQ81" s="396">
        <v>247</v>
      </c>
      <c r="ER81" s="396">
        <v>255</v>
      </c>
      <c r="ES81" s="396">
        <v>257</v>
      </c>
      <c r="ET81" s="396">
        <v>320</v>
      </c>
      <c r="EU81" s="396">
        <v>328</v>
      </c>
      <c r="EV81" s="396">
        <v>343</v>
      </c>
      <c r="EW81" s="396">
        <v>338</v>
      </c>
      <c r="EX81" s="396">
        <v>231</v>
      </c>
      <c r="EY81" s="396">
        <v>328</v>
      </c>
      <c r="EZ81" s="396">
        <v>254</v>
      </c>
      <c r="FA81" s="396">
        <v>275</v>
      </c>
      <c r="FB81" s="396">
        <v>543</v>
      </c>
      <c r="FC81" s="396">
        <v>373</v>
      </c>
      <c r="FD81" s="396">
        <v>429</v>
      </c>
      <c r="FE81" s="396">
        <v>358</v>
      </c>
      <c r="FF81" s="396">
        <v>325</v>
      </c>
      <c r="FG81" s="396">
        <v>288</v>
      </c>
      <c r="FH81" s="396">
        <v>270</v>
      </c>
      <c r="FI81" s="396">
        <v>243</v>
      </c>
      <c r="FJ81" s="396">
        <v>362</v>
      </c>
      <c r="FK81" s="396">
        <v>254</v>
      </c>
      <c r="FL81" s="396">
        <v>409</v>
      </c>
      <c r="FM81" s="396">
        <v>340</v>
      </c>
      <c r="FN81" s="396">
        <v>341</v>
      </c>
      <c r="FO81" s="396">
        <v>367</v>
      </c>
      <c r="FP81" s="396">
        <v>423</v>
      </c>
      <c r="FQ81" s="396">
        <v>226</v>
      </c>
      <c r="FR81" s="396">
        <v>329</v>
      </c>
      <c r="FS81" s="396">
        <v>215</v>
      </c>
      <c r="FT81" s="396">
        <v>360</v>
      </c>
      <c r="FU81" s="396">
        <v>346</v>
      </c>
      <c r="FV81" s="396">
        <v>289</v>
      </c>
      <c r="FW81" s="396">
        <v>216</v>
      </c>
      <c r="FX81" s="396">
        <v>337</v>
      </c>
      <c r="FY81" s="396">
        <v>355</v>
      </c>
      <c r="FZ81" s="396">
        <v>284</v>
      </c>
      <c r="GA81" s="396">
        <v>387</v>
      </c>
      <c r="GB81" s="396">
        <v>215</v>
      </c>
      <c r="GC81" s="396">
        <v>326</v>
      </c>
      <c r="GD81" s="396">
        <v>319</v>
      </c>
      <c r="GE81" s="396">
        <v>330</v>
      </c>
      <c r="GF81" s="396">
        <v>308</v>
      </c>
      <c r="GG81" s="396">
        <v>409</v>
      </c>
      <c r="GH81" s="396">
        <v>369</v>
      </c>
      <c r="GI81" s="396">
        <v>335</v>
      </c>
      <c r="GJ81" s="396">
        <v>249</v>
      </c>
      <c r="GK81" s="396">
        <v>287</v>
      </c>
      <c r="GL81" s="396">
        <v>346</v>
      </c>
      <c r="GM81" s="396">
        <v>283</v>
      </c>
      <c r="GN81" s="396">
        <v>69</v>
      </c>
      <c r="GO81" s="396">
        <v>193</v>
      </c>
      <c r="GP81" s="396">
        <v>208</v>
      </c>
      <c r="GQ81" s="396">
        <v>462</v>
      </c>
      <c r="GR81" s="396">
        <v>378</v>
      </c>
      <c r="GS81" s="396">
        <v>274</v>
      </c>
      <c r="GT81" s="396">
        <v>306</v>
      </c>
      <c r="GU81" s="396">
        <v>409</v>
      </c>
      <c r="GV81" s="396">
        <v>284</v>
      </c>
      <c r="GW81" s="396">
        <v>419</v>
      </c>
      <c r="GX81" s="396">
        <v>301</v>
      </c>
      <c r="GY81" s="396">
        <v>451</v>
      </c>
      <c r="GZ81" s="396">
        <v>430</v>
      </c>
      <c r="HA81" s="396">
        <v>263</v>
      </c>
      <c r="HB81" s="396">
        <v>295</v>
      </c>
      <c r="HC81" s="396">
        <v>246</v>
      </c>
      <c r="HD81" s="396">
        <v>267</v>
      </c>
      <c r="HE81" s="396">
        <v>318</v>
      </c>
      <c r="HF81" s="396">
        <v>263</v>
      </c>
      <c r="HG81" s="396">
        <v>137</v>
      </c>
      <c r="HH81" s="396">
        <v>311</v>
      </c>
      <c r="HI81" s="396">
        <v>294</v>
      </c>
      <c r="HJ81" s="396">
        <v>258</v>
      </c>
      <c r="HK81" s="396">
        <v>162</v>
      </c>
      <c r="HL81" s="396">
        <v>276</v>
      </c>
      <c r="HM81" s="396">
        <v>288</v>
      </c>
      <c r="HN81" s="396">
        <v>269</v>
      </c>
      <c r="HO81" s="396">
        <v>115</v>
      </c>
      <c r="HP81" s="396">
        <v>276</v>
      </c>
      <c r="HQ81" s="396">
        <v>270</v>
      </c>
      <c r="HR81" s="396">
        <v>324</v>
      </c>
      <c r="HS81" s="396">
        <v>371</v>
      </c>
      <c r="HT81" s="396">
        <v>265</v>
      </c>
      <c r="HU81" s="396">
        <v>177</v>
      </c>
      <c r="HV81" s="396">
        <v>204</v>
      </c>
      <c r="HW81" s="396">
        <v>328</v>
      </c>
      <c r="HX81" s="396">
        <v>174</v>
      </c>
      <c r="HY81" s="396">
        <v>310</v>
      </c>
      <c r="HZ81" s="396">
        <v>267</v>
      </c>
      <c r="IA81" s="396">
        <v>288</v>
      </c>
      <c r="IB81" s="396">
        <v>273</v>
      </c>
      <c r="IC81" s="396">
        <v>308</v>
      </c>
      <c r="ID81" s="396">
        <v>205</v>
      </c>
      <c r="IE81" s="396">
        <v>205</v>
      </c>
      <c r="IF81" s="396">
        <v>258</v>
      </c>
      <c r="IG81" s="396">
        <v>353</v>
      </c>
      <c r="IH81" s="396">
        <v>312</v>
      </c>
      <c r="II81" s="396">
        <v>306</v>
      </c>
      <c r="IJ81" s="396">
        <v>292</v>
      </c>
      <c r="IK81" s="396">
        <v>227</v>
      </c>
      <c r="IL81" s="396">
        <v>273</v>
      </c>
      <c r="IM81" s="396">
        <v>272</v>
      </c>
      <c r="IN81" s="396">
        <v>351</v>
      </c>
      <c r="IO81" s="396">
        <v>411</v>
      </c>
      <c r="IP81" s="396">
        <v>299</v>
      </c>
      <c r="IQ81" s="396">
        <v>364</v>
      </c>
      <c r="IR81" s="396">
        <v>310</v>
      </c>
      <c r="IS81" s="396">
        <v>328</v>
      </c>
      <c r="IT81" s="396">
        <v>388</v>
      </c>
      <c r="IU81" s="396">
        <v>335</v>
      </c>
      <c r="IV81" s="396">
        <v>269</v>
      </c>
      <c r="IW81" s="396">
        <v>211</v>
      </c>
      <c r="IX81" s="396">
        <v>195</v>
      </c>
      <c r="IY81" s="396">
        <v>228</v>
      </c>
      <c r="IZ81" s="396">
        <v>279</v>
      </c>
      <c r="JA81" s="396">
        <v>284</v>
      </c>
      <c r="JB81" s="396">
        <v>264</v>
      </c>
      <c r="JC81" s="396">
        <v>260</v>
      </c>
      <c r="JD81" s="396">
        <v>233</v>
      </c>
      <c r="JE81" s="396">
        <v>294</v>
      </c>
      <c r="JF81" s="396">
        <v>190</v>
      </c>
      <c r="JG81" s="396">
        <v>295</v>
      </c>
      <c r="JH81" s="396">
        <v>176</v>
      </c>
      <c r="JI81" s="396">
        <v>358</v>
      </c>
      <c r="JJ81" s="396">
        <v>422</v>
      </c>
      <c r="JK81" s="396">
        <v>344</v>
      </c>
      <c r="JL81" s="396">
        <v>417</v>
      </c>
      <c r="JM81" s="396">
        <v>398</v>
      </c>
      <c r="JN81" s="396">
        <v>422</v>
      </c>
      <c r="JO81" s="396">
        <v>441</v>
      </c>
      <c r="JP81" s="396">
        <v>380</v>
      </c>
      <c r="JQ81" s="396">
        <v>361</v>
      </c>
      <c r="JR81" s="396">
        <v>433</v>
      </c>
      <c r="JS81" s="396">
        <v>498</v>
      </c>
      <c r="JT81" s="396">
        <v>439</v>
      </c>
      <c r="JU81" s="396">
        <v>447</v>
      </c>
      <c r="JV81" s="396">
        <v>334</v>
      </c>
      <c r="JW81" s="396">
        <v>285</v>
      </c>
      <c r="JX81" s="396">
        <v>472</v>
      </c>
      <c r="JY81" s="396">
        <v>487</v>
      </c>
      <c r="JZ81" s="396">
        <v>471</v>
      </c>
      <c r="KA81" s="396">
        <v>481</v>
      </c>
      <c r="KB81" s="396">
        <v>468</v>
      </c>
      <c r="KC81" s="396">
        <v>417</v>
      </c>
      <c r="KD81" s="396">
        <v>412</v>
      </c>
      <c r="KE81" s="396">
        <v>371</v>
      </c>
      <c r="KF81" s="396">
        <v>389</v>
      </c>
      <c r="KG81" s="396">
        <v>434</v>
      </c>
      <c r="KH81" s="396">
        <v>126</v>
      </c>
      <c r="KI81" s="396">
        <v>423</v>
      </c>
      <c r="KJ81" s="396">
        <v>484</v>
      </c>
      <c r="KK81" s="396">
        <v>484</v>
      </c>
      <c r="KL81" s="396">
        <v>428</v>
      </c>
      <c r="KM81" s="396">
        <v>479</v>
      </c>
      <c r="KN81" s="396">
        <v>415</v>
      </c>
      <c r="KO81" s="396">
        <v>435</v>
      </c>
      <c r="KP81" s="396">
        <v>386</v>
      </c>
      <c r="KQ81" s="396">
        <v>350</v>
      </c>
      <c r="KR81" s="396">
        <v>504</v>
      </c>
      <c r="KS81" s="396">
        <v>198</v>
      </c>
      <c r="KT81" s="396">
        <v>1</v>
      </c>
      <c r="KU81" s="396">
        <v>382</v>
      </c>
      <c r="KV81" s="396">
        <v>420</v>
      </c>
      <c r="KW81" s="396">
        <v>517</v>
      </c>
      <c r="KX81" s="396">
        <v>473</v>
      </c>
      <c r="KY81" s="396">
        <v>444</v>
      </c>
      <c r="KZ81" s="396">
        <v>494</v>
      </c>
      <c r="LA81" s="396">
        <v>495</v>
      </c>
      <c r="LB81" s="396">
        <v>485</v>
      </c>
      <c r="LC81" s="396">
        <v>353</v>
      </c>
      <c r="LD81" s="396">
        <v>360</v>
      </c>
      <c r="LE81" s="396">
        <v>6</v>
      </c>
      <c r="LF81" s="396">
        <v>328</v>
      </c>
      <c r="LG81" s="396">
        <v>426</v>
      </c>
      <c r="LH81" s="396">
        <v>330</v>
      </c>
      <c r="LI81" s="396">
        <v>443</v>
      </c>
      <c r="LJ81" s="396">
        <v>484</v>
      </c>
      <c r="LK81" s="396">
        <v>471</v>
      </c>
      <c r="LL81" s="396">
        <v>389</v>
      </c>
      <c r="LM81" s="396">
        <v>504</v>
      </c>
      <c r="LN81" s="396">
        <v>434</v>
      </c>
      <c r="LO81" s="396">
        <v>462</v>
      </c>
      <c r="LP81" s="396">
        <v>437</v>
      </c>
      <c r="LQ81" s="396">
        <v>443</v>
      </c>
      <c r="LR81" s="396">
        <v>366</v>
      </c>
      <c r="LS81" s="396">
        <v>484</v>
      </c>
      <c r="LT81" s="396">
        <v>491</v>
      </c>
      <c r="LU81" s="396">
        <v>311</v>
      </c>
      <c r="LV81" s="396">
        <v>393</v>
      </c>
      <c r="LW81" s="396">
        <v>450</v>
      </c>
      <c r="LX81" s="396">
        <v>334</v>
      </c>
      <c r="LY81" s="396">
        <v>495</v>
      </c>
      <c r="LZ81" s="396">
        <v>486</v>
      </c>
      <c r="MA81" s="396">
        <v>538</v>
      </c>
      <c r="MB81" s="396">
        <v>501</v>
      </c>
      <c r="MC81" s="396">
        <v>412</v>
      </c>
      <c r="MD81" s="396">
        <v>286</v>
      </c>
      <c r="ME81" s="396">
        <v>323</v>
      </c>
      <c r="MF81" s="396">
        <v>558</v>
      </c>
      <c r="MG81" s="396">
        <v>401</v>
      </c>
      <c r="MH81" s="396">
        <v>339</v>
      </c>
      <c r="MI81" s="396">
        <v>557</v>
      </c>
      <c r="MJ81" s="396">
        <v>493</v>
      </c>
      <c r="MK81" s="396">
        <v>418</v>
      </c>
      <c r="ML81" s="396">
        <v>436</v>
      </c>
      <c r="MM81" s="396">
        <v>515</v>
      </c>
      <c r="MN81" s="396">
        <v>415</v>
      </c>
      <c r="MO81" s="396">
        <v>505</v>
      </c>
      <c r="MP81" s="396">
        <v>422</v>
      </c>
      <c r="MQ81" s="396">
        <v>443</v>
      </c>
      <c r="MR81" s="396">
        <v>502</v>
      </c>
      <c r="MS81" s="396">
        <v>361</v>
      </c>
      <c r="MT81" s="396">
        <v>470</v>
      </c>
      <c r="MU81" s="396">
        <v>444</v>
      </c>
      <c r="MV81" s="396">
        <v>299</v>
      </c>
      <c r="MW81" s="396">
        <v>439</v>
      </c>
      <c r="MX81" s="396">
        <v>381</v>
      </c>
      <c r="MY81" s="396">
        <v>480</v>
      </c>
      <c r="MZ81" s="396">
        <v>331</v>
      </c>
      <c r="NA81" s="396">
        <v>499</v>
      </c>
      <c r="NB81" s="396">
        <v>386</v>
      </c>
      <c r="NC81" s="396">
        <v>384</v>
      </c>
      <c r="ND81" s="396">
        <v>361</v>
      </c>
      <c r="NE81" s="396">
        <v>451</v>
      </c>
      <c r="NF81" s="396">
        <v>315</v>
      </c>
      <c r="NG81" s="396">
        <v>408</v>
      </c>
      <c r="NH81" s="396">
        <v>467</v>
      </c>
    </row>
    <row r="82" spans="1:372" x14ac:dyDescent="0.2">
      <c r="A82" s="396" t="s">
        <v>1738</v>
      </c>
      <c r="B82" s="396" t="s">
        <v>444</v>
      </c>
      <c r="C82" s="396">
        <v>679</v>
      </c>
      <c r="D82" s="396">
        <v>880</v>
      </c>
      <c r="E82" s="396">
        <v>619</v>
      </c>
      <c r="F82" s="396">
        <v>859</v>
      </c>
      <c r="G82" s="396">
        <v>500</v>
      </c>
      <c r="H82" s="396">
        <v>722</v>
      </c>
      <c r="I82" s="396">
        <v>599</v>
      </c>
      <c r="J82" s="396">
        <v>625</v>
      </c>
      <c r="K82" s="396">
        <v>573</v>
      </c>
      <c r="L82" s="396">
        <v>476</v>
      </c>
      <c r="M82" s="396">
        <v>614</v>
      </c>
      <c r="N82" s="396">
        <v>650</v>
      </c>
      <c r="O82" s="396">
        <v>655</v>
      </c>
      <c r="P82" s="396">
        <v>762</v>
      </c>
      <c r="Q82" s="396">
        <v>726</v>
      </c>
      <c r="R82" s="396">
        <v>633</v>
      </c>
      <c r="S82" s="396">
        <v>644</v>
      </c>
      <c r="T82" s="396">
        <v>747</v>
      </c>
      <c r="U82" s="396">
        <v>695</v>
      </c>
      <c r="V82" s="396">
        <v>615</v>
      </c>
      <c r="W82" s="396">
        <v>677</v>
      </c>
      <c r="X82" s="396">
        <v>770</v>
      </c>
      <c r="Y82" s="396">
        <v>787</v>
      </c>
      <c r="Z82" s="396">
        <v>561</v>
      </c>
      <c r="AA82" s="396">
        <v>481</v>
      </c>
      <c r="AB82" s="396">
        <v>528</v>
      </c>
      <c r="AC82" s="396">
        <v>662</v>
      </c>
      <c r="AD82" s="396">
        <v>732</v>
      </c>
      <c r="AE82" s="396">
        <v>471</v>
      </c>
      <c r="AF82" s="396">
        <v>687</v>
      </c>
      <c r="AG82" s="396">
        <v>766</v>
      </c>
      <c r="AH82" s="396">
        <v>554</v>
      </c>
      <c r="AI82" s="396">
        <v>892</v>
      </c>
      <c r="AJ82" s="396">
        <v>797</v>
      </c>
      <c r="AK82" s="396">
        <v>650</v>
      </c>
      <c r="AL82" s="396">
        <v>384</v>
      </c>
      <c r="AM82" s="396">
        <v>645</v>
      </c>
      <c r="AN82" s="396">
        <v>737</v>
      </c>
      <c r="AO82" s="396">
        <v>828</v>
      </c>
      <c r="AP82" s="396">
        <v>618</v>
      </c>
      <c r="AQ82" s="396">
        <v>803</v>
      </c>
      <c r="AR82" s="396">
        <v>682</v>
      </c>
      <c r="AS82" s="396">
        <v>653</v>
      </c>
      <c r="AT82" s="396">
        <v>954</v>
      </c>
      <c r="AU82" s="396">
        <v>692</v>
      </c>
      <c r="AV82" s="396">
        <v>693</v>
      </c>
      <c r="AW82" s="396">
        <v>746</v>
      </c>
      <c r="AX82" s="396">
        <v>606</v>
      </c>
      <c r="AY82" s="396">
        <v>453</v>
      </c>
      <c r="AZ82" s="396">
        <v>484</v>
      </c>
      <c r="BA82" s="396">
        <v>437</v>
      </c>
      <c r="BB82" s="396">
        <v>514</v>
      </c>
      <c r="BC82" s="396">
        <v>408</v>
      </c>
      <c r="BD82" s="396">
        <v>622</v>
      </c>
      <c r="BE82" s="396">
        <v>620</v>
      </c>
      <c r="BF82" s="396">
        <v>387</v>
      </c>
      <c r="BG82" s="396">
        <v>574</v>
      </c>
      <c r="BH82" s="396">
        <v>422</v>
      </c>
      <c r="BI82" s="396">
        <v>425</v>
      </c>
      <c r="BJ82" s="396">
        <v>292</v>
      </c>
      <c r="BK82" s="396">
        <v>705</v>
      </c>
      <c r="BL82" s="396">
        <v>846</v>
      </c>
      <c r="BM82" s="396">
        <v>658</v>
      </c>
      <c r="BN82" s="396">
        <v>596</v>
      </c>
      <c r="BO82" s="396">
        <v>700</v>
      </c>
      <c r="BP82" s="396">
        <v>605</v>
      </c>
      <c r="BQ82" s="396">
        <v>608</v>
      </c>
      <c r="BR82" s="396">
        <v>420</v>
      </c>
      <c r="BS82" s="396">
        <v>860</v>
      </c>
      <c r="BT82" s="396">
        <v>797</v>
      </c>
      <c r="BU82" s="396">
        <v>426</v>
      </c>
      <c r="BV82" s="396">
        <v>460</v>
      </c>
      <c r="BW82" s="396">
        <v>605</v>
      </c>
      <c r="BX82" s="396">
        <v>676</v>
      </c>
      <c r="BY82" s="396">
        <v>524</v>
      </c>
      <c r="BZ82" s="396">
        <v>566</v>
      </c>
      <c r="CA82" s="396">
        <v>686</v>
      </c>
      <c r="CB82" s="396">
        <v>687</v>
      </c>
      <c r="CC82" s="396">
        <v>515</v>
      </c>
      <c r="CD82" s="396">
        <v>575</v>
      </c>
      <c r="CE82" s="396">
        <v>640</v>
      </c>
      <c r="CF82" s="396">
        <v>474</v>
      </c>
      <c r="CG82" s="396">
        <v>349</v>
      </c>
      <c r="CH82" s="396">
        <v>654</v>
      </c>
      <c r="CI82" s="396">
        <v>743</v>
      </c>
      <c r="CJ82" s="396">
        <v>386</v>
      </c>
      <c r="CK82" s="396">
        <v>686</v>
      </c>
      <c r="CL82" s="396">
        <v>698</v>
      </c>
      <c r="CM82" s="396">
        <v>796</v>
      </c>
      <c r="CN82" s="396">
        <v>563</v>
      </c>
      <c r="CO82" s="396">
        <v>581</v>
      </c>
      <c r="CP82" s="396">
        <v>576</v>
      </c>
      <c r="CQ82" s="396">
        <v>722</v>
      </c>
      <c r="CR82" s="396">
        <v>638</v>
      </c>
      <c r="CS82" s="396">
        <v>576</v>
      </c>
      <c r="CT82" s="396">
        <v>617</v>
      </c>
      <c r="CU82" s="396">
        <v>266</v>
      </c>
      <c r="CV82" s="396">
        <v>664</v>
      </c>
      <c r="CW82" s="396">
        <v>445</v>
      </c>
      <c r="CX82" s="396">
        <v>537</v>
      </c>
      <c r="CY82" s="396">
        <v>710</v>
      </c>
      <c r="CZ82" s="396">
        <v>578</v>
      </c>
      <c r="DA82" s="396">
        <v>748</v>
      </c>
      <c r="DB82" s="396">
        <v>758</v>
      </c>
      <c r="DC82" s="396">
        <v>620</v>
      </c>
      <c r="DD82" s="396">
        <v>531</v>
      </c>
      <c r="DE82" s="396">
        <v>547</v>
      </c>
      <c r="DF82" s="396">
        <v>326</v>
      </c>
      <c r="DG82" s="396">
        <v>430</v>
      </c>
      <c r="DH82" s="396">
        <v>495</v>
      </c>
      <c r="DI82" s="396">
        <v>524</v>
      </c>
      <c r="DJ82" s="396">
        <v>683</v>
      </c>
      <c r="DK82" s="396">
        <v>431</v>
      </c>
      <c r="DL82" s="396">
        <v>560</v>
      </c>
      <c r="DM82" s="396">
        <v>564</v>
      </c>
      <c r="DN82" s="396">
        <v>619</v>
      </c>
      <c r="DO82" s="396">
        <v>785</v>
      </c>
      <c r="DP82" s="396">
        <v>523</v>
      </c>
      <c r="DQ82" s="396">
        <v>565</v>
      </c>
      <c r="DR82" s="396">
        <v>553</v>
      </c>
      <c r="DS82" s="396">
        <v>460</v>
      </c>
      <c r="DT82" s="396">
        <v>550</v>
      </c>
      <c r="DU82" s="396">
        <v>824</v>
      </c>
      <c r="DV82" s="396">
        <v>633</v>
      </c>
      <c r="DW82" s="396">
        <v>440</v>
      </c>
      <c r="DX82" s="396">
        <v>812</v>
      </c>
      <c r="DY82" s="396">
        <v>908</v>
      </c>
      <c r="DZ82" s="396">
        <v>898</v>
      </c>
      <c r="EA82" s="396">
        <v>729</v>
      </c>
      <c r="EB82" s="396">
        <v>515</v>
      </c>
      <c r="EC82" s="396">
        <v>745</v>
      </c>
      <c r="ED82" s="396">
        <v>477</v>
      </c>
      <c r="EE82" s="396">
        <v>606</v>
      </c>
      <c r="EF82" s="396">
        <v>778</v>
      </c>
      <c r="EG82" s="396">
        <v>566</v>
      </c>
      <c r="EH82" s="396">
        <v>582</v>
      </c>
      <c r="EI82" s="396">
        <v>535</v>
      </c>
      <c r="EJ82" s="396">
        <v>588</v>
      </c>
      <c r="EK82" s="396">
        <v>640</v>
      </c>
      <c r="EL82" s="396">
        <v>459</v>
      </c>
      <c r="EM82" s="396">
        <v>660</v>
      </c>
      <c r="EN82" s="396">
        <v>610</v>
      </c>
      <c r="EO82" s="396">
        <v>579</v>
      </c>
      <c r="EP82" s="396">
        <v>520</v>
      </c>
      <c r="EQ82" s="396">
        <v>627</v>
      </c>
      <c r="ER82" s="396">
        <v>668</v>
      </c>
      <c r="ES82" s="396">
        <v>463</v>
      </c>
      <c r="ET82" s="396">
        <v>628</v>
      </c>
      <c r="EU82" s="396">
        <v>581</v>
      </c>
      <c r="EV82" s="396">
        <v>547</v>
      </c>
      <c r="EW82" s="396">
        <v>594</v>
      </c>
      <c r="EX82" s="396">
        <v>430</v>
      </c>
      <c r="EY82" s="396">
        <v>474</v>
      </c>
      <c r="EZ82" s="396">
        <v>462</v>
      </c>
      <c r="FA82" s="396">
        <v>506</v>
      </c>
      <c r="FB82" s="396">
        <v>1016</v>
      </c>
      <c r="FC82" s="396">
        <v>549</v>
      </c>
      <c r="FD82" s="396">
        <v>694</v>
      </c>
      <c r="FE82" s="396">
        <v>698</v>
      </c>
      <c r="FF82" s="396">
        <v>633</v>
      </c>
      <c r="FG82" s="396">
        <v>559</v>
      </c>
      <c r="FH82" s="396">
        <v>600</v>
      </c>
      <c r="FI82" s="396">
        <v>400</v>
      </c>
      <c r="FJ82" s="396">
        <v>585</v>
      </c>
      <c r="FK82" s="396">
        <v>521</v>
      </c>
      <c r="FL82" s="396">
        <v>791</v>
      </c>
      <c r="FM82" s="396">
        <v>609</v>
      </c>
      <c r="FN82" s="396">
        <v>699</v>
      </c>
      <c r="FO82" s="396">
        <v>790</v>
      </c>
      <c r="FP82" s="396">
        <v>701</v>
      </c>
      <c r="FQ82" s="396">
        <v>402</v>
      </c>
      <c r="FR82" s="396">
        <v>667</v>
      </c>
      <c r="FS82" s="396">
        <v>590</v>
      </c>
      <c r="FT82" s="396">
        <v>620</v>
      </c>
      <c r="FU82" s="396">
        <v>618</v>
      </c>
      <c r="FV82" s="396">
        <v>496</v>
      </c>
      <c r="FW82" s="396">
        <v>496</v>
      </c>
      <c r="FX82" s="396">
        <v>697</v>
      </c>
      <c r="FY82" s="396">
        <v>722</v>
      </c>
      <c r="FZ82" s="396">
        <v>700</v>
      </c>
      <c r="GA82" s="396">
        <v>678</v>
      </c>
      <c r="GB82" s="396">
        <v>475</v>
      </c>
      <c r="GC82" s="396">
        <v>641</v>
      </c>
      <c r="GD82" s="396">
        <v>611</v>
      </c>
      <c r="GE82" s="396">
        <v>632</v>
      </c>
      <c r="GF82" s="396">
        <v>627</v>
      </c>
      <c r="GG82" s="396">
        <v>841</v>
      </c>
      <c r="GH82" s="396">
        <v>680</v>
      </c>
      <c r="GI82" s="396">
        <v>701</v>
      </c>
      <c r="GJ82" s="396">
        <v>537</v>
      </c>
      <c r="GK82" s="396">
        <v>570</v>
      </c>
      <c r="GL82" s="396">
        <v>726</v>
      </c>
      <c r="GM82" s="396">
        <v>607</v>
      </c>
      <c r="GN82" s="396">
        <v>113</v>
      </c>
      <c r="GO82" s="396">
        <v>497</v>
      </c>
      <c r="GP82" s="396">
        <v>483</v>
      </c>
      <c r="GQ82" s="396">
        <v>852</v>
      </c>
      <c r="GR82" s="396">
        <v>568</v>
      </c>
      <c r="GS82" s="396">
        <v>571</v>
      </c>
      <c r="GT82" s="396">
        <v>524</v>
      </c>
      <c r="GU82" s="396">
        <v>593</v>
      </c>
      <c r="GV82" s="396">
        <v>572</v>
      </c>
      <c r="GW82" s="396">
        <v>1011</v>
      </c>
      <c r="GX82" s="396">
        <v>468</v>
      </c>
      <c r="GY82" s="396">
        <v>806</v>
      </c>
      <c r="GZ82" s="396">
        <v>739</v>
      </c>
      <c r="HA82" s="396">
        <v>553</v>
      </c>
      <c r="HB82" s="396">
        <v>641</v>
      </c>
      <c r="HC82" s="396">
        <v>483</v>
      </c>
      <c r="HD82" s="396">
        <v>567</v>
      </c>
      <c r="HE82" s="396">
        <v>690</v>
      </c>
      <c r="HF82" s="396">
        <v>441</v>
      </c>
      <c r="HG82" s="396">
        <v>353</v>
      </c>
      <c r="HH82" s="396">
        <v>604</v>
      </c>
      <c r="HI82" s="396">
        <v>587</v>
      </c>
      <c r="HJ82" s="396">
        <v>626</v>
      </c>
      <c r="HK82" s="396">
        <v>476</v>
      </c>
      <c r="HL82" s="396">
        <v>625</v>
      </c>
      <c r="HM82" s="396">
        <v>567</v>
      </c>
      <c r="HN82" s="396">
        <v>450</v>
      </c>
      <c r="HO82" s="396">
        <v>355</v>
      </c>
      <c r="HP82" s="396">
        <v>552</v>
      </c>
      <c r="HQ82" s="396">
        <v>740</v>
      </c>
      <c r="HR82" s="396">
        <v>614</v>
      </c>
      <c r="HS82" s="396">
        <v>617</v>
      </c>
      <c r="HT82" s="396">
        <v>454</v>
      </c>
      <c r="HU82" s="396">
        <v>326</v>
      </c>
      <c r="HV82" s="396">
        <v>511</v>
      </c>
      <c r="HW82" s="396">
        <v>541</v>
      </c>
      <c r="HX82" s="396">
        <v>486</v>
      </c>
      <c r="HY82" s="396">
        <v>535</v>
      </c>
      <c r="HZ82" s="396">
        <v>485</v>
      </c>
      <c r="IA82" s="396">
        <v>565</v>
      </c>
      <c r="IB82" s="396">
        <v>588</v>
      </c>
      <c r="IC82" s="396">
        <v>616</v>
      </c>
      <c r="ID82" s="396">
        <v>350</v>
      </c>
      <c r="IE82" s="396">
        <v>498</v>
      </c>
      <c r="IF82" s="396">
        <v>393</v>
      </c>
      <c r="IG82" s="396">
        <v>845</v>
      </c>
      <c r="IH82" s="396">
        <v>653</v>
      </c>
      <c r="II82" s="396">
        <v>645</v>
      </c>
      <c r="IJ82" s="396">
        <v>477</v>
      </c>
      <c r="IK82" s="396">
        <v>460</v>
      </c>
      <c r="IL82" s="396">
        <v>711</v>
      </c>
      <c r="IM82" s="396">
        <v>657</v>
      </c>
      <c r="IN82" s="396">
        <v>675</v>
      </c>
      <c r="IO82" s="396">
        <v>787</v>
      </c>
      <c r="IP82" s="396">
        <v>609</v>
      </c>
      <c r="IQ82" s="396">
        <v>752</v>
      </c>
      <c r="IR82" s="396">
        <v>709</v>
      </c>
      <c r="IS82" s="396">
        <v>755</v>
      </c>
      <c r="IT82" s="396">
        <v>739</v>
      </c>
      <c r="IU82" s="396">
        <v>663</v>
      </c>
      <c r="IV82" s="396">
        <v>628</v>
      </c>
      <c r="IW82" s="396">
        <v>483</v>
      </c>
      <c r="IX82" s="396">
        <v>554</v>
      </c>
      <c r="IY82" s="396">
        <v>423</v>
      </c>
      <c r="IZ82" s="396">
        <v>643</v>
      </c>
      <c r="JA82" s="396">
        <v>471</v>
      </c>
      <c r="JB82" s="396">
        <v>604</v>
      </c>
      <c r="JC82" s="396">
        <v>582</v>
      </c>
      <c r="JD82" s="396">
        <v>577</v>
      </c>
      <c r="JE82" s="396">
        <v>515</v>
      </c>
      <c r="JF82" s="396">
        <v>546</v>
      </c>
      <c r="JG82" s="396">
        <v>473</v>
      </c>
      <c r="JH82" s="396">
        <v>535</v>
      </c>
      <c r="JI82" s="396">
        <v>845</v>
      </c>
      <c r="JJ82" s="396">
        <v>1010</v>
      </c>
      <c r="JK82" s="396">
        <v>942</v>
      </c>
      <c r="JL82" s="396">
        <v>1089</v>
      </c>
      <c r="JM82" s="396">
        <v>1067</v>
      </c>
      <c r="JN82" s="396">
        <v>1041</v>
      </c>
      <c r="JO82" s="396">
        <v>1088</v>
      </c>
      <c r="JP82" s="396">
        <v>880</v>
      </c>
      <c r="JQ82" s="396">
        <v>900</v>
      </c>
      <c r="JR82" s="396">
        <v>933</v>
      </c>
      <c r="JS82" s="396">
        <v>1225</v>
      </c>
      <c r="JT82" s="396">
        <v>955</v>
      </c>
      <c r="JU82" s="396">
        <v>1034</v>
      </c>
      <c r="JV82" s="396">
        <v>841</v>
      </c>
      <c r="JW82" s="396">
        <v>832</v>
      </c>
      <c r="JX82" s="396">
        <v>990</v>
      </c>
      <c r="JY82" s="396">
        <v>1155</v>
      </c>
      <c r="JZ82" s="396">
        <v>1225</v>
      </c>
      <c r="KA82" s="396">
        <v>891</v>
      </c>
      <c r="KB82" s="396">
        <v>1004</v>
      </c>
      <c r="KC82" s="396">
        <v>982</v>
      </c>
      <c r="KD82" s="396">
        <v>901</v>
      </c>
      <c r="KE82" s="396">
        <v>941</v>
      </c>
      <c r="KF82" s="396">
        <v>953</v>
      </c>
      <c r="KG82" s="396">
        <v>1016</v>
      </c>
      <c r="KH82" s="396">
        <v>639</v>
      </c>
      <c r="KI82" s="396">
        <v>883</v>
      </c>
      <c r="KJ82" s="396">
        <v>1039</v>
      </c>
      <c r="KK82" s="396">
        <v>1281</v>
      </c>
      <c r="KL82" s="396">
        <v>834</v>
      </c>
      <c r="KM82" s="396">
        <v>974</v>
      </c>
      <c r="KN82" s="396">
        <v>1009</v>
      </c>
      <c r="KO82" s="396">
        <v>1027</v>
      </c>
      <c r="KP82" s="396">
        <v>954</v>
      </c>
      <c r="KQ82" s="396">
        <v>846</v>
      </c>
      <c r="KR82" s="396">
        <v>901</v>
      </c>
      <c r="KS82" s="396">
        <v>787</v>
      </c>
      <c r="KT82" s="396">
        <v>30</v>
      </c>
      <c r="KU82" s="396">
        <v>874</v>
      </c>
      <c r="KV82" s="396">
        <v>905</v>
      </c>
      <c r="KW82" s="396">
        <v>1074</v>
      </c>
      <c r="KX82" s="396">
        <v>1087</v>
      </c>
      <c r="KY82" s="396">
        <v>1123</v>
      </c>
      <c r="KZ82" s="396">
        <v>1194</v>
      </c>
      <c r="LA82" s="396">
        <v>1381</v>
      </c>
      <c r="LB82" s="396">
        <v>1117</v>
      </c>
      <c r="LC82" s="396">
        <v>919</v>
      </c>
      <c r="LD82" s="396">
        <v>888</v>
      </c>
      <c r="LE82" s="396">
        <v>94</v>
      </c>
      <c r="LF82" s="396">
        <v>781</v>
      </c>
      <c r="LG82" s="396">
        <v>1060</v>
      </c>
      <c r="LH82" s="396">
        <v>703</v>
      </c>
      <c r="LI82" s="396">
        <v>1105</v>
      </c>
      <c r="LJ82" s="396">
        <v>1051</v>
      </c>
      <c r="LK82" s="396">
        <v>1263</v>
      </c>
      <c r="LL82" s="396">
        <v>990</v>
      </c>
      <c r="LM82" s="396">
        <v>1165</v>
      </c>
      <c r="LN82" s="396">
        <v>912</v>
      </c>
      <c r="LO82" s="396">
        <v>1188</v>
      </c>
      <c r="LP82" s="396">
        <v>1004</v>
      </c>
      <c r="LQ82" s="396">
        <v>1045</v>
      </c>
      <c r="LR82" s="396">
        <v>1027</v>
      </c>
      <c r="LS82" s="396">
        <v>908</v>
      </c>
      <c r="LT82" s="396">
        <v>1096</v>
      </c>
      <c r="LU82" s="396">
        <v>879</v>
      </c>
      <c r="LV82" s="396">
        <v>905</v>
      </c>
      <c r="LW82" s="396">
        <v>958</v>
      </c>
      <c r="LX82" s="396">
        <v>791</v>
      </c>
      <c r="LY82" s="396">
        <v>1225</v>
      </c>
      <c r="LZ82" s="396">
        <v>886</v>
      </c>
      <c r="MA82" s="396">
        <v>973</v>
      </c>
      <c r="MB82" s="396">
        <v>956</v>
      </c>
      <c r="MC82" s="396">
        <v>853</v>
      </c>
      <c r="MD82" s="396">
        <v>639</v>
      </c>
      <c r="ME82" s="396">
        <v>1062</v>
      </c>
      <c r="MF82" s="396">
        <v>1473</v>
      </c>
      <c r="MG82" s="396">
        <v>1489</v>
      </c>
      <c r="MH82" s="396">
        <v>963</v>
      </c>
      <c r="MI82" s="396">
        <v>1250</v>
      </c>
      <c r="MJ82" s="396">
        <v>1099</v>
      </c>
      <c r="MK82" s="396">
        <v>856</v>
      </c>
      <c r="ML82" s="396">
        <v>1007</v>
      </c>
      <c r="MM82" s="396">
        <v>900</v>
      </c>
      <c r="MN82" s="396">
        <v>999</v>
      </c>
      <c r="MO82" s="396">
        <v>1193</v>
      </c>
      <c r="MP82" s="396">
        <v>742</v>
      </c>
      <c r="MQ82" s="396">
        <v>941</v>
      </c>
      <c r="MR82" s="396">
        <v>1118</v>
      </c>
      <c r="MS82" s="396">
        <v>791</v>
      </c>
      <c r="MT82" s="396">
        <v>855</v>
      </c>
      <c r="MU82" s="396">
        <v>1188</v>
      </c>
      <c r="MV82" s="396">
        <v>731</v>
      </c>
      <c r="MW82" s="396">
        <v>982</v>
      </c>
      <c r="MX82" s="396">
        <v>798</v>
      </c>
      <c r="MY82" s="396">
        <v>1055</v>
      </c>
      <c r="MZ82" s="396">
        <v>709</v>
      </c>
      <c r="NA82" s="396">
        <v>1063</v>
      </c>
      <c r="NB82" s="396">
        <v>932</v>
      </c>
      <c r="NC82" s="396">
        <v>981</v>
      </c>
      <c r="ND82" s="396">
        <v>1105</v>
      </c>
      <c r="NE82" s="396">
        <v>772</v>
      </c>
      <c r="NF82" s="396">
        <v>883</v>
      </c>
      <c r="NG82" s="396">
        <v>916</v>
      </c>
      <c r="NH82" s="396">
        <v>979</v>
      </c>
    </row>
    <row r="83" spans="1:372" x14ac:dyDescent="0.2">
      <c r="A83" s="396" t="s">
        <v>1739</v>
      </c>
      <c r="B83" s="396" t="s">
        <v>284</v>
      </c>
      <c r="C83" s="396">
        <v>324</v>
      </c>
      <c r="D83" s="396">
        <v>387</v>
      </c>
      <c r="E83" s="396">
        <v>289</v>
      </c>
      <c r="F83" s="396">
        <v>361</v>
      </c>
      <c r="G83" s="396">
        <v>322</v>
      </c>
      <c r="H83" s="396">
        <v>324</v>
      </c>
      <c r="I83" s="396">
        <v>290</v>
      </c>
      <c r="J83" s="396">
        <v>269</v>
      </c>
      <c r="K83" s="396">
        <v>258</v>
      </c>
      <c r="L83" s="396">
        <v>376</v>
      </c>
      <c r="M83" s="396">
        <v>386</v>
      </c>
      <c r="N83" s="396">
        <v>227</v>
      </c>
      <c r="O83" s="396">
        <v>347</v>
      </c>
      <c r="P83" s="396">
        <v>364</v>
      </c>
      <c r="Q83" s="396">
        <v>357</v>
      </c>
      <c r="R83" s="396">
        <v>279</v>
      </c>
      <c r="S83" s="396">
        <v>328</v>
      </c>
      <c r="T83" s="396">
        <v>412</v>
      </c>
      <c r="U83" s="396">
        <v>350</v>
      </c>
      <c r="V83" s="396">
        <v>282</v>
      </c>
      <c r="W83" s="396">
        <v>371</v>
      </c>
      <c r="X83" s="396">
        <v>428</v>
      </c>
      <c r="Y83" s="396">
        <v>354</v>
      </c>
      <c r="Z83" s="396">
        <v>260</v>
      </c>
      <c r="AA83" s="396">
        <v>312</v>
      </c>
      <c r="AB83" s="396">
        <v>281</v>
      </c>
      <c r="AC83" s="396">
        <v>400</v>
      </c>
      <c r="AD83" s="396">
        <v>369</v>
      </c>
      <c r="AE83" s="396">
        <v>327</v>
      </c>
      <c r="AF83" s="396">
        <v>325</v>
      </c>
      <c r="AG83" s="396">
        <v>357</v>
      </c>
      <c r="AH83" s="396">
        <v>248</v>
      </c>
      <c r="AI83" s="396">
        <v>370</v>
      </c>
      <c r="AJ83" s="396">
        <v>411</v>
      </c>
      <c r="AK83" s="396">
        <v>346</v>
      </c>
      <c r="AL83" s="396">
        <v>300</v>
      </c>
      <c r="AM83" s="396">
        <v>437</v>
      </c>
      <c r="AN83" s="396">
        <v>304</v>
      </c>
      <c r="AO83" s="396">
        <v>427</v>
      </c>
      <c r="AP83" s="396">
        <v>281</v>
      </c>
      <c r="AQ83" s="396">
        <v>338</v>
      </c>
      <c r="AR83" s="396">
        <v>323</v>
      </c>
      <c r="AS83" s="396">
        <v>307</v>
      </c>
      <c r="AT83" s="396">
        <v>530</v>
      </c>
      <c r="AU83" s="396">
        <v>317</v>
      </c>
      <c r="AV83" s="396">
        <v>394</v>
      </c>
      <c r="AW83" s="396">
        <v>349</v>
      </c>
      <c r="AX83" s="396">
        <v>256</v>
      </c>
      <c r="AY83" s="396">
        <v>215</v>
      </c>
      <c r="AZ83" s="396">
        <v>281</v>
      </c>
      <c r="BA83" s="396">
        <v>219</v>
      </c>
      <c r="BB83" s="396">
        <v>234</v>
      </c>
      <c r="BC83" s="396">
        <v>221</v>
      </c>
      <c r="BD83" s="396">
        <v>257</v>
      </c>
      <c r="BE83" s="396">
        <v>228</v>
      </c>
      <c r="BF83" s="396">
        <v>202</v>
      </c>
      <c r="BG83" s="396">
        <v>197</v>
      </c>
      <c r="BH83" s="396">
        <v>280</v>
      </c>
      <c r="BI83" s="396">
        <v>198</v>
      </c>
      <c r="BJ83" s="396">
        <v>154</v>
      </c>
      <c r="BK83" s="396">
        <v>299</v>
      </c>
      <c r="BL83" s="396">
        <v>270</v>
      </c>
      <c r="BM83" s="396">
        <v>321</v>
      </c>
      <c r="BN83" s="396">
        <v>303</v>
      </c>
      <c r="BO83" s="396">
        <v>288</v>
      </c>
      <c r="BP83" s="396">
        <v>230</v>
      </c>
      <c r="BQ83" s="396">
        <v>210</v>
      </c>
      <c r="BR83" s="396">
        <v>304</v>
      </c>
      <c r="BS83" s="396">
        <v>415</v>
      </c>
      <c r="BT83" s="396">
        <v>339</v>
      </c>
      <c r="BU83" s="396">
        <v>214</v>
      </c>
      <c r="BV83" s="396">
        <v>289</v>
      </c>
      <c r="BW83" s="396">
        <v>214</v>
      </c>
      <c r="BX83" s="396">
        <v>260</v>
      </c>
      <c r="BY83" s="396">
        <v>267</v>
      </c>
      <c r="BZ83" s="396">
        <v>265</v>
      </c>
      <c r="CA83" s="396">
        <v>298</v>
      </c>
      <c r="CB83" s="396">
        <v>378</v>
      </c>
      <c r="CC83" s="396">
        <v>271</v>
      </c>
      <c r="CD83" s="396">
        <v>279</v>
      </c>
      <c r="CE83" s="396">
        <v>274</v>
      </c>
      <c r="CF83" s="396">
        <v>256</v>
      </c>
      <c r="CG83" s="396">
        <v>177</v>
      </c>
      <c r="CH83" s="396">
        <v>279</v>
      </c>
      <c r="CI83" s="396">
        <v>388</v>
      </c>
      <c r="CJ83" s="396">
        <v>203</v>
      </c>
      <c r="CK83" s="396">
        <v>256</v>
      </c>
      <c r="CL83" s="396">
        <v>363</v>
      </c>
      <c r="CM83" s="396">
        <v>332</v>
      </c>
      <c r="CN83" s="396">
        <v>368</v>
      </c>
      <c r="CO83" s="396">
        <v>221</v>
      </c>
      <c r="CP83" s="396">
        <v>268</v>
      </c>
      <c r="CQ83" s="396">
        <v>296</v>
      </c>
      <c r="CR83" s="396">
        <v>253</v>
      </c>
      <c r="CS83" s="396">
        <v>317</v>
      </c>
      <c r="CT83" s="396">
        <v>298</v>
      </c>
      <c r="CU83" s="396">
        <v>138</v>
      </c>
      <c r="CV83" s="396">
        <v>290</v>
      </c>
      <c r="CW83" s="396">
        <v>217</v>
      </c>
      <c r="CX83" s="396">
        <v>227</v>
      </c>
      <c r="CY83" s="396">
        <v>328</v>
      </c>
      <c r="CZ83" s="396">
        <v>200</v>
      </c>
      <c r="DA83" s="396">
        <v>304</v>
      </c>
      <c r="DB83" s="396">
        <v>401</v>
      </c>
      <c r="DC83" s="396">
        <v>254</v>
      </c>
      <c r="DD83" s="396">
        <v>327</v>
      </c>
      <c r="DE83" s="396">
        <v>280</v>
      </c>
      <c r="DF83" s="396">
        <v>229</v>
      </c>
      <c r="DG83" s="396">
        <v>179</v>
      </c>
      <c r="DH83" s="396">
        <v>295</v>
      </c>
      <c r="DI83" s="396">
        <v>186</v>
      </c>
      <c r="DJ83" s="396">
        <v>261</v>
      </c>
      <c r="DK83" s="396">
        <v>206</v>
      </c>
      <c r="DL83" s="396">
        <v>213</v>
      </c>
      <c r="DM83" s="396">
        <v>269</v>
      </c>
      <c r="DN83" s="396">
        <v>270</v>
      </c>
      <c r="DO83" s="396">
        <v>237</v>
      </c>
      <c r="DP83" s="396">
        <v>302</v>
      </c>
      <c r="DQ83" s="396">
        <v>253</v>
      </c>
      <c r="DR83" s="396">
        <v>298</v>
      </c>
      <c r="DS83" s="396">
        <v>309</v>
      </c>
      <c r="DT83" s="396">
        <v>365</v>
      </c>
      <c r="DU83" s="396">
        <v>374</v>
      </c>
      <c r="DV83" s="396">
        <v>254</v>
      </c>
      <c r="DW83" s="396">
        <v>168</v>
      </c>
      <c r="DX83" s="396">
        <v>561</v>
      </c>
      <c r="DY83" s="396">
        <v>472</v>
      </c>
      <c r="DZ83" s="396">
        <v>459</v>
      </c>
      <c r="EA83" s="396">
        <v>347</v>
      </c>
      <c r="EB83" s="396">
        <v>254</v>
      </c>
      <c r="EC83" s="396">
        <v>501</v>
      </c>
      <c r="ED83" s="396">
        <v>373</v>
      </c>
      <c r="EE83" s="396">
        <v>331</v>
      </c>
      <c r="EF83" s="396">
        <v>306</v>
      </c>
      <c r="EG83" s="396">
        <v>221</v>
      </c>
      <c r="EH83" s="396">
        <v>316</v>
      </c>
      <c r="EI83" s="396">
        <v>310</v>
      </c>
      <c r="EJ83" s="396">
        <v>290</v>
      </c>
      <c r="EK83" s="396">
        <v>377</v>
      </c>
      <c r="EL83" s="396">
        <v>332</v>
      </c>
      <c r="EM83" s="396">
        <v>316</v>
      </c>
      <c r="EN83" s="396">
        <v>300</v>
      </c>
      <c r="EO83" s="396">
        <v>337</v>
      </c>
      <c r="EP83" s="396">
        <v>296</v>
      </c>
      <c r="EQ83" s="396">
        <v>281</v>
      </c>
      <c r="ER83" s="396">
        <v>237</v>
      </c>
      <c r="ES83" s="396">
        <v>281</v>
      </c>
      <c r="ET83" s="396">
        <v>276</v>
      </c>
      <c r="EU83" s="396">
        <v>314</v>
      </c>
      <c r="EV83" s="396">
        <v>261</v>
      </c>
      <c r="EW83" s="396">
        <v>295</v>
      </c>
      <c r="EX83" s="396">
        <v>181</v>
      </c>
      <c r="EY83" s="396">
        <v>272</v>
      </c>
      <c r="EZ83" s="396">
        <v>218</v>
      </c>
      <c r="FA83" s="396">
        <v>271</v>
      </c>
      <c r="FB83" s="396">
        <v>646</v>
      </c>
      <c r="FC83" s="396">
        <v>346</v>
      </c>
      <c r="FD83" s="396">
        <v>389</v>
      </c>
      <c r="FE83" s="396">
        <v>357</v>
      </c>
      <c r="FF83" s="396">
        <v>252</v>
      </c>
      <c r="FG83" s="396">
        <v>222</v>
      </c>
      <c r="FH83" s="396">
        <v>325</v>
      </c>
      <c r="FI83" s="396">
        <v>269</v>
      </c>
      <c r="FJ83" s="396">
        <v>432</v>
      </c>
      <c r="FK83" s="396">
        <v>309</v>
      </c>
      <c r="FL83" s="396">
        <v>358</v>
      </c>
      <c r="FM83" s="396">
        <v>303</v>
      </c>
      <c r="FN83" s="396">
        <v>402</v>
      </c>
      <c r="FO83" s="396">
        <v>329</v>
      </c>
      <c r="FP83" s="396">
        <v>371</v>
      </c>
      <c r="FQ83" s="396">
        <v>234</v>
      </c>
      <c r="FR83" s="396">
        <v>348</v>
      </c>
      <c r="FS83" s="396">
        <v>288</v>
      </c>
      <c r="FT83" s="396">
        <v>369</v>
      </c>
      <c r="FU83" s="396">
        <v>346</v>
      </c>
      <c r="FV83" s="396">
        <v>286</v>
      </c>
      <c r="FW83" s="396">
        <v>267</v>
      </c>
      <c r="FX83" s="396">
        <v>302</v>
      </c>
      <c r="FY83" s="396">
        <v>382</v>
      </c>
      <c r="FZ83" s="396">
        <v>322</v>
      </c>
      <c r="GA83" s="396">
        <v>395</v>
      </c>
      <c r="GB83" s="396">
        <v>235</v>
      </c>
      <c r="GC83" s="396">
        <v>267</v>
      </c>
      <c r="GD83" s="396">
        <v>311</v>
      </c>
      <c r="GE83" s="396">
        <v>259</v>
      </c>
      <c r="GF83" s="396">
        <v>260</v>
      </c>
      <c r="GG83" s="396">
        <v>394</v>
      </c>
      <c r="GH83" s="396">
        <v>327</v>
      </c>
      <c r="GI83" s="396">
        <v>390</v>
      </c>
      <c r="GJ83" s="396">
        <v>219</v>
      </c>
      <c r="GK83" s="396">
        <v>276</v>
      </c>
      <c r="GL83" s="396">
        <v>405</v>
      </c>
      <c r="GM83" s="396">
        <v>237</v>
      </c>
      <c r="GN83" s="396">
        <v>61</v>
      </c>
      <c r="GO83" s="396">
        <v>178</v>
      </c>
      <c r="GP83" s="396">
        <v>221</v>
      </c>
      <c r="GQ83" s="396">
        <v>414</v>
      </c>
      <c r="GR83" s="396">
        <v>419</v>
      </c>
      <c r="GS83" s="396">
        <v>316</v>
      </c>
      <c r="GT83" s="396">
        <v>277</v>
      </c>
      <c r="GU83" s="396">
        <v>397</v>
      </c>
      <c r="GV83" s="396">
        <v>350</v>
      </c>
      <c r="GW83" s="396">
        <v>354</v>
      </c>
      <c r="GX83" s="396">
        <v>270</v>
      </c>
      <c r="GY83" s="396">
        <v>391</v>
      </c>
      <c r="GZ83" s="396">
        <v>439</v>
      </c>
      <c r="HA83" s="396">
        <v>293</v>
      </c>
      <c r="HB83" s="396">
        <v>300</v>
      </c>
      <c r="HC83" s="396">
        <v>299</v>
      </c>
      <c r="HD83" s="396">
        <v>308</v>
      </c>
      <c r="HE83" s="396">
        <v>274</v>
      </c>
      <c r="HF83" s="396">
        <v>292</v>
      </c>
      <c r="HG83" s="396">
        <v>168</v>
      </c>
      <c r="HH83" s="396">
        <v>329</v>
      </c>
      <c r="HI83" s="396">
        <v>329</v>
      </c>
      <c r="HJ83" s="396">
        <v>278</v>
      </c>
      <c r="HK83" s="396">
        <v>190</v>
      </c>
      <c r="HL83" s="396">
        <v>257</v>
      </c>
      <c r="HM83" s="396">
        <v>246</v>
      </c>
      <c r="HN83" s="396">
        <v>286</v>
      </c>
      <c r="HO83" s="396">
        <v>157</v>
      </c>
      <c r="HP83" s="396">
        <v>236</v>
      </c>
      <c r="HQ83" s="396">
        <v>290</v>
      </c>
      <c r="HR83" s="396">
        <v>258</v>
      </c>
      <c r="HS83" s="396">
        <v>267</v>
      </c>
      <c r="HT83" s="396">
        <v>274</v>
      </c>
      <c r="HU83" s="396">
        <v>159</v>
      </c>
      <c r="HV83" s="396">
        <v>280</v>
      </c>
      <c r="HW83" s="396">
        <v>295</v>
      </c>
      <c r="HX83" s="396">
        <v>208</v>
      </c>
      <c r="HY83" s="396">
        <v>295</v>
      </c>
      <c r="HZ83" s="396">
        <v>261</v>
      </c>
      <c r="IA83" s="396">
        <v>260</v>
      </c>
      <c r="IB83" s="396">
        <v>288</v>
      </c>
      <c r="IC83" s="396">
        <v>300</v>
      </c>
      <c r="ID83" s="396">
        <v>138</v>
      </c>
      <c r="IE83" s="396">
        <v>208</v>
      </c>
      <c r="IF83" s="396">
        <v>269</v>
      </c>
      <c r="IG83" s="396">
        <v>279</v>
      </c>
      <c r="IH83" s="396">
        <v>270</v>
      </c>
      <c r="II83" s="396">
        <v>268</v>
      </c>
      <c r="IJ83" s="396">
        <v>207</v>
      </c>
      <c r="IK83" s="396">
        <v>211</v>
      </c>
      <c r="IL83" s="396">
        <v>210</v>
      </c>
      <c r="IM83" s="396">
        <v>317</v>
      </c>
      <c r="IN83" s="396">
        <v>277</v>
      </c>
      <c r="IO83" s="396">
        <v>334</v>
      </c>
      <c r="IP83" s="396">
        <v>221</v>
      </c>
      <c r="IQ83" s="396">
        <v>366</v>
      </c>
      <c r="IR83" s="396">
        <v>303</v>
      </c>
      <c r="IS83" s="396">
        <v>326</v>
      </c>
      <c r="IT83" s="396">
        <v>321</v>
      </c>
      <c r="IU83" s="396">
        <v>304</v>
      </c>
      <c r="IV83" s="396">
        <v>271</v>
      </c>
      <c r="IW83" s="396">
        <v>236</v>
      </c>
      <c r="IX83" s="396">
        <v>210</v>
      </c>
      <c r="IY83" s="396">
        <v>201</v>
      </c>
      <c r="IZ83" s="396">
        <v>289</v>
      </c>
      <c r="JA83" s="396">
        <v>268</v>
      </c>
      <c r="JB83" s="396">
        <v>284</v>
      </c>
      <c r="JC83" s="396">
        <v>225</v>
      </c>
      <c r="JD83" s="396">
        <v>281</v>
      </c>
      <c r="JE83" s="396">
        <v>248</v>
      </c>
      <c r="JF83" s="396">
        <v>190</v>
      </c>
      <c r="JG83" s="396">
        <v>253</v>
      </c>
      <c r="JH83" s="396">
        <v>185</v>
      </c>
      <c r="JI83" s="396">
        <v>387</v>
      </c>
      <c r="JJ83" s="396">
        <v>366</v>
      </c>
      <c r="JK83" s="396">
        <v>319</v>
      </c>
      <c r="JL83" s="396">
        <v>378</v>
      </c>
      <c r="JM83" s="396">
        <v>424</v>
      </c>
      <c r="JN83" s="396">
        <v>422</v>
      </c>
      <c r="JO83" s="396">
        <v>477</v>
      </c>
      <c r="JP83" s="396">
        <v>406</v>
      </c>
      <c r="JQ83" s="396">
        <v>394</v>
      </c>
      <c r="JR83" s="396">
        <v>378</v>
      </c>
      <c r="JS83" s="396">
        <v>495</v>
      </c>
      <c r="JT83" s="396">
        <v>478</v>
      </c>
      <c r="JU83" s="396">
        <v>502</v>
      </c>
      <c r="JV83" s="396">
        <v>376</v>
      </c>
      <c r="JW83" s="396">
        <v>259</v>
      </c>
      <c r="JX83" s="396">
        <v>381</v>
      </c>
      <c r="JY83" s="396">
        <v>467</v>
      </c>
      <c r="JZ83" s="396">
        <v>550</v>
      </c>
      <c r="KA83" s="396">
        <v>372</v>
      </c>
      <c r="KB83" s="396">
        <v>390</v>
      </c>
      <c r="KC83" s="396">
        <v>489</v>
      </c>
      <c r="KD83" s="396">
        <v>447</v>
      </c>
      <c r="KE83" s="396">
        <v>436</v>
      </c>
      <c r="KF83" s="396">
        <v>371</v>
      </c>
      <c r="KG83" s="396">
        <v>592</v>
      </c>
      <c r="KH83" s="396">
        <v>304</v>
      </c>
      <c r="KI83" s="396">
        <v>331</v>
      </c>
      <c r="KJ83" s="396">
        <v>435</v>
      </c>
      <c r="KK83" s="396">
        <v>411</v>
      </c>
      <c r="KL83" s="396">
        <v>330</v>
      </c>
      <c r="KM83" s="396">
        <v>470</v>
      </c>
      <c r="KN83" s="396">
        <v>395</v>
      </c>
      <c r="KO83" s="396">
        <v>437</v>
      </c>
      <c r="KP83" s="396">
        <v>423</v>
      </c>
      <c r="KQ83" s="396">
        <v>357</v>
      </c>
      <c r="KR83" s="396">
        <v>385</v>
      </c>
      <c r="KS83" s="396">
        <v>438</v>
      </c>
      <c r="KT83" s="396">
        <v>88</v>
      </c>
      <c r="KU83" s="396">
        <v>407</v>
      </c>
      <c r="KV83" s="396">
        <v>367</v>
      </c>
      <c r="KW83" s="396">
        <v>492</v>
      </c>
      <c r="KX83" s="396">
        <v>412</v>
      </c>
      <c r="KY83" s="396">
        <v>459</v>
      </c>
      <c r="KZ83" s="396">
        <v>650</v>
      </c>
      <c r="LA83" s="396">
        <v>420</v>
      </c>
      <c r="LB83" s="396">
        <v>409</v>
      </c>
      <c r="LC83" s="396">
        <v>470</v>
      </c>
      <c r="LD83" s="396">
        <v>387</v>
      </c>
      <c r="LE83" s="396">
        <v>154</v>
      </c>
      <c r="LF83" s="396">
        <v>348</v>
      </c>
      <c r="LG83" s="396">
        <v>496</v>
      </c>
      <c r="LH83" s="396">
        <v>325</v>
      </c>
      <c r="LI83" s="396">
        <v>533</v>
      </c>
      <c r="LJ83" s="396">
        <v>415</v>
      </c>
      <c r="LK83" s="396">
        <v>487</v>
      </c>
      <c r="LL83" s="396">
        <v>419</v>
      </c>
      <c r="LM83" s="396">
        <v>439</v>
      </c>
      <c r="LN83" s="396">
        <v>469</v>
      </c>
      <c r="LO83" s="396">
        <v>409</v>
      </c>
      <c r="LP83" s="396">
        <v>424</v>
      </c>
      <c r="LQ83" s="396">
        <v>424</v>
      </c>
      <c r="LR83" s="396">
        <v>473</v>
      </c>
      <c r="LS83" s="396">
        <v>372</v>
      </c>
      <c r="LT83" s="396">
        <v>458</v>
      </c>
      <c r="LU83" s="396">
        <v>368</v>
      </c>
      <c r="LV83" s="396">
        <v>444</v>
      </c>
      <c r="LW83" s="396">
        <v>368</v>
      </c>
      <c r="LX83" s="396">
        <v>450</v>
      </c>
      <c r="LY83" s="396">
        <v>462</v>
      </c>
      <c r="LZ83" s="396">
        <v>438</v>
      </c>
      <c r="MA83" s="396">
        <v>382</v>
      </c>
      <c r="MB83" s="396">
        <v>416</v>
      </c>
      <c r="MC83" s="396">
        <v>396</v>
      </c>
      <c r="MD83" s="396">
        <v>371</v>
      </c>
      <c r="ME83" s="396">
        <v>445</v>
      </c>
      <c r="MF83" s="396">
        <v>441</v>
      </c>
      <c r="MG83" s="396">
        <v>713</v>
      </c>
      <c r="MH83" s="396">
        <v>363</v>
      </c>
      <c r="MI83" s="396">
        <v>524</v>
      </c>
      <c r="MJ83" s="396">
        <v>388</v>
      </c>
      <c r="MK83" s="396">
        <v>422</v>
      </c>
      <c r="ML83" s="396">
        <v>384</v>
      </c>
      <c r="MM83" s="396">
        <v>385</v>
      </c>
      <c r="MN83" s="396">
        <v>374</v>
      </c>
      <c r="MO83" s="396">
        <v>457</v>
      </c>
      <c r="MP83" s="396">
        <v>820</v>
      </c>
      <c r="MQ83" s="396">
        <v>499</v>
      </c>
      <c r="MR83" s="396">
        <v>475</v>
      </c>
      <c r="MS83" s="396">
        <v>350</v>
      </c>
      <c r="MT83" s="396">
        <v>389</v>
      </c>
      <c r="MU83" s="396">
        <v>658</v>
      </c>
      <c r="MV83" s="396">
        <v>546</v>
      </c>
      <c r="MW83" s="396">
        <v>345</v>
      </c>
      <c r="MX83" s="396">
        <v>441</v>
      </c>
      <c r="MY83" s="396">
        <v>481</v>
      </c>
      <c r="MZ83" s="396">
        <v>498</v>
      </c>
      <c r="NA83" s="396">
        <v>492</v>
      </c>
      <c r="NB83" s="396">
        <v>403</v>
      </c>
      <c r="NC83" s="396">
        <v>387</v>
      </c>
      <c r="ND83" s="396">
        <v>467</v>
      </c>
      <c r="NE83" s="396">
        <v>439</v>
      </c>
      <c r="NF83" s="396">
        <v>358</v>
      </c>
      <c r="NG83" s="396">
        <v>436</v>
      </c>
      <c r="NH83" s="396">
        <v>416</v>
      </c>
    </row>
    <row r="84" spans="1:372" x14ac:dyDescent="0.2">
      <c r="A84" s="396" t="s">
        <v>1740</v>
      </c>
      <c r="B84" s="396" t="s">
        <v>289</v>
      </c>
      <c r="C84" s="396">
        <v>1048</v>
      </c>
      <c r="D84" s="396">
        <v>1105</v>
      </c>
      <c r="E84" s="396">
        <v>757</v>
      </c>
      <c r="F84" s="396">
        <v>1035</v>
      </c>
      <c r="G84" s="396">
        <v>719</v>
      </c>
      <c r="H84" s="396">
        <v>1061</v>
      </c>
      <c r="I84" s="396">
        <v>931</v>
      </c>
      <c r="J84" s="396">
        <v>774</v>
      </c>
      <c r="K84" s="396">
        <v>731</v>
      </c>
      <c r="L84" s="396">
        <v>818</v>
      </c>
      <c r="M84" s="396">
        <v>909</v>
      </c>
      <c r="N84" s="396">
        <v>884</v>
      </c>
      <c r="O84" s="396">
        <v>831</v>
      </c>
      <c r="P84" s="396">
        <v>1106</v>
      </c>
      <c r="Q84" s="396">
        <v>925</v>
      </c>
      <c r="R84" s="396">
        <v>983</v>
      </c>
      <c r="S84" s="396">
        <v>992</v>
      </c>
      <c r="T84" s="396">
        <v>1285</v>
      </c>
      <c r="U84" s="396">
        <v>1024</v>
      </c>
      <c r="V84" s="396">
        <v>991</v>
      </c>
      <c r="W84" s="396">
        <v>1344</v>
      </c>
      <c r="X84" s="396">
        <v>1060</v>
      </c>
      <c r="Y84" s="396">
        <v>1133</v>
      </c>
      <c r="Z84" s="396">
        <v>825</v>
      </c>
      <c r="AA84" s="396">
        <v>822</v>
      </c>
      <c r="AB84" s="396">
        <v>814</v>
      </c>
      <c r="AC84" s="396">
        <v>1208</v>
      </c>
      <c r="AD84" s="396">
        <v>1002</v>
      </c>
      <c r="AE84" s="396">
        <v>750</v>
      </c>
      <c r="AF84" s="396">
        <v>968</v>
      </c>
      <c r="AG84" s="396">
        <v>1070</v>
      </c>
      <c r="AH84" s="396">
        <v>694</v>
      </c>
      <c r="AI84" s="396">
        <v>1056</v>
      </c>
      <c r="AJ84" s="396">
        <v>1012</v>
      </c>
      <c r="AK84" s="396">
        <v>983</v>
      </c>
      <c r="AL84" s="396">
        <v>703</v>
      </c>
      <c r="AM84" s="396">
        <v>856</v>
      </c>
      <c r="AN84" s="396">
        <v>905</v>
      </c>
      <c r="AO84" s="396">
        <v>1069</v>
      </c>
      <c r="AP84" s="396">
        <v>919</v>
      </c>
      <c r="AQ84" s="396">
        <v>1100</v>
      </c>
      <c r="AR84" s="396">
        <v>852</v>
      </c>
      <c r="AS84" s="396">
        <v>950</v>
      </c>
      <c r="AT84" s="396">
        <v>1266</v>
      </c>
      <c r="AU84" s="396">
        <v>910</v>
      </c>
      <c r="AV84" s="396">
        <v>1054</v>
      </c>
      <c r="AW84" s="396">
        <v>1026</v>
      </c>
      <c r="AX84" s="396">
        <v>719</v>
      </c>
      <c r="AY84" s="396">
        <v>579</v>
      </c>
      <c r="AZ84" s="396">
        <v>678</v>
      </c>
      <c r="BA84" s="396">
        <v>619</v>
      </c>
      <c r="BB84" s="396">
        <v>680</v>
      </c>
      <c r="BC84" s="396">
        <v>580</v>
      </c>
      <c r="BD84" s="396">
        <v>672</v>
      </c>
      <c r="BE84" s="396">
        <v>772</v>
      </c>
      <c r="BF84" s="396">
        <v>535</v>
      </c>
      <c r="BG84" s="396">
        <v>611</v>
      </c>
      <c r="BH84" s="396">
        <v>615</v>
      </c>
      <c r="BI84" s="396">
        <v>570</v>
      </c>
      <c r="BJ84" s="396">
        <v>407</v>
      </c>
      <c r="BK84" s="396">
        <v>815</v>
      </c>
      <c r="BL84" s="396">
        <v>901</v>
      </c>
      <c r="BM84" s="396">
        <v>930</v>
      </c>
      <c r="BN84" s="396">
        <v>767</v>
      </c>
      <c r="BO84" s="396">
        <v>809</v>
      </c>
      <c r="BP84" s="396">
        <v>776</v>
      </c>
      <c r="BQ84" s="396">
        <v>748</v>
      </c>
      <c r="BR84" s="396">
        <v>580</v>
      </c>
      <c r="BS84" s="396">
        <v>1127</v>
      </c>
      <c r="BT84" s="396">
        <v>1080</v>
      </c>
      <c r="BU84" s="396">
        <v>612</v>
      </c>
      <c r="BV84" s="396">
        <v>590</v>
      </c>
      <c r="BW84" s="396">
        <v>697</v>
      </c>
      <c r="BX84" s="396">
        <v>849</v>
      </c>
      <c r="BY84" s="396">
        <v>592</v>
      </c>
      <c r="BZ84" s="396">
        <v>634</v>
      </c>
      <c r="CA84" s="396">
        <v>904</v>
      </c>
      <c r="CB84" s="396">
        <v>1012</v>
      </c>
      <c r="CC84" s="396">
        <v>675</v>
      </c>
      <c r="CD84" s="396">
        <v>918</v>
      </c>
      <c r="CE84" s="396">
        <v>773</v>
      </c>
      <c r="CF84" s="396">
        <v>632</v>
      </c>
      <c r="CG84" s="396">
        <v>437</v>
      </c>
      <c r="CH84" s="396">
        <v>668</v>
      </c>
      <c r="CI84" s="396">
        <v>830</v>
      </c>
      <c r="CJ84" s="396">
        <v>525</v>
      </c>
      <c r="CK84" s="396">
        <v>898</v>
      </c>
      <c r="CL84" s="396">
        <v>1158</v>
      </c>
      <c r="CM84" s="396">
        <v>1263</v>
      </c>
      <c r="CN84" s="396">
        <v>1112</v>
      </c>
      <c r="CO84" s="396">
        <v>865</v>
      </c>
      <c r="CP84" s="396">
        <v>747</v>
      </c>
      <c r="CQ84" s="396">
        <v>878</v>
      </c>
      <c r="CR84" s="396">
        <v>662</v>
      </c>
      <c r="CS84" s="396">
        <v>665</v>
      </c>
      <c r="CT84" s="396">
        <v>645</v>
      </c>
      <c r="CU84" s="396">
        <v>642</v>
      </c>
      <c r="CV84" s="396">
        <v>876</v>
      </c>
      <c r="CW84" s="396">
        <v>662</v>
      </c>
      <c r="CX84" s="396">
        <v>692</v>
      </c>
      <c r="CY84" s="396">
        <v>946</v>
      </c>
      <c r="CZ84" s="396">
        <v>628</v>
      </c>
      <c r="DA84" s="396">
        <v>927</v>
      </c>
      <c r="DB84" s="396">
        <v>1047</v>
      </c>
      <c r="DC84" s="396">
        <v>932</v>
      </c>
      <c r="DD84" s="396">
        <v>942</v>
      </c>
      <c r="DE84" s="396">
        <v>722</v>
      </c>
      <c r="DF84" s="396">
        <v>624</v>
      </c>
      <c r="DG84" s="396">
        <v>530</v>
      </c>
      <c r="DH84" s="396">
        <v>703</v>
      </c>
      <c r="DI84" s="396">
        <v>613</v>
      </c>
      <c r="DJ84" s="396">
        <v>790</v>
      </c>
      <c r="DK84" s="396">
        <v>587</v>
      </c>
      <c r="DL84" s="396">
        <v>753</v>
      </c>
      <c r="DM84" s="396">
        <v>811</v>
      </c>
      <c r="DN84" s="396">
        <v>850</v>
      </c>
      <c r="DO84" s="396">
        <v>778</v>
      </c>
      <c r="DP84" s="396">
        <v>803</v>
      </c>
      <c r="DQ84" s="396">
        <v>907</v>
      </c>
      <c r="DR84" s="396">
        <v>702</v>
      </c>
      <c r="DS84" s="396">
        <v>677</v>
      </c>
      <c r="DT84" s="396">
        <v>654</v>
      </c>
      <c r="DU84" s="396">
        <v>836</v>
      </c>
      <c r="DV84" s="396">
        <v>821</v>
      </c>
      <c r="DW84" s="396">
        <v>593</v>
      </c>
      <c r="DX84" s="396">
        <v>1106</v>
      </c>
      <c r="DY84" s="396">
        <v>1147</v>
      </c>
      <c r="DZ84" s="396">
        <v>1106</v>
      </c>
      <c r="EA84" s="396">
        <v>946</v>
      </c>
      <c r="EB84" s="396">
        <v>721</v>
      </c>
      <c r="EC84" s="396">
        <v>1063</v>
      </c>
      <c r="ED84" s="396">
        <v>732</v>
      </c>
      <c r="EE84" s="396">
        <v>810</v>
      </c>
      <c r="EF84" s="396">
        <v>946</v>
      </c>
      <c r="EG84" s="396">
        <v>864</v>
      </c>
      <c r="EH84" s="396">
        <v>745</v>
      </c>
      <c r="EI84" s="396">
        <v>614</v>
      </c>
      <c r="EJ84" s="396">
        <v>932</v>
      </c>
      <c r="EK84" s="396">
        <v>793</v>
      </c>
      <c r="EL84" s="396">
        <v>592</v>
      </c>
      <c r="EM84" s="396">
        <v>890</v>
      </c>
      <c r="EN84" s="396">
        <v>691</v>
      </c>
      <c r="EO84" s="396">
        <v>613</v>
      </c>
      <c r="EP84" s="396">
        <v>632</v>
      </c>
      <c r="EQ84" s="396">
        <v>743</v>
      </c>
      <c r="ER84" s="396">
        <v>824</v>
      </c>
      <c r="ES84" s="396">
        <v>777</v>
      </c>
      <c r="ET84" s="396">
        <v>884</v>
      </c>
      <c r="EU84" s="396">
        <v>878</v>
      </c>
      <c r="EV84" s="396">
        <v>775</v>
      </c>
      <c r="EW84" s="396">
        <v>812</v>
      </c>
      <c r="EX84" s="396">
        <v>603</v>
      </c>
      <c r="EY84" s="396">
        <v>635</v>
      </c>
      <c r="EZ84" s="396">
        <v>566</v>
      </c>
      <c r="FA84" s="396">
        <v>537</v>
      </c>
      <c r="FB84" s="396">
        <v>1382</v>
      </c>
      <c r="FC84" s="396">
        <v>934</v>
      </c>
      <c r="FD84" s="396">
        <v>933</v>
      </c>
      <c r="FE84" s="396">
        <v>789</v>
      </c>
      <c r="FF84" s="396">
        <v>682</v>
      </c>
      <c r="FG84" s="396">
        <v>644</v>
      </c>
      <c r="FH84" s="396">
        <v>968</v>
      </c>
      <c r="FI84" s="396">
        <v>679</v>
      </c>
      <c r="FJ84" s="396">
        <v>1021</v>
      </c>
      <c r="FK84" s="396">
        <v>801</v>
      </c>
      <c r="FL84" s="396">
        <v>1219</v>
      </c>
      <c r="FM84" s="396">
        <v>801</v>
      </c>
      <c r="FN84" s="396">
        <v>817</v>
      </c>
      <c r="FO84" s="396">
        <v>979</v>
      </c>
      <c r="FP84" s="396">
        <v>1003</v>
      </c>
      <c r="FQ84" s="396">
        <v>638</v>
      </c>
      <c r="FR84" s="396">
        <v>1059</v>
      </c>
      <c r="FS84" s="396">
        <v>691</v>
      </c>
      <c r="FT84" s="396">
        <v>938</v>
      </c>
      <c r="FU84" s="396">
        <v>848</v>
      </c>
      <c r="FV84" s="396">
        <v>741</v>
      </c>
      <c r="FW84" s="396">
        <v>702</v>
      </c>
      <c r="FX84" s="396">
        <v>742</v>
      </c>
      <c r="FY84" s="396">
        <v>987</v>
      </c>
      <c r="FZ84" s="396">
        <v>816</v>
      </c>
      <c r="GA84" s="396">
        <v>1053</v>
      </c>
      <c r="GB84" s="396">
        <v>580</v>
      </c>
      <c r="GC84" s="396">
        <v>766</v>
      </c>
      <c r="GD84" s="396">
        <v>885</v>
      </c>
      <c r="GE84" s="396">
        <v>839</v>
      </c>
      <c r="GF84" s="396">
        <v>945</v>
      </c>
      <c r="GG84" s="396">
        <v>1035</v>
      </c>
      <c r="GH84" s="396">
        <v>737</v>
      </c>
      <c r="GI84" s="396">
        <v>907</v>
      </c>
      <c r="GJ84" s="396">
        <v>632</v>
      </c>
      <c r="GK84" s="396">
        <v>763</v>
      </c>
      <c r="GL84" s="396">
        <v>870</v>
      </c>
      <c r="GM84" s="396">
        <v>849</v>
      </c>
      <c r="GN84" s="396">
        <v>188</v>
      </c>
      <c r="GO84" s="396">
        <v>732</v>
      </c>
      <c r="GP84" s="396">
        <v>758</v>
      </c>
      <c r="GQ84" s="396">
        <v>1206</v>
      </c>
      <c r="GR84" s="396">
        <v>873</v>
      </c>
      <c r="GS84" s="396">
        <v>904</v>
      </c>
      <c r="GT84" s="396">
        <v>854</v>
      </c>
      <c r="GU84" s="396">
        <v>1001</v>
      </c>
      <c r="GV84" s="396">
        <v>791</v>
      </c>
      <c r="GW84" s="396">
        <v>1138</v>
      </c>
      <c r="GX84" s="396">
        <v>779</v>
      </c>
      <c r="GY84" s="396">
        <v>1127</v>
      </c>
      <c r="GZ84" s="396">
        <v>985</v>
      </c>
      <c r="HA84" s="396">
        <v>694</v>
      </c>
      <c r="HB84" s="396">
        <v>718</v>
      </c>
      <c r="HC84" s="396">
        <v>665</v>
      </c>
      <c r="HD84" s="396">
        <v>796</v>
      </c>
      <c r="HE84" s="396">
        <v>1038</v>
      </c>
      <c r="HF84" s="396">
        <v>686</v>
      </c>
      <c r="HG84" s="396">
        <v>669</v>
      </c>
      <c r="HH84" s="396">
        <v>890</v>
      </c>
      <c r="HI84" s="396">
        <v>843</v>
      </c>
      <c r="HJ84" s="396">
        <v>788</v>
      </c>
      <c r="HK84" s="396">
        <v>611</v>
      </c>
      <c r="HL84" s="396">
        <v>729</v>
      </c>
      <c r="HM84" s="396">
        <v>723</v>
      </c>
      <c r="HN84" s="396">
        <v>706</v>
      </c>
      <c r="HO84" s="396">
        <v>564</v>
      </c>
      <c r="HP84" s="396">
        <v>823</v>
      </c>
      <c r="HQ84" s="396">
        <v>1259</v>
      </c>
      <c r="HR84" s="396">
        <v>707</v>
      </c>
      <c r="HS84" s="396">
        <v>803</v>
      </c>
      <c r="HT84" s="396">
        <v>695</v>
      </c>
      <c r="HU84" s="396">
        <v>425</v>
      </c>
      <c r="HV84" s="396">
        <v>601</v>
      </c>
      <c r="HW84" s="396">
        <v>711</v>
      </c>
      <c r="HX84" s="396">
        <v>771</v>
      </c>
      <c r="HY84" s="396">
        <v>618</v>
      </c>
      <c r="HZ84" s="396">
        <v>760</v>
      </c>
      <c r="IA84" s="396">
        <v>771</v>
      </c>
      <c r="IB84" s="396">
        <v>953</v>
      </c>
      <c r="IC84" s="396">
        <v>630</v>
      </c>
      <c r="ID84" s="396">
        <v>487</v>
      </c>
      <c r="IE84" s="396">
        <v>599</v>
      </c>
      <c r="IF84" s="396">
        <v>568</v>
      </c>
      <c r="IG84" s="396">
        <v>953</v>
      </c>
      <c r="IH84" s="396">
        <v>833</v>
      </c>
      <c r="II84" s="396">
        <v>892</v>
      </c>
      <c r="IJ84" s="396">
        <v>742</v>
      </c>
      <c r="IK84" s="396">
        <v>602</v>
      </c>
      <c r="IL84" s="396">
        <v>854</v>
      </c>
      <c r="IM84" s="396">
        <v>1042</v>
      </c>
      <c r="IN84" s="396">
        <v>893</v>
      </c>
      <c r="IO84" s="396">
        <v>854</v>
      </c>
      <c r="IP84" s="396">
        <v>699</v>
      </c>
      <c r="IQ84" s="396">
        <v>1073</v>
      </c>
      <c r="IR84" s="396">
        <v>891</v>
      </c>
      <c r="IS84" s="396">
        <v>1057</v>
      </c>
      <c r="IT84" s="396">
        <v>855</v>
      </c>
      <c r="IU84" s="396">
        <v>796</v>
      </c>
      <c r="IV84" s="396">
        <v>791</v>
      </c>
      <c r="IW84" s="396">
        <v>634</v>
      </c>
      <c r="IX84" s="396">
        <v>608</v>
      </c>
      <c r="IY84" s="396">
        <v>700</v>
      </c>
      <c r="IZ84" s="396">
        <v>987</v>
      </c>
      <c r="JA84" s="396">
        <v>644</v>
      </c>
      <c r="JB84" s="396">
        <v>631</v>
      </c>
      <c r="JC84" s="396">
        <v>666</v>
      </c>
      <c r="JD84" s="396">
        <v>769</v>
      </c>
      <c r="JE84" s="396">
        <v>715</v>
      </c>
      <c r="JF84" s="396">
        <v>740</v>
      </c>
      <c r="JG84" s="396">
        <v>679</v>
      </c>
      <c r="JH84" s="396">
        <v>726</v>
      </c>
      <c r="JI84" s="396">
        <v>1011</v>
      </c>
      <c r="JJ84" s="396">
        <v>1088</v>
      </c>
      <c r="JK84" s="396">
        <v>760</v>
      </c>
      <c r="JL84" s="396">
        <v>1245</v>
      </c>
      <c r="JM84" s="396">
        <v>1361</v>
      </c>
      <c r="JN84" s="396">
        <v>1023</v>
      </c>
      <c r="JO84" s="396">
        <v>1172</v>
      </c>
      <c r="JP84" s="396">
        <v>1022</v>
      </c>
      <c r="JQ84" s="396">
        <v>1081</v>
      </c>
      <c r="JR84" s="396">
        <v>1018</v>
      </c>
      <c r="JS84" s="396">
        <v>1523</v>
      </c>
      <c r="JT84" s="396">
        <v>1249</v>
      </c>
      <c r="JU84" s="396">
        <v>1288</v>
      </c>
      <c r="JV84" s="396">
        <v>1003</v>
      </c>
      <c r="JW84" s="396">
        <v>799</v>
      </c>
      <c r="JX84" s="396">
        <v>1072</v>
      </c>
      <c r="JY84" s="396">
        <v>1460</v>
      </c>
      <c r="JZ84" s="396">
        <v>1383</v>
      </c>
      <c r="KA84" s="396">
        <v>1143</v>
      </c>
      <c r="KB84" s="396">
        <v>1114</v>
      </c>
      <c r="KC84" s="396">
        <v>1147</v>
      </c>
      <c r="KD84" s="396">
        <v>1170</v>
      </c>
      <c r="KE84" s="396">
        <v>1048</v>
      </c>
      <c r="KF84" s="396">
        <v>1154</v>
      </c>
      <c r="KG84" s="396">
        <v>1343</v>
      </c>
      <c r="KH84" s="396">
        <v>1037</v>
      </c>
      <c r="KI84" s="396">
        <v>970</v>
      </c>
      <c r="KJ84" s="396">
        <v>1275</v>
      </c>
      <c r="KK84" s="396">
        <v>1281</v>
      </c>
      <c r="KL84" s="396">
        <v>976</v>
      </c>
      <c r="KM84" s="396">
        <v>1235</v>
      </c>
      <c r="KN84" s="396">
        <v>1267</v>
      </c>
      <c r="KO84" s="396">
        <v>1222</v>
      </c>
      <c r="KP84" s="396">
        <v>1100</v>
      </c>
      <c r="KQ84" s="396">
        <v>773</v>
      </c>
      <c r="KR84" s="396">
        <v>1316</v>
      </c>
      <c r="KS84" s="396">
        <v>1138</v>
      </c>
      <c r="KT84" s="396">
        <v>1450</v>
      </c>
      <c r="KU84" s="396">
        <v>1015</v>
      </c>
      <c r="KV84" s="396">
        <v>1070</v>
      </c>
      <c r="KW84" s="396">
        <v>1288</v>
      </c>
      <c r="KX84" s="396">
        <v>1376</v>
      </c>
      <c r="KY84" s="396">
        <v>1260</v>
      </c>
      <c r="KZ84" s="396">
        <v>1458</v>
      </c>
      <c r="LA84" s="396">
        <v>1706</v>
      </c>
      <c r="LB84" s="396">
        <v>1255</v>
      </c>
      <c r="LC84" s="396">
        <v>1216</v>
      </c>
      <c r="LD84" s="396">
        <v>1044</v>
      </c>
      <c r="LE84" s="396">
        <v>1621</v>
      </c>
      <c r="LF84" s="396">
        <v>1112</v>
      </c>
      <c r="LG84" s="396">
        <v>1310</v>
      </c>
      <c r="LH84" s="396">
        <v>986</v>
      </c>
      <c r="LI84" s="396">
        <v>1521</v>
      </c>
      <c r="LJ84" s="396">
        <v>1151</v>
      </c>
      <c r="LK84" s="396">
        <v>1268</v>
      </c>
      <c r="LL84" s="396">
        <v>1075</v>
      </c>
      <c r="LM84" s="396">
        <v>1391</v>
      </c>
      <c r="LN84" s="396">
        <v>1062</v>
      </c>
      <c r="LO84" s="396">
        <v>1170</v>
      </c>
      <c r="LP84" s="396">
        <v>1067</v>
      </c>
      <c r="LQ84" s="396">
        <v>1434</v>
      </c>
      <c r="LR84" s="396">
        <v>1066</v>
      </c>
      <c r="LS84" s="396">
        <v>955</v>
      </c>
      <c r="LT84" s="396">
        <v>1285</v>
      </c>
      <c r="LU84" s="396">
        <v>982</v>
      </c>
      <c r="LV84" s="396">
        <v>1037</v>
      </c>
      <c r="LW84" s="396">
        <v>979</v>
      </c>
      <c r="LX84" s="396">
        <v>1085</v>
      </c>
      <c r="LY84" s="396">
        <v>1384</v>
      </c>
      <c r="LZ84" s="396">
        <v>937</v>
      </c>
      <c r="MA84" s="396">
        <v>1193</v>
      </c>
      <c r="MB84" s="396">
        <v>1232</v>
      </c>
      <c r="MC84" s="396">
        <v>1026</v>
      </c>
      <c r="MD84" s="396">
        <v>953</v>
      </c>
      <c r="ME84" s="396">
        <v>1152</v>
      </c>
      <c r="MF84" s="396">
        <v>1601</v>
      </c>
      <c r="MG84" s="396">
        <v>1200</v>
      </c>
      <c r="MH84" s="396">
        <v>1067</v>
      </c>
      <c r="MI84" s="396">
        <v>1418</v>
      </c>
      <c r="MJ84" s="396">
        <v>1213</v>
      </c>
      <c r="MK84" s="396">
        <v>1165</v>
      </c>
      <c r="ML84" s="396">
        <v>1140</v>
      </c>
      <c r="MM84" s="396">
        <v>1216</v>
      </c>
      <c r="MN84" s="396">
        <v>1033</v>
      </c>
      <c r="MO84" s="396">
        <v>1048</v>
      </c>
      <c r="MP84" s="396">
        <v>1544</v>
      </c>
      <c r="MQ84" s="396">
        <v>1223</v>
      </c>
      <c r="MR84" s="396">
        <v>1384</v>
      </c>
      <c r="MS84" s="396">
        <v>878</v>
      </c>
      <c r="MT84" s="396">
        <v>992</v>
      </c>
      <c r="MU84" s="396">
        <v>1458</v>
      </c>
      <c r="MV84" s="396">
        <v>1239</v>
      </c>
      <c r="MW84" s="396">
        <v>956</v>
      </c>
      <c r="MX84" s="396">
        <v>886</v>
      </c>
      <c r="MY84" s="396">
        <v>1269</v>
      </c>
      <c r="MZ84" s="396">
        <v>1095</v>
      </c>
      <c r="NA84" s="396">
        <v>1129</v>
      </c>
      <c r="NB84" s="396">
        <v>948</v>
      </c>
      <c r="NC84" s="396">
        <v>1117</v>
      </c>
      <c r="ND84" s="396">
        <v>1257</v>
      </c>
      <c r="NE84" s="396">
        <v>1112</v>
      </c>
      <c r="NF84" s="396">
        <v>945</v>
      </c>
      <c r="NG84" s="396">
        <v>1126</v>
      </c>
      <c r="NH84" s="396">
        <v>1132</v>
      </c>
    </row>
    <row r="85" spans="1:372" x14ac:dyDescent="0.2">
      <c r="A85" s="396" t="s">
        <v>1741</v>
      </c>
      <c r="B85" s="396" t="s">
        <v>430</v>
      </c>
      <c r="C85" s="396">
        <v>399</v>
      </c>
      <c r="D85" s="396">
        <v>413</v>
      </c>
      <c r="E85" s="396">
        <v>392</v>
      </c>
      <c r="F85" s="396">
        <v>397</v>
      </c>
      <c r="G85" s="396">
        <v>366</v>
      </c>
      <c r="H85" s="396">
        <v>393</v>
      </c>
      <c r="I85" s="396">
        <v>318</v>
      </c>
      <c r="J85" s="396">
        <v>372</v>
      </c>
      <c r="K85" s="396">
        <v>318</v>
      </c>
      <c r="L85" s="396">
        <v>412</v>
      </c>
      <c r="M85" s="396">
        <v>346</v>
      </c>
      <c r="N85" s="396">
        <v>298</v>
      </c>
      <c r="O85" s="396">
        <v>333</v>
      </c>
      <c r="P85" s="396">
        <v>472</v>
      </c>
      <c r="Q85" s="396">
        <v>340</v>
      </c>
      <c r="R85" s="396">
        <v>416</v>
      </c>
      <c r="S85" s="396">
        <v>352</v>
      </c>
      <c r="T85" s="396">
        <v>439</v>
      </c>
      <c r="U85" s="396">
        <v>457</v>
      </c>
      <c r="V85" s="396">
        <v>370</v>
      </c>
      <c r="W85" s="396">
        <v>472</v>
      </c>
      <c r="X85" s="396">
        <v>431</v>
      </c>
      <c r="Y85" s="396">
        <v>369</v>
      </c>
      <c r="Z85" s="396">
        <v>349</v>
      </c>
      <c r="AA85" s="396">
        <v>362</v>
      </c>
      <c r="AB85" s="396">
        <v>320</v>
      </c>
      <c r="AC85" s="396">
        <v>392</v>
      </c>
      <c r="AD85" s="396">
        <v>437</v>
      </c>
      <c r="AE85" s="396">
        <v>337</v>
      </c>
      <c r="AF85" s="396">
        <v>439</v>
      </c>
      <c r="AG85" s="396">
        <v>400</v>
      </c>
      <c r="AH85" s="396">
        <v>352</v>
      </c>
      <c r="AI85" s="396">
        <v>382</v>
      </c>
      <c r="AJ85" s="396">
        <v>416</v>
      </c>
      <c r="AK85" s="396">
        <v>367</v>
      </c>
      <c r="AL85" s="396">
        <v>288</v>
      </c>
      <c r="AM85" s="396">
        <v>358</v>
      </c>
      <c r="AN85" s="396">
        <v>306</v>
      </c>
      <c r="AO85" s="396">
        <v>434</v>
      </c>
      <c r="AP85" s="396">
        <v>315</v>
      </c>
      <c r="AQ85" s="396">
        <v>357</v>
      </c>
      <c r="AR85" s="396">
        <v>247</v>
      </c>
      <c r="AS85" s="396">
        <v>295</v>
      </c>
      <c r="AT85" s="396">
        <v>434</v>
      </c>
      <c r="AU85" s="396">
        <v>326</v>
      </c>
      <c r="AV85" s="396">
        <v>369</v>
      </c>
      <c r="AW85" s="396">
        <v>382</v>
      </c>
      <c r="AX85" s="396">
        <v>232</v>
      </c>
      <c r="AY85" s="396">
        <v>220</v>
      </c>
      <c r="AZ85" s="396">
        <v>280</v>
      </c>
      <c r="BA85" s="396">
        <v>227</v>
      </c>
      <c r="BB85" s="396">
        <v>257</v>
      </c>
      <c r="BC85" s="396">
        <v>251</v>
      </c>
      <c r="BD85" s="396">
        <v>264</v>
      </c>
      <c r="BE85" s="396">
        <v>261</v>
      </c>
      <c r="BF85" s="396">
        <v>208</v>
      </c>
      <c r="BG85" s="396">
        <v>143</v>
      </c>
      <c r="BH85" s="396">
        <v>221</v>
      </c>
      <c r="BI85" s="396">
        <v>234</v>
      </c>
      <c r="BJ85" s="396">
        <v>177</v>
      </c>
      <c r="BK85" s="396">
        <v>382</v>
      </c>
      <c r="BL85" s="396">
        <v>441</v>
      </c>
      <c r="BM85" s="396">
        <v>340</v>
      </c>
      <c r="BN85" s="396">
        <v>353</v>
      </c>
      <c r="BO85" s="396">
        <v>404</v>
      </c>
      <c r="BP85" s="396">
        <v>382</v>
      </c>
      <c r="BQ85" s="396">
        <v>336</v>
      </c>
      <c r="BR85" s="396">
        <v>290</v>
      </c>
      <c r="BS85" s="396">
        <v>390</v>
      </c>
      <c r="BT85" s="396">
        <v>348</v>
      </c>
      <c r="BU85" s="396">
        <v>212</v>
      </c>
      <c r="BV85" s="396">
        <v>315</v>
      </c>
      <c r="BW85" s="396">
        <v>373</v>
      </c>
      <c r="BX85" s="396">
        <v>390</v>
      </c>
      <c r="BY85" s="396">
        <v>376</v>
      </c>
      <c r="BZ85" s="396">
        <v>320</v>
      </c>
      <c r="CA85" s="396">
        <v>332</v>
      </c>
      <c r="CB85" s="396">
        <v>346</v>
      </c>
      <c r="CC85" s="396">
        <v>297</v>
      </c>
      <c r="CD85" s="396">
        <v>370</v>
      </c>
      <c r="CE85" s="396">
        <v>315</v>
      </c>
      <c r="CF85" s="396">
        <v>308</v>
      </c>
      <c r="CG85" s="396">
        <v>215</v>
      </c>
      <c r="CH85" s="396">
        <v>342</v>
      </c>
      <c r="CI85" s="396">
        <v>413</v>
      </c>
      <c r="CJ85" s="396">
        <v>252</v>
      </c>
      <c r="CK85" s="396">
        <v>370</v>
      </c>
      <c r="CL85" s="396">
        <v>340</v>
      </c>
      <c r="CM85" s="396">
        <v>383</v>
      </c>
      <c r="CN85" s="396">
        <v>294</v>
      </c>
      <c r="CO85" s="396">
        <v>356</v>
      </c>
      <c r="CP85" s="396">
        <v>383</v>
      </c>
      <c r="CQ85" s="396">
        <v>351</v>
      </c>
      <c r="CR85" s="396">
        <v>300</v>
      </c>
      <c r="CS85" s="396">
        <v>299</v>
      </c>
      <c r="CT85" s="396">
        <v>392</v>
      </c>
      <c r="CU85" s="396">
        <v>257</v>
      </c>
      <c r="CV85" s="396">
        <v>364</v>
      </c>
      <c r="CW85" s="396">
        <v>245</v>
      </c>
      <c r="CX85" s="396">
        <v>297</v>
      </c>
      <c r="CY85" s="396">
        <v>373</v>
      </c>
      <c r="CZ85" s="396">
        <v>251</v>
      </c>
      <c r="DA85" s="396">
        <v>390</v>
      </c>
      <c r="DB85" s="396">
        <v>413</v>
      </c>
      <c r="DC85" s="396">
        <v>370</v>
      </c>
      <c r="DD85" s="396">
        <v>348</v>
      </c>
      <c r="DE85" s="396">
        <v>299</v>
      </c>
      <c r="DF85" s="396">
        <v>350</v>
      </c>
      <c r="DG85" s="396">
        <v>226</v>
      </c>
      <c r="DH85" s="396">
        <v>281</v>
      </c>
      <c r="DI85" s="396">
        <v>260</v>
      </c>
      <c r="DJ85" s="396">
        <v>325</v>
      </c>
      <c r="DK85" s="396">
        <v>299</v>
      </c>
      <c r="DL85" s="396">
        <v>241</v>
      </c>
      <c r="DM85" s="396">
        <v>410</v>
      </c>
      <c r="DN85" s="396">
        <v>492</v>
      </c>
      <c r="DO85" s="396">
        <v>357</v>
      </c>
      <c r="DP85" s="396">
        <v>323</v>
      </c>
      <c r="DQ85" s="396">
        <v>339</v>
      </c>
      <c r="DR85" s="396">
        <v>302</v>
      </c>
      <c r="DS85" s="396">
        <v>339</v>
      </c>
      <c r="DT85" s="396">
        <v>293</v>
      </c>
      <c r="DU85" s="396">
        <v>363</v>
      </c>
      <c r="DV85" s="396">
        <v>356</v>
      </c>
      <c r="DW85" s="396">
        <v>188</v>
      </c>
      <c r="DX85" s="396">
        <v>401</v>
      </c>
      <c r="DY85" s="396">
        <v>488</v>
      </c>
      <c r="DZ85" s="396">
        <v>404</v>
      </c>
      <c r="EA85" s="396">
        <v>455</v>
      </c>
      <c r="EB85" s="396">
        <v>295</v>
      </c>
      <c r="EC85" s="396">
        <v>529</v>
      </c>
      <c r="ED85" s="396">
        <v>369</v>
      </c>
      <c r="EE85" s="396">
        <v>322</v>
      </c>
      <c r="EF85" s="396">
        <v>386</v>
      </c>
      <c r="EG85" s="396">
        <v>395</v>
      </c>
      <c r="EH85" s="396">
        <v>326</v>
      </c>
      <c r="EI85" s="396">
        <v>349</v>
      </c>
      <c r="EJ85" s="396">
        <v>331</v>
      </c>
      <c r="EK85" s="396">
        <v>350</v>
      </c>
      <c r="EL85" s="396">
        <v>345</v>
      </c>
      <c r="EM85" s="396">
        <v>449</v>
      </c>
      <c r="EN85" s="396">
        <v>332</v>
      </c>
      <c r="EO85" s="396">
        <v>348</v>
      </c>
      <c r="EP85" s="396">
        <v>341</v>
      </c>
      <c r="EQ85" s="396">
        <v>367</v>
      </c>
      <c r="ER85" s="396">
        <v>332</v>
      </c>
      <c r="ES85" s="396">
        <v>265</v>
      </c>
      <c r="ET85" s="396">
        <v>439</v>
      </c>
      <c r="EU85" s="396">
        <v>329</v>
      </c>
      <c r="EV85" s="396">
        <v>293</v>
      </c>
      <c r="EW85" s="396">
        <v>228</v>
      </c>
      <c r="EX85" s="396">
        <v>231</v>
      </c>
      <c r="EY85" s="396">
        <v>331</v>
      </c>
      <c r="EZ85" s="396">
        <v>258</v>
      </c>
      <c r="FA85" s="396">
        <v>266</v>
      </c>
      <c r="FB85" s="396">
        <v>562</v>
      </c>
      <c r="FC85" s="396">
        <v>384</v>
      </c>
      <c r="FD85" s="396">
        <v>454</v>
      </c>
      <c r="FE85" s="396">
        <v>456</v>
      </c>
      <c r="FF85" s="396">
        <v>375</v>
      </c>
      <c r="FG85" s="396">
        <v>368</v>
      </c>
      <c r="FH85" s="396">
        <v>430</v>
      </c>
      <c r="FI85" s="396">
        <v>265</v>
      </c>
      <c r="FJ85" s="396">
        <v>376</v>
      </c>
      <c r="FK85" s="396">
        <v>413</v>
      </c>
      <c r="FL85" s="396">
        <v>409</v>
      </c>
      <c r="FM85" s="396">
        <v>336</v>
      </c>
      <c r="FN85" s="396">
        <v>359</v>
      </c>
      <c r="FO85" s="396">
        <v>387</v>
      </c>
      <c r="FP85" s="396">
        <v>377</v>
      </c>
      <c r="FQ85" s="396">
        <v>298</v>
      </c>
      <c r="FR85" s="396">
        <v>364</v>
      </c>
      <c r="FS85" s="396">
        <v>267</v>
      </c>
      <c r="FT85" s="396">
        <v>471</v>
      </c>
      <c r="FU85" s="396">
        <v>366</v>
      </c>
      <c r="FV85" s="396">
        <v>357</v>
      </c>
      <c r="FW85" s="396">
        <v>249</v>
      </c>
      <c r="FX85" s="396">
        <v>340</v>
      </c>
      <c r="FY85" s="396">
        <v>315</v>
      </c>
      <c r="FZ85" s="396">
        <v>334</v>
      </c>
      <c r="GA85" s="396">
        <v>394</v>
      </c>
      <c r="GB85" s="396">
        <v>185</v>
      </c>
      <c r="GC85" s="396">
        <v>334</v>
      </c>
      <c r="GD85" s="396">
        <v>367</v>
      </c>
      <c r="GE85" s="396">
        <v>362</v>
      </c>
      <c r="GF85" s="396">
        <v>326</v>
      </c>
      <c r="GG85" s="396">
        <v>443</v>
      </c>
      <c r="GH85" s="396">
        <v>370</v>
      </c>
      <c r="GI85" s="396">
        <v>316</v>
      </c>
      <c r="GJ85" s="396">
        <v>288</v>
      </c>
      <c r="GK85" s="396">
        <v>318</v>
      </c>
      <c r="GL85" s="396">
        <v>326</v>
      </c>
      <c r="GM85" s="396">
        <v>315</v>
      </c>
      <c r="GN85" s="396">
        <v>63</v>
      </c>
      <c r="GO85" s="396">
        <v>241</v>
      </c>
      <c r="GP85" s="396">
        <v>248</v>
      </c>
      <c r="GQ85" s="396">
        <v>386</v>
      </c>
      <c r="GR85" s="396">
        <v>359</v>
      </c>
      <c r="GS85" s="396">
        <v>347</v>
      </c>
      <c r="GT85" s="396">
        <v>346</v>
      </c>
      <c r="GU85" s="396">
        <v>427</v>
      </c>
      <c r="GV85" s="396">
        <v>327</v>
      </c>
      <c r="GW85" s="396">
        <v>447</v>
      </c>
      <c r="GX85" s="396">
        <v>316</v>
      </c>
      <c r="GY85" s="396">
        <v>423</v>
      </c>
      <c r="GZ85" s="396">
        <v>428</v>
      </c>
      <c r="HA85" s="396">
        <v>262</v>
      </c>
      <c r="HB85" s="396">
        <v>294</v>
      </c>
      <c r="HC85" s="396">
        <v>265</v>
      </c>
      <c r="HD85" s="396">
        <v>269</v>
      </c>
      <c r="HE85" s="396">
        <v>286</v>
      </c>
      <c r="HF85" s="396">
        <v>330</v>
      </c>
      <c r="HG85" s="396">
        <v>284</v>
      </c>
      <c r="HH85" s="396">
        <v>352</v>
      </c>
      <c r="HI85" s="396">
        <v>302</v>
      </c>
      <c r="HJ85" s="396">
        <v>311</v>
      </c>
      <c r="HK85" s="396">
        <v>252</v>
      </c>
      <c r="HL85" s="396">
        <v>349</v>
      </c>
      <c r="HM85" s="396">
        <v>268</v>
      </c>
      <c r="HN85" s="396">
        <v>222</v>
      </c>
      <c r="HO85" s="396">
        <v>220</v>
      </c>
      <c r="HP85" s="396">
        <v>342</v>
      </c>
      <c r="HQ85" s="396">
        <v>416</v>
      </c>
      <c r="HR85" s="396">
        <v>344</v>
      </c>
      <c r="HS85" s="396">
        <v>334</v>
      </c>
      <c r="HT85" s="396">
        <v>403</v>
      </c>
      <c r="HU85" s="396">
        <v>158</v>
      </c>
      <c r="HV85" s="396">
        <v>212</v>
      </c>
      <c r="HW85" s="396">
        <v>353</v>
      </c>
      <c r="HX85" s="396">
        <v>266</v>
      </c>
      <c r="HY85" s="396">
        <v>232</v>
      </c>
      <c r="HZ85" s="396">
        <v>225</v>
      </c>
      <c r="IA85" s="396">
        <v>273</v>
      </c>
      <c r="IB85" s="396">
        <v>301</v>
      </c>
      <c r="IC85" s="396">
        <v>296</v>
      </c>
      <c r="ID85" s="396">
        <v>216</v>
      </c>
      <c r="IE85" s="396">
        <v>369</v>
      </c>
      <c r="IF85" s="396">
        <v>298</v>
      </c>
      <c r="IG85" s="396">
        <v>410</v>
      </c>
      <c r="IH85" s="396">
        <v>387</v>
      </c>
      <c r="II85" s="396">
        <v>380</v>
      </c>
      <c r="IJ85" s="396">
        <v>260</v>
      </c>
      <c r="IK85" s="396">
        <v>280</v>
      </c>
      <c r="IL85" s="396">
        <v>391</v>
      </c>
      <c r="IM85" s="396">
        <v>395</v>
      </c>
      <c r="IN85" s="396">
        <v>397</v>
      </c>
      <c r="IO85" s="396">
        <v>381</v>
      </c>
      <c r="IP85" s="396">
        <v>330</v>
      </c>
      <c r="IQ85" s="396">
        <v>431</v>
      </c>
      <c r="IR85" s="396">
        <v>315</v>
      </c>
      <c r="IS85" s="396">
        <v>411</v>
      </c>
      <c r="IT85" s="396">
        <v>368</v>
      </c>
      <c r="IU85" s="396">
        <v>362</v>
      </c>
      <c r="IV85" s="396">
        <v>368</v>
      </c>
      <c r="IW85" s="396">
        <v>355</v>
      </c>
      <c r="IX85" s="396">
        <v>265</v>
      </c>
      <c r="IY85" s="396">
        <v>318</v>
      </c>
      <c r="IZ85" s="396">
        <v>472</v>
      </c>
      <c r="JA85" s="396">
        <v>353</v>
      </c>
      <c r="JB85" s="396">
        <v>369</v>
      </c>
      <c r="JC85" s="396">
        <v>309</v>
      </c>
      <c r="JD85" s="396">
        <v>297</v>
      </c>
      <c r="JE85" s="396">
        <v>290</v>
      </c>
      <c r="JF85" s="396">
        <v>297</v>
      </c>
      <c r="JG85" s="396">
        <v>320</v>
      </c>
      <c r="JH85" s="396">
        <v>227</v>
      </c>
      <c r="JI85" s="396">
        <v>366</v>
      </c>
      <c r="JJ85" s="396">
        <v>518</v>
      </c>
      <c r="JK85" s="396">
        <v>514</v>
      </c>
      <c r="JL85" s="396">
        <v>518</v>
      </c>
      <c r="JM85" s="396">
        <v>558</v>
      </c>
      <c r="JN85" s="396">
        <v>526</v>
      </c>
      <c r="JO85" s="396">
        <v>528</v>
      </c>
      <c r="JP85" s="396">
        <v>398</v>
      </c>
      <c r="JQ85" s="396">
        <v>413</v>
      </c>
      <c r="JR85" s="396">
        <v>432</v>
      </c>
      <c r="JS85" s="396">
        <v>487</v>
      </c>
      <c r="JT85" s="396">
        <v>495</v>
      </c>
      <c r="JU85" s="396">
        <v>602</v>
      </c>
      <c r="JV85" s="396">
        <v>454</v>
      </c>
      <c r="JW85" s="396">
        <v>569</v>
      </c>
      <c r="JX85" s="396">
        <v>503</v>
      </c>
      <c r="JY85" s="396">
        <v>524</v>
      </c>
      <c r="JZ85" s="396">
        <v>645</v>
      </c>
      <c r="KA85" s="396">
        <v>387</v>
      </c>
      <c r="KB85" s="396">
        <v>390</v>
      </c>
      <c r="KC85" s="396">
        <v>522</v>
      </c>
      <c r="KD85" s="396">
        <v>328</v>
      </c>
      <c r="KE85" s="396">
        <v>453</v>
      </c>
      <c r="KF85" s="396">
        <v>426</v>
      </c>
      <c r="KG85" s="396">
        <v>494</v>
      </c>
      <c r="KH85" s="396">
        <v>621</v>
      </c>
      <c r="KI85" s="396">
        <v>353</v>
      </c>
      <c r="KJ85" s="396">
        <v>499</v>
      </c>
      <c r="KK85" s="396">
        <v>529</v>
      </c>
      <c r="KL85" s="396">
        <v>453</v>
      </c>
      <c r="KM85" s="396">
        <v>486</v>
      </c>
      <c r="KN85" s="396">
        <v>396</v>
      </c>
      <c r="KO85" s="396">
        <v>388</v>
      </c>
      <c r="KP85" s="396">
        <v>536</v>
      </c>
      <c r="KQ85" s="396">
        <v>454</v>
      </c>
      <c r="KR85" s="396">
        <v>369</v>
      </c>
      <c r="KS85" s="396">
        <v>521</v>
      </c>
      <c r="KT85" s="396">
        <v>356</v>
      </c>
      <c r="KU85" s="396">
        <v>395</v>
      </c>
      <c r="KV85" s="396">
        <v>540</v>
      </c>
      <c r="KW85" s="396">
        <v>492</v>
      </c>
      <c r="KX85" s="396">
        <v>485</v>
      </c>
      <c r="KY85" s="396">
        <v>531</v>
      </c>
      <c r="KZ85" s="396">
        <v>491</v>
      </c>
      <c r="LA85" s="396">
        <v>505</v>
      </c>
      <c r="LB85" s="396">
        <v>498</v>
      </c>
      <c r="LC85" s="396">
        <v>490</v>
      </c>
      <c r="LD85" s="396">
        <v>471</v>
      </c>
      <c r="LE85" s="396">
        <v>163</v>
      </c>
      <c r="LF85" s="396">
        <v>417</v>
      </c>
      <c r="LG85" s="396">
        <v>495</v>
      </c>
      <c r="LH85" s="396">
        <v>356</v>
      </c>
      <c r="LI85" s="396">
        <v>510</v>
      </c>
      <c r="LJ85" s="396">
        <v>490</v>
      </c>
      <c r="LK85" s="396">
        <v>479</v>
      </c>
      <c r="LL85" s="396">
        <v>443</v>
      </c>
      <c r="LM85" s="396">
        <v>504</v>
      </c>
      <c r="LN85" s="396">
        <v>457</v>
      </c>
      <c r="LO85" s="396">
        <v>428</v>
      </c>
      <c r="LP85" s="396">
        <v>524</v>
      </c>
      <c r="LQ85" s="396">
        <v>557</v>
      </c>
      <c r="LR85" s="396">
        <v>364</v>
      </c>
      <c r="LS85" s="396">
        <v>503</v>
      </c>
      <c r="LT85" s="396">
        <v>564</v>
      </c>
      <c r="LU85" s="396">
        <v>464</v>
      </c>
      <c r="LV85" s="396">
        <v>436</v>
      </c>
      <c r="LW85" s="396">
        <v>354</v>
      </c>
      <c r="LX85" s="396">
        <v>463</v>
      </c>
      <c r="LY85" s="396">
        <v>517</v>
      </c>
      <c r="LZ85" s="396">
        <v>362</v>
      </c>
      <c r="MA85" s="396">
        <v>499</v>
      </c>
      <c r="MB85" s="396">
        <v>537</v>
      </c>
      <c r="MC85" s="396">
        <v>470</v>
      </c>
      <c r="MD85" s="396">
        <v>376</v>
      </c>
      <c r="ME85" s="396">
        <v>476</v>
      </c>
      <c r="MF85" s="396">
        <v>596</v>
      </c>
      <c r="MG85" s="396">
        <v>686</v>
      </c>
      <c r="MH85" s="396">
        <v>441</v>
      </c>
      <c r="MI85" s="396">
        <v>573</v>
      </c>
      <c r="MJ85" s="396">
        <v>557</v>
      </c>
      <c r="MK85" s="396">
        <v>494</v>
      </c>
      <c r="ML85" s="396">
        <v>440</v>
      </c>
      <c r="MM85" s="396">
        <v>316</v>
      </c>
      <c r="MN85" s="396">
        <v>512</v>
      </c>
      <c r="MO85" s="396">
        <v>426</v>
      </c>
      <c r="MP85" s="396">
        <v>505</v>
      </c>
      <c r="MQ85" s="396">
        <v>442</v>
      </c>
      <c r="MR85" s="396">
        <v>624</v>
      </c>
      <c r="MS85" s="396">
        <v>429</v>
      </c>
      <c r="MT85" s="396">
        <v>440</v>
      </c>
      <c r="MU85" s="396">
        <v>491</v>
      </c>
      <c r="MV85" s="396">
        <v>589</v>
      </c>
      <c r="MW85" s="396">
        <v>398</v>
      </c>
      <c r="MX85" s="396">
        <v>484</v>
      </c>
      <c r="MY85" s="396">
        <v>647</v>
      </c>
      <c r="MZ85" s="396">
        <v>519</v>
      </c>
      <c r="NA85" s="396">
        <v>428</v>
      </c>
      <c r="NB85" s="396">
        <v>516</v>
      </c>
      <c r="NC85" s="396">
        <v>251</v>
      </c>
      <c r="ND85" s="396">
        <v>542</v>
      </c>
      <c r="NE85" s="396">
        <v>359</v>
      </c>
      <c r="NF85" s="396">
        <v>398</v>
      </c>
      <c r="NG85" s="396">
        <v>422</v>
      </c>
      <c r="NH85" s="396">
        <v>447</v>
      </c>
    </row>
    <row r="86" spans="1:372" x14ac:dyDescent="0.2">
      <c r="A86" s="396" t="s">
        <v>1742</v>
      </c>
      <c r="B86" s="396" t="s">
        <v>284</v>
      </c>
      <c r="C86" s="396">
        <v>293</v>
      </c>
      <c r="D86" s="396">
        <v>318</v>
      </c>
      <c r="E86" s="396">
        <v>262</v>
      </c>
      <c r="F86" s="396">
        <v>354</v>
      </c>
      <c r="G86" s="396">
        <v>251</v>
      </c>
      <c r="H86" s="396">
        <v>318</v>
      </c>
      <c r="I86" s="396">
        <v>248</v>
      </c>
      <c r="J86" s="396">
        <v>246</v>
      </c>
      <c r="K86" s="396">
        <v>223</v>
      </c>
      <c r="L86" s="396">
        <v>270</v>
      </c>
      <c r="M86" s="396">
        <v>256</v>
      </c>
      <c r="N86" s="396">
        <v>222</v>
      </c>
      <c r="O86" s="396">
        <v>322</v>
      </c>
      <c r="P86" s="396">
        <v>274</v>
      </c>
      <c r="Q86" s="396">
        <v>296</v>
      </c>
      <c r="R86" s="396">
        <v>281</v>
      </c>
      <c r="S86" s="396">
        <v>305</v>
      </c>
      <c r="T86" s="396">
        <v>312</v>
      </c>
      <c r="U86" s="396">
        <v>290</v>
      </c>
      <c r="V86" s="396">
        <v>273</v>
      </c>
      <c r="W86" s="396">
        <v>318</v>
      </c>
      <c r="X86" s="396">
        <v>384</v>
      </c>
      <c r="Y86" s="396">
        <v>294</v>
      </c>
      <c r="Z86" s="396">
        <v>234</v>
      </c>
      <c r="AA86" s="396">
        <v>262</v>
      </c>
      <c r="AB86" s="396">
        <v>220</v>
      </c>
      <c r="AC86" s="396">
        <v>348</v>
      </c>
      <c r="AD86" s="396">
        <v>271</v>
      </c>
      <c r="AE86" s="396">
        <v>261</v>
      </c>
      <c r="AF86" s="396">
        <v>260</v>
      </c>
      <c r="AG86" s="396">
        <v>317</v>
      </c>
      <c r="AH86" s="396">
        <v>228</v>
      </c>
      <c r="AI86" s="396">
        <v>330</v>
      </c>
      <c r="AJ86" s="396">
        <v>323</v>
      </c>
      <c r="AK86" s="396">
        <v>268</v>
      </c>
      <c r="AL86" s="396">
        <v>279</v>
      </c>
      <c r="AM86" s="396">
        <v>327</v>
      </c>
      <c r="AN86" s="396">
        <v>274</v>
      </c>
      <c r="AO86" s="396">
        <v>367</v>
      </c>
      <c r="AP86" s="396">
        <v>208</v>
      </c>
      <c r="AQ86" s="396">
        <v>279</v>
      </c>
      <c r="AR86" s="396">
        <v>231</v>
      </c>
      <c r="AS86" s="396">
        <v>207</v>
      </c>
      <c r="AT86" s="396">
        <v>437</v>
      </c>
      <c r="AU86" s="396">
        <v>261</v>
      </c>
      <c r="AV86" s="396">
        <v>326</v>
      </c>
      <c r="AW86" s="396">
        <v>259</v>
      </c>
      <c r="AX86" s="396">
        <v>202</v>
      </c>
      <c r="AY86" s="396">
        <v>189</v>
      </c>
      <c r="AZ86" s="396">
        <v>242</v>
      </c>
      <c r="BA86" s="396">
        <v>204</v>
      </c>
      <c r="BB86" s="396">
        <v>201</v>
      </c>
      <c r="BC86" s="396">
        <v>194</v>
      </c>
      <c r="BD86" s="396">
        <v>223</v>
      </c>
      <c r="BE86" s="396">
        <v>201</v>
      </c>
      <c r="BF86" s="396">
        <v>180</v>
      </c>
      <c r="BG86" s="396">
        <v>141</v>
      </c>
      <c r="BH86" s="396">
        <v>257</v>
      </c>
      <c r="BI86" s="396">
        <v>181</v>
      </c>
      <c r="BJ86" s="396">
        <v>160</v>
      </c>
      <c r="BK86" s="396">
        <v>289</v>
      </c>
      <c r="BL86" s="396">
        <v>236</v>
      </c>
      <c r="BM86" s="396">
        <v>260</v>
      </c>
      <c r="BN86" s="396">
        <v>269</v>
      </c>
      <c r="BO86" s="396">
        <v>244</v>
      </c>
      <c r="BP86" s="396">
        <v>228</v>
      </c>
      <c r="BQ86" s="396">
        <v>209</v>
      </c>
      <c r="BR86" s="396">
        <v>218</v>
      </c>
      <c r="BS86" s="396">
        <v>377</v>
      </c>
      <c r="BT86" s="396">
        <v>322</v>
      </c>
      <c r="BU86" s="396">
        <v>184</v>
      </c>
      <c r="BV86" s="396">
        <v>211</v>
      </c>
      <c r="BW86" s="396">
        <v>226</v>
      </c>
      <c r="BX86" s="396">
        <v>267</v>
      </c>
      <c r="BY86" s="396">
        <v>209</v>
      </c>
      <c r="BZ86" s="396">
        <v>255</v>
      </c>
      <c r="CA86" s="396">
        <v>285</v>
      </c>
      <c r="CB86" s="396">
        <v>314</v>
      </c>
      <c r="CC86" s="396">
        <v>184</v>
      </c>
      <c r="CD86" s="396">
        <v>231</v>
      </c>
      <c r="CE86" s="396">
        <v>224</v>
      </c>
      <c r="CF86" s="396">
        <v>202</v>
      </c>
      <c r="CG86" s="396">
        <v>156</v>
      </c>
      <c r="CH86" s="396">
        <v>242</v>
      </c>
      <c r="CI86" s="396">
        <v>327</v>
      </c>
      <c r="CJ86" s="396">
        <v>144</v>
      </c>
      <c r="CK86" s="396">
        <v>279</v>
      </c>
      <c r="CL86" s="396">
        <v>328</v>
      </c>
      <c r="CM86" s="396">
        <v>296</v>
      </c>
      <c r="CN86" s="396">
        <v>309</v>
      </c>
      <c r="CO86" s="396">
        <v>268</v>
      </c>
      <c r="CP86" s="396">
        <v>231</v>
      </c>
      <c r="CQ86" s="396">
        <v>322</v>
      </c>
      <c r="CR86" s="396">
        <v>239</v>
      </c>
      <c r="CS86" s="396">
        <v>291</v>
      </c>
      <c r="CT86" s="396">
        <v>222</v>
      </c>
      <c r="CU86" s="396">
        <v>136</v>
      </c>
      <c r="CV86" s="396">
        <v>263</v>
      </c>
      <c r="CW86" s="396">
        <v>210</v>
      </c>
      <c r="CX86" s="396">
        <v>196</v>
      </c>
      <c r="CY86" s="396">
        <v>270</v>
      </c>
      <c r="CZ86" s="396">
        <v>184</v>
      </c>
      <c r="DA86" s="396">
        <v>301</v>
      </c>
      <c r="DB86" s="396">
        <v>352</v>
      </c>
      <c r="DC86" s="396">
        <v>278</v>
      </c>
      <c r="DD86" s="396">
        <v>270</v>
      </c>
      <c r="DE86" s="396">
        <v>257</v>
      </c>
      <c r="DF86" s="396">
        <v>169</v>
      </c>
      <c r="DG86" s="396">
        <v>181</v>
      </c>
      <c r="DH86" s="396">
        <v>191</v>
      </c>
      <c r="DI86" s="396">
        <v>156</v>
      </c>
      <c r="DJ86" s="396">
        <v>244</v>
      </c>
      <c r="DK86" s="396">
        <v>202</v>
      </c>
      <c r="DL86" s="396">
        <v>206</v>
      </c>
      <c r="DM86" s="396">
        <v>229</v>
      </c>
      <c r="DN86" s="396">
        <v>244</v>
      </c>
      <c r="DO86" s="396">
        <v>216</v>
      </c>
      <c r="DP86" s="396">
        <v>263</v>
      </c>
      <c r="DQ86" s="396">
        <v>230</v>
      </c>
      <c r="DR86" s="396">
        <v>247</v>
      </c>
      <c r="DS86" s="396">
        <v>211</v>
      </c>
      <c r="DT86" s="396">
        <v>238</v>
      </c>
      <c r="DU86" s="396">
        <v>303</v>
      </c>
      <c r="DV86" s="396">
        <v>232</v>
      </c>
      <c r="DW86" s="396">
        <v>207</v>
      </c>
      <c r="DX86" s="396">
        <v>507</v>
      </c>
      <c r="DY86" s="396">
        <v>404</v>
      </c>
      <c r="DZ86" s="396">
        <v>378</v>
      </c>
      <c r="EA86" s="396">
        <v>288</v>
      </c>
      <c r="EB86" s="396">
        <v>265</v>
      </c>
      <c r="EC86" s="396">
        <v>332</v>
      </c>
      <c r="ED86" s="396">
        <v>250</v>
      </c>
      <c r="EE86" s="396">
        <v>255</v>
      </c>
      <c r="EF86" s="396">
        <v>254</v>
      </c>
      <c r="EG86" s="396">
        <v>211</v>
      </c>
      <c r="EH86" s="396">
        <v>259</v>
      </c>
      <c r="EI86" s="396">
        <v>280</v>
      </c>
      <c r="EJ86" s="396">
        <v>233</v>
      </c>
      <c r="EK86" s="396">
        <v>334</v>
      </c>
      <c r="EL86" s="396">
        <v>297</v>
      </c>
      <c r="EM86" s="396">
        <v>273</v>
      </c>
      <c r="EN86" s="396">
        <v>225</v>
      </c>
      <c r="EO86" s="396">
        <v>286</v>
      </c>
      <c r="EP86" s="396">
        <v>223</v>
      </c>
      <c r="EQ86" s="396">
        <v>258</v>
      </c>
      <c r="ER86" s="396">
        <v>188</v>
      </c>
      <c r="ES86" s="396">
        <v>232</v>
      </c>
      <c r="ET86" s="396">
        <v>212</v>
      </c>
      <c r="EU86" s="396">
        <v>296</v>
      </c>
      <c r="EV86" s="396">
        <v>248</v>
      </c>
      <c r="EW86" s="396">
        <v>264</v>
      </c>
      <c r="EX86" s="396">
        <v>175</v>
      </c>
      <c r="EY86" s="396">
        <v>217</v>
      </c>
      <c r="EZ86" s="396">
        <v>157</v>
      </c>
      <c r="FA86" s="396">
        <v>191</v>
      </c>
      <c r="FB86" s="396">
        <v>559</v>
      </c>
      <c r="FC86" s="396">
        <v>298</v>
      </c>
      <c r="FD86" s="396">
        <v>344</v>
      </c>
      <c r="FE86" s="396">
        <v>295</v>
      </c>
      <c r="FF86" s="396">
        <v>236</v>
      </c>
      <c r="FG86" s="396">
        <v>199</v>
      </c>
      <c r="FH86" s="396">
        <v>285</v>
      </c>
      <c r="FI86" s="396">
        <v>242</v>
      </c>
      <c r="FJ86" s="396">
        <v>358</v>
      </c>
      <c r="FK86" s="396">
        <v>245</v>
      </c>
      <c r="FL86" s="396">
        <v>275</v>
      </c>
      <c r="FM86" s="396">
        <v>294</v>
      </c>
      <c r="FN86" s="396">
        <v>302</v>
      </c>
      <c r="FO86" s="396">
        <v>292</v>
      </c>
      <c r="FP86" s="396">
        <v>380</v>
      </c>
      <c r="FQ86" s="396">
        <v>203</v>
      </c>
      <c r="FR86" s="396">
        <v>330</v>
      </c>
      <c r="FS86" s="396">
        <v>241</v>
      </c>
      <c r="FT86" s="396">
        <v>312</v>
      </c>
      <c r="FU86" s="396">
        <v>293</v>
      </c>
      <c r="FV86" s="396">
        <v>283</v>
      </c>
      <c r="FW86" s="396">
        <v>259</v>
      </c>
      <c r="FX86" s="396">
        <v>239</v>
      </c>
      <c r="FY86" s="396">
        <v>272</v>
      </c>
      <c r="FZ86" s="396">
        <v>290</v>
      </c>
      <c r="GA86" s="396">
        <v>334</v>
      </c>
      <c r="GB86" s="396">
        <v>165</v>
      </c>
      <c r="GC86" s="396">
        <v>216</v>
      </c>
      <c r="GD86" s="396">
        <v>271</v>
      </c>
      <c r="GE86" s="396">
        <v>247</v>
      </c>
      <c r="GF86" s="396">
        <v>254</v>
      </c>
      <c r="GG86" s="396">
        <v>399</v>
      </c>
      <c r="GH86" s="396">
        <v>265</v>
      </c>
      <c r="GI86" s="396">
        <v>321</v>
      </c>
      <c r="GJ86" s="396">
        <v>183</v>
      </c>
      <c r="GK86" s="396">
        <v>272</v>
      </c>
      <c r="GL86" s="396">
        <v>311</v>
      </c>
      <c r="GM86" s="396">
        <v>198</v>
      </c>
      <c r="GN86" s="396">
        <v>57</v>
      </c>
      <c r="GO86" s="396">
        <v>195</v>
      </c>
      <c r="GP86" s="396">
        <v>169</v>
      </c>
      <c r="GQ86" s="396">
        <v>326</v>
      </c>
      <c r="GR86" s="396">
        <v>358</v>
      </c>
      <c r="GS86" s="396">
        <v>250</v>
      </c>
      <c r="GT86" s="396">
        <v>210</v>
      </c>
      <c r="GU86" s="396">
        <v>371</v>
      </c>
      <c r="GV86" s="396">
        <v>292</v>
      </c>
      <c r="GW86" s="396">
        <v>327</v>
      </c>
      <c r="GX86" s="396">
        <v>258</v>
      </c>
      <c r="GY86" s="396">
        <v>362</v>
      </c>
      <c r="GZ86" s="396">
        <v>395</v>
      </c>
      <c r="HA86" s="396">
        <v>223</v>
      </c>
      <c r="HB86" s="396">
        <v>230</v>
      </c>
      <c r="HC86" s="396">
        <v>300</v>
      </c>
      <c r="HD86" s="396">
        <v>221</v>
      </c>
      <c r="HE86" s="396">
        <v>276</v>
      </c>
      <c r="HF86" s="396">
        <v>249</v>
      </c>
      <c r="HG86" s="396">
        <v>124</v>
      </c>
      <c r="HH86" s="396">
        <v>286</v>
      </c>
      <c r="HI86" s="396">
        <v>293</v>
      </c>
      <c r="HJ86" s="396">
        <v>239</v>
      </c>
      <c r="HK86" s="396">
        <v>163</v>
      </c>
      <c r="HL86" s="396">
        <v>283</v>
      </c>
      <c r="HM86" s="396">
        <v>194</v>
      </c>
      <c r="HN86" s="396">
        <v>211</v>
      </c>
      <c r="HO86" s="396">
        <v>171</v>
      </c>
      <c r="HP86" s="396">
        <v>224</v>
      </c>
      <c r="HQ86" s="396">
        <v>270</v>
      </c>
      <c r="HR86" s="396">
        <v>223</v>
      </c>
      <c r="HS86" s="396">
        <v>248</v>
      </c>
      <c r="HT86" s="396">
        <v>246</v>
      </c>
      <c r="HU86" s="396">
        <v>156</v>
      </c>
      <c r="HV86" s="396">
        <v>263</v>
      </c>
      <c r="HW86" s="396">
        <v>255</v>
      </c>
      <c r="HX86" s="396">
        <v>186</v>
      </c>
      <c r="HY86" s="396">
        <v>220</v>
      </c>
      <c r="HZ86" s="396">
        <v>235</v>
      </c>
      <c r="IA86" s="396">
        <v>250</v>
      </c>
      <c r="IB86" s="396">
        <v>263</v>
      </c>
      <c r="IC86" s="396">
        <v>214</v>
      </c>
      <c r="ID86" s="396">
        <v>115</v>
      </c>
      <c r="IE86" s="396">
        <v>180</v>
      </c>
      <c r="IF86" s="396">
        <v>237</v>
      </c>
      <c r="IG86" s="396">
        <v>252</v>
      </c>
      <c r="IH86" s="396">
        <v>232</v>
      </c>
      <c r="II86" s="396">
        <v>242</v>
      </c>
      <c r="IJ86" s="396">
        <v>134</v>
      </c>
      <c r="IK86" s="396">
        <v>180</v>
      </c>
      <c r="IL86" s="396">
        <v>229</v>
      </c>
      <c r="IM86" s="396">
        <v>293</v>
      </c>
      <c r="IN86" s="396">
        <v>270</v>
      </c>
      <c r="IO86" s="396">
        <v>250</v>
      </c>
      <c r="IP86" s="396">
        <v>193</v>
      </c>
      <c r="IQ86" s="396">
        <v>347</v>
      </c>
      <c r="IR86" s="396">
        <v>224</v>
      </c>
      <c r="IS86" s="396">
        <v>280</v>
      </c>
      <c r="IT86" s="396">
        <v>280</v>
      </c>
      <c r="IU86" s="396">
        <v>248</v>
      </c>
      <c r="IV86" s="396">
        <v>229</v>
      </c>
      <c r="IW86" s="396">
        <v>201</v>
      </c>
      <c r="IX86" s="396">
        <v>201</v>
      </c>
      <c r="IY86" s="396">
        <v>181</v>
      </c>
      <c r="IZ86" s="396">
        <v>262</v>
      </c>
      <c r="JA86" s="396">
        <v>284</v>
      </c>
      <c r="JB86" s="396">
        <v>269</v>
      </c>
      <c r="JC86" s="396">
        <v>212</v>
      </c>
      <c r="JD86" s="396">
        <v>227</v>
      </c>
      <c r="JE86" s="396">
        <v>216</v>
      </c>
      <c r="JF86" s="396">
        <v>162</v>
      </c>
      <c r="JG86" s="396">
        <v>176</v>
      </c>
      <c r="JH86" s="396">
        <v>127</v>
      </c>
      <c r="JI86" s="396">
        <v>369</v>
      </c>
      <c r="JJ86" s="396">
        <v>327</v>
      </c>
      <c r="JK86" s="396">
        <v>286</v>
      </c>
      <c r="JL86" s="396">
        <v>352</v>
      </c>
      <c r="JM86" s="396">
        <v>382</v>
      </c>
      <c r="JN86" s="396">
        <v>365</v>
      </c>
      <c r="JO86" s="396">
        <v>372</v>
      </c>
      <c r="JP86" s="396">
        <v>356</v>
      </c>
      <c r="JQ86" s="396">
        <v>287</v>
      </c>
      <c r="JR86" s="396">
        <v>321</v>
      </c>
      <c r="JS86" s="396">
        <v>373</v>
      </c>
      <c r="JT86" s="396">
        <v>420</v>
      </c>
      <c r="JU86" s="396">
        <v>413</v>
      </c>
      <c r="JV86" s="396">
        <v>294</v>
      </c>
      <c r="JW86" s="396">
        <v>264</v>
      </c>
      <c r="JX86" s="396">
        <v>323</v>
      </c>
      <c r="JY86" s="396">
        <v>339</v>
      </c>
      <c r="JZ86" s="396">
        <v>509</v>
      </c>
      <c r="KA86" s="396">
        <v>252</v>
      </c>
      <c r="KB86" s="396">
        <v>359</v>
      </c>
      <c r="KC86" s="396">
        <v>397</v>
      </c>
      <c r="KD86" s="396">
        <v>348</v>
      </c>
      <c r="KE86" s="396">
        <v>377</v>
      </c>
      <c r="KF86" s="396">
        <v>309</v>
      </c>
      <c r="KG86" s="396">
        <v>480</v>
      </c>
      <c r="KH86" s="396">
        <v>183</v>
      </c>
      <c r="KI86" s="396">
        <v>330</v>
      </c>
      <c r="KJ86" s="396">
        <v>384</v>
      </c>
      <c r="KK86" s="396">
        <v>385</v>
      </c>
      <c r="KL86" s="396">
        <v>312</v>
      </c>
      <c r="KM86" s="396">
        <v>383</v>
      </c>
      <c r="KN86" s="396">
        <v>284</v>
      </c>
      <c r="KO86" s="396">
        <v>350</v>
      </c>
      <c r="KP86" s="396">
        <v>339</v>
      </c>
      <c r="KQ86" s="396">
        <v>275</v>
      </c>
      <c r="KR86" s="396">
        <v>301</v>
      </c>
      <c r="KS86" s="396">
        <v>291</v>
      </c>
      <c r="KT86" s="396">
        <v>36</v>
      </c>
      <c r="KU86" s="396">
        <v>298</v>
      </c>
      <c r="KV86" s="396">
        <v>311</v>
      </c>
      <c r="KW86" s="396">
        <v>453</v>
      </c>
      <c r="KX86" s="396">
        <v>329</v>
      </c>
      <c r="KY86" s="396">
        <v>348</v>
      </c>
      <c r="KZ86" s="396">
        <v>546</v>
      </c>
      <c r="LA86" s="396">
        <v>380</v>
      </c>
      <c r="LB86" s="396">
        <v>328</v>
      </c>
      <c r="LC86" s="396">
        <v>357</v>
      </c>
      <c r="LD86" s="396">
        <v>300</v>
      </c>
      <c r="LE86" s="396">
        <v>65</v>
      </c>
      <c r="LF86" s="396">
        <v>289</v>
      </c>
      <c r="LG86" s="396">
        <v>407</v>
      </c>
      <c r="LH86" s="396">
        <v>286</v>
      </c>
      <c r="LI86" s="396">
        <v>410</v>
      </c>
      <c r="LJ86" s="396">
        <v>329</v>
      </c>
      <c r="LK86" s="396">
        <v>417</v>
      </c>
      <c r="LL86" s="396">
        <v>331</v>
      </c>
      <c r="LM86" s="396">
        <v>361</v>
      </c>
      <c r="LN86" s="396">
        <v>421</v>
      </c>
      <c r="LO86" s="396">
        <v>391</v>
      </c>
      <c r="LP86" s="396">
        <v>407</v>
      </c>
      <c r="LQ86" s="396">
        <v>385</v>
      </c>
      <c r="LR86" s="396">
        <v>431</v>
      </c>
      <c r="LS86" s="396">
        <v>306</v>
      </c>
      <c r="LT86" s="396">
        <v>410</v>
      </c>
      <c r="LU86" s="396">
        <v>317</v>
      </c>
      <c r="LV86" s="396">
        <v>355</v>
      </c>
      <c r="LW86" s="396">
        <v>284</v>
      </c>
      <c r="LX86" s="396">
        <v>382</v>
      </c>
      <c r="LY86" s="396">
        <v>405</v>
      </c>
      <c r="LZ86" s="396">
        <v>392</v>
      </c>
      <c r="MA86" s="396">
        <v>379</v>
      </c>
      <c r="MB86" s="396">
        <v>343</v>
      </c>
      <c r="MC86" s="396">
        <v>322</v>
      </c>
      <c r="MD86" s="396">
        <v>301</v>
      </c>
      <c r="ME86" s="396">
        <v>354</v>
      </c>
      <c r="MF86" s="396">
        <v>376</v>
      </c>
      <c r="MG86" s="396">
        <v>620</v>
      </c>
      <c r="MH86" s="396">
        <v>319</v>
      </c>
      <c r="MI86" s="396">
        <v>450</v>
      </c>
      <c r="MJ86" s="396">
        <v>344</v>
      </c>
      <c r="MK86" s="396">
        <v>472</v>
      </c>
      <c r="ML86" s="396">
        <v>346</v>
      </c>
      <c r="MM86" s="396">
        <v>305</v>
      </c>
      <c r="MN86" s="396">
        <v>349</v>
      </c>
      <c r="MO86" s="396">
        <v>345</v>
      </c>
      <c r="MP86" s="396">
        <v>707</v>
      </c>
      <c r="MQ86" s="396">
        <v>431</v>
      </c>
      <c r="MR86" s="396">
        <v>417</v>
      </c>
      <c r="MS86" s="396">
        <v>291</v>
      </c>
      <c r="MT86" s="396">
        <v>323</v>
      </c>
      <c r="MU86" s="396">
        <v>523</v>
      </c>
      <c r="MV86" s="396">
        <v>427</v>
      </c>
      <c r="MW86" s="396">
        <v>293</v>
      </c>
      <c r="MX86" s="396">
        <v>397</v>
      </c>
      <c r="MY86" s="396">
        <v>370</v>
      </c>
      <c r="MZ86" s="396">
        <v>458</v>
      </c>
      <c r="NA86" s="396">
        <v>409</v>
      </c>
      <c r="NB86" s="396">
        <v>341</v>
      </c>
      <c r="NC86" s="396">
        <v>326</v>
      </c>
      <c r="ND86" s="396">
        <v>452</v>
      </c>
      <c r="NE86" s="396">
        <v>384</v>
      </c>
      <c r="NF86" s="396">
        <v>278</v>
      </c>
      <c r="NG86" s="396">
        <v>355</v>
      </c>
      <c r="NH86" s="396">
        <v>402</v>
      </c>
    </row>
  </sheetData>
  <phoneticPr fontId="33" type="noConversion"/>
  <pageMargins left="0.7" right="0.7" top="0.75" bottom="0.75" header="0.3" footer="0.3"/>
  <pageSetup orientation="portrait" horizontalDpi="1200" verticalDpi="1200"/>
  <extLst>
    <ext xmlns:mx="http://schemas.microsoft.com/office/mac/excel/2008/main" uri="{64002731-A6B0-56B0-2670-7721B7C09600}">
      <mx:PLV Mode="0"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Y263"/>
  <sheetViews>
    <sheetView topLeftCell="E1" workbookViewId="0">
      <pane ySplit="5" topLeftCell="A6" activePane="bottomLeft" state="frozen"/>
      <selection activeCell="E1" sqref="E1"/>
      <selection pane="bottomLeft" activeCell="AA22" sqref="AA22"/>
    </sheetView>
  </sheetViews>
  <sheetFormatPr defaultColWidth="8.85546875" defaultRowHeight="11.25" x14ac:dyDescent="0.2"/>
  <cols>
    <col min="1" max="1" width="11.28515625" style="270" bestFit="1" customWidth="1"/>
    <col min="2" max="2" width="18" style="270" bestFit="1" customWidth="1"/>
    <col min="3" max="3" width="7.42578125" style="270" bestFit="1" customWidth="1"/>
    <col min="4" max="4" width="7.7109375" style="399" bestFit="1" customWidth="1"/>
    <col min="5" max="5" width="10.7109375" style="270" customWidth="1"/>
    <col min="6" max="6" width="2.28515625" style="399" customWidth="1"/>
    <col min="7" max="7" width="9.140625" style="270" customWidth="1"/>
    <col min="8" max="8" width="2.28515625" style="399" customWidth="1"/>
    <col min="9" max="9" width="14.140625" style="270" bestFit="1" customWidth="1"/>
    <col min="10" max="10" width="13.42578125" style="270" bestFit="1" customWidth="1"/>
    <col min="11" max="11" width="10.85546875" style="270" bestFit="1" customWidth="1"/>
    <col min="12" max="12" width="2.28515625" style="270" customWidth="1"/>
    <col min="13" max="13" width="18" style="270" bestFit="1" customWidth="1"/>
    <col min="14" max="14" width="10.85546875" style="270" bestFit="1" customWidth="1"/>
    <col min="15" max="15" width="18" style="270" bestFit="1" customWidth="1"/>
    <col min="16" max="16" width="10.85546875" style="270" bestFit="1" customWidth="1"/>
    <col min="17" max="17" width="2.28515625" style="270" customWidth="1"/>
    <col min="18" max="20" width="7.140625" style="270" bestFit="1" customWidth="1"/>
    <col min="21" max="21" width="2.28515625" style="270" customWidth="1"/>
    <col min="22" max="22" width="10.28515625" style="270" bestFit="1" customWidth="1"/>
    <col min="23" max="23" width="2.28515625" style="270" customWidth="1"/>
    <col min="24" max="24" width="15.85546875" style="270" bestFit="1" customWidth="1"/>
    <col min="25" max="25" width="18" style="270" bestFit="1" customWidth="1"/>
    <col min="26" max="16384" width="8.85546875" style="270"/>
  </cols>
  <sheetData>
    <row r="1" spans="1:25" ht="26.1" customHeight="1" x14ac:dyDescent="0.2">
      <c r="A1" s="595" t="s">
        <v>2240</v>
      </c>
      <c r="B1" s="595"/>
      <c r="C1" s="595"/>
      <c r="D1" s="595"/>
      <c r="E1" s="595"/>
      <c r="F1" s="595"/>
      <c r="G1" s="595"/>
      <c r="H1" s="595"/>
      <c r="I1" s="595"/>
      <c r="J1" s="595"/>
    </row>
    <row r="2" spans="1:25" x14ac:dyDescent="0.2">
      <c r="A2" s="398"/>
      <c r="B2" s="398"/>
      <c r="C2" s="398"/>
      <c r="D2" s="398"/>
      <c r="E2" s="398"/>
      <c r="F2" s="398"/>
      <c r="G2" s="398"/>
      <c r="H2" s="398"/>
      <c r="I2" s="398"/>
      <c r="J2" s="398"/>
    </row>
    <row r="3" spans="1:25" ht="9.9499999999999993" customHeight="1" x14ac:dyDescent="0.2">
      <c r="A3" s="396"/>
      <c r="B3" s="396"/>
      <c r="C3" s="396"/>
      <c r="D3" s="400"/>
      <c r="E3" s="430"/>
      <c r="F3" s="401"/>
      <c r="G3" s="402" t="s">
        <v>2155</v>
      </c>
      <c r="H3" s="400"/>
      <c r="I3" s="396"/>
      <c r="J3" s="396"/>
      <c r="K3" s="396"/>
      <c r="L3" s="396"/>
      <c r="M3" s="596" t="s">
        <v>2154</v>
      </c>
      <c r="N3" s="596"/>
      <c r="O3" s="596"/>
      <c r="P3" s="596"/>
      <c r="Q3" s="396"/>
      <c r="R3" s="596" t="s">
        <v>2153</v>
      </c>
      <c r="S3" s="596"/>
      <c r="T3" s="596"/>
      <c r="U3" s="396"/>
      <c r="V3" s="396"/>
      <c r="W3" s="396"/>
      <c r="X3" s="396"/>
      <c r="Y3" s="396"/>
    </row>
    <row r="4" spans="1:25" ht="130.5" customHeight="1" x14ac:dyDescent="0.2">
      <c r="A4" s="396"/>
      <c r="B4" s="597" t="s">
        <v>2152</v>
      </c>
      <c r="C4" s="597"/>
      <c r="D4" s="403"/>
      <c r="E4" s="431" t="s">
        <v>2192</v>
      </c>
      <c r="F4" s="401"/>
      <c r="G4" s="404" t="s">
        <v>2241</v>
      </c>
      <c r="H4" s="401"/>
      <c r="I4" s="405" t="s">
        <v>2151</v>
      </c>
      <c r="J4" s="406" t="s">
        <v>2150</v>
      </c>
      <c r="K4" s="407" t="s">
        <v>2149</v>
      </c>
      <c r="L4" s="396"/>
      <c r="M4" s="598" t="s">
        <v>2148</v>
      </c>
      <c r="N4" s="598"/>
      <c r="O4" s="598"/>
      <c r="P4" s="598"/>
      <c r="Q4" s="598"/>
      <c r="R4" s="598"/>
      <c r="S4" s="598"/>
      <c r="T4" s="598"/>
      <c r="U4" s="598"/>
      <c r="V4" s="598"/>
      <c r="W4" s="396"/>
      <c r="X4" s="407" t="s">
        <v>2147</v>
      </c>
      <c r="Y4" s="408" t="s">
        <v>2190</v>
      </c>
    </row>
    <row r="5" spans="1:25" ht="42.75" x14ac:dyDescent="0.2">
      <c r="A5" s="402" t="s">
        <v>2146</v>
      </c>
      <c r="B5" s="409" t="s">
        <v>270</v>
      </c>
      <c r="C5" s="409" t="s">
        <v>143</v>
      </c>
      <c r="D5" s="410" t="s">
        <v>2145</v>
      </c>
      <c r="E5" s="411" t="s">
        <v>1290</v>
      </c>
      <c r="F5" s="412"/>
      <c r="G5" s="413">
        <f>Y6</f>
        <v>0.99224806201550386</v>
      </c>
      <c r="H5" s="414"/>
      <c r="I5" s="402" t="s">
        <v>2144</v>
      </c>
      <c r="J5" s="373" t="s">
        <v>2143</v>
      </c>
      <c r="K5" s="373" t="s">
        <v>2142</v>
      </c>
      <c r="L5" s="373"/>
      <c r="M5" s="373" t="s">
        <v>2141</v>
      </c>
      <c r="N5" s="415" t="s">
        <v>2140</v>
      </c>
      <c r="O5" s="373" t="s">
        <v>2139</v>
      </c>
      <c r="P5" s="415" t="s">
        <v>2138</v>
      </c>
      <c r="Q5" s="396"/>
      <c r="R5" s="416" t="s">
        <v>2137</v>
      </c>
      <c r="S5" s="416" t="s">
        <v>2136</v>
      </c>
      <c r="T5" s="416" t="s">
        <v>2135</v>
      </c>
      <c r="U5" s="396"/>
      <c r="V5" s="416" t="s">
        <v>2134</v>
      </c>
      <c r="W5" s="402"/>
      <c r="X5" s="416" t="s">
        <v>2133</v>
      </c>
      <c r="Y5" s="417" t="s">
        <v>2191</v>
      </c>
    </row>
    <row r="6" spans="1:25" x14ac:dyDescent="0.2">
      <c r="A6" s="418" t="s">
        <v>2132</v>
      </c>
      <c r="B6" s="419" t="s">
        <v>1660</v>
      </c>
      <c r="C6" s="420" t="s">
        <v>171</v>
      </c>
      <c r="D6" s="421"/>
      <c r="E6" s="422">
        <v>71</v>
      </c>
      <c r="F6" s="403"/>
      <c r="G6" s="396"/>
      <c r="H6" s="400"/>
      <c r="I6" s="423">
        <f t="shared" ref="I6:I37" si="0">LOG(E6 + 1, 2)</f>
        <v>6.1699250014423122</v>
      </c>
      <c r="J6" s="423">
        <f>AVERAGE($I$69:$I$88)</f>
        <v>9.1239589607117111</v>
      </c>
      <c r="K6" s="423">
        <f t="shared" ref="K6:K37" si="1" xml:space="preserve"> I6 - $J$6</f>
        <v>-2.9540339592693989</v>
      </c>
      <c r="L6" s="423"/>
      <c r="M6" s="396" t="s">
        <v>1660</v>
      </c>
      <c r="N6" s="423">
        <f>$K$6</f>
        <v>-2.9540339592693989</v>
      </c>
      <c r="O6" s="396" t="s">
        <v>1706</v>
      </c>
      <c r="P6" s="423">
        <f>$K$52</f>
        <v>0.50174988235275464</v>
      </c>
      <c r="Q6" s="396"/>
      <c r="R6" s="424">
        <v>0.28520699999999999</v>
      </c>
      <c r="S6" s="424">
        <v>2.1198999999999999</v>
      </c>
      <c r="T6" s="424">
        <v>0.37671399999999999</v>
      </c>
      <c r="U6" s="396"/>
      <c r="V6" s="423">
        <f t="shared" ref="V6:V69" si="2" xml:space="preserve"> N6 * R6 + P6 * S6 + T6</f>
        <v>0.59786241217825709</v>
      </c>
      <c r="W6" s="396"/>
      <c r="X6" s="396">
        <f t="shared" ref="X6:X69" si="3">IF(V6&gt;0,1,0)</f>
        <v>1</v>
      </c>
      <c r="Y6" s="425">
        <f>AVERAGE(X6:X263)</f>
        <v>0.99224806201550386</v>
      </c>
    </row>
    <row r="7" spans="1:25" x14ac:dyDescent="0.2">
      <c r="A7" s="418" t="s">
        <v>2132</v>
      </c>
      <c r="B7" s="419" t="s">
        <v>1661</v>
      </c>
      <c r="C7" s="420" t="s">
        <v>248</v>
      </c>
      <c r="D7" s="421"/>
      <c r="E7" s="422">
        <v>372</v>
      </c>
      <c r="F7" s="403"/>
      <c r="G7" s="396"/>
      <c r="H7" s="400"/>
      <c r="I7" s="423">
        <f t="shared" si="0"/>
        <v>8.5430318202552389</v>
      </c>
      <c r="J7" s="396"/>
      <c r="K7" s="423">
        <f t="shared" si="1"/>
        <v>-0.5809271404564722</v>
      </c>
      <c r="L7" s="423"/>
      <c r="M7" s="396" t="s">
        <v>1661</v>
      </c>
      <c r="N7" s="423">
        <f>$K$7</f>
        <v>-0.5809271404564722</v>
      </c>
      <c r="O7" s="396" t="s">
        <v>1691</v>
      </c>
      <c r="P7" s="423">
        <f>$K$37</f>
        <v>0.62255536042675175</v>
      </c>
      <c r="Q7" s="396"/>
      <c r="R7" s="424">
        <v>0.35043600000000003</v>
      </c>
      <c r="S7" s="424">
        <v>2.3755500000000001</v>
      </c>
      <c r="T7" s="424">
        <v>-0.48967100000000002</v>
      </c>
      <c r="U7" s="396"/>
      <c r="V7" s="423">
        <f t="shared" si="2"/>
        <v>0.7856626030687659</v>
      </c>
      <c r="W7" s="396"/>
      <c r="X7" s="396">
        <f t="shared" si="3"/>
        <v>1</v>
      </c>
      <c r="Y7" s="396"/>
    </row>
    <row r="8" spans="1:25" x14ac:dyDescent="0.2">
      <c r="A8" s="418" t="s">
        <v>2132</v>
      </c>
      <c r="B8" s="419" t="s">
        <v>1662</v>
      </c>
      <c r="C8" s="420" t="s">
        <v>199</v>
      </c>
      <c r="D8" s="421"/>
      <c r="E8" s="422">
        <v>762</v>
      </c>
      <c r="F8" s="403"/>
      <c r="G8" s="396"/>
      <c r="H8" s="400"/>
      <c r="I8" s="423">
        <f t="shared" si="0"/>
        <v>9.5755392468345306</v>
      </c>
      <c r="J8" s="396"/>
      <c r="K8" s="423">
        <f t="shared" si="1"/>
        <v>0.45158028612281953</v>
      </c>
      <c r="L8" s="423"/>
      <c r="M8" s="396" t="s">
        <v>1661</v>
      </c>
      <c r="N8" s="423">
        <f>$K$7</f>
        <v>-0.5809271404564722</v>
      </c>
      <c r="O8" s="396" t="s">
        <v>1695</v>
      </c>
      <c r="P8" s="423">
        <f>$K$41</f>
        <v>-3.1697626503248353</v>
      </c>
      <c r="Q8" s="396"/>
      <c r="R8" s="424">
        <v>1.25932</v>
      </c>
      <c r="S8" s="424">
        <v>0.96719599999999994</v>
      </c>
      <c r="T8" s="424">
        <v>4.7338100000000001</v>
      </c>
      <c r="U8" s="396"/>
      <c r="V8" s="423">
        <f t="shared" si="2"/>
        <v>0.93645507713677656</v>
      </c>
      <c r="W8" s="396"/>
      <c r="X8" s="396">
        <f t="shared" si="3"/>
        <v>1</v>
      </c>
      <c r="Y8" s="396"/>
    </row>
    <row r="9" spans="1:25" x14ac:dyDescent="0.2">
      <c r="A9" s="418" t="s">
        <v>2132</v>
      </c>
      <c r="B9" s="419" t="s">
        <v>1663</v>
      </c>
      <c r="C9" s="420" t="s">
        <v>178</v>
      </c>
      <c r="D9" s="421"/>
      <c r="E9" s="422">
        <v>158</v>
      </c>
      <c r="F9" s="403"/>
      <c r="G9" s="396"/>
      <c r="H9" s="400"/>
      <c r="I9" s="423">
        <f t="shared" si="0"/>
        <v>7.3128829552843557</v>
      </c>
      <c r="J9" s="396"/>
      <c r="K9" s="423">
        <f t="shared" si="1"/>
        <v>-1.8110760054273554</v>
      </c>
      <c r="L9" s="423"/>
      <c r="M9" s="396" t="s">
        <v>1662</v>
      </c>
      <c r="N9" s="423">
        <f t="shared" ref="N9:N24" si="4">$K$8</f>
        <v>0.45158028612281953</v>
      </c>
      <c r="O9" s="396" t="s">
        <v>1663</v>
      </c>
      <c r="P9" s="423">
        <f>$K$9</f>
        <v>-1.8110760054273554</v>
      </c>
      <c r="Q9" s="396"/>
      <c r="R9" s="424">
        <v>1.2704899999999999</v>
      </c>
      <c r="S9" s="424">
        <v>0.93046399999999996</v>
      </c>
      <c r="T9" s="424">
        <v>1.89463</v>
      </c>
      <c r="U9" s="396"/>
      <c r="V9" s="423">
        <f t="shared" si="2"/>
        <v>0.78321721340222239</v>
      </c>
      <c r="W9" s="396"/>
      <c r="X9" s="396">
        <f t="shared" si="3"/>
        <v>1</v>
      </c>
      <c r="Y9" s="396"/>
    </row>
    <row r="10" spans="1:25" x14ac:dyDescent="0.2">
      <c r="A10" s="418" t="s">
        <v>2132</v>
      </c>
      <c r="B10" s="419" t="s">
        <v>1664</v>
      </c>
      <c r="C10" s="420" t="s">
        <v>239</v>
      </c>
      <c r="D10" s="421"/>
      <c r="E10" s="422">
        <v>112</v>
      </c>
      <c r="F10" s="403"/>
      <c r="G10" s="396"/>
      <c r="H10" s="400"/>
      <c r="I10" s="423">
        <f t="shared" si="0"/>
        <v>6.8201789624151887</v>
      </c>
      <c r="J10" s="396"/>
      <c r="K10" s="423">
        <f t="shared" si="1"/>
        <v>-2.3037799982965224</v>
      </c>
      <c r="L10" s="423"/>
      <c r="M10" s="396" t="s">
        <v>1662</v>
      </c>
      <c r="N10" s="423">
        <f t="shared" si="4"/>
        <v>0.45158028612281953</v>
      </c>
      <c r="O10" s="396" t="s">
        <v>1668</v>
      </c>
      <c r="P10" s="423">
        <f>$K$14</f>
        <v>-0.10715067302515813</v>
      </c>
      <c r="Q10" s="396"/>
      <c r="R10" s="424">
        <v>1.7779400000000001</v>
      </c>
      <c r="S10" s="424">
        <v>1.11019</v>
      </c>
      <c r="T10" s="424">
        <v>0.20046900000000001</v>
      </c>
      <c r="U10" s="396"/>
      <c r="V10" s="423">
        <f t="shared" si="2"/>
        <v>0.8843940482234055</v>
      </c>
      <c r="W10" s="396"/>
      <c r="X10" s="396">
        <f t="shared" si="3"/>
        <v>1</v>
      </c>
      <c r="Y10" s="396"/>
    </row>
    <row r="11" spans="1:25" x14ac:dyDescent="0.2">
      <c r="A11" s="418" t="s">
        <v>2132</v>
      </c>
      <c r="B11" s="419" t="s">
        <v>1665</v>
      </c>
      <c r="C11" s="420" t="s">
        <v>171</v>
      </c>
      <c r="D11" s="421"/>
      <c r="E11" s="422">
        <v>233</v>
      </c>
      <c r="F11" s="403"/>
      <c r="G11" s="396"/>
      <c r="H11" s="400"/>
      <c r="I11" s="423">
        <f t="shared" si="0"/>
        <v>7.8703647195834048</v>
      </c>
      <c r="J11" s="396"/>
      <c r="K11" s="423">
        <f t="shared" si="1"/>
        <v>-1.2535942411283063</v>
      </c>
      <c r="L11" s="423"/>
      <c r="M11" s="396" t="s">
        <v>1662</v>
      </c>
      <c r="N11" s="423">
        <f t="shared" si="4"/>
        <v>0.45158028612281953</v>
      </c>
      <c r="O11" s="396" t="s">
        <v>1670</v>
      </c>
      <c r="P11" s="423">
        <f>$K$16</f>
        <v>-3.1697626503248353</v>
      </c>
      <c r="Q11" s="396"/>
      <c r="R11" s="424">
        <v>2.1627000000000001</v>
      </c>
      <c r="S11" s="424">
        <v>0.95949399999999996</v>
      </c>
      <c r="T11" s="424">
        <v>3.1344400000000001</v>
      </c>
      <c r="U11" s="396"/>
      <c r="V11" s="423">
        <f t="shared" si="2"/>
        <v>1.0697044403870448</v>
      </c>
      <c r="W11" s="396"/>
      <c r="X11" s="396">
        <f t="shared" si="3"/>
        <v>1</v>
      </c>
      <c r="Y11" s="396"/>
    </row>
    <row r="12" spans="1:25" x14ac:dyDescent="0.2">
      <c r="A12" s="418" t="s">
        <v>2132</v>
      </c>
      <c r="B12" s="419" t="s">
        <v>1666</v>
      </c>
      <c r="C12" s="420" t="s">
        <v>159</v>
      </c>
      <c r="D12" s="421"/>
      <c r="E12" s="422">
        <v>16</v>
      </c>
      <c r="F12" s="403"/>
      <c r="G12" s="396"/>
      <c r="H12" s="400"/>
      <c r="I12" s="423">
        <f t="shared" si="0"/>
        <v>4.08746284125034</v>
      </c>
      <c r="J12" s="396"/>
      <c r="K12" s="423">
        <f t="shared" si="1"/>
        <v>-5.0364961194613711</v>
      </c>
      <c r="L12" s="423"/>
      <c r="M12" s="396" t="s">
        <v>1662</v>
      </c>
      <c r="N12" s="423">
        <f t="shared" si="4"/>
        <v>0.45158028612281953</v>
      </c>
      <c r="O12" s="396" t="s">
        <v>1671</v>
      </c>
      <c r="P12" s="423">
        <f>$K$17</f>
        <v>-0.91938781646250689</v>
      </c>
      <c r="Q12" s="396"/>
      <c r="R12" s="424">
        <v>1.367</v>
      </c>
      <c r="S12" s="424">
        <v>1.3547800000000001</v>
      </c>
      <c r="T12" s="424">
        <v>1.4030400000000001</v>
      </c>
      <c r="U12" s="396"/>
      <c r="V12" s="423">
        <f t="shared" si="2"/>
        <v>0.77478202514281902</v>
      </c>
      <c r="W12" s="396"/>
      <c r="X12" s="396">
        <f t="shared" si="3"/>
        <v>1</v>
      </c>
      <c r="Y12" s="396"/>
    </row>
    <row r="13" spans="1:25" x14ac:dyDescent="0.2">
      <c r="A13" s="418" t="s">
        <v>2132</v>
      </c>
      <c r="B13" s="419" t="s">
        <v>1667</v>
      </c>
      <c r="C13" s="420" t="s">
        <v>153</v>
      </c>
      <c r="D13" s="421"/>
      <c r="E13" s="422">
        <v>19</v>
      </c>
      <c r="F13" s="403"/>
      <c r="G13" s="396"/>
      <c r="H13" s="400"/>
      <c r="I13" s="423">
        <f t="shared" si="0"/>
        <v>4.3219280948873626</v>
      </c>
      <c r="J13" s="396"/>
      <c r="K13" s="423">
        <f t="shared" si="1"/>
        <v>-4.8020308658243485</v>
      </c>
      <c r="L13" s="423"/>
      <c r="M13" s="396" t="s">
        <v>1662</v>
      </c>
      <c r="N13" s="423">
        <f t="shared" si="4"/>
        <v>0.45158028612281953</v>
      </c>
      <c r="O13" s="396" t="s">
        <v>1676</v>
      </c>
      <c r="P13" s="423">
        <f>$K$22</f>
        <v>-3.914505595082761</v>
      </c>
      <c r="Q13" s="396"/>
      <c r="R13" s="424">
        <v>1.2143999999999999</v>
      </c>
      <c r="S13" s="424">
        <v>0.520509</v>
      </c>
      <c r="T13" s="424">
        <v>2.09552</v>
      </c>
      <c r="U13" s="396"/>
      <c r="V13" s="423">
        <f t="shared" si="2"/>
        <v>0.60638370667661934</v>
      </c>
      <c r="W13" s="396"/>
      <c r="X13" s="396">
        <f t="shared" si="3"/>
        <v>1</v>
      </c>
      <c r="Y13" s="396"/>
    </row>
    <row r="14" spans="1:25" x14ac:dyDescent="0.2">
      <c r="A14" s="418" t="s">
        <v>2132</v>
      </c>
      <c r="B14" s="419" t="s">
        <v>1668</v>
      </c>
      <c r="C14" s="420" t="s">
        <v>248</v>
      </c>
      <c r="D14" s="421"/>
      <c r="E14" s="422">
        <v>517</v>
      </c>
      <c r="F14" s="403"/>
      <c r="G14" s="396"/>
      <c r="H14" s="400"/>
      <c r="I14" s="423">
        <f t="shared" si="0"/>
        <v>9.016808287686553</v>
      </c>
      <c r="J14" s="396"/>
      <c r="K14" s="423">
        <f t="shared" si="1"/>
        <v>-0.10715067302515813</v>
      </c>
      <c r="L14" s="423"/>
      <c r="M14" s="396" t="s">
        <v>1662</v>
      </c>
      <c r="N14" s="423">
        <f t="shared" si="4"/>
        <v>0.45158028612281953</v>
      </c>
      <c r="O14" s="396" t="s">
        <v>1677</v>
      </c>
      <c r="P14" s="423">
        <f>$K$23</f>
        <v>-1.2230921527309615</v>
      </c>
      <c r="Q14" s="396"/>
      <c r="R14" s="424">
        <v>1.5425899999999999</v>
      </c>
      <c r="S14" s="424">
        <v>0.58085399999999998</v>
      </c>
      <c r="T14" s="424">
        <v>0.74860000000000004</v>
      </c>
      <c r="U14" s="396"/>
      <c r="V14" s="423">
        <f t="shared" si="2"/>
        <v>0.7347652642878103</v>
      </c>
      <c r="W14" s="396"/>
      <c r="X14" s="396">
        <f t="shared" si="3"/>
        <v>1</v>
      </c>
      <c r="Y14" s="396"/>
    </row>
    <row r="15" spans="1:25" x14ac:dyDescent="0.2">
      <c r="A15" s="418" t="s">
        <v>2132</v>
      </c>
      <c r="B15" s="419" t="s">
        <v>1669</v>
      </c>
      <c r="C15" s="420" t="s">
        <v>199</v>
      </c>
      <c r="D15" s="421"/>
      <c r="E15" s="422">
        <v>37</v>
      </c>
      <c r="F15" s="403"/>
      <c r="G15" s="396"/>
      <c r="H15" s="400"/>
      <c r="I15" s="423">
        <f t="shared" si="0"/>
        <v>5.2479275134435852</v>
      </c>
      <c r="J15" s="396"/>
      <c r="K15" s="423">
        <f t="shared" si="1"/>
        <v>-3.8760314472681259</v>
      </c>
      <c r="L15" s="423"/>
      <c r="M15" s="396" t="s">
        <v>1662</v>
      </c>
      <c r="N15" s="423">
        <f t="shared" si="4"/>
        <v>0.45158028612281953</v>
      </c>
      <c r="O15" s="396" t="s">
        <v>1678</v>
      </c>
      <c r="P15" s="423">
        <f>$K$24</f>
        <v>-0.12395896071171109</v>
      </c>
      <c r="Q15" s="396"/>
      <c r="R15" s="424">
        <v>1.6740299999999999</v>
      </c>
      <c r="S15" s="424">
        <v>1.3844399999999999</v>
      </c>
      <c r="T15" s="424">
        <v>3.5993600000000001E-2</v>
      </c>
      <c r="U15" s="396"/>
      <c r="V15" s="423">
        <f t="shared" si="2"/>
        <v>0.62033880281046216</v>
      </c>
      <c r="W15" s="396"/>
      <c r="X15" s="396">
        <f t="shared" si="3"/>
        <v>1</v>
      </c>
      <c r="Y15" s="396"/>
    </row>
    <row r="16" spans="1:25" x14ac:dyDescent="0.2">
      <c r="A16" s="418" t="s">
        <v>2132</v>
      </c>
      <c r="B16" s="419" t="s">
        <v>1670</v>
      </c>
      <c r="C16" s="420" t="s">
        <v>224</v>
      </c>
      <c r="D16" s="421"/>
      <c r="E16" s="422">
        <v>61</v>
      </c>
      <c r="F16" s="403"/>
      <c r="G16" s="396"/>
      <c r="H16" s="400"/>
      <c r="I16" s="423">
        <f t="shared" si="0"/>
        <v>5.9541963103868758</v>
      </c>
      <c r="J16" s="396"/>
      <c r="K16" s="423">
        <f t="shared" si="1"/>
        <v>-3.1697626503248353</v>
      </c>
      <c r="L16" s="423"/>
      <c r="M16" s="396" t="s">
        <v>1662</v>
      </c>
      <c r="N16" s="423">
        <f t="shared" si="4"/>
        <v>0.45158028612281953</v>
      </c>
      <c r="O16" s="396" t="s">
        <v>1679</v>
      </c>
      <c r="P16" s="423">
        <f>$K$25</f>
        <v>-0.37576611112225144</v>
      </c>
      <c r="Q16" s="396"/>
      <c r="R16" s="424">
        <v>1.65717</v>
      </c>
      <c r="S16" s="424">
        <v>1.16995</v>
      </c>
      <c r="T16" s="424">
        <v>0.73735899999999999</v>
      </c>
      <c r="U16" s="396"/>
      <c r="V16" s="423">
        <f t="shared" si="2"/>
        <v>1.0460767410466749</v>
      </c>
      <c r="W16" s="396"/>
      <c r="X16" s="396">
        <f t="shared" si="3"/>
        <v>1</v>
      </c>
      <c r="Y16" s="396"/>
    </row>
    <row r="17" spans="1:25" x14ac:dyDescent="0.2">
      <c r="A17" s="418" t="s">
        <v>2132</v>
      </c>
      <c r="B17" s="419" t="s">
        <v>1671</v>
      </c>
      <c r="C17" s="420" t="s">
        <v>248</v>
      </c>
      <c r="D17" s="421"/>
      <c r="E17" s="422">
        <v>294</v>
      </c>
      <c r="F17" s="403"/>
      <c r="G17" s="396"/>
      <c r="H17" s="400"/>
      <c r="I17" s="423">
        <f t="shared" si="0"/>
        <v>8.2045711442492042</v>
      </c>
      <c r="J17" s="396"/>
      <c r="K17" s="423">
        <f t="shared" si="1"/>
        <v>-0.91938781646250689</v>
      </c>
      <c r="L17" s="423"/>
      <c r="M17" s="396" t="s">
        <v>1662</v>
      </c>
      <c r="N17" s="423">
        <f t="shared" si="4"/>
        <v>0.45158028612281953</v>
      </c>
      <c r="O17" s="396" t="s">
        <v>1680</v>
      </c>
      <c r="P17" s="423">
        <f>$K$26</f>
        <v>-2.1814444553724712</v>
      </c>
      <c r="Q17" s="396"/>
      <c r="R17" s="424">
        <v>1.5283</v>
      </c>
      <c r="S17" s="424">
        <v>0.43864700000000001</v>
      </c>
      <c r="T17" s="424">
        <v>0.96959300000000004</v>
      </c>
      <c r="U17" s="396"/>
      <c r="V17" s="423">
        <f t="shared" si="2"/>
        <v>0.7028590852657367</v>
      </c>
      <c r="W17" s="396"/>
      <c r="X17" s="396">
        <f t="shared" si="3"/>
        <v>1</v>
      </c>
      <c r="Y17" s="396"/>
    </row>
    <row r="18" spans="1:25" x14ac:dyDescent="0.2">
      <c r="A18" s="418" t="s">
        <v>2132</v>
      </c>
      <c r="B18" s="419" t="s">
        <v>1672</v>
      </c>
      <c r="C18" s="420" t="s">
        <v>150</v>
      </c>
      <c r="D18" s="421"/>
      <c r="E18" s="422">
        <v>87</v>
      </c>
      <c r="F18" s="403"/>
      <c r="G18" s="396"/>
      <c r="H18" s="400"/>
      <c r="I18" s="423">
        <f t="shared" si="0"/>
        <v>6.4594316186372982</v>
      </c>
      <c r="J18" s="396"/>
      <c r="K18" s="423">
        <f t="shared" si="1"/>
        <v>-2.6645273420744129</v>
      </c>
      <c r="L18" s="423"/>
      <c r="M18" s="396" t="s">
        <v>1662</v>
      </c>
      <c r="N18" s="423">
        <f t="shared" si="4"/>
        <v>0.45158028612281953</v>
      </c>
      <c r="O18" s="396" t="s">
        <v>1685</v>
      </c>
      <c r="P18" s="423">
        <f>$K$31</f>
        <v>-4.7143363660879345E-2</v>
      </c>
      <c r="Q18" s="396"/>
      <c r="R18" s="424">
        <v>1.6638999999999999</v>
      </c>
      <c r="S18" s="424">
        <v>1.11452</v>
      </c>
      <c r="T18" s="424">
        <v>0.28644999999999998</v>
      </c>
      <c r="U18" s="396"/>
      <c r="V18" s="423">
        <f t="shared" si="2"/>
        <v>0.98529221641243614</v>
      </c>
      <c r="W18" s="396"/>
      <c r="X18" s="396">
        <f t="shared" si="3"/>
        <v>1</v>
      </c>
      <c r="Y18" s="396"/>
    </row>
    <row r="19" spans="1:25" x14ac:dyDescent="0.2">
      <c r="A19" s="418" t="s">
        <v>2132</v>
      </c>
      <c r="B19" s="419" t="s">
        <v>1673</v>
      </c>
      <c r="C19" s="420" t="s">
        <v>159</v>
      </c>
      <c r="D19" s="421"/>
      <c r="E19" s="422">
        <v>3</v>
      </c>
      <c r="F19" s="403"/>
      <c r="G19" s="396"/>
      <c r="H19" s="400"/>
      <c r="I19" s="423">
        <f t="shared" si="0"/>
        <v>2</v>
      </c>
      <c r="J19" s="396"/>
      <c r="K19" s="423">
        <f t="shared" si="1"/>
        <v>-7.1239589607117111</v>
      </c>
      <c r="L19" s="423"/>
      <c r="M19" s="396" t="s">
        <v>1662</v>
      </c>
      <c r="N19" s="423">
        <f t="shared" si="4"/>
        <v>0.45158028612281953</v>
      </c>
      <c r="O19" s="396" t="s">
        <v>1688</v>
      </c>
      <c r="P19" s="423">
        <f>$K$34</f>
        <v>0.14282757998319084</v>
      </c>
      <c r="Q19" s="396"/>
      <c r="R19" s="424">
        <v>1.45652</v>
      </c>
      <c r="S19" s="424">
        <v>1.1090899999999999</v>
      </c>
      <c r="T19" s="424">
        <v>-3.2635900000000002E-2</v>
      </c>
      <c r="U19" s="396"/>
      <c r="V19" s="423">
        <f t="shared" si="2"/>
        <v>0.78350845902716615</v>
      </c>
      <c r="W19" s="396"/>
      <c r="X19" s="396">
        <f t="shared" si="3"/>
        <v>1</v>
      </c>
      <c r="Y19" s="396"/>
    </row>
    <row r="20" spans="1:25" x14ac:dyDescent="0.2">
      <c r="A20" s="418" t="s">
        <v>2132</v>
      </c>
      <c r="B20" s="419" t="s">
        <v>1674</v>
      </c>
      <c r="C20" s="420" t="s">
        <v>219</v>
      </c>
      <c r="D20" s="421"/>
      <c r="E20" s="422">
        <v>560</v>
      </c>
      <c r="F20" s="403"/>
      <c r="G20" s="396"/>
      <c r="H20" s="400"/>
      <c r="I20" s="423">
        <f t="shared" si="0"/>
        <v>9.1318569606087934</v>
      </c>
      <c r="J20" s="396"/>
      <c r="K20" s="423">
        <f t="shared" si="1"/>
        <v>7.8979998970822862E-3</v>
      </c>
      <c r="L20" s="423"/>
      <c r="M20" s="396" t="s">
        <v>1662</v>
      </c>
      <c r="N20" s="423">
        <f t="shared" si="4"/>
        <v>0.45158028612281953</v>
      </c>
      <c r="O20" s="396" t="s">
        <v>1693</v>
      </c>
      <c r="P20" s="423">
        <f>$K$39</f>
        <v>-2.4374584335284926</v>
      </c>
      <c r="Q20" s="396"/>
      <c r="R20" s="424">
        <v>1.0799399999999999</v>
      </c>
      <c r="S20" s="424">
        <v>0.65837100000000004</v>
      </c>
      <c r="T20" s="424">
        <v>1.9119900000000001</v>
      </c>
      <c r="U20" s="396"/>
      <c r="V20" s="423">
        <f t="shared" si="2"/>
        <v>0.7949176678548906</v>
      </c>
      <c r="W20" s="396"/>
      <c r="X20" s="396">
        <f t="shared" si="3"/>
        <v>1</v>
      </c>
      <c r="Y20" s="396"/>
    </row>
    <row r="21" spans="1:25" x14ac:dyDescent="0.2">
      <c r="A21" s="418" t="s">
        <v>2132</v>
      </c>
      <c r="B21" s="419" t="s">
        <v>1675</v>
      </c>
      <c r="C21" s="420" t="s">
        <v>178</v>
      </c>
      <c r="D21" s="421"/>
      <c r="E21" s="422">
        <v>219</v>
      </c>
      <c r="F21" s="403"/>
      <c r="G21" s="396"/>
      <c r="H21" s="400"/>
      <c r="I21" s="423">
        <f t="shared" si="0"/>
        <v>7.7813597135246608</v>
      </c>
      <c r="J21" s="396"/>
      <c r="K21" s="423">
        <f t="shared" si="1"/>
        <v>-1.3425992471870503</v>
      </c>
      <c r="L21" s="423"/>
      <c r="M21" s="396" t="s">
        <v>1662</v>
      </c>
      <c r="N21" s="423">
        <f t="shared" si="4"/>
        <v>0.45158028612281953</v>
      </c>
      <c r="O21" s="396" t="s">
        <v>1695</v>
      </c>
      <c r="P21" s="423">
        <f>$K$41</f>
        <v>-3.1697626503248353</v>
      </c>
      <c r="Q21" s="396"/>
      <c r="R21" s="424">
        <v>2.1514000000000002</v>
      </c>
      <c r="S21" s="424">
        <v>0.97104900000000005</v>
      </c>
      <c r="T21" s="424">
        <v>3.28898</v>
      </c>
      <c r="U21" s="396"/>
      <c r="V21" s="423">
        <f t="shared" si="2"/>
        <v>1.1825149757293527</v>
      </c>
      <c r="W21" s="396"/>
      <c r="X21" s="396">
        <f t="shared" si="3"/>
        <v>1</v>
      </c>
      <c r="Y21" s="396"/>
    </row>
    <row r="22" spans="1:25" x14ac:dyDescent="0.2">
      <c r="A22" s="418" t="s">
        <v>2132</v>
      </c>
      <c r="B22" s="419" t="s">
        <v>1676</v>
      </c>
      <c r="C22" s="420" t="s">
        <v>239</v>
      </c>
      <c r="D22" s="421"/>
      <c r="E22" s="422">
        <v>36</v>
      </c>
      <c r="F22" s="403"/>
      <c r="G22" s="396"/>
      <c r="H22" s="400"/>
      <c r="I22" s="423">
        <f t="shared" si="0"/>
        <v>5.2094533656289501</v>
      </c>
      <c r="J22" s="396"/>
      <c r="K22" s="423">
        <f t="shared" si="1"/>
        <v>-3.914505595082761</v>
      </c>
      <c r="L22" s="423"/>
      <c r="M22" s="396" t="s">
        <v>1662</v>
      </c>
      <c r="N22" s="423">
        <f t="shared" si="4"/>
        <v>0.45158028612281953</v>
      </c>
      <c r="O22" s="396" t="s">
        <v>1696</v>
      </c>
      <c r="P22" s="423">
        <f>$K$42</f>
        <v>-2.0471433636608793</v>
      </c>
      <c r="Q22" s="396"/>
      <c r="R22" s="424">
        <v>1.3907099999999999</v>
      </c>
      <c r="S22" s="424">
        <v>0.52302599999999999</v>
      </c>
      <c r="T22" s="424">
        <v>1.2102599999999999</v>
      </c>
      <c r="U22" s="396"/>
      <c r="V22" s="423">
        <f t="shared" si="2"/>
        <v>0.76756801479177117</v>
      </c>
      <c r="W22" s="396"/>
      <c r="X22" s="396">
        <f t="shared" si="3"/>
        <v>1</v>
      </c>
      <c r="Y22" s="396"/>
    </row>
    <row r="23" spans="1:25" x14ac:dyDescent="0.2">
      <c r="A23" s="418" t="s">
        <v>2132</v>
      </c>
      <c r="B23" s="419" t="s">
        <v>1677</v>
      </c>
      <c r="C23" s="420" t="s">
        <v>178</v>
      </c>
      <c r="D23" s="421"/>
      <c r="E23" s="422">
        <v>238</v>
      </c>
      <c r="F23" s="403"/>
      <c r="G23" s="396"/>
      <c r="H23" s="400"/>
      <c r="I23" s="423">
        <f t="shared" si="0"/>
        <v>7.9008668079807496</v>
      </c>
      <c r="J23" s="396"/>
      <c r="K23" s="423">
        <f t="shared" si="1"/>
        <v>-1.2230921527309615</v>
      </c>
      <c r="L23" s="423"/>
      <c r="M23" s="396" t="s">
        <v>1662</v>
      </c>
      <c r="N23" s="423">
        <f t="shared" si="4"/>
        <v>0.45158028612281953</v>
      </c>
      <c r="O23" s="396" t="s">
        <v>1697</v>
      </c>
      <c r="P23" s="423">
        <f>$K$43</f>
        <v>-0.18144445537247123</v>
      </c>
      <c r="Q23" s="396"/>
      <c r="R23" s="424">
        <v>1.5105</v>
      </c>
      <c r="S23" s="424">
        <v>1.43482</v>
      </c>
      <c r="T23" s="424">
        <v>0.62392599999999998</v>
      </c>
      <c r="U23" s="396"/>
      <c r="V23" s="423">
        <f t="shared" si="2"/>
        <v>1.0456978887309898</v>
      </c>
      <c r="W23" s="396"/>
      <c r="X23" s="396">
        <f t="shared" si="3"/>
        <v>1</v>
      </c>
      <c r="Y23" s="396"/>
    </row>
    <row r="24" spans="1:25" x14ac:dyDescent="0.2">
      <c r="A24" s="418" t="s">
        <v>2132</v>
      </c>
      <c r="B24" s="419" t="s">
        <v>1678</v>
      </c>
      <c r="C24" s="420" t="s">
        <v>264</v>
      </c>
      <c r="D24" s="421"/>
      <c r="E24" s="422">
        <v>511</v>
      </c>
      <c r="F24" s="403"/>
      <c r="G24" s="396"/>
      <c r="H24" s="400"/>
      <c r="I24" s="423">
        <f t="shared" si="0"/>
        <v>9</v>
      </c>
      <c r="J24" s="396"/>
      <c r="K24" s="423">
        <f t="shared" si="1"/>
        <v>-0.12395896071171109</v>
      </c>
      <c r="L24" s="423"/>
      <c r="M24" s="396" t="s">
        <v>1662</v>
      </c>
      <c r="N24" s="423">
        <f t="shared" si="4"/>
        <v>0.45158028612281953</v>
      </c>
      <c r="O24" s="396" t="s">
        <v>1708</v>
      </c>
      <c r="P24" s="423">
        <f>$K$54</f>
        <v>-0.51293416340435805</v>
      </c>
      <c r="Q24" s="396"/>
      <c r="R24" s="424">
        <v>1.96902</v>
      </c>
      <c r="S24" s="424">
        <v>0.85564799999999996</v>
      </c>
      <c r="T24" s="424">
        <v>0.50281900000000002</v>
      </c>
      <c r="U24" s="396"/>
      <c r="V24" s="423">
        <f t="shared" si="2"/>
        <v>0.95309852393294203</v>
      </c>
      <c r="W24" s="396"/>
      <c r="X24" s="396">
        <f t="shared" si="3"/>
        <v>1</v>
      </c>
      <c r="Y24" s="396"/>
    </row>
    <row r="25" spans="1:25" x14ac:dyDescent="0.2">
      <c r="A25" s="418" t="s">
        <v>2132</v>
      </c>
      <c r="B25" s="419" t="s">
        <v>1679</v>
      </c>
      <c r="C25" s="420" t="s">
        <v>248</v>
      </c>
      <c r="D25" s="421"/>
      <c r="E25" s="422">
        <v>429</v>
      </c>
      <c r="F25" s="403"/>
      <c r="G25" s="396"/>
      <c r="H25" s="400"/>
      <c r="I25" s="423">
        <f t="shared" si="0"/>
        <v>8.7481928495894596</v>
      </c>
      <c r="J25" s="396"/>
      <c r="K25" s="423">
        <f t="shared" si="1"/>
        <v>-0.37576611112225144</v>
      </c>
      <c r="L25" s="423"/>
      <c r="M25" s="396" t="s">
        <v>1663</v>
      </c>
      <c r="N25" s="423">
        <f t="shared" ref="N25:N56" si="5">$K$9</f>
        <v>-1.8110760054273554</v>
      </c>
      <c r="O25" s="396" t="s">
        <v>1665</v>
      </c>
      <c r="P25" s="423">
        <f>$K$11</f>
        <v>-1.2535942411283063</v>
      </c>
      <c r="Q25" s="396"/>
      <c r="R25" s="424">
        <v>1.29497</v>
      </c>
      <c r="S25" s="424">
        <v>0.17888000000000001</v>
      </c>
      <c r="T25" s="424">
        <v>3.3520300000000001</v>
      </c>
      <c r="U25" s="396"/>
      <c r="V25" s="423">
        <f t="shared" si="2"/>
        <v>0.78249796739870625</v>
      </c>
      <c r="W25" s="396"/>
      <c r="X25" s="396">
        <f t="shared" si="3"/>
        <v>1</v>
      </c>
      <c r="Y25" s="396"/>
    </row>
    <row r="26" spans="1:25" x14ac:dyDescent="0.2">
      <c r="A26" s="418" t="s">
        <v>2132</v>
      </c>
      <c r="B26" s="419" t="s">
        <v>1680</v>
      </c>
      <c r="C26" s="420" t="s">
        <v>239</v>
      </c>
      <c r="D26" s="421"/>
      <c r="E26" s="422">
        <v>122</v>
      </c>
      <c r="F26" s="403"/>
      <c r="G26" s="396"/>
      <c r="H26" s="400"/>
      <c r="I26" s="423">
        <f t="shared" si="0"/>
        <v>6.9425145053392399</v>
      </c>
      <c r="J26" s="396"/>
      <c r="K26" s="423">
        <f t="shared" si="1"/>
        <v>-2.1814444553724712</v>
      </c>
      <c r="L26" s="423"/>
      <c r="M26" s="396" t="s">
        <v>1663</v>
      </c>
      <c r="N26" s="423">
        <f t="shared" si="5"/>
        <v>-1.8110760054273554</v>
      </c>
      <c r="O26" s="396" t="s">
        <v>1666</v>
      </c>
      <c r="P26" s="423">
        <f>$K$12</f>
        <v>-5.0364961194613711</v>
      </c>
      <c r="Q26" s="396"/>
      <c r="R26" s="424">
        <v>1.02884</v>
      </c>
      <c r="S26" s="424">
        <v>0.33784799999999998</v>
      </c>
      <c r="T26" s="424">
        <v>4.3810099999999998</v>
      </c>
      <c r="U26" s="396"/>
      <c r="V26" s="423">
        <f t="shared" si="2"/>
        <v>0.81613242160833455</v>
      </c>
      <c r="W26" s="396"/>
      <c r="X26" s="396">
        <f t="shared" si="3"/>
        <v>1</v>
      </c>
      <c r="Y26" s="396"/>
    </row>
    <row r="27" spans="1:25" x14ac:dyDescent="0.2">
      <c r="A27" s="418" t="s">
        <v>2132</v>
      </c>
      <c r="B27" s="419" t="s">
        <v>1681</v>
      </c>
      <c r="C27" s="420" t="s">
        <v>224</v>
      </c>
      <c r="D27" s="421"/>
      <c r="E27" s="422">
        <v>68</v>
      </c>
      <c r="F27" s="403"/>
      <c r="G27" s="396"/>
      <c r="H27" s="400"/>
      <c r="I27" s="423">
        <f t="shared" si="0"/>
        <v>6.10852445677817</v>
      </c>
      <c r="J27" s="396"/>
      <c r="K27" s="423">
        <f t="shared" si="1"/>
        <v>-3.0154345039335411</v>
      </c>
      <c r="L27" s="423"/>
      <c r="M27" s="396" t="s">
        <v>1663</v>
      </c>
      <c r="N27" s="423">
        <f t="shared" si="5"/>
        <v>-1.8110760054273554</v>
      </c>
      <c r="O27" s="396" t="s">
        <v>1667</v>
      </c>
      <c r="P27" s="423">
        <f>$K$13</f>
        <v>-4.8020308658243485</v>
      </c>
      <c r="Q27" s="396"/>
      <c r="R27" s="424">
        <v>1.22054</v>
      </c>
      <c r="S27" s="424">
        <v>0.23853199999999999</v>
      </c>
      <c r="T27" s="424">
        <v>4.3980800000000002</v>
      </c>
      <c r="U27" s="396"/>
      <c r="V27" s="423">
        <f t="shared" si="2"/>
        <v>1.042151265848883</v>
      </c>
      <c r="W27" s="396"/>
      <c r="X27" s="396">
        <f t="shared" si="3"/>
        <v>1</v>
      </c>
      <c r="Y27" s="396"/>
    </row>
    <row r="28" spans="1:25" x14ac:dyDescent="0.2">
      <c r="A28" s="418" t="s">
        <v>2132</v>
      </c>
      <c r="B28" s="419" t="s">
        <v>1682</v>
      </c>
      <c r="C28" s="420" t="s">
        <v>248</v>
      </c>
      <c r="D28" s="421"/>
      <c r="E28" s="422">
        <v>326</v>
      </c>
      <c r="F28" s="403"/>
      <c r="G28" s="396"/>
      <c r="H28" s="400"/>
      <c r="I28" s="423">
        <f t="shared" si="0"/>
        <v>8.353146825498083</v>
      </c>
      <c r="J28" s="396"/>
      <c r="K28" s="423">
        <f t="shared" si="1"/>
        <v>-0.77081213521362812</v>
      </c>
      <c r="L28" s="423"/>
      <c r="M28" s="396" t="s">
        <v>1663</v>
      </c>
      <c r="N28" s="423">
        <f t="shared" si="5"/>
        <v>-1.8110760054273554</v>
      </c>
      <c r="O28" s="396" t="s">
        <v>1669</v>
      </c>
      <c r="P28" s="423">
        <f>$K$15</f>
        <v>-3.8760314472681259</v>
      </c>
      <c r="Q28" s="396"/>
      <c r="R28" s="424">
        <v>0.97624299999999997</v>
      </c>
      <c r="S28" s="424">
        <v>1.1819</v>
      </c>
      <c r="T28" s="424">
        <v>7.7377000000000002</v>
      </c>
      <c r="U28" s="396"/>
      <c r="V28" s="423">
        <f t="shared" si="2"/>
        <v>1.3885681597073845</v>
      </c>
      <c r="W28" s="396"/>
      <c r="X28" s="396">
        <f t="shared" si="3"/>
        <v>1</v>
      </c>
      <c r="Y28" s="396"/>
    </row>
    <row r="29" spans="1:25" x14ac:dyDescent="0.2">
      <c r="A29" s="418" t="s">
        <v>2132</v>
      </c>
      <c r="B29" s="419" t="s">
        <v>1683</v>
      </c>
      <c r="C29" s="420" t="s">
        <v>248</v>
      </c>
      <c r="D29" s="421"/>
      <c r="E29" s="422">
        <v>235</v>
      </c>
      <c r="F29" s="403"/>
      <c r="G29" s="396"/>
      <c r="H29" s="400"/>
      <c r="I29" s="423">
        <f t="shared" si="0"/>
        <v>7.8826430493618425</v>
      </c>
      <c r="J29" s="396"/>
      <c r="K29" s="423">
        <f t="shared" si="1"/>
        <v>-1.2413159113498686</v>
      </c>
      <c r="L29" s="423"/>
      <c r="M29" s="396" t="s">
        <v>1663</v>
      </c>
      <c r="N29" s="423">
        <f t="shared" si="5"/>
        <v>-1.8110760054273554</v>
      </c>
      <c r="O29" s="396" t="s">
        <v>1671</v>
      </c>
      <c r="P29" s="423">
        <f>$K$17</f>
        <v>-0.91938781646250689</v>
      </c>
      <c r="Q29" s="396"/>
      <c r="R29" s="424">
        <v>1.0526800000000001</v>
      </c>
      <c r="S29" s="424">
        <v>0.74478599999999995</v>
      </c>
      <c r="T29" s="424">
        <v>3.4157199999999999</v>
      </c>
      <c r="U29" s="396"/>
      <c r="V29" s="423">
        <f t="shared" si="2"/>
        <v>0.82448933633488686</v>
      </c>
      <c r="W29" s="396"/>
      <c r="X29" s="396">
        <f t="shared" si="3"/>
        <v>1</v>
      </c>
      <c r="Y29" s="396"/>
    </row>
    <row r="30" spans="1:25" x14ac:dyDescent="0.2">
      <c r="A30" s="418" t="s">
        <v>2132</v>
      </c>
      <c r="B30" s="419" t="s">
        <v>1684</v>
      </c>
      <c r="C30" s="420" t="s">
        <v>239</v>
      </c>
      <c r="D30" s="421"/>
      <c r="E30" s="422">
        <v>2</v>
      </c>
      <c r="F30" s="403"/>
      <c r="G30" s="396"/>
      <c r="H30" s="400"/>
      <c r="I30" s="423">
        <f t="shared" si="0"/>
        <v>1.5849625007211563</v>
      </c>
      <c r="J30" s="396"/>
      <c r="K30" s="423">
        <f t="shared" si="1"/>
        <v>-7.538996459990555</v>
      </c>
      <c r="L30" s="423"/>
      <c r="M30" s="396" t="s">
        <v>1663</v>
      </c>
      <c r="N30" s="423">
        <f t="shared" si="5"/>
        <v>-1.8110760054273554</v>
      </c>
      <c r="O30" s="396" t="s">
        <v>1675</v>
      </c>
      <c r="P30" s="423">
        <f>$K$21</f>
        <v>-1.3425992471870503</v>
      </c>
      <c r="Q30" s="396"/>
      <c r="R30" s="424">
        <v>2.1387900000000002</v>
      </c>
      <c r="S30" s="424">
        <v>-0.71664099999999997</v>
      </c>
      <c r="T30" s="424">
        <v>3.55457</v>
      </c>
      <c r="U30" s="396"/>
      <c r="V30" s="423">
        <f t="shared" si="2"/>
        <v>0.64322041745540126</v>
      </c>
      <c r="W30" s="396"/>
      <c r="X30" s="396">
        <f t="shared" si="3"/>
        <v>1</v>
      </c>
      <c r="Y30" s="396"/>
    </row>
    <row r="31" spans="1:25" x14ac:dyDescent="0.2">
      <c r="A31" s="418" t="s">
        <v>2132</v>
      </c>
      <c r="B31" s="419" t="s">
        <v>1685</v>
      </c>
      <c r="C31" s="420" t="s">
        <v>248</v>
      </c>
      <c r="D31" s="421"/>
      <c r="E31" s="422">
        <v>539</v>
      </c>
      <c r="F31" s="403"/>
      <c r="G31" s="396"/>
      <c r="H31" s="400"/>
      <c r="I31" s="423">
        <f t="shared" si="0"/>
        <v>9.0768155970508317</v>
      </c>
      <c r="J31" s="396"/>
      <c r="K31" s="423">
        <f t="shared" si="1"/>
        <v>-4.7143363660879345E-2</v>
      </c>
      <c r="L31" s="423"/>
      <c r="M31" s="396" t="s">
        <v>1663</v>
      </c>
      <c r="N31" s="423">
        <f t="shared" si="5"/>
        <v>-1.8110760054273554</v>
      </c>
      <c r="O31" s="396" t="s">
        <v>1676</v>
      </c>
      <c r="P31" s="423">
        <f>$K$22</f>
        <v>-3.914505595082761</v>
      </c>
      <c r="Q31" s="396"/>
      <c r="R31" s="424">
        <v>0.75401099999999999</v>
      </c>
      <c r="S31" s="424">
        <v>0.50792700000000002</v>
      </c>
      <c r="T31" s="424">
        <v>4.1079999999999997</v>
      </c>
      <c r="U31" s="396"/>
      <c r="V31" s="423">
        <f t="shared" si="2"/>
        <v>0.75414568667811244</v>
      </c>
      <c r="W31" s="396"/>
      <c r="X31" s="396">
        <f t="shared" si="3"/>
        <v>1</v>
      </c>
      <c r="Y31" s="396"/>
    </row>
    <row r="32" spans="1:25" x14ac:dyDescent="0.2">
      <c r="A32" s="418" t="s">
        <v>2132</v>
      </c>
      <c r="B32" s="419" t="s">
        <v>1686</v>
      </c>
      <c r="C32" s="420" t="s">
        <v>178</v>
      </c>
      <c r="D32" s="421"/>
      <c r="E32" s="422">
        <v>226</v>
      </c>
      <c r="F32" s="403"/>
      <c r="G32" s="396"/>
      <c r="H32" s="400"/>
      <c r="I32" s="423">
        <f t="shared" si="0"/>
        <v>7.8265484872909159</v>
      </c>
      <c r="J32" s="396"/>
      <c r="K32" s="423">
        <f t="shared" si="1"/>
        <v>-1.2974104734207952</v>
      </c>
      <c r="L32" s="423"/>
      <c r="M32" s="396" t="s">
        <v>1663</v>
      </c>
      <c r="N32" s="423">
        <f t="shared" si="5"/>
        <v>-1.8110760054273554</v>
      </c>
      <c r="O32" s="396" t="s">
        <v>1677</v>
      </c>
      <c r="P32" s="423">
        <f>$K$23</f>
        <v>-1.2230921527309615</v>
      </c>
      <c r="Q32" s="396"/>
      <c r="R32" s="424">
        <v>1.14209</v>
      </c>
      <c r="S32" s="424">
        <v>0.34698699999999999</v>
      </c>
      <c r="T32" s="424">
        <v>3.2932100000000002</v>
      </c>
      <c r="U32" s="396"/>
      <c r="V32" s="423">
        <f t="shared" si="2"/>
        <v>0.80040112816181352</v>
      </c>
      <c r="W32" s="396"/>
      <c r="X32" s="396">
        <f t="shared" si="3"/>
        <v>1</v>
      </c>
      <c r="Y32" s="396"/>
    </row>
    <row r="33" spans="1:25" x14ac:dyDescent="0.2">
      <c r="A33" s="418" t="s">
        <v>2132</v>
      </c>
      <c r="B33" s="419" t="s">
        <v>1687</v>
      </c>
      <c r="C33" s="420" t="s">
        <v>166</v>
      </c>
      <c r="D33" s="421"/>
      <c r="E33" s="422">
        <v>246</v>
      </c>
      <c r="F33" s="403"/>
      <c r="G33" s="396"/>
      <c r="H33" s="400"/>
      <c r="I33" s="423">
        <f t="shared" si="0"/>
        <v>7.9483672315846778</v>
      </c>
      <c r="J33" s="396"/>
      <c r="K33" s="423">
        <f t="shared" si="1"/>
        <v>-1.1755917291270332</v>
      </c>
      <c r="L33" s="423"/>
      <c r="M33" s="396" t="s">
        <v>1663</v>
      </c>
      <c r="N33" s="423">
        <f t="shared" si="5"/>
        <v>-1.8110760054273554</v>
      </c>
      <c r="O33" s="396" t="s">
        <v>1678</v>
      </c>
      <c r="P33" s="423">
        <f>$K$24</f>
        <v>-0.12395896071171109</v>
      </c>
      <c r="Q33" s="396"/>
      <c r="R33" s="424">
        <v>1.09951</v>
      </c>
      <c r="S33" s="424">
        <v>0.99006300000000003</v>
      </c>
      <c r="T33" s="424">
        <v>2.8517700000000001</v>
      </c>
      <c r="U33" s="396"/>
      <c r="V33" s="423">
        <f t="shared" si="2"/>
        <v>0.73774664075344987</v>
      </c>
      <c r="W33" s="396"/>
      <c r="X33" s="396">
        <f t="shared" si="3"/>
        <v>1</v>
      </c>
      <c r="Y33" s="396"/>
    </row>
    <row r="34" spans="1:25" x14ac:dyDescent="0.2">
      <c r="A34" s="418" t="s">
        <v>2132</v>
      </c>
      <c r="B34" s="419" t="s">
        <v>1688</v>
      </c>
      <c r="C34" s="420" t="s">
        <v>248</v>
      </c>
      <c r="D34" s="421"/>
      <c r="E34" s="422">
        <v>615</v>
      </c>
      <c r="F34" s="403"/>
      <c r="G34" s="396"/>
      <c r="H34" s="400"/>
      <c r="I34" s="423">
        <f t="shared" si="0"/>
        <v>9.2667865406949019</v>
      </c>
      <c r="J34" s="396"/>
      <c r="K34" s="423">
        <f t="shared" si="1"/>
        <v>0.14282757998319084</v>
      </c>
      <c r="L34" s="423"/>
      <c r="M34" s="396" t="s">
        <v>1663</v>
      </c>
      <c r="N34" s="423">
        <f t="shared" si="5"/>
        <v>-1.8110760054273554</v>
      </c>
      <c r="O34" s="396" t="s">
        <v>1679</v>
      </c>
      <c r="P34" s="423">
        <f>$K$25</f>
        <v>-0.37576611112225144</v>
      </c>
      <c r="Q34" s="396"/>
      <c r="R34" s="424">
        <v>1.2553799999999999</v>
      </c>
      <c r="S34" s="424">
        <v>0.41607899999999998</v>
      </c>
      <c r="T34" s="424">
        <v>3.3166600000000002</v>
      </c>
      <c r="U34" s="396"/>
      <c r="V34" s="423">
        <f t="shared" si="2"/>
        <v>0.88672301655697128</v>
      </c>
      <c r="W34" s="396"/>
      <c r="X34" s="396">
        <f t="shared" si="3"/>
        <v>1</v>
      </c>
      <c r="Y34" s="396"/>
    </row>
    <row r="35" spans="1:25" x14ac:dyDescent="0.2">
      <c r="A35" s="418" t="s">
        <v>2132</v>
      </c>
      <c r="B35" s="419" t="s">
        <v>1689</v>
      </c>
      <c r="C35" s="420" t="s">
        <v>268</v>
      </c>
      <c r="D35" s="421"/>
      <c r="E35" s="422">
        <v>116</v>
      </c>
      <c r="F35" s="403"/>
      <c r="G35" s="396"/>
      <c r="H35" s="400"/>
      <c r="I35" s="423">
        <f t="shared" si="0"/>
        <v>6.8703647195834048</v>
      </c>
      <c r="J35" s="396"/>
      <c r="K35" s="423">
        <f t="shared" si="1"/>
        <v>-2.2535942411283063</v>
      </c>
      <c r="L35" s="423"/>
      <c r="M35" s="396" t="s">
        <v>1663</v>
      </c>
      <c r="N35" s="423">
        <f t="shared" si="5"/>
        <v>-1.8110760054273554</v>
      </c>
      <c r="O35" s="396" t="s">
        <v>1683</v>
      </c>
      <c r="P35" s="423">
        <f>$K$29</f>
        <v>-1.2413159113498686</v>
      </c>
      <c r="Q35" s="396"/>
      <c r="R35" s="424">
        <v>1.5717399999999999</v>
      </c>
      <c r="S35" s="424">
        <v>-9.0144299999999997E-2</v>
      </c>
      <c r="T35" s="424">
        <v>3.5966300000000002</v>
      </c>
      <c r="U35" s="396"/>
      <c r="V35" s="423">
        <f t="shared" si="2"/>
        <v>0.86198695313710472</v>
      </c>
      <c r="W35" s="396"/>
      <c r="X35" s="396">
        <f t="shared" si="3"/>
        <v>1</v>
      </c>
      <c r="Y35" s="396"/>
    </row>
    <row r="36" spans="1:25" x14ac:dyDescent="0.2">
      <c r="A36" s="418" t="s">
        <v>2132</v>
      </c>
      <c r="B36" s="419" t="s">
        <v>1690</v>
      </c>
      <c r="C36" s="420" t="s">
        <v>178</v>
      </c>
      <c r="D36" s="421"/>
      <c r="E36" s="422">
        <v>247</v>
      </c>
      <c r="F36" s="403"/>
      <c r="G36" s="396"/>
      <c r="H36" s="400"/>
      <c r="I36" s="423">
        <f t="shared" si="0"/>
        <v>7.9541963103868758</v>
      </c>
      <c r="J36" s="396"/>
      <c r="K36" s="423">
        <f t="shared" si="1"/>
        <v>-1.1697626503248353</v>
      </c>
      <c r="L36" s="423"/>
      <c r="M36" s="396" t="s">
        <v>1663</v>
      </c>
      <c r="N36" s="423">
        <f t="shared" si="5"/>
        <v>-1.8110760054273554</v>
      </c>
      <c r="O36" s="396" t="s">
        <v>1685</v>
      </c>
      <c r="P36" s="423">
        <f>$K$31</f>
        <v>-4.7143363660879345E-2</v>
      </c>
      <c r="Q36" s="396"/>
      <c r="R36" s="424">
        <v>1.0138100000000001</v>
      </c>
      <c r="S36" s="424">
        <v>0.75403600000000004</v>
      </c>
      <c r="T36" s="424">
        <v>2.7443599999999999</v>
      </c>
      <c r="U36" s="396"/>
      <c r="V36" s="423">
        <f t="shared" si="2"/>
        <v>0.87272524157629783</v>
      </c>
      <c r="W36" s="396"/>
      <c r="X36" s="396">
        <f t="shared" si="3"/>
        <v>1</v>
      </c>
      <c r="Y36" s="396"/>
    </row>
    <row r="37" spans="1:25" x14ac:dyDescent="0.2">
      <c r="A37" s="418" t="s">
        <v>2132</v>
      </c>
      <c r="B37" s="419" t="s">
        <v>1691</v>
      </c>
      <c r="C37" s="420" t="s">
        <v>199</v>
      </c>
      <c r="D37" s="421"/>
      <c r="E37" s="422">
        <v>858</v>
      </c>
      <c r="F37" s="403"/>
      <c r="G37" s="396"/>
      <c r="H37" s="400"/>
      <c r="I37" s="423">
        <f t="shared" si="0"/>
        <v>9.7465143211384628</v>
      </c>
      <c r="J37" s="396"/>
      <c r="K37" s="423">
        <f t="shared" si="1"/>
        <v>0.62255536042675175</v>
      </c>
      <c r="L37" s="423"/>
      <c r="M37" s="396" t="s">
        <v>1663</v>
      </c>
      <c r="N37" s="423">
        <f t="shared" si="5"/>
        <v>-1.8110760054273554</v>
      </c>
      <c r="O37" s="396" t="s">
        <v>1686</v>
      </c>
      <c r="P37" s="423">
        <f>$K$32</f>
        <v>-1.2974104734207952</v>
      </c>
      <c r="Q37" s="396"/>
      <c r="R37" s="424">
        <v>1.0761499999999999</v>
      </c>
      <c r="S37" s="424">
        <v>0.388961</v>
      </c>
      <c r="T37" s="424">
        <v>3.2463199999999999</v>
      </c>
      <c r="U37" s="396"/>
      <c r="V37" s="423">
        <f t="shared" si="2"/>
        <v>0.79268848160712579</v>
      </c>
      <c r="W37" s="396"/>
      <c r="X37" s="396">
        <f t="shared" si="3"/>
        <v>1</v>
      </c>
      <c r="Y37" s="396"/>
    </row>
    <row r="38" spans="1:25" x14ac:dyDescent="0.2">
      <c r="A38" s="418" t="s">
        <v>2132</v>
      </c>
      <c r="B38" s="419" t="s">
        <v>1692</v>
      </c>
      <c r="C38" s="420" t="s">
        <v>178</v>
      </c>
      <c r="D38" s="421"/>
      <c r="E38" s="422">
        <v>262</v>
      </c>
      <c r="F38" s="403"/>
      <c r="G38" s="396"/>
      <c r="H38" s="400"/>
      <c r="I38" s="423">
        <f t="shared" ref="I38:I69" si="6">LOG(E38 + 1, 2)</f>
        <v>8.0389189892923021</v>
      </c>
      <c r="J38" s="396"/>
      <c r="K38" s="423">
        <f t="shared" ref="K38:K69" si="7" xml:space="preserve"> I38 - $J$6</f>
        <v>-1.085039971419409</v>
      </c>
      <c r="L38" s="423"/>
      <c r="M38" s="396" t="s">
        <v>1663</v>
      </c>
      <c r="N38" s="423">
        <f t="shared" si="5"/>
        <v>-1.8110760054273554</v>
      </c>
      <c r="O38" s="396" t="s">
        <v>1688</v>
      </c>
      <c r="P38" s="423">
        <f>$K$34</f>
        <v>0.14282757998319084</v>
      </c>
      <c r="Q38" s="396"/>
      <c r="R38" s="424">
        <v>1.0066999999999999</v>
      </c>
      <c r="S38" s="424">
        <v>0.81365799999999999</v>
      </c>
      <c r="T38" s="424">
        <v>2.5164599999999999</v>
      </c>
      <c r="U38" s="396"/>
      <c r="V38" s="423">
        <f t="shared" si="2"/>
        <v>0.80946258841024443</v>
      </c>
      <c r="W38" s="396"/>
      <c r="X38" s="396">
        <f t="shared" si="3"/>
        <v>1</v>
      </c>
      <c r="Y38" s="396"/>
    </row>
    <row r="39" spans="1:25" x14ac:dyDescent="0.2">
      <c r="A39" s="418" t="s">
        <v>2132</v>
      </c>
      <c r="B39" s="419" t="s">
        <v>1693</v>
      </c>
      <c r="C39" s="420" t="s">
        <v>239</v>
      </c>
      <c r="D39" s="421"/>
      <c r="E39" s="422">
        <v>102</v>
      </c>
      <c r="F39" s="403"/>
      <c r="G39" s="396"/>
      <c r="H39" s="400"/>
      <c r="I39" s="423">
        <f t="shared" si="6"/>
        <v>6.6865005271832185</v>
      </c>
      <c r="J39" s="396"/>
      <c r="K39" s="423">
        <f t="shared" si="7"/>
        <v>-2.4374584335284926</v>
      </c>
      <c r="L39" s="423"/>
      <c r="M39" s="396" t="s">
        <v>1663</v>
      </c>
      <c r="N39" s="423">
        <f t="shared" si="5"/>
        <v>-1.8110760054273554</v>
      </c>
      <c r="O39" s="396" t="s">
        <v>1689</v>
      </c>
      <c r="P39" s="423">
        <f>$K$35</f>
        <v>-2.2535942411283063</v>
      </c>
      <c r="Q39" s="396"/>
      <c r="R39" s="424">
        <v>0.89382399999999995</v>
      </c>
      <c r="S39" s="424">
        <v>1.5120400000000001</v>
      </c>
      <c r="T39" s="424">
        <v>5.5780399999999997</v>
      </c>
      <c r="U39" s="396"/>
      <c r="V39" s="423">
        <f t="shared" si="2"/>
        <v>0.55173216416925541</v>
      </c>
      <c r="W39" s="396"/>
      <c r="X39" s="396">
        <f t="shared" si="3"/>
        <v>1</v>
      </c>
      <c r="Y39" s="396"/>
    </row>
    <row r="40" spans="1:25" x14ac:dyDescent="0.2">
      <c r="A40" s="418" t="s">
        <v>2132</v>
      </c>
      <c r="B40" s="419" t="s">
        <v>1694</v>
      </c>
      <c r="C40" s="420" t="s">
        <v>178</v>
      </c>
      <c r="D40" s="421"/>
      <c r="E40" s="422">
        <v>157</v>
      </c>
      <c r="F40" s="403"/>
      <c r="G40" s="396"/>
      <c r="H40" s="400"/>
      <c r="I40" s="423">
        <f t="shared" si="6"/>
        <v>7.3037807481771031</v>
      </c>
      <c r="J40" s="396"/>
      <c r="K40" s="423">
        <f t="shared" si="7"/>
        <v>-1.820178212534608</v>
      </c>
      <c r="L40" s="423"/>
      <c r="M40" s="396" t="s">
        <v>1663</v>
      </c>
      <c r="N40" s="423">
        <f t="shared" si="5"/>
        <v>-1.8110760054273554</v>
      </c>
      <c r="O40" s="396" t="s">
        <v>1690</v>
      </c>
      <c r="P40" s="423">
        <f>$K$36</f>
        <v>-1.1697626503248353</v>
      </c>
      <c r="Q40" s="396"/>
      <c r="R40" s="424">
        <v>1.20234</v>
      </c>
      <c r="S40" s="424">
        <v>0.32556000000000002</v>
      </c>
      <c r="T40" s="424">
        <v>3.3017099999999999</v>
      </c>
      <c r="U40" s="396"/>
      <c r="V40" s="423">
        <f t="shared" si="2"/>
        <v>0.74335294719471978</v>
      </c>
      <c r="W40" s="396"/>
      <c r="X40" s="396">
        <f t="shared" si="3"/>
        <v>1</v>
      </c>
      <c r="Y40" s="396"/>
    </row>
    <row r="41" spans="1:25" x14ac:dyDescent="0.2">
      <c r="A41" s="418" t="s">
        <v>2132</v>
      </c>
      <c r="B41" s="419" t="s">
        <v>1695</v>
      </c>
      <c r="C41" s="420" t="s">
        <v>224</v>
      </c>
      <c r="D41" s="421"/>
      <c r="E41" s="422">
        <v>61</v>
      </c>
      <c r="F41" s="403"/>
      <c r="G41" s="396"/>
      <c r="H41" s="400"/>
      <c r="I41" s="423">
        <f t="shared" si="6"/>
        <v>5.9541963103868758</v>
      </c>
      <c r="J41" s="396"/>
      <c r="K41" s="423">
        <f t="shared" si="7"/>
        <v>-3.1697626503248353</v>
      </c>
      <c r="L41" s="423"/>
      <c r="M41" s="396" t="s">
        <v>1663</v>
      </c>
      <c r="N41" s="423">
        <f t="shared" si="5"/>
        <v>-1.8110760054273554</v>
      </c>
      <c r="O41" s="396" t="s">
        <v>1709</v>
      </c>
      <c r="P41" s="423">
        <f>$K$55</f>
        <v>-4.2170683651031924</v>
      </c>
      <c r="Q41" s="396"/>
      <c r="R41" s="424">
        <v>1.2789699999999999</v>
      </c>
      <c r="S41" s="424">
        <v>0.17222000000000001</v>
      </c>
      <c r="T41" s="424">
        <v>3.70181</v>
      </c>
      <c r="U41" s="396"/>
      <c r="V41" s="423">
        <f t="shared" si="2"/>
        <v>0.65923460750050333</v>
      </c>
      <c r="W41" s="396"/>
      <c r="X41" s="396">
        <f t="shared" si="3"/>
        <v>1</v>
      </c>
      <c r="Y41" s="396"/>
    </row>
    <row r="42" spans="1:25" x14ac:dyDescent="0.2">
      <c r="A42" s="418" t="s">
        <v>2132</v>
      </c>
      <c r="B42" s="419" t="s">
        <v>1696</v>
      </c>
      <c r="C42" s="420" t="s">
        <v>239</v>
      </c>
      <c r="D42" s="421"/>
      <c r="E42" s="422">
        <v>134</v>
      </c>
      <c r="F42" s="403"/>
      <c r="G42" s="396"/>
      <c r="H42" s="400"/>
      <c r="I42" s="423">
        <f t="shared" si="6"/>
        <v>7.0768155970508317</v>
      </c>
      <c r="J42" s="396"/>
      <c r="K42" s="423">
        <f t="shared" si="7"/>
        <v>-2.0471433636608793</v>
      </c>
      <c r="L42" s="423"/>
      <c r="M42" s="396" t="s">
        <v>1663</v>
      </c>
      <c r="N42" s="423">
        <f t="shared" si="5"/>
        <v>-1.8110760054273554</v>
      </c>
      <c r="O42" s="396" t="s">
        <v>1691</v>
      </c>
      <c r="P42" s="423">
        <f>$K$37</f>
        <v>0.62255536042675175</v>
      </c>
      <c r="Q42" s="396"/>
      <c r="R42" s="424">
        <v>0.69871899999999998</v>
      </c>
      <c r="S42" s="424">
        <v>1.82301</v>
      </c>
      <c r="T42" s="424">
        <v>1.04535</v>
      </c>
      <c r="U42" s="396"/>
      <c r="V42" s="423">
        <f t="shared" si="2"/>
        <v>0.91484143217537639</v>
      </c>
      <c r="W42" s="396"/>
      <c r="X42" s="396">
        <f t="shared" si="3"/>
        <v>1</v>
      </c>
      <c r="Y42" s="396"/>
    </row>
    <row r="43" spans="1:25" x14ac:dyDescent="0.2">
      <c r="A43" s="418" t="s">
        <v>2132</v>
      </c>
      <c r="B43" s="419" t="s">
        <v>1697</v>
      </c>
      <c r="C43" s="420" t="s">
        <v>248</v>
      </c>
      <c r="D43" s="421"/>
      <c r="E43" s="422">
        <v>491</v>
      </c>
      <c r="F43" s="403"/>
      <c r="G43" s="396"/>
      <c r="H43" s="400"/>
      <c r="I43" s="423">
        <f t="shared" si="6"/>
        <v>8.9425145053392399</v>
      </c>
      <c r="J43" s="396"/>
      <c r="K43" s="423">
        <f t="shared" si="7"/>
        <v>-0.18144445537247123</v>
      </c>
      <c r="L43" s="423"/>
      <c r="M43" s="396" t="s">
        <v>1663</v>
      </c>
      <c r="N43" s="423">
        <f t="shared" si="5"/>
        <v>-1.8110760054273554</v>
      </c>
      <c r="O43" s="396" t="s">
        <v>1692</v>
      </c>
      <c r="P43" s="423">
        <f>$K$38</f>
        <v>-1.085039971419409</v>
      </c>
      <c r="Q43" s="396"/>
      <c r="R43" s="424">
        <v>1.0756399999999999</v>
      </c>
      <c r="S43" s="424">
        <v>0.43585099999999999</v>
      </c>
      <c r="T43" s="424">
        <v>3.20174</v>
      </c>
      <c r="U43" s="396"/>
      <c r="V43" s="423">
        <f t="shared" si="2"/>
        <v>0.78075844893899893</v>
      </c>
      <c r="W43" s="396"/>
      <c r="X43" s="396">
        <f t="shared" si="3"/>
        <v>1</v>
      </c>
      <c r="Y43" s="396"/>
    </row>
    <row r="44" spans="1:25" x14ac:dyDescent="0.2">
      <c r="A44" s="418" t="s">
        <v>2132</v>
      </c>
      <c r="B44" s="419" t="s">
        <v>1698</v>
      </c>
      <c r="C44" s="420" t="s">
        <v>224</v>
      </c>
      <c r="D44" s="421"/>
      <c r="E44" s="422">
        <v>18</v>
      </c>
      <c r="F44" s="403"/>
      <c r="G44" s="396"/>
      <c r="H44" s="400"/>
      <c r="I44" s="423">
        <f t="shared" si="6"/>
        <v>4.2479275134435852</v>
      </c>
      <c r="J44" s="396"/>
      <c r="K44" s="423">
        <f t="shared" si="7"/>
        <v>-4.8760314472681259</v>
      </c>
      <c r="L44" s="423"/>
      <c r="M44" s="396" t="s">
        <v>1663</v>
      </c>
      <c r="N44" s="423">
        <f t="shared" si="5"/>
        <v>-1.8110760054273554</v>
      </c>
      <c r="O44" s="396" t="s">
        <v>1694</v>
      </c>
      <c r="P44" s="423">
        <f>$K$40</f>
        <v>-1.820178212534608</v>
      </c>
      <c r="Q44" s="396"/>
      <c r="R44" s="424">
        <v>1.7162200000000001</v>
      </c>
      <c r="S44" s="424">
        <v>-0.29114299999999999</v>
      </c>
      <c r="T44" s="424">
        <v>3.3257099999999999</v>
      </c>
      <c r="U44" s="396"/>
      <c r="V44" s="423">
        <f t="shared" si="2"/>
        <v>0.74743728329742742</v>
      </c>
      <c r="W44" s="396"/>
      <c r="X44" s="396">
        <f t="shared" si="3"/>
        <v>1</v>
      </c>
      <c r="Y44" s="396"/>
    </row>
    <row r="45" spans="1:25" x14ac:dyDescent="0.2">
      <c r="A45" s="418" t="s">
        <v>2132</v>
      </c>
      <c r="B45" s="419" t="s">
        <v>1699</v>
      </c>
      <c r="C45" s="420" t="s">
        <v>199</v>
      </c>
      <c r="D45" s="421"/>
      <c r="E45" s="422">
        <v>673</v>
      </c>
      <c r="F45" s="403"/>
      <c r="G45" s="396"/>
      <c r="H45" s="400"/>
      <c r="I45" s="423">
        <f t="shared" si="6"/>
        <v>9.3966047811818587</v>
      </c>
      <c r="J45" s="396"/>
      <c r="K45" s="423">
        <f t="shared" si="7"/>
        <v>0.27264582047014763</v>
      </c>
      <c r="L45" s="423"/>
      <c r="M45" s="396" t="s">
        <v>1663</v>
      </c>
      <c r="N45" s="423">
        <f t="shared" si="5"/>
        <v>-1.8110760054273554</v>
      </c>
      <c r="O45" s="396" t="s">
        <v>1695</v>
      </c>
      <c r="P45" s="423">
        <f>$K$41</f>
        <v>-3.1697626503248353</v>
      </c>
      <c r="Q45" s="396"/>
      <c r="R45" s="424">
        <v>1.1832</v>
      </c>
      <c r="S45" s="424">
        <v>1.0742799999999999</v>
      </c>
      <c r="T45" s="424">
        <v>6.7221099999999998</v>
      </c>
      <c r="U45" s="396"/>
      <c r="V45" s="423">
        <f t="shared" si="2"/>
        <v>1.1740322503873895</v>
      </c>
      <c r="W45" s="396"/>
      <c r="X45" s="396">
        <f t="shared" si="3"/>
        <v>1</v>
      </c>
      <c r="Y45" s="396"/>
    </row>
    <row r="46" spans="1:25" x14ac:dyDescent="0.2">
      <c r="A46" s="418" t="s">
        <v>2132</v>
      </c>
      <c r="B46" s="419" t="s">
        <v>1700</v>
      </c>
      <c r="C46" s="420" t="s">
        <v>178</v>
      </c>
      <c r="D46" s="421"/>
      <c r="E46" s="422">
        <v>221</v>
      </c>
      <c r="F46" s="403"/>
      <c r="G46" s="396"/>
      <c r="H46" s="400"/>
      <c r="I46" s="423">
        <f t="shared" si="6"/>
        <v>7.7944158663501062</v>
      </c>
      <c r="J46" s="396"/>
      <c r="K46" s="423">
        <f t="shared" si="7"/>
        <v>-1.3295430943616049</v>
      </c>
      <c r="L46" s="423"/>
      <c r="M46" s="396" t="s">
        <v>1663</v>
      </c>
      <c r="N46" s="423">
        <f t="shared" si="5"/>
        <v>-1.8110760054273554</v>
      </c>
      <c r="O46" s="396" t="s">
        <v>1696</v>
      </c>
      <c r="P46" s="423">
        <f>$K$42</f>
        <v>-2.0471433636608793</v>
      </c>
      <c r="Q46" s="396"/>
      <c r="R46" s="424">
        <v>0.85296499999999997</v>
      </c>
      <c r="S46" s="424">
        <v>0.34463700000000003</v>
      </c>
      <c r="T46" s="424">
        <v>2.9781900000000001</v>
      </c>
      <c r="U46" s="396"/>
      <c r="V46" s="423">
        <f t="shared" si="2"/>
        <v>0.72788420760866135</v>
      </c>
      <c r="W46" s="396"/>
      <c r="X46" s="396">
        <f t="shared" si="3"/>
        <v>1</v>
      </c>
      <c r="Y46" s="396"/>
    </row>
    <row r="47" spans="1:25" x14ac:dyDescent="0.2">
      <c r="A47" s="418" t="s">
        <v>2132</v>
      </c>
      <c r="B47" s="419" t="s">
        <v>1701</v>
      </c>
      <c r="C47" s="420" t="s">
        <v>236</v>
      </c>
      <c r="D47" s="421"/>
      <c r="E47" s="422">
        <v>5</v>
      </c>
      <c r="F47" s="403"/>
      <c r="G47" s="396"/>
      <c r="H47" s="400"/>
      <c r="I47" s="423">
        <f t="shared" si="6"/>
        <v>2.5849625007211561</v>
      </c>
      <c r="J47" s="396"/>
      <c r="K47" s="423">
        <f t="shared" si="7"/>
        <v>-6.538996459990555</v>
      </c>
      <c r="L47" s="423"/>
      <c r="M47" s="396" t="s">
        <v>1663</v>
      </c>
      <c r="N47" s="423">
        <f t="shared" si="5"/>
        <v>-1.8110760054273554</v>
      </c>
      <c r="O47" s="396" t="s">
        <v>1698</v>
      </c>
      <c r="P47" s="423">
        <f>$K$44</f>
        <v>-4.8760314472681259</v>
      </c>
      <c r="Q47" s="396"/>
      <c r="R47" s="424">
        <v>1.3183400000000001</v>
      </c>
      <c r="S47" s="424">
        <v>0.56727799999999995</v>
      </c>
      <c r="T47" s="424">
        <v>6.3275399999999999</v>
      </c>
      <c r="U47" s="396"/>
      <c r="V47" s="423">
        <f t="shared" si="2"/>
        <v>1.1738606916615328</v>
      </c>
      <c r="W47" s="396"/>
      <c r="X47" s="396">
        <f t="shared" si="3"/>
        <v>1</v>
      </c>
      <c r="Y47" s="396"/>
    </row>
    <row r="48" spans="1:25" x14ac:dyDescent="0.2">
      <c r="A48" s="418" t="s">
        <v>2132</v>
      </c>
      <c r="B48" s="419" t="s">
        <v>1702</v>
      </c>
      <c r="C48" s="420" t="s">
        <v>248</v>
      </c>
      <c r="D48" s="421"/>
      <c r="E48" s="422">
        <v>205</v>
      </c>
      <c r="F48" s="403"/>
      <c r="G48" s="396"/>
      <c r="H48" s="400"/>
      <c r="I48" s="423">
        <f t="shared" si="6"/>
        <v>7.6865005271832185</v>
      </c>
      <c r="J48" s="396"/>
      <c r="K48" s="423">
        <f t="shared" si="7"/>
        <v>-1.4374584335284926</v>
      </c>
      <c r="L48" s="423"/>
      <c r="M48" s="396" t="s">
        <v>1663</v>
      </c>
      <c r="N48" s="423">
        <f t="shared" si="5"/>
        <v>-1.8110760054273554</v>
      </c>
      <c r="O48" s="396" t="s">
        <v>1710</v>
      </c>
      <c r="P48" s="423">
        <f>$K$56</f>
        <v>-2.2291411974037674</v>
      </c>
      <c r="Q48" s="396"/>
      <c r="R48" s="424">
        <v>2.3613499999999998</v>
      </c>
      <c r="S48" s="424">
        <v>-0.94584900000000005</v>
      </c>
      <c r="T48" s="424">
        <v>3.2198000000000002</v>
      </c>
      <c r="U48" s="396"/>
      <c r="V48" s="423">
        <f t="shared" si="2"/>
        <v>1.0516466470072712</v>
      </c>
      <c r="W48" s="396"/>
      <c r="X48" s="396">
        <f t="shared" si="3"/>
        <v>1</v>
      </c>
      <c r="Y48" s="396"/>
    </row>
    <row r="49" spans="1:25" x14ac:dyDescent="0.2">
      <c r="A49" s="418" t="s">
        <v>2132</v>
      </c>
      <c r="B49" s="419" t="s">
        <v>1703</v>
      </c>
      <c r="C49" s="420" t="s">
        <v>248</v>
      </c>
      <c r="D49" s="421"/>
      <c r="E49" s="422">
        <v>368</v>
      </c>
      <c r="F49" s="403"/>
      <c r="G49" s="396"/>
      <c r="H49" s="400"/>
      <c r="I49" s="423">
        <f t="shared" si="6"/>
        <v>8.5274770060603959</v>
      </c>
      <c r="J49" s="396"/>
      <c r="K49" s="423">
        <f t="shared" si="7"/>
        <v>-0.59648195465131515</v>
      </c>
      <c r="L49" s="423"/>
      <c r="M49" s="396" t="s">
        <v>1663</v>
      </c>
      <c r="N49" s="423">
        <f t="shared" si="5"/>
        <v>-1.8110760054273554</v>
      </c>
      <c r="O49" s="396" t="s">
        <v>1699</v>
      </c>
      <c r="P49" s="423">
        <f>$K$45</f>
        <v>0.27264582047014763</v>
      </c>
      <c r="Q49" s="396"/>
      <c r="R49" s="424">
        <v>0.65661899999999995</v>
      </c>
      <c r="S49" s="424">
        <v>1.92825</v>
      </c>
      <c r="T49" s="424">
        <v>1.77044</v>
      </c>
      <c r="U49" s="396"/>
      <c r="V49" s="423">
        <f t="shared" si="2"/>
        <v>1.1069823877138576</v>
      </c>
      <c r="W49" s="396"/>
      <c r="X49" s="396">
        <f t="shared" si="3"/>
        <v>1</v>
      </c>
      <c r="Y49" s="396"/>
    </row>
    <row r="50" spans="1:25" x14ac:dyDescent="0.2">
      <c r="A50" s="418" t="s">
        <v>2132</v>
      </c>
      <c r="B50" s="419" t="s">
        <v>1704</v>
      </c>
      <c r="C50" s="420" t="s">
        <v>248</v>
      </c>
      <c r="D50" s="421"/>
      <c r="E50" s="422">
        <v>270</v>
      </c>
      <c r="F50" s="403"/>
      <c r="G50" s="396"/>
      <c r="H50" s="400"/>
      <c r="I50" s="423">
        <f t="shared" si="6"/>
        <v>8.0821490413538726</v>
      </c>
      <c r="J50" s="396"/>
      <c r="K50" s="423">
        <f t="shared" si="7"/>
        <v>-1.0418099193578385</v>
      </c>
      <c r="L50" s="423"/>
      <c r="M50" s="396" t="s">
        <v>1663</v>
      </c>
      <c r="N50" s="423">
        <f t="shared" si="5"/>
        <v>-1.8110760054273554</v>
      </c>
      <c r="O50" s="396" t="s">
        <v>1711</v>
      </c>
      <c r="P50" s="423">
        <f>$K$57</f>
        <v>-1.5617165364906382</v>
      </c>
      <c r="Q50" s="396"/>
      <c r="R50" s="424">
        <v>1.84439</v>
      </c>
      <c r="S50" s="424">
        <v>-0.34479599999999999</v>
      </c>
      <c r="T50" s="424">
        <v>3.48177</v>
      </c>
      <c r="U50" s="396"/>
      <c r="V50" s="423">
        <f t="shared" si="2"/>
        <v>0.67991314126566627</v>
      </c>
      <c r="W50" s="396"/>
      <c r="X50" s="396">
        <f t="shared" si="3"/>
        <v>1</v>
      </c>
      <c r="Y50" s="396"/>
    </row>
    <row r="51" spans="1:25" x14ac:dyDescent="0.2">
      <c r="A51" s="418" t="s">
        <v>2132</v>
      </c>
      <c r="B51" s="419" t="s">
        <v>1705</v>
      </c>
      <c r="C51" s="420" t="s">
        <v>239</v>
      </c>
      <c r="D51" s="421"/>
      <c r="E51" s="422">
        <v>93</v>
      </c>
      <c r="F51" s="403"/>
      <c r="G51" s="396"/>
      <c r="H51" s="400"/>
      <c r="I51" s="423">
        <f t="shared" si="6"/>
        <v>6.5545888516776376</v>
      </c>
      <c r="J51" s="396"/>
      <c r="K51" s="423">
        <f t="shared" si="7"/>
        <v>-2.5693701090340735</v>
      </c>
      <c r="L51" s="423"/>
      <c r="M51" s="396" t="s">
        <v>1663</v>
      </c>
      <c r="N51" s="423">
        <f t="shared" si="5"/>
        <v>-1.8110760054273554</v>
      </c>
      <c r="O51" s="396" t="s">
        <v>1700</v>
      </c>
      <c r="P51" s="423">
        <f>$K$46</f>
        <v>-1.3295430943616049</v>
      </c>
      <c r="Q51" s="396"/>
      <c r="R51" s="424">
        <v>1.3433600000000001</v>
      </c>
      <c r="S51" s="424">
        <v>0.15482099999999999</v>
      </c>
      <c r="T51" s="424">
        <v>3.4369499999999999</v>
      </c>
      <c r="U51" s="396"/>
      <c r="V51" s="423">
        <f t="shared" si="2"/>
        <v>0.79818174593694957</v>
      </c>
      <c r="W51" s="396"/>
      <c r="X51" s="396">
        <f t="shared" si="3"/>
        <v>1</v>
      </c>
      <c r="Y51" s="396"/>
    </row>
    <row r="52" spans="1:25" x14ac:dyDescent="0.2">
      <c r="A52" s="418" t="s">
        <v>2132</v>
      </c>
      <c r="B52" s="419" t="s">
        <v>1706</v>
      </c>
      <c r="C52" s="420" t="s">
        <v>199</v>
      </c>
      <c r="D52" s="421"/>
      <c r="E52" s="422">
        <v>789</v>
      </c>
      <c r="F52" s="403"/>
      <c r="G52" s="396"/>
      <c r="H52" s="400"/>
      <c r="I52" s="423">
        <f t="shared" si="6"/>
        <v>9.6257088430644657</v>
      </c>
      <c r="J52" s="396"/>
      <c r="K52" s="423">
        <f t="shared" si="7"/>
        <v>0.50174988235275464</v>
      </c>
      <c r="L52" s="423"/>
      <c r="M52" s="396" t="s">
        <v>1663</v>
      </c>
      <c r="N52" s="423">
        <f t="shared" si="5"/>
        <v>-1.8110760054273554</v>
      </c>
      <c r="O52" s="396" t="s">
        <v>1704</v>
      </c>
      <c r="P52" s="423">
        <f>$K$50</f>
        <v>-1.0418099193578385</v>
      </c>
      <c r="Q52" s="396"/>
      <c r="R52" s="424">
        <v>1.19401</v>
      </c>
      <c r="S52" s="424">
        <v>0.47042</v>
      </c>
      <c r="T52" s="424">
        <v>3.3990399999999998</v>
      </c>
      <c r="U52" s="396"/>
      <c r="V52" s="423">
        <f t="shared" si="2"/>
        <v>0.74650891649536844</v>
      </c>
      <c r="W52" s="396"/>
      <c r="X52" s="396">
        <f t="shared" si="3"/>
        <v>1</v>
      </c>
      <c r="Y52" s="396"/>
    </row>
    <row r="53" spans="1:25" x14ac:dyDescent="0.2">
      <c r="A53" s="418" t="s">
        <v>2132</v>
      </c>
      <c r="B53" s="419" t="s">
        <v>1707</v>
      </c>
      <c r="C53" s="420" t="s">
        <v>199</v>
      </c>
      <c r="D53" s="421"/>
      <c r="E53" s="422">
        <v>804</v>
      </c>
      <c r="F53" s="403"/>
      <c r="G53" s="396"/>
      <c r="H53" s="400"/>
      <c r="I53" s="423">
        <f t="shared" si="6"/>
        <v>9.6528449730019794</v>
      </c>
      <c r="J53" s="396"/>
      <c r="K53" s="423">
        <f t="shared" si="7"/>
        <v>0.52888601229026833</v>
      </c>
      <c r="L53" s="423"/>
      <c r="M53" s="396" t="s">
        <v>1663</v>
      </c>
      <c r="N53" s="423">
        <f t="shared" si="5"/>
        <v>-1.8110760054273554</v>
      </c>
      <c r="O53" s="396" t="s">
        <v>1705</v>
      </c>
      <c r="P53" s="423">
        <f>$K$51</f>
        <v>-2.5693701090340735</v>
      </c>
      <c r="Q53" s="396"/>
      <c r="R53" s="424">
        <v>0.91718999999999995</v>
      </c>
      <c r="S53" s="424">
        <v>0.33185599999999998</v>
      </c>
      <c r="T53" s="424">
        <v>3.25813</v>
      </c>
      <c r="U53" s="396"/>
      <c r="V53" s="423">
        <f t="shared" si="2"/>
        <v>0.74436831167847251</v>
      </c>
      <c r="W53" s="396"/>
      <c r="X53" s="396">
        <f t="shared" si="3"/>
        <v>1</v>
      </c>
      <c r="Y53" s="396"/>
    </row>
    <row r="54" spans="1:25" x14ac:dyDescent="0.2">
      <c r="A54" s="418" t="s">
        <v>2132</v>
      </c>
      <c r="B54" s="419" t="s">
        <v>1708</v>
      </c>
      <c r="C54" s="420" t="s">
        <v>248</v>
      </c>
      <c r="D54" s="421"/>
      <c r="E54" s="422">
        <v>390</v>
      </c>
      <c r="F54" s="403"/>
      <c r="G54" s="396"/>
      <c r="H54" s="400"/>
      <c r="I54" s="423">
        <f t="shared" si="6"/>
        <v>8.611024797307353</v>
      </c>
      <c r="J54" s="396"/>
      <c r="K54" s="423">
        <f t="shared" si="7"/>
        <v>-0.51293416340435805</v>
      </c>
      <c r="L54" s="423"/>
      <c r="M54" s="396" t="s">
        <v>1663</v>
      </c>
      <c r="N54" s="423">
        <f t="shared" si="5"/>
        <v>-1.8110760054273554</v>
      </c>
      <c r="O54" s="396" t="s">
        <v>1712</v>
      </c>
      <c r="P54" s="423">
        <f>$K$58</f>
        <v>-5.1239589607117111</v>
      </c>
      <c r="Q54" s="396"/>
      <c r="R54" s="424">
        <v>1.20774</v>
      </c>
      <c r="S54" s="424">
        <v>0.34878500000000001</v>
      </c>
      <c r="T54" s="424">
        <v>4.8466100000000001</v>
      </c>
      <c r="U54" s="396"/>
      <c r="V54" s="423">
        <f t="shared" si="2"/>
        <v>0.87214103909333174</v>
      </c>
      <c r="W54" s="396"/>
      <c r="X54" s="396">
        <f t="shared" si="3"/>
        <v>1</v>
      </c>
      <c r="Y54" s="396"/>
    </row>
    <row r="55" spans="1:25" x14ac:dyDescent="0.2">
      <c r="A55" s="418" t="s">
        <v>2132</v>
      </c>
      <c r="B55" s="419" t="s">
        <v>1709</v>
      </c>
      <c r="C55" s="420" t="s">
        <v>171</v>
      </c>
      <c r="D55" s="421"/>
      <c r="E55" s="422">
        <v>29</v>
      </c>
      <c r="F55" s="403"/>
      <c r="G55" s="396"/>
      <c r="H55" s="400"/>
      <c r="I55" s="423">
        <f t="shared" si="6"/>
        <v>4.9068905956085187</v>
      </c>
      <c r="J55" s="396"/>
      <c r="K55" s="423">
        <f t="shared" si="7"/>
        <v>-4.2170683651031924</v>
      </c>
      <c r="L55" s="423"/>
      <c r="M55" s="396" t="s">
        <v>1663</v>
      </c>
      <c r="N55" s="423">
        <f t="shared" si="5"/>
        <v>-1.8110760054273554</v>
      </c>
      <c r="O55" s="396" t="s">
        <v>1706</v>
      </c>
      <c r="P55" s="423">
        <f>$K$52</f>
        <v>0.50174988235275464</v>
      </c>
      <c r="Q55" s="396"/>
      <c r="R55" s="424">
        <v>0.97787800000000002</v>
      </c>
      <c r="S55" s="424">
        <v>1.3723399999999999</v>
      </c>
      <c r="T55" s="424">
        <v>1.9126000000000001</v>
      </c>
      <c r="U55" s="396"/>
      <c r="V55" s="423">
        <f t="shared" si="2"/>
        <v>0.8301600515126879</v>
      </c>
      <c r="W55" s="396"/>
      <c r="X55" s="396">
        <f t="shared" si="3"/>
        <v>1</v>
      </c>
      <c r="Y55" s="396"/>
    </row>
    <row r="56" spans="1:25" x14ac:dyDescent="0.2">
      <c r="A56" s="418" t="s">
        <v>2132</v>
      </c>
      <c r="B56" s="419" t="s">
        <v>1710</v>
      </c>
      <c r="C56" s="420" t="s">
        <v>178</v>
      </c>
      <c r="D56" s="421"/>
      <c r="E56" s="422">
        <v>118</v>
      </c>
      <c r="F56" s="403"/>
      <c r="G56" s="396"/>
      <c r="H56" s="400"/>
      <c r="I56" s="423">
        <f t="shared" si="6"/>
        <v>6.8948177633079437</v>
      </c>
      <c r="J56" s="396"/>
      <c r="K56" s="423">
        <f t="shared" si="7"/>
        <v>-2.2291411974037674</v>
      </c>
      <c r="L56" s="423"/>
      <c r="M56" s="396" t="s">
        <v>1663</v>
      </c>
      <c r="N56" s="423">
        <f t="shared" si="5"/>
        <v>-1.8110760054273554</v>
      </c>
      <c r="O56" s="396" t="s">
        <v>1707</v>
      </c>
      <c r="P56" s="423">
        <f>$K$53</f>
        <v>0.52888601229026833</v>
      </c>
      <c r="Q56" s="396"/>
      <c r="R56" s="424">
        <v>0.84929100000000002</v>
      </c>
      <c r="S56" s="424">
        <v>1.7365600000000001</v>
      </c>
      <c r="T56" s="424">
        <v>1.5178199999999999</v>
      </c>
      <c r="U56" s="396"/>
      <c r="V56" s="423">
        <f t="shared" si="2"/>
        <v>0.89813174177738431</v>
      </c>
      <c r="W56" s="396"/>
      <c r="X56" s="396">
        <f t="shared" si="3"/>
        <v>1</v>
      </c>
      <c r="Y56" s="396"/>
    </row>
    <row r="57" spans="1:25" x14ac:dyDescent="0.2">
      <c r="A57" s="418" t="s">
        <v>2132</v>
      </c>
      <c r="B57" s="419" t="s">
        <v>1711</v>
      </c>
      <c r="C57" s="420" t="s">
        <v>178</v>
      </c>
      <c r="D57" s="421"/>
      <c r="E57" s="422">
        <v>188</v>
      </c>
      <c r="F57" s="403"/>
      <c r="G57" s="396"/>
      <c r="H57" s="400"/>
      <c r="I57" s="423">
        <f t="shared" si="6"/>
        <v>7.5622424242210728</v>
      </c>
      <c r="J57" s="396"/>
      <c r="K57" s="423">
        <f t="shared" si="7"/>
        <v>-1.5617165364906382</v>
      </c>
      <c r="L57" s="423"/>
      <c r="M57" s="396" t="s">
        <v>1664</v>
      </c>
      <c r="N57" s="423">
        <f>$K$10</f>
        <v>-2.3037799982965224</v>
      </c>
      <c r="O57" s="396" t="s">
        <v>1691</v>
      </c>
      <c r="P57" s="423">
        <f>$K$37</f>
        <v>0.62255536042675175</v>
      </c>
      <c r="Q57" s="396"/>
      <c r="R57" s="424">
        <v>0.42009999999999997</v>
      </c>
      <c r="S57" s="424">
        <v>1.74942</v>
      </c>
      <c r="T57" s="424">
        <v>0.75987800000000005</v>
      </c>
      <c r="U57" s="396"/>
      <c r="V57" s="423">
        <f t="shared" si="2"/>
        <v>0.88117082135339897</v>
      </c>
      <c r="W57" s="396"/>
      <c r="X57" s="396">
        <f t="shared" si="3"/>
        <v>1</v>
      </c>
      <c r="Y57" s="396"/>
    </row>
    <row r="58" spans="1:25" x14ac:dyDescent="0.2">
      <c r="A58" s="418" t="s">
        <v>2132</v>
      </c>
      <c r="B58" s="419" t="s">
        <v>1712</v>
      </c>
      <c r="C58" s="420" t="s">
        <v>159</v>
      </c>
      <c r="D58" s="421"/>
      <c r="E58" s="422">
        <v>15</v>
      </c>
      <c r="F58" s="403"/>
      <c r="G58" s="396"/>
      <c r="H58" s="400"/>
      <c r="I58" s="423">
        <f t="shared" si="6"/>
        <v>4</v>
      </c>
      <c r="J58" s="396"/>
      <c r="K58" s="423">
        <f t="shared" si="7"/>
        <v>-5.1239589607117111</v>
      </c>
      <c r="L58" s="423"/>
      <c r="M58" s="396" t="s">
        <v>1665</v>
      </c>
      <c r="N58" s="423">
        <f>$K$11</f>
        <v>-1.2535942411283063</v>
      </c>
      <c r="O58" s="396" t="s">
        <v>1669</v>
      </c>
      <c r="P58" s="423">
        <f>$K$15</f>
        <v>-3.8760314472681259</v>
      </c>
      <c r="Q58" s="396"/>
      <c r="R58" s="424">
        <v>0.68809500000000001</v>
      </c>
      <c r="S58" s="424">
        <v>1.1910499999999999</v>
      </c>
      <c r="T58" s="424">
        <v>6.6883600000000003</v>
      </c>
      <c r="U58" s="396"/>
      <c r="V58" s="423">
        <f t="shared" si="2"/>
        <v>1.2092208153821176</v>
      </c>
      <c r="W58" s="396"/>
      <c r="X58" s="396">
        <f t="shared" si="3"/>
        <v>1</v>
      </c>
      <c r="Y58" s="396"/>
    </row>
    <row r="59" spans="1:25" x14ac:dyDescent="0.2">
      <c r="A59" s="418" t="s">
        <v>2132</v>
      </c>
      <c r="B59" s="419" t="s">
        <v>1713</v>
      </c>
      <c r="C59" s="420" t="s">
        <v>199</v>
      </c>
      <c r="D59" s="421"/>
      <c r="E59" s="422">
        <v>680</v>
      </c>
      <c r="F59" s="403"/>
      <c r="G59" s="396"/>
      <c r="H59" s="400"/>
      <c r="I59" s="423">
        <f t="shared" si="6"/>
        <v>9.4115109880120702</v>
      </c>
      <c r="J59" s="396"/>
      <c r="K59" s="423">
        <f t="shared" si="7"/>
        <v>0.28755202730035911</v>
      </c>
      <c r="L59" s="423"/>
      <c r="M59" s="396" t="s">
        <v>1666</v>
      </c>
      <c r="N59" s="423">
        <f t="shared" ref="N59:N69" si="8">$K$12</f>
        <v>-5.0364961194613711</v>
      </c>
      <c r="O59" s="396" t="s">
        <v>1676</v>
      </c>
      <c r="P59" s="423">
        <f>$K$22</f>
        <v>-3.914505595082761</v>
      </c>
      <c r="Q59" s="396"/>
      <c r="R59" s="424">
        <v>0.19376399999999999</v>
      </c>
      <c r="S59" s="424">
        <v>0.78846099999999997</v>
      </c>
      <c r="T59" s="424">
        <v>4.5906399999999996</v>
      </c>
      <c r="U59" s="396"/>
      <c r="V59" s="423">
        <f t="shared" si="2"/>
        <v>0.52831336990413735</v>
      </c>
      <c r="W59" s="396"/>
      <c r="X59" s="396">
        <f t="shared" si="3"/>
        <v>1</v>
      </c>
      <c r="Y59" s="396"/>
    </row>
    <row r="60" spans="1:25" x14ac:dyDescent="0.2">
      <c r="A60" s="418" t="s">
        <v>2132</v>
      </c>
      <c r="B60" s="419" t="s">
        <v>1714</v>
      </c>
      <c r="C60" s="420" t="s">
        <v>248</v>
      </c>
      <c r="D60" s="421"/>
      <c r="E60" s="422">
        <v>359</v>
      </c>
      <c r="F60" s="403"/>
      <c r="G60" s="396"/>
      <c r="H60" s="400"/>
      <c r="I60" s="423">
        <f t="shared" si="6"/>
        <v>8.4918530963296757</v>
      </c>
      <c r="J60" s="396"/>
      <c r="K60" s="423">
        <f t="shared" si="7"/>
        <v>-0.63210586438203542</v>
      </c>
      <c r="L60" s="423"/>
      <c r="M60" s="396" t="s">
        <v>1666</v>
      </c>
      <c r="N60" s="423">
        <f t="shared" si="8"/>
        <v>-5.0364961194613711</v>
      </c>
      <c r="O60" s="396" t="s">
        <v>1677</v>
      </c>
      <c r="P60" s="423">
        <f>$K$23</f>
        <v>-1.2230921527309615</v>
      </c>
      <c r="Q60" s="396"/>
      <c r="R60" s="424">
        <v>0.25262000000000001</v>
      </c>
      <c r="S60" s="424">
        <v>1.30924</v>
      </c>
      <c r="T60" s="424">
        <v>3.81365</v>
      </c>
      <c r="U60" s="396"/>
      <c r="V60" s="423">
        <f t="shared" si="2"/>
        <v>0.94000918026018443</v>
      </c>
      <c r="W60" s="396"/>
      <c r="X60" s="396">
        <f t="shared" si="3"/>
        <v>1</v>
      </c>
      <c r="Y60" s="396"/>
    </row>
    <row r="61" spans="1:25" x14ac:dyDescent="0.2">
      <c r="A61" s="418" t="s">
        <v>2132</v>
      </c>
      <c r="B61" s="419" t="s">
        <v>1715</v>
      </c>
      <c r="C61" s="420" t="s">
        <v>216</v>
      </c>
      <c r="D61" s="421"/>
      <c r="E61" s="422">
        <v>58</v>
      </c>
      <c r="F61" s="403"/>
      <c r="G61" s="396"/>
      <c r="H61" s="400"/>
      <c r="I61" s="423">
        <f t="shared" si="6"/>
        <v>5.8826430493618416</v>
      </c>
      <c r="J61" s="396"/>
      <c r="K61" s="423">
        <f t="shared" si="7"/>
        <v>-3.2413159113498695</v>
      </c>
      <c r="L61" s="423"/>
      <c r="M61" s="396" t="s">
        <v>1666</v>
      </c>
      <c r="N61" s="423">
        <f t="shared" si="8"/>
        <v>-5.0364961194613711</v>
      </c>
      <c r="O61" s="396" t="s">
        <v>1678</v>
      </c>
      <c r="P61" s="423">
        <f>$K$24</f>
        <v>-0.12395896071171109</v>
      </c>
      <c r="Q61" s="396"/>
      <c r="R61" s="424">
        <v>0.35638500000000001</v>
      </c>
      <c r="S61" s="424">
        <v>2.4518300000000002</v>
      </c>
      <c r="T61" s="424">
        <v>2.7849200000000001</v>
      </c>
      <c r="U61" s="396"/>
      <c r="V61" s="423">
        <f t="shared" si="2"/>
        <v>0.68606203182396452</v>
      </c>
      <c r="W61" s="396"/>
      <c r="X61" s="396">
        <f t="shared" si="3"/>
        <v>1</v>
      </c>
      <c r="Y61" s="396"/>
    </row>
    <row r="62" spans="1:25" x14ac:dyDescent="0.2">
      <c r="A62" s="418" t="s">
        <v>2132</v>
      </c>
      <c r="B62" s="419" t="s">
        <v>1716</v>
      </c>
      <c r="C62" s="420" t="s">
        <v>166</v>
      </c>
      <c r="D62" s="421"/>
      <c r="E62" s="422">
        <v>88</v>
      </c>
      <c r="F62" s="403"/>
      <c r="G62" s="396"/>
      <c r="H62" s="400"/>
      <c r="I62" s="423">
        <f t="shared" si="6"/>
        <v>6.4757334309663976</v>
      </c>
      <c r="J62" s="396"/>
      <c r="K62" s="423">
        <f t="shared" si="7"/>
        <v>-2.6482255297453134</v>
      </c>
      <c r="L62" s="423"/>
      <c r="M62" s="396" t="s">
        <v>1666</v>
      </c>
      <c r="N62" s="423">
        <f t="shared" si="8"/>
        <v>-5.0364961194613711</v>
      </c>
      <c r="O62" s="396" t="s">
        <v>1691</v>
      </c>
      <c r="P62" s="423">
        <f>$K$37</f>
        <v>0.62255536042675175</v>
      </c>
      <c r="Q62" s="396"/>
      <c r="R62" s="424">
        <v>0.263486</v>
      </c>
      <c r="S62" s="424">
        <v>2.3774899999999999</v>
      </c>
      <c r="T62" s="424">
        <v>0.77487200000000001</v>
      </c>
      <c r="U62" s="396"/>
      <c r="V62" s="423">
        <f t="shared" si="2"/>
        <v>0.92794492732859912</v>
      </c>
      <c r="W62" s="396"/>
      <c r="X62" s="396">
        <f t="shared" si="3"/>
        <v>1</v>
      </c>
      <c r="Y62" s="396"/>
    </row>
    <row r="63" spans="1:25" x14ac:dyDescent="0.2">
      <c r="A63" s="418" t="s">
        <v>2132</v>
      </c>
      <c r="B63" s="419" t="s">
        <v>1717</v>
      </c>
      <c r="C63" s="420" t="s">
        <v>146</v>
      </c>
      <c r="D63" s="421"/>
      <c r="E63" s="422">
        <v>9</v>
      </c>
      <c r="F63" s="403"/>
      <c r="G63" s="396"/>
      <c r="H63" s="400"/>
      <c r="I63" s="423">
        <f t="shared" si="6"/>
        <v>3.3219280948873626</v>
      </c>
      <c r="J63" s="396"/>
      <c r="K63" s="423">
        <f t="shared" si="7"/>
        <v>-5.8020308658243485</v>
      </c>
      <c r="L63" s="423"/>
      <c r="M63" s="396" t="s">
        <v>1666</v>
      </c>
      <c r="N63" s="423">
        <f t="shared" si="8"/>
        <v>-5.0364961194613711</v>
      </c>
      <c r="O63" s="396" t="s">
        <v>1692</v>
      </c>
      <c r="P63" s="423">
        <f>$K$38</f>
        <v>-1.085039971419409</v>
      </c>
      <c r="Q63" s="396"/>
      <c r="R63" s="424">
        <v>0.30456299999999997</v>
      </c>
      <c r="S63" s="424">
        <v>1.0932599999999999</v>
      </c>
      <c r="T63" s="424">
        <v>3.4828000000000001</v>
      </c>
      <c r="U63" s="396"/>
      <c r="V63" s="423">
        <f t="shared" si="2"/>
        <v>0.76263883321450354</v>
      </c>
      <c r="W63" s="396"/>
      <c r="X63" s="396">
        <f t="shared" si="3"/>
        <v>1</v>
      </c>
      <c r="Y63" s="396"/>
    </row>
    <row r="64" spans="1:25" x14ac:dyDescent="0.2">
      <c r="A64" s="418" t="s">
        <v>2132</v>
      </c>
      <c r="B64" s="419" t="s">
        <v>1718</v>
      </c>
      <c r="C64" s="420" t="s">
        <v>224</v>
      </c>
      <c r="D64" s="421"/>
      <c r="E64" s="422">
        <v>43</v>
      </c>
      <c r="F64" s="403"/>
      <c r="G64" s="396"/>
      <c r="H64" s="400"/>
      <c r="I64" s="423">
        <f t="shared" si="6"/>
        <v>5.4594316186372973</v>
      </c>
      <c r="J64" s="396"/>
      <c r="K64" s="423">
        <f t="shared" si="7"/>
        <v>-3.6645273420744138</v>
      </c>
      <c r="L64" s="423"/>
      <c r="M64" s="396" t="s">
        <v>1666</v>
      </c>
      <c r="N64" s="423">
        <f t="shared" si="8"/>
        <v>-5.0364961194613711</v>
      </c>
      <c r="O64" s="396" t="s">
        <v>1693</v>
      </c>
      <c r="P64" s="423">
        <f>$K$39</f>
        <v>-2.4374584335284926</v>
      </c>
      <c r="Q64" s="396"/>
      <c r="R64" s="424">
        <v>4.1887300000000002E-2</v>
      </c>
      <c r="S64" s="424">
        <v>0.91608900000000004</v>
      </c>
      <c r="T64" s="424">
        <v>3.1460400000000002</v>
      </c>
      <c r="U64" s="396"/>
      <c r="V64" s="423">
        <f t="shared" si="2"/>
        <v>0.70214591718260255</v>
      </c>
      <c r="W64" s="396"/>
      <c r="X64" s="396">
        <f t="shared" si="3"/>
        <v>1</v>
      </c>
      <c r="Y64" s="396"/>
    </row>
    <row r="65" spans="1:25" x14ac:dyDescent="0.2">
      <c r="A65" s="418" t="s">
        <v>2132</v>
      </c>
      <c r="B65" s="419" t="s">
        <v>1719</v>
      </c>
      <c r="C65" s="420" t="s">
        <v>219</v>
      </c>
      <c r="D65" s="421"/>
      <c r="E65" s="422">
        <v>458</v>
      </c>
      <c r="F65" s="403"/>
      <c r="G65" s="396"/>
      <c r="H65" s="400"/>
      <c r="I65" s="423">
        <f t="shared" si="6"/>
        <v>8.8423503434138091</v>
      </c>
      <c r="J65" s="396"/>
      <c r="K65" s="423">
        <f t="shared" si="7"/>
        <v>-0.28160861729790199</v>
      </c>
      <c r="L65" s="423"/>
      <c r="M65" s="396" t="s">
        <v>1666</v>
      </c>
      <c r="N65" s="423">
        <f t="shared" si="8"/>
        <v>-5.0364961194613711</v>
      </c>
      <c r="O65" s="396" t="s">
        <v>1699</v>
      </c>
      <c r="P65" s="423">
        <f>$K$45</f>
        <v>0.27264582047014763</v>
      </c>
      <c r="Q65" s="396"/>
      <c r="R65" s="424">
        <v>0.247109</v>
      </c>
      <c r="S65" s="424">
        <v>2.2457099999999999</v>
      </c>
      <c r="T65" s="424">
        <v>1.70459</v>
      </c>
      <c r="U65" s="396"/>
      <c r="V65" s="423">
        <f t="shared" si="2"/>
        <v>1.0723099259040354</v>
      </c>
      <c r="W65" s="396"/>
      <c r="X65" s="396">
        <f t="shared" si="3"/>
        <v>1</v>
      </c>
      <c r="Y65" s="396"/>
    </row>
    <row r="66" spans="1:25" x14ac:dyDescent="0.2">
      <c r="A66" s="418" t="s">
        <v>2132</v>
      </c>
      <c r="B66" s="419" t="s">
        <v>1720</v>
      </c>
      <c r="C66" s="420" t="s">
        <v>264</v>
      </c>
      <c r="D66" s="421"/>
      <c r="E66" s="422">
        <v>550</v>
      </c>
      <c r="F66" s="403"/>
      <c r="G66" s="396"/>
      <c r="H66" s="400"/>
      <c r="I66" s="423">
        <f t="shared" si="6"/>
        <v>9.105908508571158</v>
      </c>
      <c r="J66" s="396"/>
      <c r="K66" s="423">
        <f t="shared" si="7"/>
        <v>-1.8050452140553119E-2</v>
      </c>
      <c r="L66" s="423"/>
      <c r="M66" s="396" t="s">
        <v>1666</v>
      </c>
      <c r="N66" s="423">
        <f t="shared" si="8"/>
        <v>-5.0364961194613711</v>
      </c>
      <c r="O66" s="396" t="s">
        <v>1704</v>
      </c>
      <c r="P66" s="423">
        <f>$K$50</f>
        <v>-1.0418099193578385</v>
      </c>
      <c r="Q66" s="396"/>
      <c r="R66" s="424">
        <v>0.34237899999999999</v>
      </c>
      <c r="S66" s="424">
        <v>1.7317400000000001</v>
      </c>
      <c r="T66" s="424">
        <v>4.0270999999999999</v>
      </c>
      <c r="U66" s="396"/>
      <c r="V66" s="423">
        <f t="shared" si="2"/>
        <v>0.49856558536619211</v>
      </c>
      <c r="W66" s="396"/>
      <c r="X66" s="396">
        <f t="shared" si="3"/>
        <v>1</v>
      </c>
      <c r="Y66" s="396"/>
    </row>
    <row r="67" spans="1:25" x14ac:dyDescent="0.2">
      <c r="A67" s="418" t="s">
        <v>2132</v>
      </c>
      <c r="B67" s="419" t="s">
        <v>1721</v>
      </c>
      <c r="C67" s="420" t="s">
        <v>199</v>
      </c>
      <c r="D67" s="421"/>
      <c r="E67" s="422">
        <v>608</v>
      </c>
      <c r="F67" s="403"/>
      <c r="G67" s="396"/>
      <c r="H67" s="400"/>
      <c r="I67" s="423">
        <f t="shared" si="6"/>
        <v>9.2502984179063326</v>
      </c>
      <c r="J67" s="396"/>
      <c r="K67" s="423">
        <f t="shared" si="7"/>
        <v>0.12633945719462147</v>
      </c>
      <c r="L67" s="423"/>
      <c r="M67" s="396" t="s">
        <v>1666</v>
      </c>
      <c r="N67" s="423">
        <f t="shared" si="8"/>
        <v>-5.0364961194613711</v>
      </c>
      <c r="O67" s="396" t="s">
        <v>1705</v>
      </c>
      <c r="P67" s="423">
        <f>$K$51</f>
        <v>-2.5693701090340735</v>
      </c>
      <c r="Q67" s="396"/>
      <c r="R67" s="424">
        <v>0.25683400000000001</v>
      </c>
      <c r="S67" s="424">
        <v>0.78548200000000001</v>
      </c>
      <c r="T67" s="424">
        <v>4.0343299999999997</v>
      </c>
      <c r="U67" s="396"/>
      <c r="V67" s="423">
        <f t="shared" si="2"/>
        <v>0.7225925836699556</v>
      </c>
      <c r="W67" s="396"/>
      <c r="X67" s="396">
        <f t="shared" si="3"/>
        <v>1</v>
      </c>
      <c r="Y67" s="396"/>
    </row>
    <row r="68" spans="1:25" x14ac:dyDescent="0.2">
      <c r="A68" s="418" t="s">
        <v>2132</v>
      </c>
      <c r="B68" s="419" t="s">
        <v>1722</v>
      </c>
      <c r="C68" s="420" t="s">
        <v>248</v>
      </c>
      <c r="D68" s="421"/>
      <c r="E68" s="422">
        <v>590</v>
      </c>
      <c r="F68" s="403"/>
      <c r="G68" s="396"/>
      <c r="H68" s="400"/>
      <c r="I68" s="423">
        <f t="shared" si="6"/>
        <v>9.2070143201775334</v>
      </c>
      <c r="J68" s="396"/>
      <c r="K68" s="423">
        <f t="shared" si="7"/>
        <v>8.305535946582232E-2</v>
      </c>
      <c r="L68" s="423"/>
      <c r="M68" s="396" t="s">
        <v>1666</v>
      </c>
      <c r="N68" s="423">
        <f t="shared" si="8"/>
        <v>-5.0364961194613711</v>
      </c>
      <c r="O68" s="396" t="s">
        <v>1706</v>
      </c>
      <c r="P68" s="423">
        <f>$K$52</f>
        <v>0.50174988235275464</v>
      </c>
      <c r="Q68" s="396"/>
      <c r="R68" s="424">
        <v>0.34387099999999998</v>
      </c>
      <c r="S68" s="424">
        <v>2.1776200000000001</v>
      </c>
      <c r="T68" s="424">
        <v>1.4067400000000001</v>
      </c>
      <c r="U68" s="396"/>
      <c r="V68" s="423">
        <f t="shared" si="2"/>
        <v>0.76745562171370452</v>
      </c>
      <c r="W68" s="396"/>
      <c r="X68" s="396">
        <f t="shared" si="3"/>
        <v>1</v>
      </c>
      <c r="Y68" s="396"/>
    </row>
    <row r="69" spans="1:25" x14ac:dyDescent="0.2">
      <c r="A69" s="426" t="s">
        <v>2131</v>
      </c>
      <c r="B69" s="427" t="s">
        <v>1723</v>
      </c>
      <c r="C69" s="428" t="s">
        <v>289</v>
      </c>
      <c r="D69" s="429"/>
      <c r="E69" s="422">
        <v>1081</v>
      </c>
      <c r="F69" s="403"/>
      <c r="G69" s="396"/>
      <c r="H69" s="400"/>
      <c r="I69" s="423">
        <f t="shared" si="6"/>
        <v>10.079484783826816</v>
      </c>
      <c r="J69" s="396"/>
      <c r="K69" s="423">
        <f t="shared" si="7"/>
        <v>0.9555258231151047</v>
      </c>
      <c r="L69" s="423"/>
      <c r="M69" s="396" t="s">
        <v>1666</v>
      </c>
      <c r="N69" s="423">
        <f t="shared" si="8"/>
        <v>-5.0364961194613711</v>
      </c>
      <c r="O69" s="396" t="s">
        <v>1707</v>
      </c>
      <c r="P69" s="423">
        <f>$K$53</f>
        <v>0.52888601229026833</v>
      </c>
      <c r="Q69" s="396"/>
      <c r="R69" s="424">
        <v>0.30804900000000002</v>
      </c>
      <c r="S69" s="424">
        <v>2.18241</v>
      </c>
      <c r="T69" s="424">
        <v>1.1986399999999999</v>
      </c>
      <c r="U69" s="396"/>
      <c r="V69" s="423">
        <f t="shared" si="2"/>
        <v>0.80139852897844843</v>
      </c>
      <c r="W69" s="396"/>
      <c r="X69" s="396">
        <f t="shared" si="3"/>
        <v>1</v>
      </c>
      <c r="Y69" s="396"/>
    </row>
    <row r="70" spans="1:25" x14ac:dyDescent="0.2">
      <c r="A70" s="426" t="s">
        <v>2131</v>
      </c>
      <c r="B70" s="427" t="s">
        <v>1724</v>
      </c>
      <c r="C70" s="428" t="s">
        <v>289</v>
      </c>
      <c r="D70" s="429"/>
      <c r="E70" s="422">
        <v>1024</v>
      </c>
      <c r="F70" s="403"/>
      <c r="G70" s="396"/>
      <c r="H70" s="400"/>
      <c r="I70" s="423">
        <f t="shared" ref="I70:I88" si="9">LOG(E70 + 1, 2)</f>
        <v>10.001408194392809</v>
      </c>
      <c r="J70" s="396"/>
      <c r="K70" s="423">
        <f t="shared" ref="K70:K88" si="10" xml:space="preserve"> I70 - $J$6</f>
        <v>0.87744923368109795</v>
      </c>
      <c r="L70" s="423"/>
      <c r="M70" s="396" t="s">
        <v>1667</v>
      </c>
      <c r="N70" s="423">
        <f t="shared" ref="N70:N76" si="11">$K$13</f>
        <v>-4.8020308658243485</v>
      </c>
      <c r="O70" s="396" t="s">
        <v>1669</v>
      </c>
      <c r="P70" s="423">
        <f>$K$15</f>
        <v>-3.8760314472681259</v>
      </c>
      <c r="Q70" s="396"/>
      <c r="R70" s="424">
        <v>0.69113400000000003</v>
      </c>
      <c r="S70" s="424">
        <v>1.5480700000000001</v>
      </c>
      <c r="T70" s="424">
        <v>11.327199999999999</v>
      </c>
      <c r="U70" s="396"/>
      <c r="V70" s="423">
        <f t="shared" ref="V70:V133" si="12" xml:space="preserve"> N70 * R70 + P70 * S70 + T70</f>
        <v>2.0079851970069864</v>
      </c>
      <c r="W70" s="396"/>
      <c r="X70" s="396">
        <f t="shared" ref="X70:X133" si="13">IF(V70&gt;0,1,0)</f>
        <v>1</v>
      </c>
      <c r="Y70" s="396"/>
    </row>
    <row r="71" spans="1:25" x14ac:dyDescent="0.2">
      <c r="A71" s="426" t="s">
        <v>2131</v>
      </c>
      <c r="B71" s="427" t="s">
        <v>1725</v>
      </c>
      <c r="C71" s="428" t="s">
        <v>289</v>
      </c>
      <c r="D71" s="429"/>
      <c r="E71" s="422">
        <v>1099</v>
      </c>
      <c r="F71" s="403"/>
      <c r="G71" s="396"/>
      <c r="H71" s="400"/>
      <c r="I71" s="423">
        <f t="shared" si="9"/>
        <v>10.103287808412022</v>
      </c>
      <c r="J71" s="396"/>
      <c r="K71" s="423">
        <f t="shared" si="10"/>
        <v>0.97932884770031059</v>
      </c>
      <c r="L71" s="423"/>
      <c r="M71" s="396" t="s">
        <v>1667</v>
      </c>
      <c r="N71" s="423">
        <f t="shared" si="11"/>
        <v>-4.8020308658243485</v>
      </c>
      <c r="O71" s="396" t="s">
        <v>1676</v>
      </c>
      <c r="P71" s="423">
        <f>$K$22</f>
        <v>-3.914505595082761</v>
      </c>
      <c r="Q71" s="396"/>
      <c r="R71" s="424">
        <v>8.3579000000000001E-2</v>
      </c>
      <c r="S71" s="424">
        <v>0.88209400000000004</v>
      </c>
      <c r="T71" s="424">
        <v>4.42096</v>
      </c>
      <c r="U71" s="396"/>
      <c r="V71" s="423">
        <f t="shared" si="12"/>
        <v>0.56664916387633379</v>
      </c>
      <c r="W71" s="396"/>
      <c r="X71" s="396">
        <f t="shared" si="13"/>
        <v>1</v>
      </c>
      <c r="Y71" s="396"/>
    </row>
    <row r="72" spans="1:25" x14ac:dyDescent="0.2">
      <c r="A72" s="426" t="s">
        <v>2131</v>
      </c>
      <c r="B72" s="427" t="s">
        <v>1726</v>
      </c>
      <c r="C72" s="428" t="s">
        <v>289</v>
      </c>
      <c r="D72" s="429"/>
      <c r="E72" s="422">
        <v>1251</v>
      </c>
      <c r="F72" s="403"/>
      <c r="G72" s="396"/>
      <c r="H72" s="400"/>
      <c r="I72" s="423">
        <f t="shared" si="9"/>
        <v>10.290018846932618</v>
      </c>
      <c r="J72" s="396"/>
      <c r="K72" s="423">
        <f t="shared" si="10"/>
        <v>1.1660598862209071</v>
      </c>
      <c r="L72" s="423"/>
      <c r="M72" s="396" t="s">
        <v>1667</v>
      </c>
      <c r="N72" s="423">
        <f t="shared" si="11"/>
        <v>-4.8020308658243485</v>
      </c>
      <c r="O72" s="396" t="s">
        <v>1677</v>
      </c>
      <c r="P72" s="423">
        <f>$K$23</f>
        <v>-1.2230921527309615</v>
      </c>
      <c r="Q72" s="396"/>
      <c r="R72" s="424">
        <v>0.35079399999999999</v>
      </c>
      <c r="S72" s="424">
        <v>1.0065500000000001</v>
      </c>
      <c r="T72" s="424">
        <v>3.9424600000000001</v>
      </c>
      <c r="U72" s="396"/>
      <c r="V72" s="423">
        <f t="shared" si="12"/>
        <v>1.0268329781226644</v>
      </c>
      <c r="W72" s="396"/>
      <c r="X72" s="396">
        <f t="shared" si="13"/>
        <v>1</v>
      </c>
      <c r="Y72" s="396"/>
    </row>
    <row r="73" spans="1:25" x14ac:dyDescent="0.2">
      <c r="A73" s="426" t="s">
        <v>2131</v>
      </c>
      <c r="B73" s="427" t="s">
        <v>1727</v>
      </c>
      <c r="C73" s="428" t="s">
        <v>430</v>
      </c>
      <c r="D73" s="429"/>
      <c r="E73" s="422">
        <v>321</v>
      </c>
      <c r="F73" s="403"/>
      <c r="G73" s="396"/>
      <c r="H73" s="400"/>
      <c r="I73" s="423">
        <f t="shared" si="9"/>
        <v>8.3309168781146177</v>
      </c>
      <c r="J73" s="396"/>
      <c r="K73" s="423">
        <f t="shared" si="10"/>
        <v>-0.79304208259709341</v>
      </c>
      <c r="L73" s="423"/>
      <c r="M73" s="396" t="s">
        <v>1667</v>
      </c>
      <c r="N73" s="423">
        <f t="shared" si="11"/>
        <v>-4.8020308658243485</v>
      </c>
      <c r="O73" s="396" t="s">
        <v>1691</v>
      </c>
      <c r="P73" s="423">
        <f>$K$37</f>
        <v>0.62255536042675175</v>
      </c>
      <c r="Q73" s="396"/>
      <c r="R73" s="424">
        <v>0.20785300000000001</v>
      </c>
      <c r="S73" s="424">
        <v>2.5621100000000001</v>
      </c>
      <c r="T73" s="424">
        <v>0.40921099999999999</v>
      </c>
      <c r="U73" s="396"/>
      <c r="V73" s="423">
        <f t="shared" si="12"/>
        <v>1.0061497929487966</v>
      </c>
      <c r="W73" s="396"/>
      <c r="X73" s="396">
        <f t="shared" si="13"/>
        <v>1</v>
      </c>
      <c r="Y73" s="396"/>
    </row>
    <row r="74" spans="1:25" x14ac:dyDescent="0.2">
      <c r="A74" s="426" t="s">
        <v>2131</v>
      </c>
      <c r="B74" s="427" t="s">
        <v>1728</v>
      </c>
      <c r="C74" s="428" t="s">
        <v>278</v>
      </c>
      <c r="D74" s="429"/>
      <c r="E74" s="422">
        <v>557</v>
      </c>
      <c r="F74" s="403"/>
      <c r="G74" s="396"/>
      <c r="H74" s="400"/>
      <c r="I74" s="423">
        <f t="shared" si="9"/>
        <v>9.1241213118291871</v>
      </c>
      <c r="J74" s="396"/>
      <c r="K74" s="423">
        <f t="shared" si="10"/>
        <v>1.6235111747597841E-4</v>
      </c>
      <c r="L74" s="423"/>
      <c r="M74" s="396" t="s">
        <v>1667</v>
      </c>
      <c r="N74" s="423">
        <f t="shared" si="11"/>
        <v>-4.8020308658243485</v>
      </c>
      <c r="O74" s="396" t="s">
        <v>1692</v>
      </c>
      <c r="P74" s="423">
        <f>$K$38</f>
        <v>-1.085039971419409</v>
      </c>
      <c r="Q74" s="396"/>
      <c r="R74" s="424">
        <v>0.3352</v>
      </c>
      <c r="S74" s="424">
        <v>0.90904200000000002</v>
      </c>
      <c r="T74" s="424">
        <v>3.4070100000000001</v>
      </c>
      <c r="U74" s="396"/>
      <c r="V74" s="423">
        <f t="shared" si="12"/>
        <v>0.81102234807663587</v>
      </c>
      <c r="W74" s="396"/>
      <c r="X74" s="396">
        <f t="shared" si="13"/>
        <v>1</v>
      </c>
      <c r="Y74" s="396"/>
    </row>
    <row r="75" spans="1:25" x14ac:dyDescent="0.2">
      <c r="A75" s="426" t="s">
        <v>2131</v>
      </c>
      <c r="B75" s="427" t="s">
        <v>1729</v>
      </c>
      <c r="C75" s="428" t="s">
        <v>444</v>
      </c>
      <c r="D75" s="429"/>
      <c r="E75" s="422">
        <v>766</v>
      </c>
      <c r="F75" s="403"/>
      <c r="G75" s="396"/>
      <c r="H75" s="400"/>
      <c r="I75" s="423">
        <f t="shared" si="9"/>
        <v>9.5830827675029333</v>
      </c>
      <c r="J75" s="396"/>
      <c r="K75" s="423">
        <f t="shared" si="10"/>
        <v>0.45912380679122222</v>
      </c>
      <c r="L75" s="423"/>
      <c r="M75" s="396" t="s">
        <v>1667</v>
      </c>
      <c r="N75" s="423">
        <f t="shared" si="11"/>
        <v>-4.8020308658243485</v>
      </c>
      <c r="O75" s="396" t="s">
        <v>1704</v>
      </c>
      <c r="P75" s="423">
        <f>$K$50</f>
        <v>-1.0418099193578385</v>
      </c>
      <c r="Q75" s="396"/>
      <c r="R75" s="424">
        <v>0.47116200000000003</v>
      </c>
      <c r="S75" s="424">
        <v>1.4317</v>
      </c>
      <c r="T75" s="424">
        <v>4.5873999999999997</v>
      </c>
      <c r="U75" s="396"/>
      <c r="V75" s="423">
        <f t="shared" si="12"/>
        <v>0.83330627165185067</v>
      </c>
      <c r="W75" s="396"/>
      <c r="X75" s="396">
        <f t="shared" si="13"/>
        <v>1</v>
      </c>
      <c r="Y75" s="396"/>
    </row>
    <row r="76" spans="1:25" x14ac:dyDescent="0.2">
      <c r="A76" s="426" t="s">
        <v>2131</v>
      </c>
      <c r="B76" s="427" t="s">
        <v>1730</v>
      </c>
      <c r="C76" s="428" t="s">
        <v>424</v>
      </c>
      <c r="D76" s="429"/>
      <c r="E76" s="422">
        <v>691</v>
      </c>
      <c r="F76" s="403"/>
      <c r="G76" s="396"/>
      <c r="H76" s="400"/>
      <c r="I76" s="423">
        <f t="shared" si="9"/>
        <v>9.4346282276367237</v>
      </c>
      <c r="J76" s="396"/>
      <c r="K76" s="423">
        <f t="shared" si="10"/>
        <v>0.31066926692501262</v>
      </c>
      <c r="L76" s="423"/>
      <c r="M76" s="396" t="s">
        <v>1667</v>
      </c>
      <c r="N76" s="423">
        <f t="shared" si="11"/>
        <v>-4.8020308658243485</v>
      </c>
      <c r="O76" s="396" t="s">
        <v>1705</v>
      </c>
      <c r="P76" s="423">
        <f>$K$51</f>
        <v>-2.5693701090340735</v>
      </c>
      <c r="Q76" s="396"/>
      <c r="R76" s="424">
        <v>0.23070199999999999</v>
      </c>
      <c r="S76" s="424">
        <v>0.69439300000000004</v>
      </c>
      <c r="T76" s="424">
        <v>3.70174</v>
      </c>
      <c r="U76" s="396"/>
      <c r="V76" s="423">
        <f t="shared" si="12"/>
        <v>0.80974925707009371</v>
      </c>
      <c r="W76" s="396"/>
      <c r="X76" s="396">
        <f t="shared" si="13"/>
        <v>1</v>
      </c>
      <c r="Y76" s="396"/>
    </row>
    <row r="77" spans="1:25" x14ac:dyDescent="0.2">
      <c r="A77" s="426" t="s">
        <v>2131</v>
      </c>
      <c r="B77" s="427" t="s">
        <v>1731</v>
      </c>
      <c r="C77" s="428" t="s">
        <v>424</v>
      </c>
      <c r="D77" s="429"/>
      <c r="E77" s="422">
        <v>749</v>
      </c>
      <c r="F77" s="403"/>
      <c r="G77" s="396"/>
      <c r="H77" s="400"/>
      <c r="I77" s="423">
        <f t="shared" si="9"/>
        <v>9.5507467853832431</v>
      </c>
      <c r="J77" s="396"/>
      <c r="K77" s="423">
        <f t="shared" si="10"/>
        <v>0.42678782467153198</v>
      </c>
      <c r="L77" s="423"/>
      <c r="M77" s="396" t="s">
        <v>1668</v>
      </c>
      <c r="N77" s="423">
        <f>$K$14</f>
        <v>-0.10715067302515813</v>
      </c>
      <c r="O77" s="396" t="s">
        <v>1691</v>
      </c>
      <c r="P77" s="423">
        <f>$K$37</f>
        <v>0.62255536042675175</v>
      </c>
      <c r="Q77" s="396"/>
      <c r="R77" s="424">
        <v>0.89563599999999999</v>
      </c>
      <c r="S77" s="424">
        <v>1.792</v>
      </c>
      <c r="T77" s="424">
        <v>-0.31695099999999998</v>
      </c>
      <c r="U77" s="396"/>
      <c r="V77" s="423">
        <f t="shared" si="12"/>
        <v>0.70270020569917868</v>
      </c>
      <c r="W77" s="396"/>
      <c r="X77" s="396">
        <f t="shared" si="13"/>
        <v>1</v>
      </c>
      <c r="Y77" s="396"/>
    </row>
    <row r="78" spans="1:25" x14ac:dyDescent="0.2">
      <c r="A78" s="426" t="s">
        <v>2131</v>
      </c>
      <c r="B78" s="427" t="s">
        <v>1732</v>
      </c>
      <c r="C78" s="428" t="s">
        <v>430</v>
      </c>
      <c r="D78" s="429"/>
      <c r="E78" s="422">
        <v>269</v>
      </c>
      <c r="F78" s="403"/>
      <c r="G78" s="396"/>
      <c r="H78" s="400"/>
      <c r="I78" s="423">
        <f t="shared" si="9"/>
        <v>8.0768155970508317</v>
      </c>
      <c r="J78" s="396"/>
      <c r="K78" s="423">
        <f t="shared" si="10"/>
        <v>-1.0471433636608793</v>
      </c>
      <c r="L78" s="423"/>
      <c r="M78" s="396" t="s">
        <v>1668</v>
      </c>
      <c r="N78" s="423">
        <f>$K$14</f>
        <v>-0.10715067302515813</v>
      </c>
      <c r="O78" s="396" t="s">
        <v>1693</v>
      </c>
      <c r="P78" s="423">
        <f>$K$39</f>
        <v>-2.4374584335284926</v>
      </c>
      <c r="Q78" s="396"/>
      <c r="R78" s="424">
        <v>0.62670499999999996</v>
      </c>
      <c r="S78" s="424">
        <v>0.71426299999999998</v>
      </c>
      <c r="T78" s="424">
        <v>2.58324</v>
      </c>
      <c r="U78" s="396"/>
      <c r="V78" s="423">
        <f t="shared" si="12"/>
        <v>0.7751017643544067</v>
      </c>
      <c r="W78" s="396"/>
      <c r="X78" s="396">
        <f t="shared" si="13"/>
        <v>1</v>
      </c>
      <c r="Y78" s="396"/>
    </row>
    <row r="79" spans="1:25" x14ac:dyDescent="0.2">
      <c r="A79" s="426" t="s">
        <v>2131</v>
      </c>
      <c r="B79" s="427" t="s">
        <v>1733</v>
      </c>
      <c r="C79" s="428" t="s">
        <v>448</v>
      </c>
      <c r="D79" s="429"/>
      <c r="E79" s="422">
        <v>355</v>
      </c>
      <c r="F79" s="403"/>
      <c r="G79" s="396"/>
      <c r="H79" s="400"/>
      <c r="I79" s="423">
        <f t="shared" si="9"/>
        <v>8.4757334309663985</v>
      </c>
      <c r="J79" s="396"/>
      <c r="K79" s="423">
        <f t="shared" si="10"/>
        <v>-0.64822552974531256</v>
      </c>
      <c r="L79" s="423"/>
      <c r="M79" s="396" t="s">
        <v>1668</v>
      </c>
      <c r="N79" s="423">
        <f>$K$14</f>
        <v>-0.10715067302515813</v>
      </c>
      <c r="O79" s="396" t="s">
        <v>1695</v>
      </c>
      <c r="P79" s="423">
        <f>$K$41</f>
        <v>-3.1697626503248353</v>
      </c>
      <c r="Q79" s="396"/>
      <c r="R79" s="424">
        <v>1.6629499999999999</v>
      </c>
      <c r="S79" s="424">
        <v>0.78286999999999995</v>
      </c>
      <c r="T79" s="424">
        <v>3.53539</v>
      </c>
      <c r="U79" s="396"/>
      <c r="V79" s="423">
        <f t="shared" si="12"/>
        <v>0.87569170223300974</v>
      </c>
      <c r="W79" s="396"/>
      <c r="X79" s="396">
        <f t="shared" si="13"/>
        <v>1</v>
      </c>
      <c r="Y79" s="396"/>
    </row>
    <row r="80" spans="1:25" x14ac:dyDescent="0.2">
      <c r="A80" s="426" t="s">
        <v>2131</v>
      </c>
      <c r="B80" s="427" t="s">
        <v>1734</v>
      </c>
      <c r="C80" s="428" t="s">
        <v>274</v>
      </c>
      <c r="D80" s="429"/>
      <c r="E80" s="422">
        <v>527</v>
      </c>
      <c r="F80" s="403"/>
      <c r="G80" s="396"/>
      <c r="H80" s="400"/>
      <c r="I80" s="423">
        <f t="shared" si="9"/>
        <v>9.0443941193584543</v>
      </c>
      <c r="J80" s="396"/>
      <c r="K80" s="423">
        <f t="shared" si="10"/>
        <v>-7.956484135325681E-2</v>
      </c>
      <c r="L80" s="423"/>
      <c r="M80" s="396" t="s">
        <v>1668</v>
      </c>
      <c r="N80" s="423">
        <f>$K$14</f>
        <v>-0.10715067302515813</v>
      </c>
      <c r="O80" s="396" t="s">
        <v>1706</v>
      </c>
      <c r="P80" s="423">
        <f>$K$52</f>
        <v>0.50174988235275464</v>
      </c>
      <c r="Q80" s="396"/>
      <c r="R80" s="424">
        <v>0.95658900000000002</v>
      </c>
      <c r="S80" s="424">
        <v>1.6639299999999999</v>
      </c>
      <c r="T80" s="424">
        <v>-2.8689599999999999E-2</v>
      </c>
      <c r="U80" s="396"/>
      <c r="V80" s="423">
        <f t="shared" si="12"/>
        <v>0.70368792658475599</v>
      </c>
      <c r="W80" s="396"/>
      <c r="X80" s="396">
        <f t="shared" si="13"/>
        <v>1</v>
      </c>
      <c r="Y80" s="396"/>
    </row>
    <row r="81" spans="1:25" x14ac:dyDescent="0.2">
      <c r="A81" s="426" t="s">
        <v>2131</v>
      </c>
      <c r="B81" s="427" t="s">
        <v>1735</v>
      </c>
      <c r="C81" s="428" t="s">
        <v>281</v>
      </c>
      <c r="D81" s="429"/>
      <c r="E81" s="422">
        <v>374</v>
      </c>
      <c r="F81" s="403"/>
      <c r="G81" s="396"/>
      <c r="H81" s="400"/>
      <c r="I81" s="423">
        <f t="shared" si="9"/>
        <v>8.5507467853832431</v>
      </c>
      <c r="J81" s="396"/>
      <c r="K81" s="423">
        <f t="shared" si="10"/>
        <v>-0.57321217532846802</v>
      </c>
      <c r="L81" s="423"/>
      <c r="M81" s="396" t="s">
        <v>1668</v>
      </c>
      <c r="N81" s="423">
        <f>$K$14</f>
        <v>-0.10715067302515813</v>
      </c>
      <c r="O81" s="396" t="s">
        <v>1707</v>
      </c>
      <c r="P81" s="423">
        <f>$K$53</f>
        <v>0.52888601229026833</v>
      </c>
      <c r="Q81" s="396"/>
      <c r="R81" s="424">
        <v>1.0439700000000001</v>
      </c>
      <c r="S81" s="424">
        <v>1.7710699999999999</v>
      </c>
      <c r="T81" s="424">
        <v>-5.3738099999999997E-2</v>
      </c>
      <c r="U81" s="396"/>
      <c r="V81" s="423">
        <f t="shared" si="12"/>
        <v>0.77109396166885114</v>
      </c>
      <c r="W81" s="396"/>
      <c r="X81" s="396">
        <f t="shared" si="13"/>
        <v>1</v>
      </c>
      <c r="Y81" s="396"/>
    </row>
    <row r="82" spans="1:25" x14ac:dyDescent="0.2">
      <c r="A82" s="426" t="s">
        <v>2131</v>
      </c>
      <c r="B82" s="427" t="s">
        <v>1736</v>
      </c>
      <c r="C82" s="428" t="s">
        <v>284</v>
      </c>
      <c r="D82" s="429"/>
      <c r="E82" s="422">
        <v>337</v>
      </c>
      <c r="F82" s="403"/>
      <c r="G82" s="396"/>
      <c r="H82" s="400"/>
      <c r="I82" s="423">
        <f t="shared" si="9"/>
        <v>8.4008794362821853</v>
      </c>
      <c r="J82" s="396"/>
      <c r="K82" s="423">
        <f t="shared" si="10"/>
        <v>-0.72307952442952583</v>
      </c>
      <c r="L82" s="423"/>
      <c r="M82" s="396" t="s">
        <v>1669</v>
      </c>
      <c r="N82" s="423">
        <f t="shared" ref="N82:N93" si="14">$K$15</f>
        <v>-3.8760314472681259</v>
      </c>
      <c r="O82" s="396" t="s">
        <v>1674</v>
      </c>
      <c r="P82" s="423">
        <f>$K$20</f>
        <v>7.8979998970822862E-3</v>
      </c>
      <c r="Q82" s="396"/>
      <c r="R82" s="424">
        <v>1.0044</v>
      </c>
      <c r="S82" s="424">
        <v>0.82021599999999995</v>
      </c>
      <c r="T82" s="424">
        <v>4.8749000000000002</v>
      </c>
      <c r="U82" s="396"/>
      <c r="V82" s="423">
        <f t="shared" si="12"/>
        <v>0.98829208024748016</v>
      </c>
      <c r="W82" s="396"/>
      <c r="X82" s="396">
        <f t="shared" si="13"/>
        <v>1</v>
      </c>
      <c r="Y82" s="396"/>
    </row>
    <row r="83" spans="1:25" x14ac:dyDescent="0.2">
      <c r="A83" s="426" t="s">
        <v>2131</v>
      </c>
      <c r="B83" s="427" t="s">
        <v>1737</v>
      </c>
      <c r="C83" s="428" t="s">
        <v>435</v>
      </c>
      <c r="D83" s="429"/>
      <c r="E83" s="422">
        <v>445</v>
      </c>
      <c r="F83" s="403"/>
      <c r="G83" s="396"/>
      <c r="H83" s="400"/>
      <c r="I83" s="423">
        <f t="shared" si="9"/>
        <v>8.8008998999203047</v>
      </c>
      <c r="J83" s="396"/>
      <c r="K83" s="423">
        <f t="shared" si="10"/>
        <v>-0.32305906079140634</v>
      </c>
      <c r="L83" s="423"/>
      <c r="M83" s="396" t="s">
        <v>1669</v>
      </c>
      <c r="N83" s="423">
        <f t="shared" si="14"/>
        <v>-3.8760314472681259</v>
      </c>
      <c r="O83" s="396" t="s">
        <v>1677</v>
      </c>
      <c r="P83" s="423">
        <f>$K$23</f>
        <v>-1.2230921527309615</v>
      </c>
      <c r="Q83" s="396"/>
      <c r="R83" s="424">
        <v>1.1066800000000001</v>
      </c>
      <c r="S83" s="424">
        <v>1.02793</v>
      </c>
      <c r="T83" s="424">
        <v>6.77529</v>
      </c>
      <c r="U83" s="396"/>
      <c r="V83" s="423">
        <f t="shared" si="12"/>
        <v>1.2285104013805732</v>
      </c>
      <c r="W83" s="396"/>
      <c r="X83" s="396">
        <f t="shared" si="13"/>
        <v>1</v>
      </c>
      <c r="Y83" s="396"/>
    </row>
    <row r="84" spans="1:25" x14ac:dyDescent="0.2">
      <c r="A84" s="426" t="s">
        <v>2131</v>
      </c>
      <c r="B84" s="427" t="s">
        <v>1738</v>
      </c>
      <c r="C84" s="428" t="s">
        <v>444</v>
      </c>
      <c r="D84" s="429"/>
      <c r="E84" s="422">
        <v>679</v>
      </c>
      <c r="F84" s="403"/>
      <c r="G84" s="396"/>
      <c r="H84" s="400"/>
      <c r="I84" s="423">
        <f t="shared" si="9"/>
        <v>9.4093909361377008</v>
      </c>
      <c r="J84" s="396"/>
      <c r="K84" s="423">
        <f t="shared" si="10"/>
        <v>0.28543197542598975</v>
      </c>
      <c r="L84" s="423"/>
      <c r="M84" s="396" t="s">
        <v>1669</v>
      </c>
      <c r="N84" s="423">
        <f t="shared" si="14"/>
        <v>-3.8760314472681259</v>
      </c>
      <c r="O84" s="396" t="s">
        <v>1680</v>
      </c>
      <c r="P84" s="423">
        <f>$K$26</f>
        <v>-2.1814444553724712</v>
      </c>
      <c r="Q84" s="396"/>
      <c r="R84" s="424">
        <v>1.11134</v>
      </c>
      <c r="S84" s="424">
        <v>0.50890999999999997</v>
      </c>
      <c r="T84" s="424">
        <v>6.50406</v>
      </c>
      <c r="U84" s="396"/>
      <c r="V84" s="423">
        <f t="shared" si="12"/>
        <v>1.0863123136094366</v>
      </c>
      <c r="W84" s="396"/>
      <c r="X84" s="396">
        <f t="shared" si="13"/>
        <v>1</v>
      </c>
      <c r="Y84" s="396"/>
    </row>
    <row r="85" spans="1:25" x14ac:dyDescent="0.2">
      <c r="A85" s="426" t="s">
        <v>2131</v>
      </c>
      <c r="B85" s="427" t="s">
        <v>1739</v>
      </c>
      <c r="C85" s="428" t="s">
        <v>284</v>
      </c>
      <c r="D85" s="429"/>
      <c r="E85" s="422">
        <v>324</v>
      </c>
      <c r="F85" s="403"/>
      <c r="G85" s="396"/>
      <c r="H85" s="400"/>
      <c r="I85" s="423">
        <f t="shared" si="9"/>
        <v>8.3442959079158161</v>
      </c>
      <c r="J85" s="396"/>
      <c r="K85" s="423">
        <f t="shared" si="10"/>
        <v>-0.77966305279589498</v>
      </c>
      <c r="L85" s="423"/>
      <c r="M85" s="396" t="s">
        <v>1669</v>
      </c>
      <c r="N85" s="423">
        <f t="shared" si="14"/>
        <v>-3.8760314472681259</v>
      </c>
      <c r="O85" s="396" t="s">
        <v>1690</v>
      </c>
      <c r="P85" s="423">
        <f>$K$36</f>
        <v>-1.1697626503248353</v>
      </c>
      <c r="Q85" s="396"/>
      <c r="R85" s="424">
        <v>1.2347600000000001</v>
      </c>
      <c r="S85" s="424">
        <v>0.90863400000000005</v>
      </c>
      <c r="T85" s="424">
        <v>6.8870399999999998</v>
      </c>
      <c r="U85" s="396"/>
      <c r="V85" s="423">
        <f t="shared" si="12"/>
        <v>1.0381852941559515</v>
      </c>
      <c r="W85" s="396"/>
      <c r="X85" s="396">
        <f t="shared" si="13"/>
        <v>1</v>
      </c>
      <c r="Y85" s="396"/>
    </row>
    <row r="86" spans="1:25" x14ac:dyDescent="0.2">
      <c r="A86" s="426" t="s">
        <v>2131</v>
      </c>
      <c r="B86" s="427" t="s">
        <v>1740</v>
      </c>
      <c r="C86" s="428" t="s">
        <v>289</v>
      </c>
      <c r="D86" s="429"/>
      <c r="E86" s="422">
        <v>1048</v>
      </c>
      <c r="F86" s="403"/>
      <c r="G86" s="396"/>
      <c r="H86" s="400"/>
      <c r="I86" s="423">
        <f t="shared" si="9"/>
        <v>10.034798962577268</v>
      </c>
      <c r="J86" s="396"/>
      <c r="K86" s="423">
        <f t="shared" si="10"/>
        <v>0.91084000186555691</v>
      </c>
      <c r="L86" s="423"/>
      <c r="M86" s="396" t="s">
        <v>1669</v>
      </c>
      <c r="N86" s="423">
        <f t="shared" si="14"/>
        <v>-3.8760314472681259</v>
      </c>
      <c r="O86" s="396" t="s">
        <v>1692</v>
      </c>
      <c r="P86" s="423">
        <f>$K$38</f>
        <v>-1.085039971419409</v>
      </c>
      <c r="Q86" s="396"/>
      <c r="R86" s="424">
        <v>0.89815299999999998</v>
      </c>
      <c r="S86" s="424">
        <v>0.937195</v>
      </c>
      <c r="T86" s="424">
        <v>5.5499700000000001</v>
      </c>
      <c r="U86" s="396"/>
      <c r="V86" s="423">
        <f t="shared" si="12"/>
        <v>1.0518066915273785</v>
      </c>
      <c r="W86" s="396"/>
      <c r="X86" s="396">
        <f t="shared" si="13"/>
        <v>1</v>
      </c>
      <c r="Y86" s="396"/>
    </row>
    <row r="87" spans="1:25" x14ac:dyDescent="0.2">
      <c r="A87" s="426" t="s">
        <v>2131</v>
      </c>
      <c r="B87" s="427" t="s">
        <v>1741</v>
      </c>
      <c r="C87" s="428" t="s">
        <v>430</v>
      </c>
      <c r="D87" s="429"/>
      <c r="E87" s="422">
        <v>399</v>
      </c>
      <c r="F87" s="403"/>
      <c r="G87" s="396"/>
      <c r="H87" s="400"/>
      <c r="I87" s="423">
        <f t="shared" si="9"/>
        <v>8.6438561897747253</v>
      </c>
      <c r="J87" s="396"/>
      <c r="K87" s="423">
        <f t="shared" si="10"/>
        <v>-0.48010277093698583</v>
      </c>
      <c r="L87" s="423"/>
      <c r="M87" s="396" t="s">
        <v>1669</v>
      </c>
      <c r="N87" s="423">
        <f t="shared" si="14"/>
        <v>-3.8760314472681259</v>
      </c>
      <c r="O87" s="396" t="s">
        <v>1693</v>
      </c>
      <c r="P87" s="423">
        <f>$K$39</f>
        <v>-2.4374584335284926</v>
      </c>
      <c r="Q87" s="396"/>
      <c r="R87" s="424">
        <v>0.97387400000000002</v>
      </c>
      <c r="S87" s="424">
        <v>0.64383100000000004</v>
      </c>
      <c r="T87" s="424">
        <v>6.5177199999999997</v>
      </c>
      <c r="U87" s="396"/>
      <c r="V87" s="423">
        <f t="shared" si="12"/>
        <v>1.1736424496061177</v>
      </c>
      <c r="W87" s="396"/>
      <c r="X87" s="396">
        <f t="shared" si="13"/>
        <v>1</v>
      </c>
      <c r="Y87" s="396"/>
    </row>
    <row r="88" spans="1:25" x14ac:dyDescent="0.2">
      <c r="A88" s="426" t="s">
        <v>2131</v>
      </c>
      <c r="B88" s="427" t="s">
        <v>1742</v>
      </c>
      <c r="C88" s="428" t="s">
        <v>284</v>
      </c>
      <c r="D88" s="429"/>
      <c r="E88" s="422">
        <v>293</v>
      </c>
      <c r="F88" s="403"/>
      <c r="G88" s="396"/>
      <c r="H88" s="400"/>
      <c r="I88" s="423">
        <f t="shared" si="9"/>
        <v>8.1996723448363635</v>
      </c>
      <c r="J88" s="396"/>
      <c r="K88" s="423">
        <f t="shared" si="10"/>
        <v>-0.92428661587534755</v>
      </c>
      <c r="L88" s="423"/>
      <c r="M88" s="396" t="s">
        <v>1669</v>
      </c>
      <c r="N88" s="423">
        <f t="shared" si="14"/>
        <v>-3.8760314472681259</v>
      </c>
      <c r="O88" s="396" t="s">
        <v>1694</v>
      </c>
      <c r="P88" s="423">
        <f>$K$40</f>
        <v>-1.820178212534608</v>
      </c>
      <c r="Q88" s="396"/>
      <c r="R88" s="424">
        <v>1.1695599999999999</v>
      </c>
      <c r="S88" s="424">
        <v>0.88330799999999998</v>
      </c>
      <c r="T88" s="424">
        <v>7.3559299999999999</v>
      </c>
      <c r="U88" s="396"/>
      <c r="V88" s="423">
        <f t="shared" si="12"/>
        <v>1.2149006839755714</v>
      </c>
      <c r="W88" s="396"/>
      <c r="X88" s="396">
        <f t="shared" si="13"/>
        <v>1</v>
      </c>
      <c r="Y88" s="396"/>
    </row>
    <row r="89" spans="1:25" x14ac:dyDescent="0.2">
      <c r="A89" s="396"/>
      <c r="B89" s="396"/>
      <c r="C89" s="396"/>
      <c r="D89" s="400"/>
      <c r="E89" s="396"/>
      <c r="F89" s="400"/>
      <c r="G89" s="396"/>
      <c r="H89" s="400"/>
      <c r="I89" s="396"/>
      <c r="J89" s="396"/>
      <c r="K89" s="396"/>
      <c r="L89" s="396"/>
      <c r="M89" s="396" t="s">
        <v>1669</v>
      </c>
      <c r="N89" s="423">
        <f t="shared" si="14"/>
        <v>-3.8760314472681259</v>
      </c>
      <c r="O89" s="396" t="s">
        <v>1696</v>
      </c>
      <c r="P89" s="423">
        <f>$K$42</f>
        <v>-2.0471433636608793</v>
      </c>
      <c r="Q89" s="396"/>
      <c r="R89" s="424">
        <v>0.99856500000000004</v>
      </c>
      <c r="S89" s="424">
        <v>0.57225899999999996</v>
      </c>
      <c r="T89" s="424">
        <v>6.1962999999999999</v>
      </c>
      <c r="U89" s="396"/>
      <c r="V89" s="423">
        <f t="shared" si="12"/>
        <v>1.154334443713493</v>
      </c>
      <c r="W89" s="396"/>
      <c r="X89" s="396">
        <f t="shared" si="13"/>
        <v>1</v>
      </c>
      <c r="Y89" s="396"/>
    </row>
    <row r="90" spans="1:25" x14ac:dyDescent="0.2">
      <c r="A90" s="396"/>
      <c r="B90" s="396"/>
      <c r="C90" s="396"/>
      <c r="D90" s="400"/>
      <c r="E90" s="396"/>
      <c r="F90" s="400"/>
      <c r="G90" s="396"/>
      <c r="H90" s="400"/>
      <c r="I90" s="396"/>
      <c r="J90" s="396"/>
      <c r="K90" s="396"/>
      <c r="L90" s="396"/>
      <c r="M90" s="396" t="s">
        <v>1669</v>
      </c>
      <c r="N90" s="423">
        <f t="shared" si="14"/>
        <v>-3.8760314472681259</v>
      </c>
      <c r="O90" s="396" t="s">
        <v>1708</v>
      </c>
      <c r="P90" s="423">
        <f>$K$54</f>
        <v>-0.51293416340435805</v>
      </c>
      <c r="Q90" s="396"/>
      <c r="R90" s="424">
        <v>1.00109</v>
      </c>
      <c r="S90" s="424">
        <v>1.37029</v>
      </c>
      <c r="T90" s="424">
        <v>5.8969199999999997</v>
      </c>
      <c r="U90" s="396"/>
      <c r="V90" s="423">
        <f t="shared" si="12"/>
        <v>1.3137951236829934</v>
      </c>
      <c r="W90" s="396"/>
      <c r="X90" s="396">
        <f t="shared" si="13"/>
        <v>1</v>
      </c>
      <c r="Y90" s="396"/>
    </row>
    <row r="91" spans="1:25" x14ac:dyDescent="0.2">
      <c r="A91" s="396"/>
      <c r="B91" s="396"/>
      <c r="C91" s="396"/>
      <c r="D91" s="400"/>
      <c r="E91" s="396"/>
      <c r="F91" s="400"/>
      <c r="G91" s="396"/>
      <c r="H91" s="400"/>
      <c r="I91" s="396"/>
      <c r="J91" s="396"/>
      <c r="K91" s="396"/>
      <c r="L91" s="396"/>
      <c r="M91" s="396" t="s">
        <v>1669</v>
      </c>
      <c r="N91" s="423">
        <f t="shared" si="14"/>
        <v>-3.8760314472681259</v>
      </c>
      <c r="O91" s="396" t="s">
        <v>1702</v>
      </c>
      <c r="P91" s="423">
        <f>$K$48</f>
        <v>-1.4374584335284926</v>
      </c>
      <c r="Q91" s="396"/>
      <c r="R91" s="424">
        <v>1.0585199999999999</v>
      </c>
      <c r="S91" s="424">
        <v>1.4108400000000001</v>
      </c>
      <c r="T91" s="424">
        <v>7.2445399999999998</v>
      </c>
      <c r="U91" s="396"/>
      <c r="V91" s="423">
        <f t="shared" si="12"/>
        <v>1.1136593360784053</v>
      </c>
      <c r="W91" s="396"/>
      <c r="X91" s="396">
        <f t="shared" si="13"/>
        <v>1</v>
      </c>
      <c r="Y91" s="396"/>
    </row>
    <row r="92" spans="1:25" x14ac:dyDescent="0.2">
      <c r="A92" s="396"/>
      <c r="B92" s="396"/>
      <c r="C92" s="396"/>
      <c r="D92" s="400"/>
      <c r="E92" s="396"/>
      <c r="F92" s="400"/>
      <c r="G92" s="396"/>
      <c r="H92" s="400"/>
      <c r="I92" s="396"/>
      <c r="J92" s="396"/>
      <c r="K92" s="396"/>
      <c r="L92" s="396"/>
      <c r="M92" s="396" t="s">
        <v>1669</v>
      </c>
      <c r="N92" s="423">
        <f t="shared" si="14"/>
        <v>-3.8760314472681259</v>
      </c>
      <c r="O92" s="396" t="s">
        <v>1704</v>
      </c>
      <c r="P92" s="423">
        <f>$K$50</f>
        <v>-1.0418099193578385</v>
      </c>
      <c r="Q92" s="396"/>
      <c r="R92" s="424">
        <v>0.99055499999999996</v>
      </c>
      <c r="S92" s="424">
        <v>1.2963899999999999</v>
      </c>
      <c r="T92" s="424">
        <v>6.1657400000000004</v>
      </c>
      <c r="U92" s="396"/>
      <c r="V92" s="423">
        <f t="shared" si="12"/>
        <v>0.97572570839501438</v>
      </c>
      <c r="W92" s="396"/>
      <c r="X92" s="396">
        <f t="shared" si="13"/>
        <v>1</v>
      </c>
      <c r="Y92" s="396"/>
    </row>
    <row r="93" spans="1:25" x14ac:dyDescent="0.2">
      <c r="A93" s="396"/>
      <c r="B93" s="396"/>
      <c r="C93" s="396"/>
      <c r="D93" s="400"/>
      <c r="E93" s="396"/>
      <c r="F93" s="400"/>
      <c r="G93" s="396"/>
      <c r="H93" s="400"/>
      <c r="I93" s="396"/>
      <c r="J93" s="396"/>
      <c r="K93" s="396"/>
      <c r="L93" s="396"/>
      <c r="M93" s="396" t="s">
        <v>1669</v>
      </c>
      <c r="N93" s="423">
        <f t="shared" si="14"/>
        <v>-3.8760314472681259</v>
      </c>
      <c r="O93" s="396" t="s">
        <v>1705</v>
      </c>
      <c r="P93" s="423">
        <f>$K$51</f>
        <v>-2.5693701090340735</v>
      </c>
      <c r="Q93" s="396"/>
      <c r="R93" s="424">
        <v>1.29403</v>
      </c>
      <c r="S93" s="424">
        <v>0.47836200000000001</v>
      </c>
      <c r="T93" s="424">
        <v>7.4717200000000004</v>
      </c>
      <c r="U93" s="396"/>
      <c r="V93" s="423">
        <f t="shared" si="12"/>
        <v>1.2269300021938694</v>
      </c>
      <c r="W93" s="396"/>
      <c r="X93" s="396">
        <f t="shared" si="13"/>
        <v>1</v>
      </c>
      <c r="Y93" s="396"/>
    </row>
    <row r="94" spans="1:25" x14ac:dyDescent="0.2">
      <c r="A94" s="396"/>
      <c r="B94" s="396"/>
      <c r="C94" s="396"/>
      <c r="D94" s="400"/>
      <c r="E94" s="396"/>
      <c r="F94" s="400"/>
      <c r="G94" s="396"/>
      <c r="H94" s="400"/>
      <c r="I94" s="396"/>
      <c r="J94" s="396"/>
      <c r="K94" s="396"/>
      <c r="L94" s="396"/>
      <c r="M94" s="396" t="s">
        <v>1670</v>
      </c>
      <c r="N94" s="423">
        <f t="shared" ref="N94:N104" si="15">$K$16</f>
        <v>-3.1697626503248353</v>
      </c>
      <c r="O94" s="396" t="s">
        <v>1676</v>
      </c>
      <c r="P94" s="423">
        <f>$K$22</f>
        <v>-3.914505595082761</v>
      </c>
      <c r="Q94" s="396"/>
      <c r="R94" s="424">
        <v>0.89613200000000004</v>
      </c>
      <c r="S94" s="424">
        <v>0.64018600000000003</v>
      </c>
      <c r="T94" s="424">
        <v>6.0448899999999997</v>
      </c>
      <c r="U94" s="396"/>
      <c r="V94" s="423">
        <f t="shared" si="12"/>
        <v>0.69835257774545223</v>
      </c>
      <c r="W94" s="396"/>
      <c r="X94" s="396">
        <f t="shared" si="13"/>
        <v>1</v>
      </c>
      <c r="Y94" s="396"/>
    </row>
    <row r="95" spans="1:25" x14ac:dyDescent="0.2">
      <c r="A95" s="396"/>
      <c r="B95" s="396"/>
      <c r="C95" s="396"/>
      <c r="D95" s="400"/>
      <c r="E95" s="396"/>
      <c r="F95" s="400"/>
      <c r="G95" s="396"/>
      <c r="H95" s="400"/>
      <c r="I95" s="396"/>
      <c r="J95" s="396"/>
      <c r="K95" s="396"/>
      <c r="L95" s="396"/>
      <c r="M95" s="396" t="s">
        <v>1670</v>
      </c>
      <c r="N95" s="423">
        <f t="shared" si="15"/>
        <v>-3.1697626503248353</v>
      </c>
      <c r="O95" s="396" t="s">
        <v>1677</v>
      </c>
      <c r="P95" s="423">
        <f>$K$23</f>
        <v>-1.2230921527309615</v>
      </c>
      <c r="Q95" s="396"/>
      <c r="R95" s="424">
        <v>0.96513300000000002</v>
      </c>
      <c r="S95" s="424">
        <v>1.03678</v>
      </c>
      <c r="T95" s="424">
        <v>5.13361</v>
      </c>
      <c r="U95" s="396"/>
      <c r="V95" s="423">
        <f t="shared" si="12"/>
        <v>0.80628998189563461</v>
      </c>
      <c r="W95" s="396"/>
      <c r="X95" s="396">
        <f t="shared" si="13"/>
        <v>1</v>
      </c>
      <c r="Y95" s="396"/>
    </row>
    <row r="96" spans="1:25" x14ac:dyDescent="0.2">
      <c r="A96" s="396"/>
      <c r="B96" s="396"/>
      <c r="C96" s="396"/>
      <c r="D96" s="400"/>
      <c r="E96" s="396"/>
      <c r="F96" s="400"/>
      <c r="G96" s="396"/>
      <c r="H96" s="400"/>
      <c r="I96" s="396"/>
      <c r="J96" s="396"/>
      <c r="K96" s="396"/>
      <c r="L96" s="396"/>
      <c r="M96" s="396" t="s">
        <v>1670</v>
      </c>
      <c r="N96" s="423">
        <f t="shared" si="15"/>
        <v>-3.1697626503248353</v>
      </c>
      <c r="O96" s="396" t="s">
        <v>1688</v>
      </c>
      <c r="P96" s="423">
        <f>$K$34</f>
        <v>0.14282757998319084</v>
      </c>
      <c r="Q96" s="396"/>
      <c r="R96" s="424">
        <v>0.99216700000000002</v>
      </c>
      <c r="S96" s="424">
        <v>1.74631</v>
      </c>
      <c r="T96" s="424">
        <v>3.6958299999999999</v>
      </c>
      <c r="U96" s="396"/>
      <c r="V96" s="423">
        <f t="shared" si="12"/>
        <v>0.80031733171560493</v>
      </c>
      <c r="W96" s="396"/>
      <c r="X96" s="396">
        <f t="shared" si="13"/>
        <v>1</v>
      </c>
      <c r="Y96" s="396"/>
    </row>
    <row r="97" spans="1:25" x14ac:dyDescent="0.2">
      <c r="A97" s="396"/>
      <c r="B97" s="396"/>
      <c r="C97" s="396"/>
      <c r="D97" s="400"/>
      <c r="E97" s="396"/>
      <c r="F97" s="400"/>
      <c r="G97" s="396"/>
      <c r="H97" s="400"/>
      <c r="I97" s="396"/>
      <c r="J97" s="396"/>
      <c r="K97" s="396"/>
      <c r="L97" s="396"/>
      <c r="M97" s="396" t="s">
        <v>1670</v>
      </c>
      <c r="N97" s="423">
        <f t="shared" si="15"/>
        <v>-3.1697626503248353</v>
      </c>
      <c r="O97" s="396" t="s">
        <v>1690</v>
      </c>
      <c r="P97" s="423">
        <f>$K$36</f>
        <v>-1.1697626503248353</v>
      </c>
      <c r="Q97" s="396"/>
      <c r="R97" s="424">
        <v>1.0618000000000001</v>
      </c>
      <c r="S97" s="424">
        <v>1.0255099999999999</v>
      </c>
      <c r="T97" s="424">
        <v>5.0709200000000001</v>
      </c>
      <c r="U97" s="396"/>
      <c r="V97" s="423">
        <f t="shared" si="12"/>
        <v>0.50566272235046839</v>
      </c>
      <c r="W97" s="396"/>
      <c r="X97" s="396">
        <f t="shared" si="13"/>
        <v>1</v>
      </c>
      <c r="Y97" s="396"/>
    </row>
    <row r="98" spans="1:25" x14ac:dyDescent="0.2">
      <c r="A98" s="396"/>
      <c r="B98" s="396"/>
      <c r="C98" s="396"/>
      <c r="D98" s="400"/>
      <c r="E98" s="396"/>
      <c r="F98" s="400"/>
      <c r="G98" s="396"/>
      <c r="H98" s="400"/>
      <c r="I98" s="396"/>
      <c r="J98" s="396"/>
      <c r="K98" s="396"/>
      <c r="L98" s="396"/>
      <c r="M98" s="396" t="s">
        <v>1670</v>
      </c>
      <c r="N98" s="423">
        <f t="shared" si="15"/>
        <v>-3.1697626503248353</v>
      </c>
      <c r="O98" s="396" t="s">
        <v>1691</v>
      </c>
      <c r="P98" s="423">
        <f>$K$37</f>
        <v>0.62255536042675175</v>
      </c>
      <c r="Q98" s="396"/>
      <c r="R98" s="424">
        <v>0.59072100000000005</v>
      </c>
      <c r="S98" s="424">
        <v>2.5102500000000001</v>
      </c>
      <c r="T98" s="424">
        <v>1.36676</v>
      </c>
      <c r="U98" s="396"/>
      <c r="V98" s="423">
        <f t="shared" si="12"/>
        <v>1.0570842309487163</v>
      </c>
      <c r="W98" s="396"/>
      <c r="X98" s="396">
        <f t="shared" si="13"/>
        <v>1</v>
      </c>
      <c r="Y98" s="396"/>
    </row>
    <row r="99" spans="1:25" x14ac:dyDescent="0.2">
      <c r="A99" s="396"/>
      <c r="B99" s="396"/>
      <c r="C99" s="396"/>
      <c r="D99" s="400"/>
      <c r="E99" s="396"/>
      <c r="F99" s="400"/>
      <c r="G99" s="396"/>
      <c r="H99" s="400"/>
      <c r="I99" s="396"/>
      <c r="J99" s="396"/>
      <c r="K99" s="396"/>
      <c r="L99" s="396"/>
      <c r="M99" s="396" t="s">
        <v>1670</v>
      </c>
      <c r="N99" s="423">
        <f t="shared" si="15"/>
        <v>-3.1697626503248353</v>
      </c>
      <c r="O99" s="396" t="s">
        <v>1713</v>
      </c>
      <c r="P99" s="423">
        <f>$K$59</f>
        <v>0.28755202730035911</v>
      </c>
      <c r="Q99" s="396"/>
      <c r="R99" s="424">
        <v>0.67811999999999995</v>
      </c>
      <c r="S99" s="424">
        <v>2.0983700000000001</v>
      </c>
      <c r="T99" s="424">
        <v>2.7196199999999999</v>
      </c>
      <c r="U99" s="396"/>
      <c r="V99" s="423">
        <f t="shared" si="12"/>
        <v>1.1735310990879775</v>
      </c>
      <c r="W99" s="396"/>
      <c r="X99" s="396">
        <f t="shared" si="13"/>
        <v>1</v>
      </c>
      <c r="Y99" s="396"/>
    </row>
    <row r="100" spans="1:25" x14ac:dyDescent="0.2">
      <c r="A100" s="396"/>
      <c r="B100" s="396"/>
      <c r="C100" s="396"/>
      <c r="D100" s="400"/>
      <c r="E100" s="396"/>
      <c r="F100" s="400"/>
      <c r="G100" s="396"/>
      <c r="H100" s="400"/>
      <c r="I100" s="396"/>
      <c r="J100" s="396"/>
      <c r="K100" s="396"/>
      <c r="L100" s="396"/>
      <c r="M100" s="396" t="s">
        <v>1670</v>
      </c>
      <c r="N100" s="423">
        <f t="shared" si="15"/>
        <v>-3.1697626503248353</v>
      </c>
      <c r="O100" s="396" t="s">
        <v>1702</v>
      </c>
      <c r="P100" s="423">
        <f>$K$48</f>
        <v>-1.4374584335284926</v>
      </c>
      <c r="Q100" s="396"/>
      <c r="R100" s="424">
        <v>0.94747499999999996</v>
      </c>
      <c r="S100" s="424">
        <v>1.85884</v>
      </c>
      <c r="T100" s="424">
        <v>6.6863900000000003</v>
      </c>
      <c r="U100" s="396"/>
      <c r="V100" s="423">
        <f t="shared" si="12"/>
        <v>1.0111138983033738</v>
      </c>
      <c r="W100" s="396"/>
      <c r="X100" s="396">
        <f t="shared" si="13"/>
        <v>1</v>
      </c>
      <c r="Y100" s="396"/>
    </row>
    <row r="101" spans="1:25" x14ac:dyDescent="0.2">
      <c r="A101" s="396"/>
      <c r="B101" s="396"/>
      <c r="C101" s="396"/>
      <c r="D101" s="400"/>
      <c r="E101" s="396"/>
      <c r="F101" s="400"/>
      <c r="G101" s="396"/>
      <c r="H101" s="400"/>
      <c r="I101" s="396"/>
      <c r="J101" s="396"/>
      <c r="K101" s="396"/>
      <c r="L101" s="396"/>
      <c r="M101" s="396" t="s">
        <v>1670</v>
      </c>
      <c r="N101" s="423">
        <f t="shared" si="15"/>
        <v>-3.1697626503248353</v>
      </c>
      <c r="O101" s="396" t="s">
        <v>1704</v>
      </c>
      <c r="P101" s="423">
        <f>$K$50</f>
        <v>-1.0418099193578385</v>
      </c>
      <c r="Q101" s="396"/>
      <c r="R101" s="424">
        <v>1.2395799999999999</v>
      </c>
      <c r="S101" s="424">
        <v>1.8289299999999999</v>
      </c>
      <c r="T101" s="424">
        <v>6.5906000000000002</v>
      </c>
      <c r="U101" s="396"/>
      <c r="V101" s="423">
        <f t="shared" si="12"/>
        <v>0.75602819809920963</v>
      </c>
      <c r="W101" s="396"/>
      <c r="X101" s="396">
        <f t="shared" si="13"/>
        <v>1</v>
      </c>
      <c r="Y101" s="396"/>
    </row>
    <row r="102" spans="1:25" x14ac:dyDescent="0.2">
      <c r="A102" s="396"/>
      <c r="B102" s="396"/>
      <c r="C102" s="396"/>
      <c r="D102" s="400"/>
      <c r="E102" s="396"/>
      <c r="F102" s="400"/>
      <c r="G102" s="396"/>
      <c r="H102" s="400"/>
      <c r="I102" s="396"/>
      <c r="J102" s="396"/>
      <c r="K102" s="396"/>
      <c r="L102" s="396"/>
      <c r="M102" s="396" t="s">
        <v>1670</v>
      </c>
      <c r="N102" s="423">
        <f t="shared" si="15"/>
        <v>-3.1697626503248353</v>
      </c>
      <c r="O102" s="396" t="s">
        <v>1705</v>
      </c>
      <c r="P102" s="423">
        <f>$K$51</f>
        <v>-2.5693701090340735</v>
      </c>
      <c r="Q102" s="396"/>
      <c r="R102" s="424">
        <v>1.10524</v>
      </c>
      <c r="S102" s="424">
        <v>0.67044899999999996</v>
      </c>
      <c r="T102" s="424">
        <v>6.2431099999999997</v>
      </c>
      <c r="U102" s="396"/>
      <c r="V102" s="423">
        <f t="shared" si="12"/>
        <v>1.0171299081231933</v>
      </c>
      <c r="W102" s="396"/>
      <c r="X102" s="396">
        <f t="shared" si="13"/>
        <v>1</v>
      </c>
      <c r="Y102" s="396"/>
    </row>
    <row r="103" spans="1:25" x14ac:dyDescent="0.2">
      <c r="A103" s="396"/>
      <c r="B103" s="396"/>
      <c r="C103" s="396"/>
      <c r="D103" s="400"/>
      <c r="E103" s="396"/>
      <c r="F103" s="400"/>
      <c r="G103" s="396"/>
      <c r="H103" s="400"/>
      <c r="I103" s="396"/>
      <c r="J103" s="396"/>
      <c r="K103" s="396"/>
      <c r="L103" s="396"/>
      <c r="M103" s="396" t="s">
        <v>1670</v>
      </c>
      <c r="N103" s="423">
        <f t="shared" si="15"/>
        <v>-3.1697626503248353</v>
      </c>
      <c r="O103" s="396" t="s">
        <v>1706</v>
      </c>
      <c r="P103" s="423">
        <f>$K$52</f>
        <v>0.50174988235275464</v>
      </c>
      <c r="Q103" s="396"/>
      <c r="R103" s="424">
        <v>0.89975099999999997</v>
      </c>
      <c r="S103" s="424">
        <v>2.0282</v>
      </c>
      <c r="T103" s="424">
        <v>2.6970000000000001</v>
      </c>
      <c r="U103" s="396"/>
      <c r="V103" s="423">
        <f t="shared" si="12"/>
        <v>0.86265199699543627</v>
      </c>
      <c r="W103" s="396"/>
      <c r="X103" s="396">
        <f t="shared" si="13"/>
        <v>1</v>
      </c>
      <c r="Y103" s="396"/>
    </row>
    <row r="104" spans="1:25" x14ac:dyDescent="0.2">
      <c r="A104" s="396"/>
      <c r="B104" s="396"/>
      <c r="C104" s="396"/>
      <c r="D104" s="400"/>
      <c r="E104" s="396"/>
      <c r="F104" s="400"/>
      <c r="G104" s="396"/>
      <c r="H104" s="400"/>
      <c r="I104" s="396"/>
      <c r="J104" s="396"/>
      <c r="K104" s="396"/>
      <c r="L104" s="396"/>
      <c r="M104" s="396" t="s">
        <v>1670</v>
      </c>
      <c r="N104" s="423">
        <f t="shared" si="15"/>
        <v>-3.1697626503248353</v>
      </c>
      <c r="O104" s="396" t="s">
        <v>1707</v>
      </c>
      <c r="P104" s="423">
        <f>$K$53</f>
        <v>0.52888601229026833</v>
      </c>
      <c r="Q104" s="396"/>
      <c r="R104" s="424">
        <v>0.77685300000000002</v>
      </c>
      <c r="S104" s="424">
        <v>2.0775299999999999</v>
      </c>
      <c r="T104" s="424">
        <v>2.1215099999999998</v>
      </c>
      <c r="U104" s="396"/>
      <c r="V104" s="423">
        <f t="shared" si="12"/>
        <v>0.75784693292060146</v>
      </c>
      <c r="W104" s="396"/>
      <c r="X104" s="396">
        <f t="shared" si="13"/>
        <v>1</v>
      </c>
      <c r="Y104" s="396"/>
    </row>
    <row r="105" spans="1:25" x14ac:dyDescent="0.2">
      <c r="A105" s="396"/>
      <c r="B105" s="396"/>
      <c r="C105" s="396"/>
      <c r="D105" s="400"/>
      <c r="E105" s="396"/>
      <c r="F105" s="400"/>
      <c r="G105" s="396"/>
      <c r="H105" s="400"/>
      <c r="I105" s="396"/>
      <c r="J105" s="396"/>
      <c r="K105" s="396"/>
      <c r="L105" s="396"/>
      <c r="M105" s="396" t="s">
        <v>1671</v>
      </c>
      <c r="N105" s="423">
        <f>$K$17</f>
        <v>-0.91938781646250689</v>
      </c>
      <c r="O105" s="396" t="s">
        <v>1691</v>
      </c>
      <c r="P105" s="423">
        <f>$K$37</f>
        <v>0.62255536042675175</v>
      </c>
      <c r="Q105" s="396"/>
      <c r="R105" s="424">
        <v>1.0575600000000001</v>
      </c>
      <c r="S105" s="424">
        <v>1.6437900000000001</v>
      </c>
      <c r="T105" s="424">
        <v>0.73871900000000001</v>
      </c>
      <c r="U105" s="396"/>
      <c r="V105" s="423">
        <f t="shared" si="12"/>
        <v>0.78976149673780149</v>
      </c>
      <c r="W105" s="396"/>
      <c r="X105" s="396">
        <f t="shared" si="13"/>
        <v>1</v>
      </c>
      <c r="Y105" s="396"/>
    </row>
    <row r="106" spans="1:25" x14ac:dyDescent="0.2">
      <c r="A106" s="396"/>
      <c r="B106" s="396"/>
      <c r="C106" s="396"/>
      <c r="D106" s="400"/>
      <c r="E106" s="396"/>
      <c r="F106" s="400"/>
      <c r="G106" s="396"/>
      <c r="H106" s="400"/>
      <c r="I106" s="396"/>
      <c r="J106" s="396"/>
      <c r="K106" s="396"/>
      <c r="L106" s="396"/>
      <c r="M106" s="396" t="s">
        <v>1671</v>
      </c>
      <c r="N106" s="423">
        <f>$K$17</f>
        <v>-0.91938781646250689</v>
      </c>
      <c r="O106" s="396" t="s">
        <v>1693</v>
      </c>
      <c r="P106" s="423">
        <f>$K$39</f>
        <v>-2.4374584335284926</v>
      </c>
      <c r="Q106" s="396"/>
      <c r="R106" s="424">
        <v>0.830457</v>
      </c>
      <c r="S106" s="424">
        <v>0.66375099999999998</v>
      </c>
      <c r="T106" s="424">
        <v>3.20533</v>
      </c>
      <c r="U106" s="396"/>
      <c r="V106" s="423">
        <f t="shared" si="12"/>
        <v>0.82395247939102534</v>
      </c>
      <c r="W106" s="396"/>
      <c r="X106" s="396">
        <f t="shared" si="13"/>
        <v>1</v>
      </c>
      <c r="Y106" s="396"/>
    </row>
    <row r="107" spans="1:25" x14ac:dyDescent="0.2">
      <c r="A107" s="396"/>
      <c r="B107" s="396"/>
      <c r="C107" s="396"/>
      <c r="D107" s="400"/>
      <c r="E107" s="396"/>
      <c r="F107" s="400"/>
      <c r="G107" s="396"/>
      <c r="H107" s="400"/>
      <c r="I107" s="396"/>
      <c r="J107" s="396"/>
      <c r="K107" s="396"/>
      <c r="L107" s="396"/>
      <c r="M107" s="396" t="s">
        <v>1671</v>
      </c>
      <c r="N107" s="423">
        <f>$K$17</f>
        <v>-0.91938781646250689</v>
      </c>
      <c r="O107" s="396" t="s">
        <v>1699</v>
      </c>
      <c r="P107" s="423">
        <f>$K$45</f>
        <v>0.27264582047014763</v>
      </c>
      <c r="Q107" s="396"/>
      <c r="R107" s="424">
        <v>0.92752800000000002</v>
      </c>
      <c r="S107" s="424">
        <v>1.8365400000000001</v>
      </c>
      <c r="T107" s="424">
        <v>1.3541399999999999</v>
      </c>
      <c r="U107" s="396"/>
      <c r="V107" s="423">
        <f t="shared" si="12"/>
        <v>1.0021070124984086</v>
      </c>
      <c r="W107" s="396"/>
      <c r="X107" s="396">
        <f t="shared" si="13"/>
        <v>1</v>
      </c>
      <c r="Y107" s="396"/>
    </row>
    <row r="108" spans="1:25" x14ac:dyDescent="0.2">
      <c r="A108" s="396"/>
      <c r="B108" s="396"/>
      <c r="C108" s="396"/>
      <c r="D108" s="400"/>
      <c r="E108" s="396"/>
      <c r="F108" s="400"/>
      <c r="G108" s="396"/>
      <c r="H108" s="400"/>
      <c r="I108" s="396"/>
      <c r="J108" s="396"/>
      <c r="K108" s="396"/>
      <c r="L108" s="396"/>
      <c r="M108" s="396" t="s">
        <v>1672</v>
      </c>
      <c r="N108" s="423">
        <f>$K$18</f>
        <v>-2.6645273420744129</v>
      </c>
      <c r="O108" s="396" t="s">
        <v>1676</v>
      </c>
      <c r="P108" s="423">
        <f>$K$22</f>
        <v>-3.914505595082761</v>
      </c>
      <c r="Q108" s="396"/>
      <c r="R108" s="424">
        <v>0.71737399999999996</v>
      </c>
      <c r="S108" s="424">
        <v>0.61125200000000002</v>
      </c>
      <c r="T108" s="424">
        <v>4.8044099999999998</v>
      </c>
      <c r="U108" s="396"/>
      <c r="V108" s="423">
        <f t="shared" si="12"/>
        <v>0.50019798850118224</v>
      </c>
      <c r="W108" s="396"/>
      <c r="X108" s="396">
        <f t="shared" si="13"/>
        <v>1</v>
      </c>
      <c r="Y108" s="396"/>
    </row>
    <row r="109" spans="1:25" x14ac:dyDescent="0.2">
      <c r="A109" s="396"/>
      <c r="B109" s="396"/>
      <c r="C109" s="396"/>
      <c r="D109" s="400"/>
      <c r="E109" s="396"/>
      <c r="F109" s="400"/>
      <c r="G109" s="396"/>
      <c r="H109" s="400"/>
      <c r="I109" s="396"/>
      <c r="J109" s="396"/>
      <c r="K109" s="396"/>
      <c r="L109" s="396"/>
      <c r="M109" s="396" t="s">
        <v>1673</v>
      </c>
      <c r="N109" s="423">
        <f t="shared" ref="N109:N120" si="16">$K$19</f>
        <v>-7.1239589607117111</v>
      </c>
      <c r="O109" s="396" t="s">
        <v>1683</v>
      </c>
      <c r="P109" s="423">
        <f>$K$29</f>
        <v>-1.2413159113498686</v>
      </c>
      <c r="Q109" s="396"/>
      <c r="R109" s="424">
        <v>0.45911099999999999</v>
      </c>
      <c r="S109" s="424">
        <v>1.64107</v>
      </c>
      <c r="T109" s="424">
        <v>5.2931999999999997</v>
      </c>
      <c r="U109" s="396"/>
      <c r="V109" s="423">
        <f t="shared" si="12"/>
        <v>-1.4574225050243861E-2</v>
      </c>
      <c r="W109" s="396"/>
      <c r="X109" s="396">
        <f t="shared" si="13"/>
        <v>0</v>
      </c>
      <c r="Y109" s="396"/>
    </row>
    <row r="110" spans="1:25" x14ac:dyDescent="0.2">
      <c r="A110" s="396"/>
      <c r="B110" s="396"/>
      <c r="C110" s="396"/>
      <c r="D110" s="400"/>
      <c r="E110" s="396"/>
      <c r="F110" s="400"/>
      <c r="G110" s="396"/>
      <c r="H110" s="400"/>
      <c r="I110" s="396"/>
      <c r="J110" s="396"/>
      <c r="K110" s="396"/>
      <c r="L110" s="396"/>
      <c r="M110" s="396" t="s">
        <v>1673</v>
      </c>
      <c r="N110" s="423">
        <f t="shared" si="16"/>
        <v>-7.1239589607117111</v>
      </c>
      <c r="O110" s="396" t="s">
        <v>1689</v>
      </c>
      <c r="P110" s="423">
        <f>$K$35</f>
        <v>-2.2535942411283063</v>
      </c>
      <c r="Q110" s="396"/>
      <c r="R110" s="424">
        <v>0.398725</v>
      </c>
      <c r="S110" s="424">
        <v>1.8991</v>
      </c>
      <c r="T110" s="424">
        <v>7.0646800000000001</v>
      </c>
      <c r="U110" s="396"/>
      <c r="V110" s="423">
        <f t="shared" si="12"/>
        <v>-5.5621359936544046E-2</v>
      </c>
      <c r="W110" s="396"/>
      <c r="X110" s="396">
        <f t="shared" si="13"/>
        <v>0</v>
      </c>
      <c r="Y110" s="396"/>
    </row>
    <row r="111" spans="1:25" x14ac:dyDescent="0.2">
      <c r="A111" s="396"/>
      <c r="B111" s="396"/>
      <c r="C111" s="396"/>
      <c r="D111" s="400"/>
      <c r="E111" s="396"/>
      <c r="F111" s="400"/>
      <c r="G111" s="396"/>
      <c r="H111" s="400"/>
      <c r="I111" s="396"/>
      <c r="J111" s="396"/>
      <c r="K111" s="396"/>
      <c r="L111" s="396"/>
      <c r="M111" s="396" t="s">
        <v>1673</v>
      </c>
      <c r="N111" s="423">
        <f t="shared" si="16"/>
        <v>-7.1239589607117111</v>
      </c>
      <c r="O111" s="396" t="s">
        <v>1691</v>
      </c>
      <c r="P111" s="423">
        <f>$K$37</f>
        <v>0.62255536042675175</v>
      </c>
      <c r="Q111" s="396"/>
      <c r="R111" s="424">
        <v>0.32217000000000001</v>
      </c>
      <c r="S111" s="424">
        <v>2.0154800000000002</v>
      </c>
      <c r="T111" s="424">
        <v>1.57619</v>
      </c>
      <c r="U111" s="396"/>
      <c r="V111" s="423">
        <f t="shared" si="12"/>
        <v>0.5358120194604179</v>
      </c>
      <c r="W111" s="396"/>
      <c r="X111" s="396">
        <f t="shared" si="13"/>
        <v>1</v>
      </c>
      <c r="Y111" s="396"/>
    </row>
    <row r="112" spans="1:25" x14ac:dyDescent="0.2">
      <c r="A112" s="396"/>
      <c r="B112" s="396"/>
      <c r="C112" s="396"/>
      <c r="D112" s="400"/>
      <c r="E112" s="396"/>
      <c r="F112" s="400"/>
      <c r="G112" s="396"/>
      <c r="H112" s="400"/>
      <c r="I112" s="396"/>
      <c r="J112" s="396"/>
      <c r="K112" s="396"/>
      <c r="L112" s="396"/>
      <c r="M112" s="396" t="s">
        <v>1673</v>
      </c>
      <c r="N112" s="423">
        <f t="shared" si="16"/>
        <v>-7.1239589607117111</v>
      </c>
      <c r="O112" s="396" t="s">
        <v>1693</v>
      </c>
      <c r="P112" s="423">
        <f>$K$39</f>
        <v>-2.4374584335284926</v>
      </c>
      <c r="Q112" s="396"/>
      <c r="R112" s="424">
        <v>0.31492700000000001</v>
      </c>
      <c r="S112" s="424">
        <v>0.68241099999999999</v>
      </c>
      <c r="T112" s="424">
        <v>4.4221899999999996</v>
      </c>
      <c r="U112" s="396"/>
      <c r="V112" s="423">
        <f t="shared" si="12"/>
        <v>0.51531452929733046</v>
      </c>
      <c r="W112" s="396"/>
      <c r="X112" s="396">
        <f t="shared" si="13"/>
        <v>1</v>
      </c>
      <c r="Y112" s="396"/>
    </row>
    <row r="113" spans="1:25" x14ac:dyDescent="0.2">
      <c r="A113" s="396"/>
      <c r="B113" s="396"/>
      <c r="C113" s="396"/>
      <c r="D113" s="400"/>
      <c r="E113" s="396"/>
      <c r="F113" s="400"/>
      <c r="G113" s="396"/>
      <c r="H113" s="400"/>
      <c r="I113" s="396"/>
      <c r="J113" s="396"/>
      <c r="K113" s="396"/>
      <c r="L113" s="396"/>
      <c r="M113" s="396" t="s">
        <v>1673</v>
      </c>
      <c r="N113" s="423">
        <f t="shared" si="16"/>
        <v>-7.1239589607117111</v>
      </c>
      <c r="O113" s="396" t="s">
        <v>1697</v>
      </c>
      <c r="P113" s="423">
        <f>$K$43</f>
        <v>-0.18144445537247123</v>
      </c>
      <c r="Q113" s="396"/>
      <c r="R113" s="424">
        <v>0.284887</v>
      </c>
      <c r="S113" s="424">
        <v>1.86557</v>
      </c>
      <c r="T113" s="424">
        <v>2.95269</v>
      </c>
      <c r="U113" s="396"/>
      <c r="V113" s="423">
        <f t="shared" si="12"/>
        <v>0.58466937095050131</v>
      </c>
      <c r="W113" s="396"/>
      <c r="X113" s="396">
        <f t="shared" si="13"/>
        <v>1</v>
      </c>
      <c r="Y113" s="396"/>
    </row>
    <row r="114" spans="1:25" x14ac:dyDescent="0.2">
      <c r="A114" s="396"/>
      <c r="B114" s="396"/>
      <c r="C114" s="396"/>
      <c r="D114" s="400"/>
      <c r="E114" s="396"/>
      <c r="F114" s="400"/>
      <c r="G114" s="396"/>
      <c r="H114" s="400"/>
      <c r="I114" s="396"/>
      <c r="J114" s="396"/>
      <c r="K114" s="396"/>
      <c r="L114" s="396"/>
      <c r="M114" s="396" t="s">
        <v>1673</v>
      </c>
      <c r="N114" s="423">
        <f t="shared" si="16"/>
        <v>-7.1239589607117111</v>
      </c>
      <c r="O114" s="396" t="s">
        <v>1702</v>
      </c>
      <c r="P114" s="423">
        <f>$K$48</f>
        <v>-1.4374584335284926</v>
      </c>
      <c r="Q114" s="396"/>
      <c r="R114" s="424">
        <v>0.43274800000000002</v>
      </c>
      <c r="S114" s="424">
        <v>1.5169900000000001</v>
      </c>
      <c r="T114" s="424">
        <v>5.7687099999999996</v>
      </c>
      <c r="U114" s="396"/>
      <c r="V114" s="423">
        <f t="shared" si="12"/>
        <v>0.50522093859153916</v>
      </c>
      <c r="W114" s="396"/>
      <c r="X114" s="396">
        <f t="shared" si="13"/>
        <v>1</v>
      </c>
      <c r="Y114" s="396"/>
    </row>
    <row r="115" spans="1:25" x14ac:dyDescent="0.2">
      <c r="A115" s="396"/>
      <c r="B115" s="396"/>
      <c r="C115" s="396"/>
      <c r="D115" s="400"/>
      <c r="E115" s="396"/>
      <c r="F115" s="400"/>
      <c r="G115" s="396"/>
      <c r="H115" s="400"/>
      <c r="I115" s="396"/>
      <c r="J115" s="396"/>
      <c r="K115" s="396"/>
      <c r="L115" s="396"/>
      <c r="M115" s="396" t="s">
        <v>1673</v>
      </c>
      <c r="N115" s="423">
        <f t="shared" si="16"/>
        <v>-7.1239589607117111</v>
      </c>
      <c r="O115" s="396" t="s">
        <v>1714</v>
      </c>
      <c r="P115" s="423">
        <f>$K$60</f>
        <v>-0.63210586438203542</v>
      </c>
      <c r="Q115" s="396"/>
      <c r="R115" s="424">
        <v>0.40928199999999998</v>
      </c>
      <c r="S115" s="424">
        <v>1.6949000000000001</v>
      </c>
      <c r="T115" s="424">
        <v>4.2840699999999998</v>
      </c>
      <c r="U115" s="396"/>
      <c r="V115" s="423">
        <f t="shared" si="12"/>
        <v>0.29700559910087776</v>
      </c>
      <c r="W115" s="396"/>
      <c r="X115" s="396">
        <f t="shared" si="13"/>
        <v>1</v>
      </c>
      <c r="Y115" s="396"/>
    </row>
    <row r="116" spans="1:25" x14ac:dyDescent="0.2">
      <c r="A116" s="396"/>
      <c r="B116" s="396"/>
      <c r="C116" s="396"/>
      <c r="D116" s="400"/>
      <c r="E116" s="396"/>
      <c r="F116" s="400"/>
      <c r="G116" s="396"/>
      <c r="H116" s="400"/>
      <c r="I116" s="396"/>
      <c r="J116" s="396"/>
      <c r="K116" s="396"/>
      <c r="L116" s="396"/>
      <c r="M116" s="396" t="s">
        <v>1673</v>
      </c>
      <c r="N116" s="423">
        <f t="shared" si="16"/>
        <v>-7.1239589607117111</v>
      </c>
      <c r="O116" s="396" t="s">
        <v>1703</v>
      </c>
      <c r="P116" s="423">
        <f>$K$49</f>
        <v>-0.59648195465131515</v>
      </c>
      <c r="Q116" s="396"/>
      <c r="R116" s="424">
        <v>0.47675099999999998</v>
      </c>
      <c r="S116" s="424">
        <v>1.35538</v>
      </c>
      <c r="T116" s="424">
        <v>4.5340699999999998</v>
      </c>
      <c r="U116" s="396"/>
      <c r="V116" s="423">
        <f t="shared" si="12"/>
        <v>0.32925572982643203</v>
      </c>
      <c r="W116" s="396"/>
      <c r="X116" s="396">
        <f t="shared" si="13"/>
        <v>1</v>
      </c>
      <c r="Y116" s="396"/>
    </row>
    <row r="117" spans="1:25" x14ac:dyDescent="0.2">
      <c r="A117" s="396"/>
      <c r="B117" s="396"/>
      <c r="C117" s="396"/>
      <c r="D117" s="400"/>
      <c r="E117" s="396"/>
      <c r="F117" s="400"/>
      <c r="G117" s="396"/>
      <c r="H117" s="400"/>
      <c r="I117" s="396"/>
      <c r="J117" s="396"/>
      <c r="K117" s="396"/>
      <c r="L117" s="396"/>
      <c r="M117" s="396" t="s">
        <v>1673</v>
      </c>
      <c r="N117" s="423">
        <f t="shared" si="16"/>
        <v>-7.1239589607117111</v>
      </c>
      <c r="O117" s="396" t="s">
        <v>1704</v>
      </c>
      <c r="P117" s="423">
        <f>$K$50</f>
        <v>-1.0418099193578385</v>
      </c>
      <c r="Q117" s="396"/>
      <c r="R117" s="424">
        <v>0.42430800000000002</v>
      </c>
      <c r="S117" s="424">
        <v>1.6996199999999999</v>
      </c>
      <c r="T117" s="424">
        <v>4.9865300000000001</v>
      </c>
      <c r="U117" s="396"/>
      <c r="V117" s="423">
        <f t="shared" si="12"/>
        <v>0.19309624615936549</v>
      </c>
      <c r="W117" s="396"/>
      <c r="X117" s="396">
        <f t="shared" si="13"/>
        <v>1</v>
      </c>
      <c r="Y117" s="396"/>
    </row>
    <row r="118" spans="1:25" x14ac:dyDescent="0.2">
      <c r="A118" s="396"/>
      <c r="B118" s="396"/>
      <c r="C118" s="396"/>
      <c r="D118" s="400"/>
      <c r="E118" s="396"/>
      <c r="F118" s="400"/>
      <c r="G118" s="396"/>
      <c r="H118" s="400"/>
      <c r="I118" s="396"/>
      <c r="J118" s="396"/>
      <c r="K118" s="396"/>
      <c r="L118" s="396"/>
      <c r="M118" s="396" t="s">
        <v>1673</v>
      </c>
      <c r="N118" s="423">
        <f t="shared" si="16"/>
        <v>-7.1239589607117111</v>
      </c>
      <c r="O118" s="396" t="s">
        <v>1705</v>
      </c>
      <c r="P118" s="423">
        <f>$K$51</f>
        <v>-2.5693701090340735</v>
      </c>
      <c r="Q118" s="396"/>
      <c r="R118" s="424">
        <v>0.36394700000000002</v>
      </c>
      <c r="S118" s="424">
        <v>0.67684999999999995</v>
      </c>
      <c r="T118" s="424">
        <v>4.7000400000000004</v>
      </c>
      <c r="U118" s="396"/>
      <c r="V118" s="423">
        <f t="shared" si="12"/>
        <v>0.36821834982614288</v>
      </c>
      <c r="W118" s="396"/>
      <c r="X118" s="396">
        <f t="shared" si="13"/>
        <v>1</v>
      </c>
      <c r="Y118" s="396"/>
    </row>
    <row r="119" spans="1:25" x14ac:dyDescent="0.2">
      <c r="A119" s="396"/>
      <c r="B119" s="396"/>
      <c r="C119" s="396"/>
      <c r="D119" s="400"/>
      <c r="E119" s="396"/>
      <c r="F119" s="400"/>
      <c r="G119" s="396"/>
      <c r="H119" s="400"/>
      <c r="I119" s="396"/>
      <c r="J119" s="396"/>
      <c r="K119" s="396"/>
      <c r="L119" s="396"/>
      <c r="M119" s="396" t="s">
        <v>1673</v>
      </c>
      <c r="N119" s="423">
        <f t="shared" si="16"/>
        <v>-7.1239589607117111</v>
      </c>
      <c r="O119" s="396" t="s">
        <v>1706</v>
      </c>
      <c r="P119" s="423">
        <f>$K$52</f>
        <v>0.50174988235275464</v>
      </c>
      <c r="Q119" s="396"/>
      <c r="R119" s="424">
        <v>0.372809</v>
      </c>
      <c r="S119" s="424">
        <v>1.92462</v>
      </c>
      <c r="T119" s="424">
        <v>2.0838199999999998</v>
      </c>
      <c r="U119" s="396"/>
      <c r="V119" s="423">
        <f t="shared" si="12"/>
        <v>0.39362184238978593</v>
      </c>
      <c r="W119" s="396"/>
      <c r="X119" s="396">
        <f t="shared" si="13"/>
        <v>1</v>
      </c>
      <c r="Y119" s="396"/>
    </row>
    <row r="120" spans="1:25" x14ac:dyDescent="0.2">
      <c r="A120" s="396"/>
      <c r="B120" s="396"/>
      <c r="C120" s="396"/>
      <c r="D120" s="400"/>
      <c r="E120" s="396"/>
      <c r="F120" s="400"/>
      <c r="G120" s="396"/>
      <c r="H120" s="400"/>
      <c r="I120" s="396"/>
      <c r="J120" s="396"/>
      <c r="K120" s="396"/>
      <c r="L120" s="396"/>
      <c r="M120" s="396" t="s">
        <v>1673</v>
      </c>
      <c r="N120" s="423">
        <f t="shared" si="16"/>
        <v>-7.1239589607117111</v>
      </c>
      <c r="O120" s="396" t="s">
        <v>1707</v>
      </c>
      <c r="P120" s="423">
        <f>$K$53</f>
        <v>0.52888601229026833</v>
      </c>
      <c r="Q120" s="396"/>
      <c r="R120" s="424">
        <v>0.36383199999999999</v>
      </c>
      <c r="S120" s="424">
        <v>1.9706900000000001</v>
      </c>
      <c r="T120" s="424">
        <v>1.95929</v>
      </c>
      <c r="U120" s="396"/>
      <c r="V120" s="423">
        <f t="shared" si="12"/>
        <v>0.40963613896664586</v>
      </c>
      <c r="W120" s="396"/>
      <c r="X120" s="396">
        <f t="shared" si="13"/>
        <v>1</v>
      </c>
      <c r="Y120" s="396"/>
    </row>
    <row r="121" spans="1:25" x14ac:dyDescent="0.2">
      <c r="A121" s="396"/>
      <c r="B121" s="396"/>
      <c r="C121" s="396"/>
      <c r="D121" s="400"/>
      <c r="E121" s="396"/>
      <c r="F121" s="400"/>
      <c r="G121" s="396"/>
      <c r="H121" s="400"/>
      <c r="I121" s="396"/>
      <c r="J121" s="396"/>
      <c r="K121" s="396"/>
      <c r="L121" s="396"/>
      <c r="M121" s="396" t="s">
        <v>1674</v>
      </c>
      <c r="N121" s="423">
        <f>$K$20</f>
        <v>7.8979998970822862E-3</v>
      </c>
      <c r="O121" s="396" t="s">
        <v>1689</v>
      </c>
      <c r="P121" s="423">
        <f>$K$35</f>
        <v>-2.2535942411283063</v>
      </c>
      <c r="Q121" s="396"/>
      <c r="R121" s="424">
        <v>0.97028599999999998</v>
      </c>
      <c r="S121" s="424">
        <v>1.43058</v>
      </c>
      <c r="T121" s="424">
        <v>3.6120700000000001</v>
      </c>
      <c r="U121" s="396"/>
      <c r="V121" s="423">
        <f t="shared" si="12"/>
        <v>0.39578646925480809</v>
      </c>
      <c r="W121" s="396"/>
      <c r="X121" s="396">
        <f t="shared" si="13"/>
        <v>1</v>
      </c>
      <c r="Y121" s="396"/>
    </row>
    <row r="122" spans="1:25" x14ac:dyDescent="0.2">
      <c r="A122" s="396"/>
      <c r="B122" s="396"/>
      <c r="C122" s="396"/>
      <c r="D122" s="400"/>
      <c r="E122" s="396"/>
      <c r="F122" s="400"/>
      <c r="G122" s="396"/>
      <c r="H122" s="400"/>
      <c r="I122" s="396"/>
      <c r="J122" s="396"/>
      <c r="K122" s="396"/>
      <c r="L122" s="396"/>
      <c r="M122" s="396" t="s">
        <v>1675</v>
      </c>
      <c r="N122" s="423">
        <f>$K$21</f>
        <v>-1.3425992471870503</v>
      </c>
      <c r="O122" s="396" t="s">
        <v>1689</v>
      </c>
      <c r="P122" s="423">
        <f>$K$35</f>
        <v>-2.2535942411283063</v>
      </c>
      <c r="Q122" s="396"/>
      <c r="R122" s="424">
        <v>0.76776699999999998</v>
      </c>
      <c r="S122" s="424">
        <v>1.82419</v>
      </c>
      <c r="T122" s="424">
        <v>5.6936299999999997</v>
      </c>
      <c r="U122" s="396"/>
      <c r="V122" s="423">
        <f t="shared" si="12"/>
        <v>0.55184252506109477</v>
      </c>
      <c r="W122" s="396"/>
      <c r="X122" s="396">
        <f t="shared" si="13"/>
        <v>1</v>
      </c>
      <c r="Y122" s="396"/>
    </row>
    <row r="123" spans="1:25" x14ac:dyDescent="0.2">
      <c r="A123" s="396"/>
      <c r="B123" s="396"/>
      <c r="C123" s="396"/>
      <c r="D123" s="400"/>
      <c r="E123" s="396"/>
      <c r="F123" s="400"/>
      <c r="G123" s="396"/>
      <c r="H123" s="400"/>
      <c r="I123" s="396"/>
      <c r="J123" s="396"/>
      <c r="K123" s="396"/>
      <c r="L123" s="396"/>
      <c r="M123" s="396" t="s">
        <v>1675</v>
      </c>
      <c r="N123" s="423">
        <f>$K$21</f>
        <v>-1.3425992471870503</v>
      </c>
      <c r="O123" s="396" t="s">
        <v>1691</v>
      </c>
      <c r="P123" s="423">
        <f>$K$37</f>
        <v>0.62255536042675175</v>
      </c>
      <c r="Q123" s="396"/>
      <c r="R123" s="424">
        <v>0.20192299999999999</v>
      </c>
      <c r="S123" s="424">
        <v>2.4584899999999998</v>
      </c>
      <c r="T123" s="424">
        <v>-0.44096400000000002</v>
      </c>
      <c r="U123" s="396"/>
      <c r="V123" s="423">
        <f t="shared" si="12"/>
        <v>0.81848046026581411</v>
      </c>
      <c r="W123" s="396"/>
      <c r="X123" s="396">
        <f t="shared" si="13"/>
        <v>1</v>
      </c>
      <c r="Y123" s="396"/>
    </row>
    <row r="124" spans="1:25" x14ac:dyDescent="0.2">
      <c r="A124" s="396"/>
      <c r="B124" s="396"/>
      <c r="C124" s="396"/>
      <c r="D124" s="400"/>
      <c r="E124" s="396"/>
      <c r="F124" s="400"/>
      <c r="G124" s="396"/>
      <c r="H124" s="400"/>
      <c r="I124" s="396"/>
      <c r="J124" s="396"/>
      <c r="K124" s="396"/>
      <c r="L124" s="396"/>
      <c r="M124" s="396" t="s">
        <v>1675</v>
      </c>
      <c r="N124" s="423">
        <f>$K$21</f>
        <v>-1.3425992471870503</v>
      </c>
      <c r="O124" s="396" t="s">
        <v>1705</v>
      </c>
      <c r="P124" s="423">
        <f>$K$51</f>
        <v>-2.5693701090340735</v>
      </c>
      <c r="Q124" s="396"/>
      <c r="R124" s="424">
        <v>0.47930899999999999</v>
      </c>
      <c r="S124" s="424">
        <v>0.64478599999999997</v>
      </c>
      <c r="T124" s="424">
        <v>3.21305</v>
      </c>
      <c r="U124" s="396"/>
      <c r="V124" s="423">
        <f t="shared" si="12"/>
        <v>0.91283622230637818</v>
      </c>
      <c r="W124" s="396"/>
      <c r="X124" s="396">
        <f t="shared" si="13"/>
        <v>1</v>
      </c>
      <c r="Y124" s="396"/>
    </row>
    <row r="125" spans="1:25" x14ac:dyDescent="0.2">
      <c r="A125" s="396"/>
      <c r="B125" s="396"/>
      <c r="C125" s="396"/>
      <c r="D125" s="400"/>
      <c r="E125" s="396"/>
      <c r="F125" s="400"/>
      <c r="G125" s="396"/>
      <c r="H125" s="400"/>
      <c r="I125" s="396"/>
      <c r="J125" s="396"/>
      <c r="K125" s="396"/>
      <c r="L125" s="396"/>
      <c r="M125" s="396" t="s">
        <v>1675</v>
      </c>
      <c r="N125" s="423">
        <f>$K$21</f>
        <v>-1.3425992471870503</v>
      </c>
      <c r="O125" s="396" t="s">
        <v>1706</v>
      </c>
      <c r="P125" s="423">
        <f>$K$52</f>
        <v>0.50174988235275464</v>
      </c>
      <c r="Q125" s="396"/>
      <c r="R125" s="424">
        <v>0.41683500000000001</v>
      </c>
      <c r="S125" s="424">
        <v>2.02135</v>
      </c>
      <c r="T125" s="424">
        <v>0.29937799999999998</v>
      </c>
      <c r="U125" s="396"/>
      <c r="V125" s="423">
        <f t="shared" si="12"/>
        <v>0.75394776749252634</v>
      </c>
      <c r="W125" s="396"/>
      <c r="X125" s="396">
        <f t="shared" si="13"/>
        <v>1</v>
      </c>
      <c r="Y125" s="396"/>
    </row>
    <row r="126" spans="1:25" x14ac:dyDescent="0.2">
      <c r="A126" s="396"/>
      <c r="B126" s="396"/>
      <c r="C126" s="396"/>
      <c r="D126" s="400"/>
      <c r="E126" s="396"/>
      <c r="F126" s="400"/>
      <c r="G126" s="396"/>
      <c r="H126" s="400"/>
      <c r="I126" s="396"/>
      <c r="J126" s="396"/>
      <c r="K126" s="396"/>
      <c r="L126" s="396"/>
      <c r="M126" s="396" t="s">
        <v>1676</v>
      </c>
      <c r="N126" s="423">
        <f t="shared" ref="N126:N145" si="17">$K$22</f>
        <v>-3.914505595082761</v>
      </c>
      <c r="O126" s="396" t="s">
        <v>1677</v>
      </c>
      <c r="P126" s="423">
        <f>$K$23</f>
        <v>-1.2230921527309615</v>
      </c>
      <c r="Q126" s="396"/>
      <c r="R126" s="424">
        <v>0.626027</v>
      </c>
      <c r="S126" s="424">
        <v>0.55287399999999998</v>
      </c>
      <c r="T126" s="424">
        <v>3.77996</v>
      </c>
      <c r="U126" s="396"/>
      <c r="V126" s="423">
        <f t="shared" si="12"/>
        <v>0.65315795497814699</v>
      </c>
      <c r="W126" s="396"/>
      <c r="X126" s="396">
        <f t="shared" si="13"/>
        <v>1</v>
      </c>
      <c r="Y126" s="396"/>
    </row>
    <row r="127" spans="1:25" x14ac:dyDescent="0.2">
      <c r="A127" s="396"/>
      <c r="B127" s="396"/>
      <c r="C127" s="396"/>
      <c r="D127" s="400"/>
      <c r="E127" s="396"/>
      <c r="F127" s="400"/>
      <c r="G127" s="396"/>
      <c r="H127" s="400"/>
      <c r="I127" s="396"/>
      <c r="J127" s="396"/>
      <c r="K127" s="396"/>
      <c r="L127" s="396"/>
      <c r="M127" s="396" t="s">
        <v>1676</v>
      </c>
      <c r="N127" s="423">
        <f t="shared" si="17"/>
        <v>-3.914505595082761</v>
      </c>
      <c r="O127" s="396" t="s">
        <v>1678</v>
      </c>
      <c r="P127" s="423">
        <f>$K$24</f>
        <v>-0.12395896071171109</v>
      </c>
      <c r="Q127" s="396"/>
      <c r="R127" s="424">
        <v>0.57792100000000002</v>
      </c>
      <c r="S127" s="424">
        <v>1.16157</v>
      </c>
      <c r="T127" s="424">
        <v>2.9630000000000001</v>
      </c>
      <c r="U127" s="396"/>
      <c r="V127" s="423">
        <f t="shared" si="12"/>
        <v>0.55673800199027346</v>
      </c>
      <c r="W127" s="396"/>
      <c r="X127" s="396">
        <f t="shared" si="13"/>
        <v>1</v>
      </c>
      <c r="Y127" s="396"/>
    </row>
    <row r="128" spans="1:25" x14ac:dyDescent="0.2">
      <c r="A128" s="396"/>
      <c r="B128" s="396"/>
      <c r="C128" s="396"/>
      <c r="D128" s="400"/>
      <c r="E128" s="396"/>
      <c r="F128" s="400"/>
      <c r="G128" s="396"/>
      <c r="H128" s="400"/>
      <c r="I128" s="396"/>
      <c r="J128" s="396"/>
      <c r="K128" s="396"/>
      <c r="L128" s="396"/>
      <c r="M128" s="396" t="s">
        <v>1676</v>
      </c>
      <c r="N128" s="423">
        <f t="shared" si="17"/>
        <v>-3.914505595082761</v>
      </c>
      <c r="O128" s="396" t="s">
        <v>1679</v>
      </c>
      <c r="P128" s="423">
        <f>$K$25</f>
        <v>-0.37576611112225144</v>
      </c>
      <c r="Q128" s="396"/>
      <c r="R128" s="424">
        <v>0.59085900000000002</v>
      </c>
      <c r="S128" s="424">
        <v>0.96713700000000002</v>
      </c>
      <c r="T128" s="424">
        <v>3.55823</v>
      </c>
      <c r="U128" s="396"/>
      <c r="V128" s="423">
        <f t="shared" si="12"/>
        <v>0.88189182918255415</v>
      </c>
      <c r="W128" s="396"/>
      <c r="X128" s="396">
        <f t="shared" si="13"/>
        <v>1</v>
      </c>
      <c r="Y128" s="396"/>
    </row>
    <row r="129" spans="1:25" x14ac:dyDescent="0.2">
      <c r="A129" s="396"/>
      <c r="B129" s="396"/>
      <c r="C129" s="396"/>
      <c r="D129" s="400"/>
      <c r="E129" s="396"/>
      <c r="F129" s="400"/>
      <c r="G129" s="396"/>
      <c r="H129" s="400"/>
      <c r="I129" s="396"/>
      <c r="J129" s="396"/>
      <c r="K129" s="396"/>
      <c r="L129" s="396"/>
      <c r="M129" s="396" t="s">
        <v>1676</v>
      </c>
      <c r="N129" s="423">
        <f t="shared" si="17"/>
        <v>-3.914505595082761</v>
      </c>
      <c r="O129" s="396" t="s">
        <v>1686</v>
      </c>
      <c r="P129" s="423">
        <f>$K$32</f>
        <v>-1.2974104734207952</v>
      </c>
      <c r="Q129" s="396"/>
      <c r="R129" s="424">
        <v>0.63117400000000001</v>
      </c>
      <c r="S129" s="424">
        <v>0.46405600000000002</v>
      </c>
      <c r="T129" s="424">
        <v>3.7025000000000001</v>
      </c>
      <c r="U129" s="396"/>
      <c r="V129" s="423">
        <f t="shared" si="12"/>
        <v>0.62969473087547323</v>
      </c>
      <c r="W129" s="396"/>
      <c r="X129" s="396">
        <f t="shared" si="13"/>
        <v>1</v>
      </c>
      <c r="Y129" s="396"/>
    </row>
    <row r="130" spans="1:25" x14ac:dyDescent="0.2">
      <c r="A130" s="396"/>
      <c r="B130" s="396"/>
      <c r="C130" s="396"/>
      <c r="D130" s="400"/>
      <c r="E130" s="396"/>
      <c r="F130" s="400"/>
      <c r="G130" s="396"/>
      <c r="H130" s="400"/>
      <c r="I130" s="396"/>
      <c r="J130" s="396"/>
      <c r="K130" s="396"/>
      <c r="L130" s="396"/>
      <c r="M130" s="396" t="s">
        <v>1676</v>
      </c>
      <c r="N130" s="423">
        <f t="shared" si="17"/>
        <v>-3.914505595082761</v>
      </c>
      <c r="O130" s="396" t="s">
        <v>1688</v>
      </c>
      <c r="P130" s="423">
        <f>$K$34</f>
        <v>0.14282757998319084</v>
      </c>
      <c r="Q130" s="396"/>
      <c r="R130" s="424">
        <v>0.60296300000000003</v>
      </c>
      <c r="S130" s="424">
        <v>0.93574500000000005</v>
      </c>
      <c r="T130" s="424">
        <v>2.84409</v>
      </c>
      <c r="U130" s="396"/>
      <c r="V130" s="423">
        <f t="shared" si="12"/>
        <v>0.6174381567034839</v>
      </c>
      <c r="W130" s="396"/>
      <c r="X130" s="396">
        <f t="shared" si="13"/>
        <v>1</v>
      </c>
      <c r="Y130" s="396"/>
    </row>
    <row r="131" spans="1:25" x14ac:dyDescent="0.2">
      <c r="A131" s="396"/>
      <c r="B131" s="396"/>
      <c r="C131" s="396"/>
      <c r="D131" s="400"/>
      <c r="E131" s="396"/>
      <c r="F131" s="400"/>
      <c r="G131" s="396"/>
      <c r="H131" s="400"/>
      <c r="I131" s="396"/>
      <c r="J131" s="396"/>
      <c r="K131" s="396"/>
      <c r="L131" s="396"/>
      <c r="M131" s="396" t="s">
        <v>1676</v>
      </c>
      <c r="N131" s="423">
        <f t="shared" si="17"/>
        <v>-3.914505595082761</v>
      </c>
      <c r="O131" s="396" t="s">
        <v>1690</v>
      </c>
      <c r="P131" s="423">
        <f>$K$36</f>
        <v>-1.1697626503248353</v>
      </c>
      <c r="Q131" s="396"/>
      <c r="R131" s="424">
        <v>0.69143500000000002</v>
      </c>
      <c r="S131" s="424">
        <v>0.42204700000000001</v>
      </c>
      <c r="T131" s="424">
        <v>3.6672099999999999</v>
      </c>
      <c r="U131" s="396"/>
      <c r="V131" s="423">
        <f t="shared" si="12"/>
        <v>0.46688900658230548</v>
      </c>
      <c r="W131" s="396"/>
      <c r="X131" s="396">
        <f t="shared" si="13"/>
        <v>1</v>
      </c>
      <c r="Y131" s="396"/>
    </row>
    <row r="132" spans="1:25" x14ac:dyDescent="0.2">
      <c r="A132" s="396"/>
      <c r="B132" s="396"/>
      <c r="C132" s="396"/>
      <c r="D132" s="400"/>
      <c r="E132" s="396"/>
      <c r="F132" s="400"/>
      <c r="G132" s="396"/>
      <c r="H132" s="400"/>
      <c r="I132" s="396"/>
      <c r="J132" s="396"/>
      <c r="K132" s="396"/>
      <c r="L132" s="396"/>
      <c r="M132" s="396" t="s">
        <v>1676</v>
      </c>
      <c r="N132" s="423">
        <f t="shared" si="17"/>
        <v>-3.914505595082761</v>
      </c>
      <c r="O132" s="396" t="s">
        <v>1715</v>
      </c>
      <c r="P132" s="423">
        <f>$K$61</f>
        <v>-3.2413159113498695</v>
      </c>
      <c r="Q132" s="396"/>
      <c r="R132" s="424">
        <v>0.97351600000000005</v>
      </c>
      <c r="S132" s="424">
        <v>-2.7394700000000001E-2</v>
      </c>
      <c r="T132" s="424">
        <v>4.26335</v>
      </c>
      <c r="U132" s="396"/>
      <c r="V132" s="423">
        <f t="shared" si="12"/>
        <v>0.54131104809406683</v>
      </c>
      <c r="W132" s="396"/>
      <c r="X132" s="396">
        <f t="shared" si="13"/>
        <v>1</v>
      </c>
      <c r="Y132" s="396"/>
    </row>
    <row r="133" spans="1:25" x14ac:dyDescent="0.2">
      <c r="A133" s="396"/>
      <c r="B133" s="396"/>
      <c r="C133" s="396"/>
      <c r="D133" s="400"/>
      <c r="E133" s="396"/>
      <c r="F133" s="400"/>
      <c r="G133" s="396"/>
      <c r="H133" s="400"/>
      <c r="I133" s="396"/>
      <c r="J133" s="396"/>
      <c r="K133" s="396"/>
      <c r="L133" s="396"/>
      <c r="M133" s="396" t="s">
        <v>1676</v>
      </c>
      <c r="N133" s="423">
        <f t="shared" si="17"/>
        <v>-3.914505595082761</v>
      </c>
      <c r="O133" s="396" t="s">
        <v>1691</v>
      </c>
      <c r="P133" s="423">
        <f>$K$37</f>
        <v>0.62255536042675175</v>
      </c>
      <c r="Q133" s="396"/>
      <c r="R133" s="424">
        <v>0.46406199999999997</v>
      </c>
      <c r="S133" s="424">
        <v>1.4561500000000001</v>
      </c>
      <c r="T133" s="424">
        <v>1.63239</v>
      </c>
      <c r="U133" s="396"/>
      <c r="V133" s="423">
        <f t="shared" si="12"/>
        <v>0.72235069262011842</v>
      </c>
      <c r="W133" s="396"/>
      <c r="X133" s="396">
        <f t="shared" si="13"/>
        <v>1</v>
      </c>
      <c r="Y133" s="396"/>
    </row>
    <row r="134" spans="1:25" x14ac:dyDescent="0.2">
      <c r="A134" s="396"/>
      <c r="B134" s="396"/>
      <c r="C134" s="396"/>
      <c r="D134" s="400"/>
      <c r="E134" s="396"/>
      <c r="F134" s="400"/>
      <c r="G134" s="396"/>
      <c r="H134" s="400"/>
      <c r="I134" s="396"/>
      <c r="J134" s="396"/>
      <c r="K134" s="396"/>
      <c r="L134" s="396"/>
      <c r="M134" s="396" t="s">
        <v>1676</v>
      </c>
      <c r="N134" s="423">
        <f t="shared" si="17"/>
        <v>-3.914505595082761</v>
      </c>
      <c r="O134" s="396" t="s">
        <v>1692</v>
      </c>
      <c r="P134" s="423">
        <f>$K$38</f>
        <v>-1.085039971419409</v>
      </c>
      <c r="Q134" s="396"/>
      <c r="R134" s="424">
        <v>0.681863</v>
      </c>
      <c r="S134" s="424">
        <v>0.37166900000000003</v>
      </c>
      <c r="T134" s="424">
        <v>3.6217999999999999</v>
      </c>
      <c r="U134" s="396"/>
      <c r="V134" s="423">
        <f t="shared" ref="V134:V197" si="18" xml:space="preserve"> N134 * R134 + P134 * S134 + T134</f>
        <v>0.54936775028260287</v>
      </c>
      <c r="W134" s="396"/>
      <c r="X134" s="396">
        <f t="shared" ref="X134:X197" si="19">IF(V134&gt;0,1,0)</f>
        <v>1</v>
      </c>
      <c r="Y134" s="396"/>
    </row>
    <row r="135" spans="1:25" x14ac:dyDescent="0.2">
      <c r="A135" s="396"/>
      <c r="B135" s="396"/>
      <c r="C135" s="396"/>
      <c r="D135" s="400"/>
      <c r="E135" s="396"/>
      <c r="F135" s="400"/>
      <c r="G135" s="396"/>
      <c r="H135" s="400"/>
      <c r="I135" s="396"/>
      <c r="J135" s="396"/>
      <c r="K135" s="396"/>
      <c r="L135" s="396"/>
      <c r="M135" s="396" t="s">
        <v>1676</v>
      </c>
      <c r="N135" s="423">
        <f t="shared" si="17"/>
        <v>-3.914505595082761</v>
      </c>
      <c r="O135" s="396" t="s">
        <v>1713</v>
      </c>
      <c r="P135" s="423">
        <f>$K$59</f>
        <v>0.28755202730035911</v>
      </c>
      <c r="Q135" s="396"/>
      <c r="R135" s="424">
        <v>0.608429</v>
      </c>
      <c r="S135" s="424">
        <v>1.70932</v>
      </c>
      <c r="T135" s="424">
        <v>3.0342799999999999</v>
      </c>
      <c r="U135" s="396"/>
      <c r="V135" s="423">
        <f t="shared" si="18"/>
        <v>1.1440997065944407</v>
      </c>
      <c r="W135" s="396"/>
      <c r="X135" s="396">
        <f t="shared" si="19"/>
        <v>1</v>
      </c>
      <c r="Y135" s="396"/>
    </row>
    <row r="136" spans="1:25" x14ac:dyDescent="0.2">
      <c r="A136" s="396"/>
      <c r="B136" s="396"/>
      <c r="C136" s="396"/>
      <c r="D136" s="400"/>
      <c r="E136" s="396"/>
      <c r="F136" s="400"/>
      <c r="G136" s="396"/>
      <c r="H136" s="400"/>
      <c r="I136" s="396"/>
      <c r="J136" s="396"/>
      <c r="K136" s="396"/>
      <c r="L136" s="396"/>
      <c r="M136" s="396" t="s">
        <v>1676</v>
      </c>
      <c r="N136" s="423">
        <f t="shared" si="17"/>
        <v>-3.914505595082761</v>
      </c>
      <c r="O136" s="396" t="s">
        <v>1708</v>
      </c>
      <c r="P136" s="423">
        <f>$K$54</f>
        <v>-0.51293416340435805</v>
      </c>
      <c r="Q136" s="396"/>
      <c r="R136" s="424">
        <v>0.74858400000000003</v>
      </c>
      <c r="S136" s="424">
        <v>0.50559799999999999</v>
      </c>
      <c r="T136" s="424">
        <v>3.8463799999999999</v>
      </c>
      <c r="U136" s="396"/>
      <c r="V136" s="423">
        <f t="shared" si="18"/>
        <v>0.65670525646164979</v>
      </c>
      <c r="W136" s="396"/>
      <c r="X136" s="396">
        <f t="shared" si="19"/>
        <v>1</v>
      </c>
      <c r="Y136" s="396"/>
    </row>
    <row r="137" spans="1:25" x14ac:dyDescent="0.2">
      <c r="A137" s="396"/>
      <c r="B137" s="396"/>
      <c r="C137" s="396"/>
      <c r="D137" s="400"/>
      <c r="E137" s="396"/>
      <c r="F137" s="400"/>
      <c r="G137" s="396"/>
      <c r="H137" s="400"/>
      <c r="I137" s="396"/>
      <c r="J137" s="396"/>
      <c r="K137" s="396"/>
      <c r="L137" s="396"/>
      <c r="M137" s="396" t="s">
        <v>1676</v>
      </c>
      <c r="N137" s="423">
        <f t="shared" si="17"/>
        <v>-3.914505595082761</v>
      </c>
      <c r="O137" s="396" t="s">
        <v>1699</v>
      </c>
      <c r="P137" s="423">
        <f>$K$45</f>
        <v>0.27264582047014763</v>
      </c>
      <c r="Q137" s="396"/>
      <c r="R137" s="424">
        <v>0.433166</v>
      </c>
      <c r="S137" s="424">
        <v>1.5258400000000001</v>
      </c>
      <c r="T137" s="424">
        <v>2.1781000000000001</v>
      </c>
      <c r="U137" s="396"/>
      <c r="V137" s="423">
        <f t="shared" si="18"/>
        <v>0.89848316810655104</v>
      </c>
      <c r="W137" s="396"/>
      <c r="X137" s="396">
        <f t="shared" si="19"/>
        <v>1</v>
      </c>
      <c r="Y137" s="396"/>
    </row>
    <row r="138" spans="1:25" x14ac:dyDescent="0.2">
      <c r="A138" s="396"/>
      <c r="B138" s="396"/>
      <c r="C138" s="396"/>
      <c r="D138" s="400"/>
      <c r="E138" s="396"/>
      <c r="F138" s="400"/>
      <c r="G138" s="396"/>
      <c r="H138" s="400"/>
      <c r="I138" s="396"/>
      <c r="J138" s="396"/>
      <c r="K138" s="396"/>
      <c r="L138" s="396"/>
      <c r="M138" s="396" t="s">
        <v>1676</v>
      </c>
      <c r="N138" s="423">
        <f t="shared" si="17"/>
        <v>-3.914505595082761</v>
      </c>
      <c r="O138" s="396" t="s">
        <v>1711</v>
      </c>
      <c r="P138" s="423">
        <f>$K$57</f>
        <v>-1.5617165364906382</v>
      </c>
      <c r="Q138" s="396"/>
      <c r="R138" s="424">
        <v>0.93607700000000005</v>
      </c>
      <c r="S138" s="424">
        <v>-3.8516099999999998E-2</v>
      </c>
      <c r="T138" s="424">
        <v>4.0847600000000002</v>
      </c>
      <c r="U138" s="396"/>
      <c r="V138" s="423">
        <f t="shared" si="18"/>
        <v>0.4806325763628414</v>
      </c>
      <c r="W138" s="396"/>
      <c r="X138" s="396">
        <f t="shared" si="19"/>
        <v>1</v>
      </c>
      <c r="Y138" s="396"/>
    </row>
    <row r="139" spans="1:25" x14ac:dyDescent="0.2">
      <c r="A139" s="396"/>
      <c r="B139" s="396"/>
      <c r="C139" s="396"/>
      <c r="D139" s="400"/>
      <c r="E139" s="396"/>
      <c r="F139" s="400"/>
      <c r="G139" s="396"/>
      <c r="H139" s="400"/>
      <c r="I139" s="396"/>
      <c r="J139" s="396"/>
      <c r="K139" s="396"/>
      <c r="L139" s="396"/>
      <c r="M139" s="396" t="s">
        <v>1676</v>
      </c>
      <c r="N139" s="423">
        <f t="shared" si="17"/>
        <v>-3.914505595082761</v>
      </c>
      <c r="O139" s="396" t="s">
        <v>1700</v>
      </c>
      <c r="P139" s="423">
        <f>$K$46</f>
        <v>-1.3295430943616049</v>
      </c>
      <c r="Q139" s="396"/>
      <c r="R139" s="424">
        <v>0.77159</v>
      </c>
      <c r="S139" s="424">
        <v>0.30273600000000001</v>
      </c>
      <c r="T139" s="424">
        <v>4.0494399999999997</v>
      </c>
      <c r="U139" s="396"/>
      <c r="V139" s="423">
        <f t="shared" si="18"/>
        <v>0.62654606967543724</v>
      </c>
      <c r="W139" s="396"/>
      <c r="X139" s="396">
        <f t="shared" si="19"/>
        <v>1</v>
      </c>
      <c r="Y139" s="396"/>
    </row>
    <row r="140" spans="1:25" x14ac:dyDescent="0.2">
      <c r="A140" s="396"/>
      <c r="B140" s="396"/>
      <c r="C140" s="396"/>
      <c r="D140" s="400"/>
      <c r="E140" s="396"/>
      <c r="F140" s="400"/>
      <c r="G140" s="396"/>
      <c r="H140" s="400"/>
      <c r="I140" s="396"/>
      <c r="J140" s="396"/>
      <c r="K140" s="396"/>
      <c r="L140" s="396"/>
      <c r="M140" s="396" t="s">
        <v>1676</v>
      </c>
      <c r="N140" s="423">
        <f t="shared" si="17"/>
        <v>-3.914505595082761</v>
      </c>
      <c r="O140" s="396" t="s">
        <v>1716</v>
      </c>
      <c r="P140" s="423">
        <f>$K$62</f>
        <v>-2.6482255297453134</v>
      </c>
      <c r="Q140" s="396"/>
      <c r="R140" s="424">
        <v>0.885822</v>
      </c>
      <c r="S140" s="424">
        <v>6.4637E-2</v>
      </c>
      <c r="T140" s="424">
        <v>4.1201999999999996</v>
      </c>
      <c r="U140" s="396"/>
      <c r="V140" s="423">
        <f t="shared" si="18"/>
        <v>0.48147147118645028</v>
      </c>
      <c r="W140" s="396"/>
      <c r="X140" s="396">
        <f t="shared" si="19"/>
        <v>1</v>
      </c>
      <c r="Y140" s="396"/>
    </row>
    <row r="141" spans="1:25" x14ac:dyDescent="0.2">
      <c r="A141" s="396"/>
      <c r="B141" s="396"/>
      <c r="C141" s="396"/>
      <c r="D141" s="400"/>
      <c r="E141" s="396"/>
      <c r="F141" s="400"/>
      <c r="G141" s="396"/>
      <c r="H141" s="400"/>
      <c r="I141" s="396"/>
      <c r="J141" s="396"/>
      <c r="K141" s="396"/>
      <c r="L141" s="396"/>
      <c r="M141" s="396" t="s">
        <v>1676</v>
      </c>
      <c r="N141" s="423">
        <f t="shared" si="17"/>
        <v>-3.914505595082761</v>
      </c>
      <c r="O141" s="396" t="s">
        <v>1714</v>
      </c>
      <c r="P141" s="423">
        <f>$K$60</f>
        <v>-0.63210586438203542</v>
      </c>
      <c r="Q141" s="396"/>
      <c r="R141" s="424">
        <v>0.73224199999999995</v>
      </c>
      <c r="S141" s="424">
        <v>0.58439399999999997</v>
      </c>
      <c r="T141" s="424">
        <v>3.8267199999999999</v>
      </c>
      <c r="U141" s="396"/>
      <c r="V141" s="423">
        <f t="shared" si="18"/>
        <v>0.59095571953573378</v>
      </c>
      <c r="W141" s="396"/>
      <c r="X141" s="396">
        <f t="shared" si="19"/>
        <v>1</v>
      </c>
      <c r="Y141" s="396"/>
    </row>
    <row r="142" spans="1:25" x14ac:dyDescent="0.2">
      <c r="A142" s="396"/>
      <c r="B142" s="396"/>
      <c r="C142" s="396"/>
      <c r="D142" s="400"/>
      <c r="E142" s="396"/>
      <c r="F142" s="400"/>
      <c r="G142" s="396"/>
      <c r="H142" s="400"/>
      <c r="I142" s="396"/>
      <c r="J142" s="396"/>
      <c r="K142" s="396"/>
      <c r="L142" s="396"/>
      <c r="M142" s="396" t="s">
        <v>1676</v>
      </c>
      <c r="N142" s="423">
        <f t="shared" si="17"/>
        <v>-3.914505595082761</v>
      </c>
      <c r="O142" s="396" t="s">
        <v>1717</v>
      </c>
      <c r="P142" s="423">
        <f>$K$63</f>
        <v>-5.8020308658243485</v>
      </c>
      <c r="Q142" s="396"/>
      <c r="R142" s="424">
        <v>0.76336700000000002</v>
      </c>
      <c r="S142" s="424">
        <v>0.282725</v>
      </c>
      <c r="T142" s="424">
        <v>5.0754200000000003</v>
      </c>
      <c r="U142" s="396"/>
      <c r="V142" s="423">
        <f t="shared" si="18"/>
        <v>0.4468364308582693</v>
      </c>
      <c r="W142" s="396"/>
      <c r="X142" s="396">
        <f t="shared" si="19"/>
        <v>1</v>
      </c>
      <c r="Y142" s="396"/>
    </row>
    <row r="143" spans="1:25" x14ac:dyDescent="0.2">
      <c r="A143" s="396"/>
      <c r="B143" s="396"/>
      <c r="C143" s="396"/>
      <c r="D143" s="400"/>
      <c r="E143" s="396"/>
      <c r="F143" s="400"/>
      <c r="G143" s="396"/>
      <c r="H143" s="400"/>
      <c r="I143" s="396"/>
      <c r="J143" s="396"/>
      <c r="K143" s="396"/>
      <c r="L143" s="396"/>
      <c r="M143" s="396" t="s">
        <v>1676</v>
      </c>
      <c r="N143" s="423">
        <f t="shared" si="17"/>
        <v>-3.914505595082761</v>
      </c>
      <c r="O143" s="396" t="s">
        <v>1704</v>
      </c>
      <c r="P143" s="423">
        <f>$K$50</f>
        <v>-1.0418099193578385</v>
      </c>
      <c r="Q143" s="396"/>
      <c r="R143" s="424">
        <v>0.60089599999999999</v>
      </c>
      <c r="S143" s="424">
        <v>0.91463099999999997</v>
      </c>
      <c r="T143" s="424">
        <v>3.8411</v>
      </c>
      <c r="U143" s="396"/>
      <c r="V143" s="423">
        <f t="shared" si="18"/>
        <v>0.53601759758497014</v>
      </c>
      <c r="W143" s="396"/>
      <c r="X143" s="396">
        <f t="shared" si="19"/>
        <v>1</v>
      </c>
      <c r="Y143" s="396"/>
    </row>
    <row r="144" spans="1:25" x14ac:dyDescent="0.2">
      <c r="A144" s="396"/>
      <c r="B144" s="396"/>
      <c r="C144" s="396"/>
      <c r="D144" s="400"/>
      <c r="E144" s="396"/>
      <c r="F144" s="400"/>
      <c r="G144" s="396"/>
      <c r="H144" s="400"/>
      <c r="I144" s="396"/>
      <c r="J144" s="396"/>
      <c r="K144" s="396"/>
      <c r="L144" s="396"/>
      <c r="M144" s="396" t="s">
        <v>1676</v>
      </c>
      <c r="N144" s="423">
        <f t="shared" si="17"/>
        <v>-3.914505595082761</v>
      </c>
      <c r="O144" s="396" t="s">
        <v>1706</v>
      </c>
      <c r="P144" s="423">
        <f>$K$52</f>
        <v>0.50174988235275464</v>
      </c>
      <c r="Q144" s="396"/>
      <c r="R144" s="424">
        <v>0.52659100000000003</v>
      </c>
      <c r="S144" s="424">
        <v>1.32518</v>
      </c>
      <c r="T144" s="424">
        <v>1.94513</v>
      </c>
      <c r="U144" s="396"/>
      <c r="V144" s="423">
        <f t="shared" si="18"/>
        <v>0.54869549327599709</v>
      </c>
      <c r="W144" s="396"/>
      <c r="X144" s="396">
        <f t="shared" si="19"/>
        <v>1</v>
      </c>
      <c r="Y144" s="396"/>
    </row>
    <row r="145" spans="1:25" x14ac:dyDescent="0.2">
      <c r="A145" s="396"/>
      <c r="B145" s="396"/>
      <c r="C145" s="396"/>
      <c r="D145" s="400"/>
      <c r="E145" s="396"/>
      <c r="F145" s="400"/>
      <c r="G145" s="396"/>
      <c r="H145" s="400"/>
      <c r="I145" s="396"/>
      <c r="J145" s="396"/>
      <c r="K145" s="396"/>
      <c r="L145" s="396"/>
      <c r="M145" s="396" t="s">
        <v>1676</v>
      </c>
      <c r="N145" s="423">
        <f t="shared" si="17"/>
        <v>-3.914505595082761</v>
      </c>
      <c r="O145" s="396" t="s">
        <v>1707</v>
      </c>
      <c r="P145" s="423">
        <f>$K$53</f>
        <v>0.52888601229026833</v>
      </c>
      <c r="Q145" s="396"/>
      <c r="R145" s="424">
        <v>0.49839099999999997</v>
      </c>
      <c r="S145" s="424">
        <v>1.4759800000000001</v>
      </c>
      <c r="T145" s="424">
        <v>1.82342</v>
      </c>
      <c r="U145" s="396"/>
      <c r="V145" s="423">
        <f t="shared" si="18"/>
        <v>0.65309081838129801</v>
      </c>
      <c r="W145" s="396"/>
      <c r="X145" s="396">
        <f t="shared" si="19"/>
        <v>1</v>
      </c>
      <c r="Y145" s="396"/>
    </row>
    <row r="146" spans="1:25" x14ac:dyDescent="0.2">
      <c r="A146" s="396"/>
      <c r="B146" s="396"/>
      <c r="C146" s="396"/>
      <c r="D146" s="400"/>
      <c r="E146" s="396"/>
      <c r="F146" s="400"/>
      <c r="G146" s="396"/>
      <c r="H146" s="400"/>
      <c r="I146" s="396"/>
      <c r="J146" s="396"/>
      <c r="K146" s="396"/>
      <c r="L146" s="396"/>
      <c r="M146" s="396" t="s">
        <v>1677</v>
      </c>
      <c r="N146" s="423">
        <f t="shared" ref="N146:N156" si="20">$K$23</f>
        <v>-1.2230921527309615</v>
      </c>
      <c r="O146" s="396" t="s">
        <v>1678</v>
      </c>
      <c r="P146" s="423">
        <f>$K$24</f>
        <v>-0.12395896071171109</v>
      </c>
      <c r="Q146" s="396"/>
      <c r="R146" s="424">
        <v>0.99744100000000002</v>
      </c>
      <c r="S146" s="424">
        <v>1.1834</v>
      </c>
      <c r="T146" s="424">
        <v>2.0518999999999998</v>
      </c>
      <c r="U146" s="396"/>
      <c r="V146" s="423">
        <f t="shared" si="18"/>
        <v>0.685244705981638</v>
      </c>
      <c r="W146" s="396"/>
      <c r="X146" s="396">
        <f t="shared" si="19"/>
        <v>1</v>
      </c>
      <c r="Y146" s="396"/>
    </row>
    <row r="147" spans="1:25" x14ac:dyDescent="0.2">
      <c r="A147" s="396"/>
      <c r="B147" s="396"/>
      <c r="C147" s="396"/>
      <c r="D147" s="400"/>
      <c r="E147" s="396"/>
      <c r="F147" s="400"/>
      <c r="G147" s="396"/>
      <c r="H147" s="400"/>
      <c r="I147" s="396"/>
      <c r="J147" s="396"/>
      <c r="K147" s="396"/>
      <c r="L147" s="396"/>
      <c r="M147" s="396" t="s">
        <v>1677</v>
      </c>
      <c r="N147" s="423">
        <f t="shared" si="20"/>
        <v>-1.2230921527309615</v>
      </c>
      <c r="O147" s="396" t="s">
        <v>1685</v>
      </c>
      <c r="P147" s="423">
        <f>$K$31</f>
        <v>-4.7143363660879345E-2</v>
      </c>
      <c r="Q147" s="396"/>
      <c r="R147" s="424">
        <v>0.70947000000000005</v>
      </c>
      <c r="S147" s="424">
        <v>1.1294999999999999</v>
      </c>
      <c r="T147" s="424">
        <v>1.7591600000000001</v>
      </c>
      <c r="U147" s="396"/>
      <c r="V147" s="423">
        <f t="shared" si="18"/>
        <v>0.83816438114700154</v>
      </c>
      <c r="W147" s="396"/>
      <c r="X147" s="396">
        <f t="shared" si="19"/>
        <v>1</v>
      </c>
      <c r="Y147" s="396"/>
    </row>
    <row r="148" spans="1:25" x14ac:dyDescent="0.2">
      <c r="A148" s="396"/>
      <c r="B148" s="396"/>
      <c r="C148" s="396"/>
      <c r="D148" s="400"/>
      <c r="E148" s="396"/>
      <c r="F148" s="400"/>
      <c r="G148" s="396"/>
      <c r="H148" s="400"/>
      <c r="I148" s="396"/>
      <c r="J148" s="396"/>
      <c r="K148" s="396"/>
      <c r="L148" s="396"/>
      <c r="M148" s="396" t="s">
        <v>1677</v>
      </c>
      <c r="N148" s="423">
        <f t="shared" si="20"/>
        <v>-1.2230921527309615</v>
      </c>
      <c r="O148" s="396" t="s">
        <v>1689</v>
      </c>
      <c r="P148" s="423">
        <f>$K$35</f>
        <v>-2.2535942411283063</v>
      </c>
      <c r="Q148" s="396"/>
      <c r="R148" s="424">
        <v>0.90038399999999996</v>
      </c>
      <c r="S148" s="424">
        <v>1.3834200000000001</v>
      </c>
      <c r="T148" s="424">
        <v>4.7824799999999996</v>
      </c>
      <c r="U148" s="396"/>
      <c r="V148" s="423">
        <f t="shared" si="18"/>
        <v>0.56356005009376364</v>
      </c>
      <c r="W148" s="396"/>
      <c r="X148" s="396">
        <f t="shared" si="19"/>
        <v>1</v>
      </c>
      <c r="Y148" s="396"/>
    </row>
    <row r="149" spans="1:25" x14ac:dyDescent="0.2">
      <c r="A149" s="396"/>
      <c r="B149" s="396"/>
      <c r="C149" s="396"/>
      <c r="D149" s="400"/>
      <c r="E149" s="396"/>
      <c r="F149" s="400"/>
      <c r="G149" s="396"/>
      <c r="H149" s="400"/>
      <c r="I149" s="396"/>
      <c r="J149" s="396"/>
      <c r="K149" s="396"/>
      <c r="L149" s="396"/>
      <c r="M149" s="396" t="s">
        <v>1677</v>
      </c>
      <c r="N149" s="423">
        <f t="shared" si="20"/>
        <v>-1.2230921527309615</v>
      </c>
      <c r="O149" s="396" t="s">
        <v>1691</v>
      </c>
      <c r="P149" s="423">
        <f>$K$37</f>
        <v>0.62255536042675175</v>
      </c>
      <c r="Q149" s="396"/>
      <c r="R149" s="424">
        <v>0.42950700000000003</v>
      </c>
      <c r="S149" s="424">
        <v>2.2665500000000001</v>
      </c>
      <c r="T149" s="424">
        <v>-2.9082500000000001E-2</v>
      </c>
      <c r="U149" s="396"/>
      <c r="V149" s="423">
        <f t="shared" si="18"/>
        <v>0.85664371093223701</v>
      </c>
      <c r="W149" s="396"/>
      <c r="X149" s="396">
        <f t="shared" si="19"/>
        <v>1</v>
      </c>
      <c r="Y149" s="396"/>
    </row>
    <row r="150" spans="1:25" x14ac:dyDescent="0.2">
      <c r="A150" s="396"/>
      <c r="B150" s="396"/>
      <c r="C150" s="396"/>
      <c r="D150" s="400"/>
      <c r="E150" s="396"/>
      <c r="F150" s="400"/>
      <c r="G150" s="396"/>
      <c r="H150" s="400"/>
      <c r="I150" s="396"/>
      <c r="J150" s="396"/>
      <c r="K150" s="396"/>
      <c r="L150" s="396"/>
      <c r="M150" s="396" t="s">
        <v>1677</v>
      </c>
      <c r="N150" s="423">
        <f t="shared" si="20"/>
        <v>-1.2230921527309615</v>
      </c>
      <c r="O150" s="396" t="s">
        <v>1696</v>
      </c>
      <c r="P150" s="423">
        <f>$K$42</f>
        <v>-2.0471433636608793</v>
      </c>
      <c r="Q150" s="396"/>
      <c r="R150" s="424">
        <v>0.51286600000000004</v>
      </c>
      <c r="S150" s="424">
        <v>0.53560600000000003</v>
      </c>
      <c r="T150" s="424">
        <v>2.3943599999999998</v>
      </c>
      <c r="U150" s="396"/>
      <c r="V150" s="423">
        <f t="shared" si="18"/>
        <v>0.67061535156053353</v>
      </c>
      <c r="W150" s="396"/>
      <c r="X150" s="396">
        <f t="shared" si="19"/>
        <v>1</v>
      </c>
      <c r="Y150" s="396"/>
    </row>
    <row r="151" spans="1:25" x14ac:dyDescent="0.2">
      <c r="A151" s="396"/>
      <c r="B151" s="396"/>
      <c r="C151" s="396"/>
      <c r="D151" s="400"/>
      <c r="E151" s="396"/>
      <c r="F151" s="400"/>
      <c r="G151" s="396"/>
      <c r="H151" s="400"/>
      <c r="I151" s="396"/>
      <c r="J151" s="396"/>
      <c r="K151" s="396"/>
      <c r="L151" s="396"/>
      <c r="M151" s="396" t="s">
        <v>1677</v>
      </c>
      <c r="N151" s="423">
        <f t="shared" si="20"/>
        <v>-1.2230921527309615</v>
      </c>
      <c r="O151" s="396" t="s">
        <v>1699</v>
      </c>
      <c r="P151" s="423">
        <f>$K$45</f>
        <v>0.27264582047014763</v>
      </c>
      <c r="Q151" s="396"/>
      <c r="R151" s="424">
        <v>0.47317799999999999</v>
      </c>
      <c r="S151" s="424">
        <v>2.1467200000000002</v>
      </c>
      <c r="T151" s="424">
        <v>1.03942</v>
      </c>
      <c r="U151" s="396"/>
      <c r="V151" s="423">
        <f t="shared" si="18"/>
        <v>1.0459739370747445</v>
      </c>
      <c r="W151" s="396"/>
      <c r="X151" s="396">
        <f t="shared" si="19"/>
        <v>1</v>
      </c>
      <c r="Y151" s="396"/>
    </row>
    <row r="152" spans="1:25" x14ac:dyDescent="0.2">
      <c r="A152" s="396"/>
      <c r="B152" s="396"/>
      <c r="C152" s="396"/>
      <c r="D152" s="400"/>
      <c r="E152" s="396"/>
      <c r="F152" s="400"/>
      <c r="G152" s="396"/>
      <c r="H152" s="400"/>
      <c r="I152" s="396"/>
      <c r="J152" s="396"/>
      <c r="K152" s="396"/>
      <c r="L152" s="396"/>
      <c r="M152" s="396" t="s">
        <v>1677</v>
      </c>
      <c r="N152" s="423">
        <f t="shared" si="20"/>
        <v>-1.2230921527309615</v>
      </c>
      <c r="O152" s="396" t="s">
        <v>1718</v>
      </c>
      <c r="P152" s="423">
        <f>$K$64</f>
        <v>-3.6645273420744138</v>
      </c>
      <c r="Q152" s="396"/>
      <c r="R152" s="424">
        <v>1.1488700000000001</v>
      </c>
      <c r="S152" s="424">
        <v>0.80372100000000002</v>
      </c>
      <c r="T152" s="424">
        <v>5.2969900000000001</v>
      </c>
      <c r="U152" s="396"/>
      <c r="V152" s="423">
        <f t="shared" si="18"/>
        <v>0.94655853859258965</v>
      </c>
      <c r="W152" s="396"/>
      <c r="X152" s="396">
        <f t="shared" si="19"/>
        <v>1</v>
      </c>
      <c r="Y152" s="396"/>
    </row>
    <row r="153" spans="1:25" x14ac:dyDescent="0.2">
      <c r="A153" s="396"/>
      <c r="B153" s="396"/>
      <c r="C153" s="396"/>
      <c r="D153" s="400"/>
      <c r="E153" s="396"/>
      <c r="F153" s="400"/>
      <c r="G153" s="396"/>
      <c r="H153" s="400"/>
      <c r="I153" s="396"/>
      <c r="J153" s="396"/>
      <c r="K153" s="396"/>
      <c r="L153" s="396"/>
      <c r="M153" s="396" t="s">
        <v>1677</v>
      </c>
      <c r="N153" s="423">
        <f t="shared" si="20"/>
        <v>-1.2230921527309615</v>
      </c>
      <c r="O153" s="396" t="s">
        <v>1704</v>
      </c>
      <c r="P153" s="423">
        <f>$K$50</f>
        <v>-1.0418099193578385</v>
      </c>
      <c r="Q153" s="396"/>
      <c r="R153" s="424">
        <v>0.86575899999999995</v>
      </c>
      <c r="S153" s="424">
        <v>0.87628099999999998</v>
      </c>
      <c r="T153" s="424">
        <v>2.55002</v>
      </c>
      <c r="U153" s="396"/>
      <c r="V153" s="423">
        <f t="shared" si="18"/>
        <v>0.57819872299898956</v>
      </c>
      <c r="W153" s="396"/>
      <c r="X153" s="396">
        <f t="shared" si="19"/>
        <v>1</v>
      </c>
      <c r="Y153" s="396"/>
    </row>
    <row r="154" spans="1:25" x14ac:dyDescent="0.2">
      <c r="A154" s="396"/>
      <c r="B154" s="396"/>
      <c r="C154" s="396"/>
      <c r="D154" s="400"/>
      <c r="E154" s="396"/>
      <c r="F154" s="400"/>
      <c r="G154" s="396"/>
      <c r="H154" s="400"/>
      <c r="I154" s="396"/>
      <c r="J154" s="396"/>
      <c r="K154" s="396"/>
      <c r="L154" s="396"/>
      <c r="M154" s="396" t="s">
        <v>1677</v>
      </c>
      <c r="N154" s="423">
        <f t="shared" si="20"/>
        <v>-1.2230921527309615</v>
      </c>
      <c r="O154" s="396" t="s">
        <v>1705</v>
      </c>
      <c r="P154" s="423">
        <f>$K$51</f>
        <v>-2.5693701090340735</v>
      </c>
      <c r="Q154" s="396"/>
      <c r="R154" s="424">
        <v>0.91396699999999997</v>
      </c>
      <c r="S154" s="424">
        <v>0.34782099999999999</v>
      </c>
      <c r="T154" s="424">
        <v>2.7545500000000001</v>
      </c>
      <c r="U154" s="396"/>
      <c r="V154" s="423">
        <f t="shared" si="18"/>
        <v>0.74300325375060083</v>
      </c>
      <c r="W154" s="396"/>
      <c r="X154" s="396">
        <f t="shared" si="19"/>
        <v>1</v>
      </c>
      <c r="Y154" s="396"/>
    </row>
    <row r="155" spans="1:25" x14ac:dyDescent="0.2">
      <c r="A155" s="396"/>
      <c r="B155" s="396"/>
      <c r="C155" s="396"/>
      <c r="D155" s="400"/>
      <c r="E155" s="396"/>
      <c r="F155" s="400"/>
      <c r="G155" s="396"/>
      <c r="H155" s="400"/>
      <c r="I155" s="396"/>
      <c r="J155" s="396"/>
      <c r="K155" s="396"/>
      <c r="L155" s="396"/>
      <c r="M155" s="396" t="s">
        <v>1677</v>
      </c>
      <c r="N155" s="423">
        <f t="shared" si="20"/>
        <v>-1.2230921527309615</v>
      </c>
      <c r="O155" s="396" t="s">
        <v>1706</v>
      </c>
      <c r="P155" s="423">
        <f>$K$52</f>
        <v>0.50174988235275464</v>
      </c>
      <c r="Q155" s="396"/>
      <c r="R155" s="424">
        <v>0.48180400000000001</v>
      </c>
      <c r="S155" s="424">
        <v>1.8349599999999999</v>
      </c>
      <c r="T155" s="424">
        <v>0.339283</v>
      </c>
      <c r="U155" s="396"/>
      <c r="V155" s="423">
        <f t="shared" si="18"/>
        <v>0.67068327256762239</v>
      </c>
      <c r="W155" s="396"/>
      <c r="X155" s="396">
        <f t="shared" si="19"/>
        <v>1</v>
      </c>
      <c r="Y155" s="396"/>
    </row>
    <row r="156" spans="1:25" x14ac:dyDescent="0.2">
      <c r="A156" s="396"/>
      <c r="B156" s="396"/>
      <c r="C156" s="396"/>
      <c r="D156" s="400"/>
      <c r="E156" s="396"/>
      <c r="F156" s="400"/>
      <c r="G156" s="396"/>
      <c r="H156" s="400"/>
      <c r="I156" s="396"/>
      <c r="J156" s="396"/>
      <c r="K156" s="396"/>
      <c r="L156" s="396"/>
      <c r="M156" s="396" t="s">
        <v>1677</v>
      </c>
      <c r="N156" s="423">
        <f t="shared" si="20"/>
        <v>-1.2230921527309615</v>
      </c>
      <c r="O156" s="396" t="s">
        <v>1707</v>
      </c>
      <c r="P156" s="423">
        <f>$K$53</f>
        <v>0.52888601229026833</v>
      </c>
      <c r="Q156" s="396"/>
      <c r="R156" s="424">
        <v>0.69155900000000003</v>
      </c>
      <c r="S156" s="424">
        <v>1.80399</v>
      </c>
      <c r="T156" s="424">
        <v>0.78251099999999996</v>
      </c>
      <c r="U156" s="396"/>
      <c r="V156" s="423">
        <f t="shared" si="18"/>
        <v>0.89077569126105005</v>
      </c>
      <c r="W156" s="396"/>
      <c r="X156" s="396">
        <f t="shared" si="19"/>
        <v>1</v>
      </c>
      <c r="Y156" s="396"/>
    </row>
    <row r="157" spans="1:25" x14ac:dyDescent="0.2">
      <c r="A157" s="396"/>
      <c r="B157" s="396"/>
      <c r="C157" s="396"/>
      <c r="D157" s="400"/>
      <c r="E157" s="396"/>
      <c r="F157" s="400"/>
      <c r="G157" s="396"/>
      <c r="H157" s="400"/>
      <c r="I157" s="396"/>
      <c r="J157" s="396"/>
      <c r="K157" s="396"/>
      <c r="L157" s="396"/>
      <c r="M157" s="396" t="s">
        <v>1678</v>
      </c>
      <c r="N157" s="423">
        <f>$K$24</f>
        <v>-0.12395896071171109</v>
      </c>
      <c r="O157" s="396" t="s">
        <v>1699</v>
      </c>
      <c r="P157" s="423">
        <f>$K$45</f>
        <v>0.27264582047014763</v>
      </c>
      <c r="Q157" s="396"/>
      <c r="R157" s="424">
        <v>0.86261699999999997</v>
      </c>
      <c r="S157" s="424">
        <v>2.2061700000000002</v>
      </c>
      <c r="T157" s="424">
        <v>0.50957200000000002</v>
      </c>
      <c r="U157" s="396"/>
      <c r="V157" s="423">
        <f t="shared" si="18"/>
        <v>1.0041459229343714</v>
      </c>
      <c r="W157" s="396"/>
      <c r="X157" s="396">
        <f t="shared" si="19"/>
        <v>1</v>
      </c>
      <c r="Y157" s="396"/>
    </row>
    <row r="158" spans="1:25" x14ac:dyDescent="0.2">
      <c r="A158" s="396"/>
      <c r="B158" s="396"/>
      <c r="C158" s="396"/>
      <c r="D158" s="400"/>
      <c r="E158" s="396"/>
      <c r="F158" s="400"/>
      <c r="G158" s="396"/>
      <c r="H158" s="400"/>
      <c r="I158" s="396"/>
      <c r="J158" s="396"/>
      <c r="K158" s="396"/>
      <c r="L158" s="396"/>
      <c r="M158" s="396" t="s">
        <v>1678</v>
      </c>
      <c r="N158" s="423">
        <f>$K$24</f>
        <v>-0.12395896071171109</v>
      </c>
      <c r="O158" s="396" t="s">
        <v>1718</v>
      </c>
      <c r="P158" s="423">
        <f>$K$64</f>
        <v>-3.6645273420744138</v>
      </c>
      <c r="Q158" s="396"/>
      <c r="R158" s="424">
        <v>2.3469199999999999</v>
      </c>
      <c r="S158" s="424">
        <v>0.80837300000000001</v>
      </c>
      <c r="T158" s="424">
        <v>3.86042</v>
      </c>
      <c r="U158" s="396"/>
      <c r="V158" s="423">
        <f t="shared" si="18"/>
        <v>0.60719327483175078</v>
      </c>
      <c r="W158" s="396"/>
      <c r="X158" s="396">
        <f t="shared" si="19"/>
        <v>1</v>
      </c>
      <c r="Y158" s="396"/>
    </row>
    <row r="159" spans="1:25" x14ac:dyDescent="0.2">
      <c r="A159" s="396"/>
      <c r="B159" s="396"/>
      <c r="C159" s="396"/>
      <c r="D159" s="400"/>
      <c r="E159" s="396"/>
      <c r="F159" s="400"/>
      <c r="G159" s="396"/>
      <c r="H159" s="400"/>
      <c r="I159" s="396"/>
      <c r="J159" s="396"/>
      <c r="K159" s="396"/>
      <c r="L159" s="396"/>
      <c r="M159" s="396" t="s">
        <v>1678</v>
      </c>
      <c r="N159" s="423">
        <f>$K$24</f>
        <v>-0.12395896071171109</v>
      </c>
      <c r="O159" s="396" t="s">
        <v>1706</v>
      </c>
      <c r="P159" s="423">
        <f>$K$52</f>
        <v>0.50174988235275464</v>
      </c>
      <c r="Q159" s="396"/>
      <c r="R159" s="424">
        <v>1.45241</v>
      </c>
      <c r="S159" s="424">
        <v>1.6489499999999999</v>
      </c>
      <c r="T159" s="424">
        <v>-9.6011100000000002E-2</v>
      </c>
      <c r="U159" s="396"/>
      <c r="V159" s="423">
        <f t="shared" si="18"/>
        <v>0.55131013437827847</v>
      </c>
      <c r="W159" s="396"/>
      <c r="X159" s="396">
        <f t="shared" si="19"/>
        <v>1</v>
      </c>
      <c r="Y159" s="396"/>
    </row>
    <row r="160" spans="1:25" x14ac:dyDescent="0.2">
      <c r="A160" s="396"/>
      <c r="B160" s="396"/>
      <c r="C160" s="396"/>
      <c r="D160" s="400"/>
      <c r="E160" s="396"/>
      <c r="F160" s="400"/>
      <c r="G160" s="396"/>
      <c r="H160" s="400"/>
      <c r="I160" s="396"/>
      <c r="J160" s="396"/>
      <c r="K160" s="396"/>
      <c r="L160" s="396"/>
      <c r="M160" s="396" t="s">
        <v>1678</v>
      </c>
      <c r="N160" s="423">
        <f>$K$24</f>
        <v>-0.12395896071171109</v>
      </c>
      <c r="O160" s="396" t="s">
        <v>1707</v>
      </c>
      <c r="P160" s="423">
        <f>$K$53</f>
        <v>0.52888601229026833</v>
      </c>
      <c r="Q160" s="396"/>
      <c r="R160" s="424">
        <v>1.4366300000000001</v>
      </c>
      <c r="S160" s="424">
        <v>1.7031099999999999</v>
      </c>
      <c r="T160" s="424">
        <v>-1.8036199999999999E-2</v>
      </c>
      <c r="U160" s="396"/>
      <c r="V160" s="423">
        <f t="shared" si="18"/>
        <v>0.70463169466441344</v>
      </c>
      <c r="W160" s="396"/>
      <c r="X160" s="396">
        <f t="shared" si="19"/>
        <v>1</v>
      </c>
      <c r="Y160" s="396"/>
    </row>
    <row r="161" spans="1:25" x14ac:dyDescent="0.2">
      <c r="A161" s="396"/>
      <c r="B161" s="396"/>
      <c r="C161" s="396"/>
      <c r="D161" s="400"/>
      <c r="E161" s="396"/>
      <c r="F161" s="400"/>
      <c r="G161" s="396"/>
      <c r="H161" s="400"/>
      <c r="I161" s="396"/>
      <c r="J161" s="396"/>
      <c r="K161" s="396"/>
      <c r="L161" s="396"/>
      <c r="M161" s="396" t="s">
        <v>1679</v>
      </c>
      <c r="N161" s="423">
        <f t="shared" ref="N161:N166" si="21">$K$25</f>
        <v>-0.37576611112225144</v>
      </c>
      <c r="O161" s="396" t="s">
        <v>1691</v>
      </c>
      <c r="P161" s="423">
        <f>$K$37</f>
        <v>0.62255536042675175</v>
      </c>
      <c r="Q161" s="396"/>
      <c r="R161" s="424">
        <v>0.82140899999999994</v>
      </c>
      <c r="S161" s="424">
        <v>1.80722</v>
      </c>
      <c r="T161" s="424">
        <v>3.7288200000000001E-2</v>
      </c>
      <c r="U161" s="396"/>
      <c r="V161" s="423">
        <f t="shared" si="18"/>
        <v>0.85372503289961688</v>
      </c>
      <c r="W161" s="396"/>
      <c r="X161" s="396">
        <f t="shared" si="19"/>
        <v>1</v>
      </c>
      <c r="Y161" s="396"/>
    </row>
    <row r="162" spans="1:25" x14ac:dyDescent="0.2">
      <c r="A162" s="396"/>
      <c r="B162" s="396"/>
      <c r="C162" s="396"/>
      <c r="D162" s="400"/>
      <c r="E162" s="396"/>
      <c r="F162" s="400"/>
      <c r="G162" s="396"/>
      <c r="H162" s="400"/>
      <c r="I162" s="396"/>
      <c r="J162" s="396"/>
      <c r="K162" s="396"/>
      <c r="L162" s="396"/>
      <c r="M162" s="396" t="s">
        <v>1679</v>
      </c>
      <c r="N162" s="423">
        <f t="shared" si="21"/>
        <v>-0.37576611112225144</v>
      </c>
      <c r="O162" s="396" t="s">
        <v>1693</v>
      </c>
      <c r="P162" s="423">
        <f>$K$39</f>
        <v>-2.4374584335284926</v>
      </c>
      <c r="Q162" s="396"/>
      <c r="R162" s="424">
        <v>0.73636699999999999</v>
      </c>
      <c r="S162" s="424">
        <v>0.64124899999999996</v>
      </c>
      <c r="T162" s="424">
        <v>2.7229199999999998</v>
      </c>
      <c r="U162" s="396"/>
      <c r="V162" s="423">
        <f t="shared" si="18"/>
        <v>0.88320045300952854</v>
      </c>
      <c r="W162" s="396"/>
      <c r="X162" s="396">
        <f t="shared" si="19"/>
        <v>1</v>
      </c>
      <c r="Y162" s="396"/>
    </row>
    <row r="163" spans="1:25" x14ac:dyDescent="0.2">
      <c r="A163" s="396"/>
      <c r="B163" s="396"/>
      <c r="C163" s="396"/>
      <c r="D163" s="400"/>
      <c r="E163" s="396"/>
      <c r="F163" s="400"/>
      <c r="G163" s="396"/>
      <c r="H163" s="400"/>
      <c r="I163" s="396"/>
      <c r="J163" s="396"/>
      <c r="K163" s="396"/>
      <c r="L163" s="396"/>
      <c r="M163" s="396" t="s">
        <v>1679</v>
      </c>
      <c r="N163" s="423">
        <f t="shared" si="21"/>
        <v>-0.37576611112225144</v>
      </c>
      <c r="O163" s="396" t="s">
        <v>1695</v>
      </c>
      <c r="P163" s="423">
        <f>$K$41</f>
        <v>-3.1697626503248353</v>
      </c>
      <c r="Q163" s="396"/>
      <c r="R163" s="424">
        <v>1.5931200000000001</v>
      </c>
      <c r="S163" s="424">
        <v>0.95091199999999998</v>
      </c>
      <c r="T163" s="424">
        <v>4.84</v>
      </c>
      <c r="U163" s="396"/>
      <c r="V163" s="423">
        <f t="shared" si="18"/>
        <v>1.227194151703229</v>
      </c>
      <c r="W163" s="396"/>
      <c r="X163" s="396">
        <f t="shared" si="19"/>
        <v>1</v>
      </c>
      <c r="Y163" s="396"/>
    </row>
    <row r="164" spans="1:25" x14ac:dyDescent="0.2">
      <c r="A164" s="396"/>
      <c r="B164" s="396"/>
      <c r="C164" s="396"/>
      <c r="D164" s="400"/>
      <c r="E164" s="396"/>
      <c r="F164" s="400"/>
      <c r="G164" s="396"/>
      <c r="H164" s="400"/>
      <c r="I164" s="396"/>
      <c r="J164" s="396"/>
      <c r="K164" s="396"/>
      <c r="L164" s="396"/>
      <c r="M164" s="396" t="s">
        <v>1679</v>
      </c>
      <c r="N164" s="423">
        <f t="shared" si="21"/>
        <v>-0.37576611112225144</v>
      </c>
      <c r="O164" s="396" t="s">
        <v>1699</v>
      </c>
      <c r="P164" s="423">
        <f>$K$45</f>
        <v>0.27264582047014763</v>
      </c>
      <c r="Q164" s="396"/>
      <c r="R164" s="424">
        <v>0.85018300000000002</v>
      </c>
      <c r="S164" s="424">
        <v>1.9910099999999999</v>
      </c>
      <c r="T164" s="424">
        <v>1.00519</v>
      </c>
      <c r="U164" s="396"/>
      <c r="V164" s="423">
        <f t="shared" si="18"/>
        <v>1.2285605953620196</v>
      </c>
      <c r="W164" s="396"/>
      <c r="X164" s="396">
        <f t="shared" si="19"/>
        <v>1</v>
      </c>
      <c r="Y164" s="396"/>
    </row>
    <row r="165" spans="1:25" x14ac:dyDescent="0.2">
      <c r="A165" s="396"/>
      <c r="B165" s="396"/>
      <c r="C165" s="396"/>
      <c r="D165" s="400"/>
      <c r="E165" s="396"/>
      <c r="F165" s="400"/>
      <c r="G165" s="396"/>
      <c r="H165" s="400"/>
      <c r="I165" s="396"/>
      <c r="J165" s="396"/>
      <c r="K165" s="396"/>
      <c r="L165" s="396"/>
      <c r="M165" s="396" t="s">
        <v>1679</v>
      </c>
      <c r="N165" s="423">
        <f t="shared" si="21"/>
        <v>-0.37576611112225144</v>
      </c>
      <c r="O165" s="396" t="s">
        <v>1706</v>
      </c>
      <c r="P165" s="423">
        <f>$K$52</f>
        <v>0.50174988235275464</v>
      </c>
      <c r="Q165" s="396"/>
      <c r="R165" s="424">
        <v>0.96962899999999996</v>
      </c>
      <c r="S165" s="424">
        <v>1.53369</v>
      </c>
      <c r="T165" s="424">
        <v>0.411908</v>
      </c>
      <c r="U165" s="396"/>
      <c r="V165" s="423">
        <f t="shared" si="18"/>
        <v>0.81708305850423879</v>
      </c>
      <c r="W165" s="396"/>
      <c r="X165" s="396">
        <f t="shared" si="19"/>
        <v>1</v>
      </c>
      <c r="Y165" s="396"/>
    </row>
    <row r="166" spans="1:25" x14ac:dyDescent="0.2">
      <c r="A166" s="396"/>
      <c r="B166" s="396"/>
      <c r="C166" s="396"/>
      <c r="D166" s="400"/>
      <c r="E166" s="396"/>
      <c r="F166" s="400"/>
      <c r="G166" s="396"/>
      <c r="H166" s="400"/>
      <c r="I166" s="396"/>
      <c r="J166" s="396"/>
      <c r="K166" s="396"/>
      <c r="L166" s="396"/>
      <c r="M166" s="396" t="s">
        <v>1679</v>
      </c>
      <c r="N166" s="423">
        <f t="shared" si="21"/>
        <v>-0.37576611112225144</v>
      </c>
      <c r="O166" s="396" t="s">
        <v>1707</v>
      </c>
      <c r="P166" s="423">
        <f>$K$53</f>
        <v>0.52888601229026833</v>
      </c>
      <c r="Q166" s="396"/>
      <c r="R166" s="424">
        <v>1.16818</v>
      </c>
      <c r="S166" s="424">
        <v>1.46204</v>
      </c>
      <c r="T166" s="424">
        <v>0.55648600000000004</v>
      </c>
      <c r="U166" s="396"/>
      <c r="V166" s="423">
        <f t="shared" si="18"/>
        <v>0.89077604971807234</v>
      </c>
      <c r="W166" s="396"/>
      <c r="X166" s="396">
        <f t="shared" si="19"/>
        <v>1</v>
      </c>
      <c r="Y166" s="396"/>
    </row>
    <row r="167" spans="1:25" x14ac:dyDescent="0.2">
      <c r="A167" s="396"/>
      <c r="B167" s="396"/>
      <c r="C167" s="396"/>
      <c r="D167" s="400"/>
      <c r="E167" s="396"/>
      <c r="F167" s="400"/>
      <c r="G167" s="396"/>
      <c r="H167" s="400"/>
      <c r="I167" s="396"/>
      <c r="J167" s="396"/>
      <c r="K167" s="396"/>
      <c r="L167" s="396"/>
      <c r="M167" s="396" t="s">
        <v>1680</v>
      </c>
      <c r="N167" s="423">
        <f>$K$26</f>
        <v>-2.1814444553724712</v>
      </c>
      <c r="O167" s="396" t="s">
        <v>1691</v>
      </c>
      <c r="P167" s="423">
        <f>$K$37</f>
        <v>0.62255536042675175</v>
      </c>
      <c r="Q167" s="396"/>
      <c r="R167" s="424">
        <v>0.25447799999999998</v>
      </c>
      <c r="S167" s="424">
        <v>2.26315</v>
      </c>
      <c r="T167" s="424">
        <v>3.3462199999999998E-2</v>
      </c>
      <c r="U167" s="396"/>
      <c r="V167" s="423">
        <f t="shared" si="18"/>
        <v>0.88726874183552751</v>
      </c>
      <c r="W167" s="396"/>
      <c r="X167" s="396">
        <f t="shared" si="19"/>
        <v>1</v>
      </c>
      <c r="Y167" s="396"/>
    </row>
    <row r="168" spans="1:25" x14ac:dyDescent="0.2">
      <c r="A168" s="396"/>
      <c r="B168" s="396"/>
      <c r="C168" s="396"/>
      <c r="D168" s="400"/>
      <c r="E168" s="396"/>
      <c r="F168" s="400"/>
      <c r="G168" s="396"/>
      <c r="H168" s="400"/>
      <c r="I168" s="396"/>
      <c r="J168" s="396"/>
      <c r="K168" s="396"/>
      <c r="L168" s="396"/>
      <c r="M168" s="396" t="s">
        <v>1680</v>
      </c>
      <c r="N168" s="423">
        <f>$K$26</f>
        <v>-2.1814444553724712</v>
      </c>
      <c r="O168" s="396" t="s">
        <v>1693</v>
      </c>
      <c r="P168" s="423">
        <f>$K$39</f>
        <v>-2.4374584335284926</v>
      </c>
      <c r="Q168" s="396"/>
      <c r="R168" s="424">
        <v>-4.0054199999999998E-2</v>
      </c>
      <c r="S168" s="424">
        <v>1.00536</v>
      </c>
      <c r="T168" s="424">
        <v>3.0821200000000002</v>
      </c>
      <c r="U168" s="396"/>
      <c r="V168" s="423">
        <f t="shared" si="18"/>
        <v>0.71897280177217482</v>
      </c>
      <c r="W168" s="396"/>
      <c r="X168" s="396">
        <f t="shared" si="19"/>
        <v>1</v>
      </c>
      <c r="Y168" s="396"/>
    </row>
    <row r="169" spans="1:25" x14ac:dyDescent="0.2">
      <c r="A169" s="396"/>
      <c r="B169" s="396"/>
      <c r="C169" s="396"/>
      <c r="D169" s="400"/>
      <c r="E169" s="396"/>
      <c r="F169" s="400"/>
      <c r="G169" s="396"/>
      <c r="H169" s="400"/>
      <c r="I169" s="396"/>
      <c r="J169" s="396"/>
      <c r="K169" s="396"/>
      <c r="L169" s="396"/>
      <c r="M169" s="396" t="s">
        <v>1680</v>
      </c>
      <c r="N169" s="423">
        <f>$K$26</f>
        <v>-2.1814444553724712</v>
      </c>
      <c r="O169" s="396" t="s">
        <v>1706</v>
      </c>
      <c r="P169" s="423">
        <f>$K$52</f>
        <v>0.50174988235275464</v>
      </c>
      <c r="Q169" s="396"/>
      <c r="R169" s="424">
        <v>0.38136900000000001</v>
      </c>
      <c r="S169" s="424">
        <v>1.5220899999999999</v>
      </c>
      <c r="T169" s="424">
        <v>0.68869199999999997</v>
      </c>
      <c r="U169" s="396"/>
      <c r="V169" s="423">
        <f t="shared" si="18"/>
        <v>0.62046518792936023</v>
      </c>
      <c r="W169" s="396"/>
      <c r="X169" s="396">
        <f t="shared" si="19"/>
        <v>1</v>
      </c>
      <c r="Y169" s="396"/>
    </row>
    <row r="170" spans="1:25" x14ac:dyDescent="0.2">
      <c r="A170" s="396"/>
      <c r="B170" s="396"/>
      <c r="C170" s="396"/>
      <c r="D170" s="400"/>
      <c r="E170" s="396"/>
      <c r="F170" s="400"/>
      <c r="G170" s="396"/>
      <c r="H170" s="400"/>
      <c r="I170" s="396"/>
      <c r="J170" s="396"/>
      <c r="K170" s="396"/>
      <c r="L170" s="396"/>
      <c r="M170" s="396" t="s">
        <v>1680</v>
      </c>
      <c r="N170" s="423">
        <f>$K$26</f>
        <v>-2.1814444553724712</v>
      </c>
      <c r="O170" s="396" t="s">
        <v>1707</v>
      </c>
      <c r="P170" s="423">
        <f>$K$53</f>
        <v>0.52888601229026833</v>
      </c>
      <c r="Q170" s="396"/>
      <c r="R170" s="424">
        <v>0.44612499999999999</v>
      </c>
      <c r="S170" s="424">
        <v>1.8107500000000001</v>
      </c>
      <c r="T170" s="424">
        <v>0.89650300000000005</v>
      </c>
      <c r="U170" s="396"/>
      <c r="V170" s="423">
        <f t="shared" si="18"/>
        <v>0.88098643910155983</v>
      </c>
      <c r="W170" s="396"/>
      <c r="X170" s="396">
        <f t="shared" si="19"/>
        <v>1</v>
      </c>
      <c r="Y170" s="396"/>
    </row>
    <row r="171" spans="1:25" x14ac:dyDescent="0.2">
      <c r="A171" s="396"/>
      <c r="B171" s="396"/>
      <c r="C171" s="396"/>
      <c r="D171" s="400"/>
      <c r="E171" s="396"/>
      <c r="F171" s="400"/>
      <c r="G171" s="396"/>
      <c r="H171" s="400"/>
      <c r="I171" s="396"/>
      <c r="J171" s="396"/>
      <c r="K171" s="396"/>
      <c r="L171" s="396"/>
      <c r="M171" s="396" t="s">
        <v>1681</v>
      </c>
      <c r="N171" s="423">
        <f>$K$27</f>
        <v>-3.0154345039335411</v>
      </c>
      <c r="O171" s="396" t="s">
        <v>1691</v>
      </c>
      <c r="P171" s="423">
        <f>$K$37</f>
        <v>0.62255536042675175</v>
      </c>
      <c r="Q171" s="396"/>
      <c r="R171" s="424">
        <v>0.44259599999999999</v>
      </c>
      <c r="S171" s="424">
        <v>2.60236</v>
      </c>
      <c r="T171" s="424">
        <v>0.77497099999999997</v>
      </c>
      <c r="U171" s="396"/>
      <c r="V171" s="423">
        <f t="shared" si="18"/>
        <v>1.0604649180571921</v>
      </c>
      <c r="W171" s="396"/>
      <c r="X171" s="396">
        <f t="shared" si="19"/>
        <v>1</v>
      </c>
      <c r="Y171" s="396"/>
    </row>
    <row r="172" spans="1:25" x14ac:dyDescent="0.2">
      <c r="A172" s="396"/>
      <c r="B172" s="396"/>
      <c r="C172" s="396"/>
      <c r="D172" s="400"/>
      <c r="E172" s="396"/>
      <c r="F172" s="400"/>
      <c r="G172" s="396"/>
      <c r="H172" s="400"/>
      <c r="I172" s="396"/>
      <c r="J172" s="396"/>
      <c r="K172" s="396"/>
      <c r="L172" s="396"/>
      <c r="M172" s="396" t="s">
        <v>1681</v>
      </c>
      <c r="N172" s="423">
        <f>$K$27</f>
        <v>-3.0154345039335411</v>
      </c>
      <c r="O172" s="396" t="s">
        <v>1699</v>
      </c>
      <c r="P172" s="423">
        <f>$K$45</f>
        <v>0.27264582047014763</v>
      </c>
      <c r="Q172" s="396"/>
      <c r="R172" s="424">
        <v>0.29707600000000001</v>
      </c>
      <c r="S172" s="424">
        <v>2.6090599999999999</v>
      </c>
      <c r="T172" s="424">
        <v>1.3743000000000001</v>
      </c>
      <c r="U172" s="396"/>
      <c r="V172" s="423">
        <f t="shared" si="18"/>
        <v>1.1898360836652828</v>
      </c>
      <c r="W172" s="396"/>
      <c r="X172" s="396">
        <f t="shared" si="19"/>
        <v>1</v>
      </c>
      <c r="Y172" s="396"/>
    </row>
    <row r="173" spans="1:25" x14ac:dyDescent="0.2">
      <c r="A173" s="396"/>
      <c r="B173" s="396"/>
      <c r="C173" s="396"/>
      <c r="D173" s="400"/>
      <c r="E173" s="396"/>
      <c r="F173" s="400"/>
      <c r="G173" s="396"/>
      <c r="H173" s="400"/>
      <c r="I173" s="396"/>
      <c r="J173" s="396"/>
      <c r="K173" s="396"/>
      <c r="L173" s="396"/>
      <c r="M173" s="396" t="s">
        <v>1682</v>
      </c>
      <c r="N173" s="423">
        <f>$K$28</f>
        <v>-0.77081213521362812</v>
      </c>
      <c r="O173" s="396" t="s">
        <v>1693</v>
      </c>
      <c r="P173" s="423">
        <f>$K$39</f>
        <v>-2.4374584335284926</v>
      </c>
      <c r="Q173" s="396"/>
      <c r="R173" s="424">
        <v>0.26813700000000001</v>
      </c>
      <c r="S173" s="424">
        <v>0.80299600000000004</v>
      </c>
      <c r="T173" s="424">
        <v>2.85528</v>
      </c>
      <c r="U173" s="396"/>
      <c r="V173" s="423">
        <f t="shared" si="18"/>
        <v>0.69132737421057788</v>
      </c>
      <c r="W173" s="396"/>
      <c r="X173" s="396">
        <f t="shared" si="19"/>
        <v>1</v>
      </c>
      <c r="Y173" s="396"/>
    </row>
    <row r="174" spans="1:25" x14ac:dyDescent="0.2">
      <c r="A174" s="396"/>
      <c r="B174" s="396"/>
      <c r="C174" s="396"/>
      <c r="D174" s="400"/>
      <c r="E174" s="396"/>
      <c r="F174" s="400"/>
      <c r="G174" s="396"/>
      <c r="H174" s="400"/>
      <c r="I174" s="396"/>
      <c r="J174" s="396"/>
      <c r="K174" s="396"/>
      <c r="L174" s="396"/>
      <c r="M174" s="396" t="s">
        <v>1682</v>
      </c>
      <c r="N174" s="423">
        <f>$K$28</f>
        <v>-0.77081213521362812</v>
      </c>
      <c r="O174" s="396" t="s">
        <v>1705</v>
      </c>
      <c r="P174" s="423">
        <f>$K$51</f>
        <v>-2.5693701090340735</v>
      </c>
      <c r="Q174" s="396"/>
      <c r="R174" s="424">
        <v>0.94515800000000005</v>
      </c>
      <c r="S174" s="424">
        <v>0.55703499999999995</v>
      </c>
      <c r="T174" s="424">
        <v>2.8297300000000001</v>
      </c>
      <c r="U174" s="396"/>
      <c r="V174" s="423">
        <f t="shared" si="18"/>
        <v>0.66996166521996248</v>
      </c>
      <c r="W174" s="396"/>
      <c r="X174" s="396">
        <f t="shared" si="19"/>
        <v>1</v>
      </c>
      <c r="Y174" s="396"/>
    </row>
    <row r="175" spans="1:25" x14ac:dyDescent="0.2">
      <c r="A175" s="396"/>
      <c r="B175" s="396"/>
      <c r="C175" s="396"/>
      <c r="D175" s="400"/>
      <c r="E175" s="396"/>
      <c r="F175" s="400"/>
      <c r="G175" s="396"/>
      <c r="H175" s="400"/>
      <c r="I175" s="396"/>
      <c r="J175" s="396"/>
      <c r="K175" s="396"/>
      <c r="L175" s="396"/>
      <c r="M175" s="396" t="s">
        <v>1683</v>
      </c>
      <c r="N175" s="423">
        <f>$K$29</f>
        <v>-1.2413159113498686</v>
      </c>
      <c r="O175" s="396" t="s">
        <v>1689</v>
      </c>
      <c r="P175" s="423">
        <f>$K$35</f>
        <v>-2.2535942411283063</v>
      </c>
      <c r="Q175" s="396"/>
      <c r="R175" s="424">
        <v>0.93012099999999998</v>
      </c>
      <c r="S175" s="424">
        <v>1.9892000000000001</v>
      </c>
      <c r="T175" s="424">
        <v>5.7801</v>
      </c>
      <c r="U175" s="396"/>
      <c r="V175" s="423">
        <f t="shared" si="18"/>
        <v>0.14267633876692187</v>
      </c>
      <c r="W175" s="396"/>
      <c r="X175" s="396">
        <f t="shared" si="19"/>
        <v>1</v>
      </c>
      <c r="Y175" s="396"/>
    </row>
    <row r="176" spans="1:25" x14ac:dyDescent="0.2">
      <c r="A176" s="396"/>
      <c r="B176" s="396"/>
      <c r="C176" s="396"/>
      <c r="D176" s="400"/>
      <c r="E176" s="396"/>
      <c r="F176" s="400"/>
      <c r="G176" s="396"/>
      <c r="H176" s="400"/>
      <c r="I176" s="396"/>
      <c r="J176" s="396"/>
      <c r="K176" s="396"/>
      <c r="L176" s="396"/>
      <c r="M176" s="396" t="s">
        <v>1683</v>
      </c>
      <c r="N176" s="423">
        <f>$K$29</f>
        <v>-1.2413159113498686</v>
      </c>
      <c r="O176" s="396" t="s">
        <v>1705</v>
      </c>
      <c r="P176" s="423">
        <f>$K$51</f>
        <v>-2.5693701090340735</v>
      </c>
      <c r="Q176" s="396"/>
      <c r="R176" s="424">
        <v>0.96384599999999998</v>
      </c>
      <c r="S176" s="424">
        <v>0.55268899999999999</v>
      </c>
      <c r="T176" s="424">
        <v>3.24803</v>
      </c>
      <c r="U176" s="396"/>
      <c r="V176" s="423">
        <f t="shared" si="18"/>
        <v>0.63153002791714119</v>
      </c>
      <c r="W176" s="396"/>
      <c r="X176" s="396">
        <f t="shared" si="19"/>
        <v>1</v>
      </c>
      <c r="Y176" s="396"/>
    </row>
    <row r="177" spans="1:25" x14ac:dyDescent="0.2">
      <c r="A177" s="396"/>
      <c r="B177" s="396"/>
      <c r="C177" s="396"/>
      <c r="D177" s="400"/>
      <c r="E177" s="396"/>
      <c r="F177" s="400"/>
      <c r="G177" s="396"/>
      <c r="H177" s="400"/>
      <c r="I177" s="396"/>
      <c r="J177" s="396"/>
      <c r="K177" s="396"/>
      <c r="L177" s="396"/>
      <c r="M177" s="396" t="s">
        <v>1684</v>
      </c>
      <c r="N177" s="423">
        <f>$K$30</f>
        <v>-7.538996459990555</v>
      </c>
      <c r="O177" s="396" t="s">
        <v>1691</v>
      </c>
      <c r="P177" s="423">
        <f>$K$37</f>
        <v>0.62255536042675175</v>
      </c>
      <c r="Q177" s="396"/>
      <c r="R177" s="424">
        <v>0.220335</v>
      </c>
      <c r="S177" s="424">
        <v>2.4916999999999998</v>
      </c>
      <c r="T177" s="424">
        <v>0.90731799999999996</v>
      </c>
      <c r="U177" s="396"/>
      <c r="V177" s="423">
        <f t="shared" si="18"/>
        <v>0.79743440656331821</v>
      </c>
      <c r="W177" s="396"/>
      <c r="X177" s="396">
        <f t="shared" si="19"/>
        <v>1</v>
      </c>
      <c r="Y177" s="396"/>
    </row>
    <row r="178" spans="1:25" x14ac:dyDescent="0.2">
      <c r="A178" s="396"/>
      <c r="B178" s="396"/>
      <c r="C178" s="396"/>
      <c r="D178" s="400"/>
      <c r="E178" s="396"/>
      <c r="F178" s="400"/>
      <c r="G178" s="396"/>
      <c r="H178" s="400"/>
      <c r="I178" s="396"/>
      <c r="J178" s="396"/>
      <c r="K178" s="396"/>
      <c r="L178" s="396"/>
      <c r="M178" s="396" t="s">
        <v>1684</v>
      </c>
      <c r="N178" s="423">
        <f>$K$30</f>
        <v>-7.538996459990555</v>
      </c>
      <c r="O178" s="396" t="s">
        <v>1706</v>
      </c>
      <c r="P178" s="423">
        <f>$K$52</f>
        <v>0.50174988235275464</v>
      </c>
      <c r="Q178" s="396"/>
      <c r="R178" s="424">
        <v>0.25889200000000001</v>
      </c>
      <c r="S178" s="424">
        <v>2.3323700000000001</v>
      </c>
      <c r="T178" s="424">
        <v>1.40384</v>
      </c>
      <c r="U178" s="396"/>
      <c r="V178" s="423">
        <f t="shared" si="18"/>
        <v>0.62232050158321961</v>
      </c>
      <c r="W178" s="396"/>
      <c r="X178" s="396">
        <f t="shared" si="19"/>
        <v>1</v>
      </c>
      <c r="Y178" s="396"/>
    </row>
    <row r="179" spans="1:25" x14ac:dyDescent="0.2">
      <c r="A179" s="396"/>
      <c r="B179" s="396"/>
      <c r="C179" s="396"/>
      <c r="D179" s="400"/>
      <c r="E179" s="396"/>
      <c r="F179" s="400"/>
      <c r="G179" s="396"/>
      <c r="H179" s="400"/>
      <c r="I179" s="396"/>
      <c r="J179" s="396"/>
      <c r="K179" s="396"/>
      <c r="L179" s="396"/>
      <c r="M179" s="396" t="s">
        <v>1684</v>
      </c>
      <c r="N179" s="423">
        <f>$K$30</f>
        <v>-7.538996459990555</v>
      </c>
      <c r="O179" s="396" t="s">
        <v>1707</v>
      </c>
      <c r="P179" s="423">
        <f>$K$53</f>
        <v>0.52888601229026833</v>
      </c>
      <c r="Q179" s="396"/>
      <c r="R179" s="424">
        <v>0.34731600000000001</v>
      </c>
      <c r="S179" s="424">
        <v>2.2305100000000002</v>
      </c>
      <c r="T179" s="424">
        <v>2.0366</v>
      </c>
      <c r="U179" s="396"/>
      <c r="V179" s="423">
        <f t="shared" si="18"/>
        <v>0.59787144477548693</v>
      </c>
      <c r="W179" s="396"/>
      <c r="X179" s="396">
        <f t="shared" si="19"/>
        <v>1</v>
      </c>
      <c r="Y179" s="396"/>
    </row>
    <row r="180" spans="1:25" x14ac:dyDescent="0.2">
      <c r="A180" s="396"/>
      <c r="B180" s="396"/>
      <c r="C180" s="396"/>
      <c r="D180" s="400"/>
      <c r="E180" s="396"/>
      <c r="F180" s="400"/>
      <c r="G180" s="396"/>
      <c r="H180" s="400"/>
      <c r="I180" s="396"/>
      <c r="J180" s="396"/>
      <c r="K180" s="396"/>
      <c r="L180" s="396"/>
      <c r="M180" s="396" t="s">
        <v>1685</v>
      </c>
      <c r="N180" s="423">
        <f>$K$31</f>
        <v>-4.7143363660879345E-2</v>
      </c>
      <c r="O180" s="396" t="s">
        <v>1691</v>
      </c>
      <c r="P180" s="423">
        <f>$K$37</f>
        <v>0.62255536042675175</v>
      </c>
      <c r="Q180" s="396"/>
      <c r="R180" s="424">
        <v>0.87893900000000003</v>
      </c>
      <c r="S180" s="424">
        <v>1.79169</v>
      </c>
      <c r="T180" s="424">
        <v>-0.17721600000000001</v>
      </c>
      <c r="U180" s="396"/>
      <c r="V180" s="423">
        <f t="shared" si="18"/>
        <v>0.8967740728102771</v>
      </c>
      <c r="W180" s="396"/>
      <c r="X180" s="396">
        <f t="shared" si="19"/>
        <v>1</v>
      </c>
      <c r="Y180" s="396"/>
    </row>
    <row r="181" spans="1:25" x14ac:dyDescent="0.2">
      <c r="A181" s="396"/>
      <c r="B181" s="396"/>
      <c r="C181" s="396"/>
      <c r="D181" s="400"/>
      <c r="E181" s="396"/>
      <c r="F181" s="400"/>
      <c r="G181" s="396"/>
      <c r="H181" s="400"/>
      <c r="I181" s="396"/>
      <c r="J181" s="396"/>
      <c r="K181" s="396"/>
      <c r="L181" s="396"/>
      <c r="M181" s="396" t="s">
        <v>1685</v>
      </c>
      <c r="N181" s="423">
        <f>$K$31</f>
        <v>-4.7143363660879345E-2</v>
      </c>
      <c r="O181" s="396" t="s">
        <v>1706</v>
      </c>
      <c r="P181" s="423">
        <f>$K$52</f>
        <v>0.50174988235275464</v>
      </c>
      <c r="Q181" s="396"/>
      <c r="R181" s="424">
        <v>0.99537600000000004</v>
      </c>
      <c r="S181" s="424">
        <v>1.55789</v>
      </c>
      <c r="T181" s="424">
        <v>0.134965</v>
      </c>
      <c r="U181" s="396"/>
      <c r="V181" s="423">
        <f t="shared" si="18"/>
        <v>0.86971075147122145</v>
      </c>
      <c r="W181" s="396"/>
      <c r="X181" s="396">
        <f t="shared" si="19"/>
        <v>1</v>
      </c>
      <c r="Y181" s="396"/>
    </row>
    <row r="182" spans="1:25" x14ac:dyDescent="0.2">
      <c r="A182" s="396"/>
      <c r="B182" s="396"/>
      <c r="C182" s="396"/>
      <c r="D182" s="400"/>
      <c r="E182" s="396"/>
      <c r="F182" s="400"/>
      <c r="G182" s="396"/>
      <c r="H182" s="400"/>
      <c r="I182" s="396"/>
      <c r="J182" s="396"/>
      <c r="K182" s="396"/>
      <c r="L182" s="396"/>
      <c r="M182" s="396" t="s">
        <v>1685</v>
      </c>
      <c r="N182" s="423">
        <f>$K$31</f>
        <v>-4.7143363660879345E-2</v>
      </c>
      <c r="O182" s="396" t="s">
        <v>1707</v>
      </c>
      <c r="P182" s="423">
        <f>$K$53</f>
        <v>0.52888601229026833</v>
      </c>
      <c r="Q182" s="396"/>
      <c r="R182" s="424">
        <v>1.16465</v>
      </c>
      <c r="S182" s="424">
        <v>1.7212000000000001</v>
      </c>
      <c r="T182" s="424">
        <v>0.106906</v>
      </c>
      <c r="U182" s="396"/>
      <c r="V182" s="423">
        <f t="shared" si="18"/>
        <v>0.96231908586636683</v>
      </c>
      <c r="W182" s="396"/>
      <c r="X182" s="396">
        <f t="shared" si="19"/>
        <v>1</v>
      </c>
      <c r="Y182" s="396"/>
    </row>
    <row r="183" spans="1:25" x14ac:dyDescent="0.2">
      <c r="A183" s="396"/>
      <c r="B183" s="396"/>
      <c r="C183" s="396"/>
      <c r="D183" s="400"/>
      <c r="E183" s="396"/>
      <c r="F183" s="400"/>
      <c r="G183" s="396"/>
      <c r="H183" s="400"/>
      <c r="I183" s="396"/>
      <c r="J183" s="396"/>
      <c r="K183" s="396"/>
      <c r="L183" s="396"/>
      <c r="M183" s="396" t="s">
        <v>1686</v>
      </c>
      <c r="N183" s="423">
        <f>$K$32</f>
        <v>-1.2974104734207952</v>
      </c>
      <c r="O183" s="396" t="s">
        <v>1691</v>
      </c>
      <c r="P183" s="423">
        <f>$K$37</f>
        <v>0.62255536042675175</v>
      </c>
      <c r="Q183" s="396"/>
      <c r="R183" s="424">
        <v>0.43837500000000001</v>
      </c>
      <c r="S183" s="424">
        <v>1.98003</v>
      </c>
      <c r="T183" s="424">
        <v>0.10897800000000001</v>
      </c>
      <c r="U183" s="396"/>
      <c r="V183" s="423">
        <f t="shared" si="18"/>
        <v>0.77290397401994004</v>
      </c>
      <c r="W183" s="396"/>
      <c r="X183" s="396">
        <f t="shared" si="19"/>
        <v>1</v>
      </c>
      <c r="Y183" s="396"/>
    </row>
    <row r="184" spans="1:25" x14ac:dyDescent="0.2">
      <c r="A184" s="396"/>
      <c r="B184" s="396"/>
      <c r="C184" s="396"/>
      <c r="D184" s="400"/>
      <c r="E184" s="396"/>
      <c r="F184" s="400"/>
      <c r="G184" s="396"/>
      <c r="H184" s="400"/>
      <c r="I184" s="396"/>
      <c r="J184" s="396"/>
      <c r="K184" s="396"/>
      <c r="L184" s="396"/>
      <c r="M184" s="396" t="s">
        <v>1686</v>
      </c>
      <c r="N184" s="423">
        <f>$K$32</f>
        <v>-1.2974104734207952</v>
      </c>
      <c r="O184" s="396" t="s">
        <v>1693</v>
      </c>
      <c r="P184" s="423">
        <f>$K$39</f>
        <v>-2.4374584335284926</v>
      </c>
      <c r="Q184" s="396"/>
      <c r="R184" s="424">
        <v>0.33544000000000002</v>
      </c>
      <c r="S184" s="424">
        <v>0.69108899999999995</v>
      </c>
      <c r="T184" s="424">
        <v>2.7781099999999999</v>
      </c>
      <c r="U184" s="396"/>
      <c r="V184" s="423">
        <f t="shared" si="18"/>
        <v>0.65840591942695603</v>
      </c>
      <c r="W184" s="396"/>
      <c r="X184" s="396">
        <f t="shared" si="19"/>
        <v>1</v>
      </c>
      <c r="Y184" s="396"/>
    </row>
    <row r="185" spans="1:25" x14ac:dyDescent="0.2">
      <c r="A185" s="396"/>
      <c r="B185" s="396"/>
      <c r="C185" s="396"/>
      <c r="D185" s="400"/>
      <c r="E185" s="396"/>
      <c r="F185" s="400"/>
      <c r="G185" s="396"/>
      <c r="H185" s="400"/>
      <c r="I185" s="396"/>
      <c r="J185" s="396"/>
      <c r="K185" s="396"/>
      <c r="L185" s="396"/>
      <c r="M185" s="396" t="s">
        <v>1687</v>
      </c>
      <c r="N185" s="423">
        <f>$K$33</f>
        <v>-1.1755917291270332</v>
      </c>
      <c r="O185" s="396" t="s">
        <v>1706</v>
      </c>
      <c r="P185" s="423">
        <f>$K$52</f>
        <v>0.50174988235275464</v>
      </c>
      <c r="Q185" s="396"/>
      <c r="R185" s="424">
        <v>5.3543700000000004E-4</v>
      </c>
      <c r="S185" s="424">
        <v>2.88083</v>
      </c>
      <c r="T185" s="424">
        <v>-0.70571600000000001</v>
      </c>
      <c r="U185" s="396"/>
      <c r="V185" s="423">
        <f t="shared" si="18"/>
        <v>0.73911065826961764</v>
      </c>
      <c r="W185" s="396"/>
      <c r="X185" s="396">
        <f t="shared" si="19"/>
        <v>1</v>
      </c>
      <c r="Y185" s="396"/>
    </row>
    <row r="186" spans="1:25" x14ac:dyDescent="0.2">
      <c r="A186" s="396"/>
      <c r="B186" s="396"/>
      <c r="C186" s="396"/>
      <c r="D186" s="400"/>
      <c r="E186" s="396"/>
      <c r="F186" s="400"/>
      <c r="G186" s="396"/>
      <c r="H186" s="400"/>
      <c r="I186" s="396"/>
      <c r="J186" s="396"/>
      <c r="K186" s="396"/>
      <c r="L186" s="396"/>
      <c r="M186" s="396" t="s">
        <v>1688</v>
      </c>
      <c r="N186" s="423">
        <f>$K$34</f>
        <v>0.14282757998319084</v>
      </c>
      <c r="O186" s="396" t="s">
        <v>1693</v>
      </c>
      <c r="P186" s="423">
        <f>$K$39</f>
        <v>-2.4374584335284926</v>
      </c>
      <c r="Q186" s="396"/>
      <c r="R186" s="424">
        <v>0.51919999999999999</v>
      </c>
      <c r="S186" s="424">
        <v>0.73604700000000001</v>
      </c>
      <c r="T186" s="424">
        <v>2.4461400000000002</v>
      </c>
      <c r="U186" s="396"/>
      <c r="V186" s="423">
        <f t="shared" si="18"/>
        <v>0.72621211190392643</v>
      </c>
      <c r="W186" s="396"/>
      <c r="X186" s="396">
        <f t="shared" si="19"/>
        <v>1</v>
      </c>
      <c r="Y186" s="396"/>
    </row>
    <row r="187" spans="1:25" x14ac:dyDescent="0.2">
      <c r="A187" s="396"/>
      <c r="B187" s="396"/>
      <c r="C187" s="396"/>
      <c r="D187" s="400"/>
      <c r="E187" s="396"/>
      <c r="F187" s="400"/>
      <c r="G187" s="396"/>
      <c r="H187" s="400"/>
      <c r="I187" s="396"/>
      <c r="J187" s="396"/>
      <c r="K187" s="396"/>
      <c r="L187" s="396"/>
      <c r="M187" s="396" t="s">
        <v>1688</v>
      </c>
      <c r="N187" s="423">
        <f>$K$34</f>
        <v>0.14282757998319084</v>
      </c>
      <c r="O187" s="396" t="s">
        <v>1695</v>
      </c>
      <c r="P187" s="423">
        <f>$K$41</f>
        <v>-3.1697626503248353</v>
      </c>
      <c r="Q187" s="396"/>
      <c r="R187" s="424">
        <v>1.91004</v>
      </c>
      <c r="S187" s="424">
        <v>0.80057699999999998</v>
      </c>
      <c r="T187" s="424">
        <v>3.2694299999999998</v>
      </c>
      <c r="U187" s="396"/>
      <c r="V187" s="423">
        <f t="shared" si="18"/>
        <v>1.0045973175619882</v>
      </c>
      <c r="W187" s="396"/>
      <c r="X187" s="396">
        <f t="shared" si="19"/>
        <v>1</v>
      </c>
      <c r="Y187" s="396"/>
    </row>
    <row r="188" spans="1:25" x14ac:dyDescent="0.2">
      <c r="A188" s="396"/>
      <c r="B188" s="396"/>
      <c r="C188" s="396"/>
      <c r="D188" s="400"/>
      <c r="E188" s="396"/>
      <c r="F188" s="400"/>
      <c r="G188" s="396"/>
      <c r="H188" s="400"/>
      <c r="I188" s="396"/>
      <c r="J188" s="396"/>
      <c r="K188" s="396"/>
      <c r="L188" s="396"/>
      <c r="M188" s="396" t="s">
        <v>1688</v>
      </c>
      <c r="N188" s="423">
        <f>$K$34</f>
        <v>0.14282757998319084</v>
      </c>
      <c r="O188" s="396" t="s">
        <v>1705</v>
      </c>
      <c r="P188" s="423">
        <f>$K$51</f>
        <v>-2.5693701090340735</v>
      </c>
      <c r="Q188" s="396"/>
      <c r="R188" s="424">
        <v>1.2438</v>
      </c>
      <c r="S188" s="424">
        <v>0.45184600000000003</v>
      </c>
      <c r="T188" s="424">
        <v>1.7978099999999999</v>
      </c>
      <c r="U188" s="396"/>
      <c r="V188" s="423">
        <f t="shared" si="18"/>
        <v>0.81449933769648264</v>
      </c>
      <c r="W188" s="396"/>
      <c r="X188" s="396">
        <f t="shared" si="19"/>
        <v>1</v>
      </c>
      <c r="Y188" s="396"/>
    </row>
    <row r="189" spans="1:25" x14ac:dyDescent="0.2">
      <c r="A189" s="396"/>
      <c r="B189" s="396"/>
      <c r="C189" s="396"/>
      <c r="D189" s="400"/>
      <c r="E189" s="396"/>
      <c r="F189" s="400"/>
      <c r="G189" s="396"/>
      <c r="H189" s="400"/>
      <c r="I189" s="396"/>
      <c r="J189" s="396"/>
      <c r="K189" s="396"/>
      <c r="L189" s="396"/>
      <c r="M189" s="396" t="s">
        <v>1688</v>
      </c>
      <c r="N189" s="423">
        <f>$K$34</f>
        <v>0.14282757998319084</v>
      </c>
      <c r="O189" s="396" t="s">
        <v>1712</v>
      </c>
      <c r="P189" s="423">
        <f>$K$58</f>
        <v>-5.1239589607117111</v>
      </c>
      <c r="Q189" s="396"/>
      <c r="R189" s="424">
        <v>1.68502</v>
      </c>
      <c r="S189" s="424">
        <v>0.44151699999999999</v>
      </c>
      <c r="T189" s="424">
        <v>2.6945000000000001</v>
      </c>
      <c r="U189" s="396"/>
      <c r="V189" s="423">
        <f t="shared" si="18"/>
        <v>0.67285234036672392</v>
      </c>
      <c r="W189" s="396"/>
      <c r="X189" s="396">
        <f t="shared" si="19"/>
        <v>1</v>
      </c>
      <c r="Y189" s="396"/>
    </row>
    <row r="190" spans="1:25" x14ac:dyDescent="0.2">
      <c r="A190" s="396"/>
      <c r="B190" s="396"/>
      <c r="C190" s="396"/>
      <c r="D190" s="400"/>
      <c r="E190" s="396"/>
      <c r="F190" s="400"/>
      <c r="G190" s="396"/>
      <c r="H190" s="400"/>
      <c r="I190" s="396"/>
      <c r="J190" s="396"/>
      <c r="K190" s="396"/>
      <c r="L190" s="396"/>
      <c r="M190" s="396" t="s">
        <v>1688</v>
      </c>
      <c r="N190" s="423">
        <f>$K$34</f>
        <v>0.14282757998319084</v>
      </c>
      <c r="O190" s="396" t="s">
        <v>1706</v>
      </c>
      <c r="P190" s="423">
        <f>$K$52</f>
        <v>0.50174988235275464</v>
      </c>
      <c r="Q190" s="396"/>
      <c r="R190" s="424">
        <v>0.85595100000000002</v>
      </c>
      <c r="S190" s="424">
        <v>1.7210700000000001</v>
      </c>
      <c r="T190" s="424">
        <v>-0.30237399999999998</v>
      </c>
      <c r="U190" s="396"/>
      <c r="V190" s="423">
        <f t="shared" si="18"/>
        <v>0.68342607993504778</v>
      </c>
      <c r="W190" s="396"/>
      <c r="X190" s="396">
        <f t="shared" si="19"/>
        <v>1</v>
      </c>
      <c r="Y190" s="396"/>
    </row>
    <row r="191" spans="1:25" x14ac:dyDescent="0.2">
      <c r="A191" s="396"/>
      <c r="B191" s="396"/>
      <c r="C191" s="396"/>
      <c r="D191" s="400"/>
      <c r="E191" s="396"/>
      <c r="F191" s="400"/>
      <c r="G191" s="396"/>
      <c r="H191" s="400"/>
      <c r="I191" s="396"/>
      <c r="J191" s="396"/>
      <c r="K191" s="396"/>
      <c r="L191" s="396"/>
      <c r="M191" s="396" t="s">
        <v>1689</v>
      </c>
      <c r="N191" s="423">
        <f t="shared" ref="N191:N199" si="22">$K$35</f>
        <v>-2.2535942411283063</v>
      </c>
      <c r="O191" s="396" t="s">
        <v>1692</v>
      </c>
      <c r="P191" s="423">
        <f>$K$38</f>
        <v>-1.085039971419409</v>
      </c>
      <c r="Q191" s="396"/>
      <c r="R191" s="424">
        <v>1.46576</v>
      </c>
      <c r="S191" s="424">
        <v>0.903501</v>
      </c>
      <c r="T191" s="424">
        <v>4.7935699999999999</v>
      </c>
      <c r="U191" s="396"/>
      <c r="V191" s="423">
        <f t="shared" si="18"/>
        <v>0.51000700590636683</v>
      </c>
      <c r="W191" s="396"/>
      <c r="X191" s="396">
        <f t="shared" si="19"/>
        <v>1</v>
      </c>
      <c r="Y191" s="396"/>
    </row>
    <row r="192" spans="1:25" x14ac:dyDescent="0.2">
      <c r="A192" s="396"/>
      <c r="B192" s="396"/>
      <c r="C192" s="396"/>
      <c r="D192" s="400"/>
      <c r="E192" s="396"/>
      <c r="F192" s="400"/>
      <c r="G192" s="396"/>
      <c r="H192" s="400"/>
      <c r="I192" s="396"/>
      <c r="J192" s="396"/>
      <c r="K192" s="396"/>
      <c r="L192" s="396"/>
      <c r="M192" s="396" t="s">
        <v>1689</v>
      </c>
      <c r="N192" s="423">
        <f t="shared" si="22"/>
        <v>-2.2535942411283063</v>
      </c>
      <c r="O192" s="396" t="s">
        <v>1693</v>
      </c>
      <c r="P192" s="423">
        <f>$K$39</f>
        <v>-2.4374584335284926</v>
      </c>
      <c r="Q192" s="396"/>
      <c r="R192" s="424">
        <v>1.4724600000000001</v>
      </c>
      <c r="S192" s="424">
        <v>0.58667999999999998</v>
      </c>
      <c r="T192" s="424">
        <v>5.22072</v>
      </c>
      <c r="U192" s="396"/>
      <c r="V192" s="423">
        <f t="shared" si="18"/>
        <v>0.47238450992571757</v>
      </c>
      <c r="W192" s="396"/>
      <c r="X192" s="396">
        <f t="shared" si="19"/>
        <v>1</v>
      </c>
      <c r="Y192" s="396"/>
    </row>
    <row r="193" spans="1:25" x14ac:dyDescent="0.2">
      <c r="A193" s="396"/>
      <c r="B193" s="396"/>
      <c r="C193" s="396"/>
      <c r="D193" s="400"/>
      <c r="E193" s="396"/>
      <c r="F193" s="400"/>
      <c r="G193" s="396"/>
      <c r="H193" s="400"/>
      <c r="I193" s="396"/>
      <c r="J193" s="396"/>
      <c r="K193" s="396"/>
      <c r="L193" s="396"/>
      <c r="M193" s="396" t="s">
        <v>1689</v>
      </c>
      <c r="N193" s="423">
        <f t="shared" si="22"/>
        <v>-2.2535942411283063</v>
      </c>
      <c r="O193" s="396" t="s">
        <v>1694</v>
      </c>
      <c r="P193" s="423">
        <f>$K$40</f>
        <v>-1.820178212534608</v>
      </c>
      <c r="Q193" s="396"/>
      <c r="R193" s="424">
        <v>2.09613</v>
      </c>
      <c r="S193" s="424">
        <v>0.75841400000000003</v>
      </c>
      <c r="T193" s="424">
        <v>6.5890599999999999</v>
      </c>
      <c r="U193" s="396"/>
      <c r="V193" s="423">
        <f t="shared" si="18"/>
        <v>0.48478486446250102</v>
      </c>
      <c r="W193" s="396"/>
      <c r="X193" s="396">
        <f t="shared" si="19"/>
        <v>1</v>
      </c>
      <c r="Y193" s="396"/>
    </row>
    <row r="194" spans="1:25" x14ac:dyDescent="0.2">
      <c r="A194" s="396"/>
      <c r="B194" s="396"/>
      <c r="C194" s="396"/>
      <c r="D194" s="400"/>
      <c r="E194" s="396"/>
      <c r="F194" s="400"/>
      <c r="G194" s="396"/>
      <c r="H194" s="400"/>
      <c r="I194" s="396"/>
      <c r="J194" s="396"/>
      <c r="K194" s="396"/>
      <c r="L194" s="396"/>
      <c r="M194" s="396" t="s">
        <v>1689</v>
      </c>
      <c r="N194" s="423">
        <f t="shared" si="22"/>
        <v>-2.2535942411283063</v>
      </c>
      <c r="O194" s="396" t="s">
        <v>1697</v>
      </c>
      <c r="P194" s="423">
        <f>$K$43</f>
        <v>-0.18144445537247123</v>
      </c>
      <c r="Q194" s="396"/>
      <c r="R194" s="424">
        <v>1.2371399999999999</v>
      </c>
      <c r="S194" s="424">
        <v>1.3434200000000001</v>
      </c>
      <c r="T194" s="424">
        <v>3.5363600000000002</v>
      </c>
      <c r="U194" s="396"/>
      <c r="V194" s="423">
        <f t="shared" si="18"/>
        <v>0.50459231029404217</v>
      </c>
      <c r="W194" s="396"/>
      <c r="X194" s="396">
        <f t="shared" si="19"/>
        <v>1</v>
      </c>
      <c r="Y194" s="396"/>
    </row>
    <row r="195" spans="1:25" x14ac:dyDescent="0.2">
      <c r="A195" s="396"/>
      <c r="B195" s="396"/>
      <c r="C195" s="396"/>
      <c r="D195" s="400"/>
      <c r="E195" s="396"/>
      <c r="F195" s="400"/>
      <c r="G195" s="396"/>
      <c r="H195" s="400"/>
      <c r="I195" s="396"/>
      <c r="J195" s="396"/>
      <c r="K195" s="396"/>
      <c r="L195" s="396"/>
      <c r="M195" s="396" t="s">
        <v>1689</v>
      </c>
      <c r="N195" s="423">
        <f t="shared" si="22"/>
        <v>-2.2535942411283063</v>
      </c>
      <c r="O195" s="396" t="s">
        <v>1699</v>
      </c>
      <c r="P195" s="423">
        <f>$K$45</f>
        <v>0.27264582047014763</v>
      </c>
      <c r="Q195" s="396"/>
      <c r="R195" s="424">
        <v>1.65218</v>
      </c>
      <c r="S195" s="424">
        <v>1.6717200000000001</v>
      </c>
      <c r="T195" s="424">
        <v>4.0125999999999999</v>
      </c>
      <c r="U195" s="396"/>
      <c r="V195" s="423">
        <f t="shared" si="18"/>
        <v>0.74504413768899003</v>
      </c>
      <c r="W195" s="396"/>
      <c r="X195" s="396">
        <f t="shared" si="19"/>
        <v>1</v>
      </c>
      <c r="Y195" s="396"/>
    </row>
    <row r="196" spans="1:25" x14ac:dyDescent="0.2">
      <c r="A196" s="396"/>
      <c r="B196" s="396"/>
      <c r="C196" s="396"/>
      <c r="D196" s="400"/>
      <c r="E196" s="396"/>
      <c r="F196" s="400"/>
      <c r="G196" s="396"/>
      <c r="H196" s="400"/>
      <c r="I196" s="396"/>
      <c r="J196" s="396"/>
      <c r="K196" s="396"/>
      <c r="L196" s="396"/>
      <c r="M196" s="396" t="s">
        <v>1689</v>
      </c>
      <c r="N196" s="423">
        <f t="shared" si="22"/>
        <v>-2.2535942411283063</v>
      </c>
      <c r="O196" s="396" t="s">
        <v>1704</v>
      </c>
      <c r="P196" s="423">
        <f>$K$50</f>
        <v>-1.0418099193578385</v>
      </c>
      <c r="Q196" s="396"/>
      <c r="R196" s="424">
        <v>1.62643</v>
      </c>
      <c r="S196" s="424">
        <v>1.2234499999999999</v>
      </c>
      <c r="T196" s="424">
        <v>5.1527500000000002</v>
      </c>
      <c r="U196" s="396"/>
      <c r="V196" s="423">
        <f t="shared" si="18"/>
        <v>0.21283437256334192</v>
      </c>
      <c r="W196" s="396"/>
      <c r="X196" s="396">
        <f t="shared" si="19"/>
        <v>1</v>
      </c>
      <c r="Y196" s="396"/>
    </row>
    <row r="197" spans="1:25" x14ac:dyDescent="0.2">
      <c r="A197" s="396"/>
      <c r="B197" s="396"/>
      <c r="C197" s="396"/>
      <c r="D197" s="400"/>
      <c r="E197" s="396"/>
      <c r="F197" s="400"/>
      <c r="G197" s="396"/>
      <c r="H197" s="400"/>
      <c r="I197" s="396"/>
      <c r="J197" s="396"/>
      <c r="K197" s="396"/>
      <c r="L197" s="396"/>
      <c r="M197" s="396" t="s">
        <v>1689</v>
      </c>
      <c r="N197" s="423">
        <f t="shared" si="22"/>
        <v>-2.2535942411283063</v>
      </c>
      <c r="O197" s="396" t="s">
        <v>1705</v>
      </c>
      <c r="P197" s="423">
        <f>$K$51</f>
        <v>-2.5693701090340735</v>
      </c>
      <c r="Q197" s="396"/>
      <c r="R197" s="424">
        <v>1.91445</v>
      </c>
      <c r="S197" s="424">
        <v>0.45643499999999998</v>
      </c>
      <c r="T197" s="424">
        <v>5.9666399999999999</v>
      </c>
      <c r="U197" s="396"/>
      <c r="V197" s="423">
        <f t="shared" si="18"/>
        <v>0.47949605935494688</v>
      </c>
      <c r="W197" s="396"/>
      <c r="X197" s="396">
        <f t="shared" si="19"/>
        <v>1</v>
      </c>
      <c r="Y197" s="396"/>
    </row>
    <row r="198" spans="1:25" x14ac:dyDescent="0.2">
      <c r="A198" s="396"/>
      <c r="B198" s="396"/>
      <c r="C198" s="396"/>
      <c r="D198" s="400"/>
      <c r="E198" s="396"/>
      <c r="F198" s="400"/>
      <c r="G198" s="396"/>
      <c r="H198" s="400"/>
      <c r="I198" s="396"/>
      <c r="J198" s="396"/>
      <c r="K198" s="396"/>
      <c r="L198" s="396"/>
      <c r="M198" s="396" t="s">
        <v>1689</v>
      </c>
      <c r="N198" s="423">
        <f t="shared" si="22"/>
        <v>-2.2535942411283063</v>
      </c>
      <c r="O198" s="396" t="s">
        <v>1706</v>
      </c>
      <c r="P198" s="423">
        <f>$K$52</f>
        <v>0.50174988235275464</v>
      </c>
      <c r="Q198" s="396"/>
      <c r="R198" s="424">
        <v>1.3041799999999999</v>
      </c>
      <c r="S198" s="424">
        <v>1.74797</v>
      </c>
      <c r="T198" s="424">
        <v>2.6728499999999999</v>
      </c>
      <c r="U198" s="396"/>
      <c r="V198" s="423">
        <f t="shared" ref="V198:V263" si="23" xml:space="preserve"> N198 * R198 + P198 * S198 + T198</f>
        <v>0.61080120446143038</v>
      </c>
      <c r="W198" s="396"/>
      <c r="X198" s="396">
        <f t="shared" ref="X198:X263" si="24">IF(V198&gt;0,1,0)</f>
        <v>1</v>
      </c>
      <c r="Y198" s="396"/>
    </row>
    <row r="199" spans="1:25" x14ac:dyDescent="0.2">
      <c r="A199" s="396"/>
      <c r="B199" s="396"/>
      <c r="C199" s="396"/>
      <c r="D199" s="400"/>
      <c r="E199" s="396"/>
      <c r="F199" s="400"/>
      <c r="G199" s="396"/>
      <c r="H199" s="400"/>
      <c r="I199" s="396"/>
      <c r="J199" s="396"/>
      <c r="K199" s="396"/>
      <c r="L199" s="396"/>
      <c r="M199" s="396" t="s">
        <v>1689</v>
      </c>
      <c r="N199" s="423">
        <f t="shared" si="22"/>
        <v>-2.2535942411283063</v>
      </c>
      <c r="O199" s="396" t="s">
        <v>1719</v>
      </c>
      <c r="P199" s="423">
        <f>$K$65</f>
        <v>-0.28160861729790199</v>
      </c>
      <c r="Q199" s="396"/>
      <c r="R199" s="424">
        <v>1.42336</v>
      </c>
      <c r="S199" s="424">
        <v>1.0465899999999999</v>
      </c>
      <c r="T199" s="424">
        <v>3.9010899999999999</v>
      </c>
      <c r="U199" s="396"/>
      <c r="V199" s="423">
        <f t="shared" si="23"/>
        <v>0.39868533816980278</v>
      </c>
      <c r="W199" s="396"/>
      <c r="X199" s="396">
        <f t="shared" si="24"/>
        <v>1</v>
      </c>
      <c r="Y199" s="396"/>
    </row>
    <row r="200" spans="1:25" x14ac:dyDescent="0.2">
      <c r="A200" s="396"/>
      <c r="B200" s="396"/>
      <c r="C200" s="396"/>
      <c r="D200" s="400"/>
      <c r="E200" s="396"/>
      <c r="F200" s="400"/>
      <c r="G200" s="396"/>
      <c r="H200" s="400"/>
      <c r="I200" s="396"/>
      <c r="J200" s="396"/>
      <c r="K200" s="396"/>
      <c r="L200" s="396"/>
      <c r="M200" s="396" t="s">
        <v>1690</v>
      </c>
      <c r="N200" s="423">
        <f>$K$36</f>
        <v>-1.1697626503248353</v>
      </c>
      <c r="O200" s="396" t="s">
        <v>1691</v>
      </c>
      <c r="P200" s="423">
        <f>$K$37</f>
        <v>0.62255536042675175</v>
      </c>
      <c r="Q200" s="396"/>
      <c r="R200" s="424">
        <v>0.36101699999999998</v>
      </c>
      <c r="S200" s="424">
        <v>2.2522099999999998</v>
      </c>
      <c r="T200" s="424">
        <v>-0.28297299999999997</v>
      </c>
      <c r="U200" s="396"/>
      <c r="V200" s="423">
        <f t="shared" si="23"/>
        <v>0.6968482055744134</v>
      </c>
      <c r="W200" s="396"/>
      <c r="X200" s="396">
        <f t="shared" si="24"/>
        <v>1</v>
      </c>
      <c r="Y200" s="396"/>
    </row>
    <row r="201" spans="1:25" x14ac:dyDescent="0.2">
      <c r="A201" s="396"/>
      <c r="B201" s="396"/>
      <c r="C201" s="396"/>
      <c r="D201" s="400"/>
      <c r="E201" s="396"/>
      <c r="F201" s="400"/>
      <c r="G201" s="396"/>
      <c r="H201" s="400"/>
      <c r="I201" s="396"/>
      <c r="J201" s="396"/>
      <c r="K201" s="396"/>
      <c r="L201" s="396"/>
      <c r="M201" s="396" t="s">
        <v>1690</v>
      </c>
      <c r="N201" s="423">
        <f>$K$36</f>
        <v>-1.1697626503248353</v>
      </c>
      <c r="O201" s="396" t="s">
        <v>1693</v>
      </c>
      <c r="P201" s="423">
        <f>$K$39</f>
        <v>-2.4374584335284926</v>
      </c>
      <c r="Q201" s="396"/>
      <c r="R201" s="424">
        <v>0.308618</v>
      </c>
      <c r="S201" s="424">
        <v>0.72696400000000005</v>
      </c>
      <c r="T201" s="424">
        <v>2.7224900000000001</v>
      </c>
      <c r="U201" s="396"/>
      <c r="V201" s="423">
        <f t="shared" si="23"/>
        <v>0.5895356577104427</v>
      </c>
      <c r="W201" s="396"/>
      <c r="X201" s="396">
        <f t="shared" si="24"/>
        <v>1</v>
      </c>
      <c r="Y201" s="396"/>
    </row>
    <row r="202" spans="1:25" x14ac:dyDescent="0.2">
      <c r="A202" s="396"/>
      <c r="B202" s="396"/>
      <c r="C202" s="396"/>
      <c r="D202" s="400"/>
      <c r="E202" s="396"/>
      <c r="F202" s="400"/>
      <c r="G202" s="396"/>
      <c r="H202" s="400"/>
      <c r="I202" s="396"/>
      <c r="J202" s="396"/>
      <c r="K202" s="396"/>
      <c r="L202" s="396"/>
      <c r="M202" s="396" t="s">
        <v>1690</v>
      </c>
      <c r="N202" s="423">
        <f>$K$36</f>
        <v>-1.1697626503248353</v>
      </c>
      <c r="O202" s="396" t="s">
        <v>1699</v>
      </c>
      <c r="P202" s="423">
        <f>$K$45</f>
        <v>0.27264582047014763</v>
      </c>
      <c r="Q202" s="396"/>
      <c r="R202" s="424">
        <v>0.36799500000000002</v>
      </c>
      <c r="S202" s="424">
        <v>2.2806999999999999</v>
      </c>
      <c r="T202" s="424">
        <v>0.71835300000000002</v>
      </c>
      <c r="U202" s="396"/>
      <c r="V202" s="423">
        <f t="shared" si="23"/>
        <v>0.90970951623997798</v>
      </c>
      <c r="W202" s="396"/>
      <c r="X202" s="396">
        <f t="shared" si="24"/>
        <v>1</v>
      </c>
      <c r="Y202" s="396"/>
    </row>
    <row r="203" spans="1:25" x14ac:dyDescent="0.2">
      <c r="A203" s="396"/>
      <c r="B203" s="396"/>
      <c r="C203" s="396"/>
      <c r="D203" s="400"/>
      <c r="E203" s="396"/>
      <c r="F203" s="400"/>
      <c r="G203" s="396"/>
      <c r="H203" s="400"/>
      <c r="I203" s="396"/>
      <c r="J203" s="396"/>
      <c r="K203" s="396"/>
      <c r="L203" s="396"/>
      <c r="M203" s="396" t="s">
        <v>1690</v>
      </c>
      <c r="N203" s="423">
        <f>$K$36</f>
        <v>-1.1697626503248353</v>
      </c>
      <c r="O203" s="396" t="s">
        <v>1706</v>
      </c>
      <c r="P203" s="423">
        <f>$K$52</f>
        <v>0.50174988235275464</v>
      </c>
      <c r="Q203" s="396"/>
      <c r="R203" s="424">
        <v>0.71531100000000003</v>
      </c>
      <c r="S203" s="424">
        <v>1.4261900000000001</v>
      </c>
      <c r="T203" s="424">
        <v>0.52936399999999995</v>
      </c>
      <c r="U203" s="396"/>
      <c r="V203" s="423">
        <f t="shared" si="23"/>
        <v>0.40821057354616685</v>
      </c>
      <c r="W203" s="396"/>
      <c r="X203" s="396">
        <f t="shared" si="24"/>
        <v>1</v>
      </c>
      <c r="Y203" s="396"/>
    </row>
    <row r="204" spans="1:25" x14ac:dyDescent="0.2">
      <c r="A204" s="396"/>
      <c r="B204" s="396"/>
      <c r="C204" s="396"/>
      <c r="D204" s="400"/>
      <c r="E204" s="396"/>
      <c r="F204" s="400"/>
      <c r="G204" s="396"/>
      <c r="H204" s="400"/>
      <c r="I204" s="396"/>
      <c r="J204" s="396"/>
      <c r="K204" s="396"/>
      <c r="L204" s="396"/>
      <c r="M204" s="396" t="s">
        <v>1690</v>
      </c>
      <c r="N204" s="423">
        <f>$K$36</f>
        <v>-1.1697626503248353</v>
      </c>
      <c r="O204" s="396" t="s">
        <v>1707</v>
      </c>
      <c r="P204" s="423">
        <f>$K$53</f>
        <v>0.52888601229026833</v>
      </c>
      <c r="Q204" s="396"/>
      <c r="R204" s="424">
        <v>0.81419399999999997</v>
      </c>
      <c r="S204" s="424">
        <v>1.43513</v>
      </c>
      <c r="T204" s="424">
        <v>0.63070700000000002</v>
      </c>
      <c r="U204" s="396"/>
      <c r="V204" s="423">
        <f t="shared" si="23"/>
        <v>0.43731345149955392</v>
      </c>
      <c r="W204" s="396"/>
      <c r="X204" s="396">
        <f t="shared" si="24"/>
        <v>1</v>
      </c>
      <c r="Y204" s="396"/>
    </row>
    <row r="205" spans="1:25" x14ac:dyDescent="0.2">
      <c r="A205" s="396"/>
      <c r="B205" s="396"/>
      <c r="C205" s="396"/>
      <c r="D205" s="400"/>
      <c r="E205" s="396"/>
      <c r="F205" s="400"/>
      <c r="G205" s="396"/>
      <c r="H205" s="400"/>
      <c r="I205" s="396"/>
      <c r="J205" s="396"/>
      <c r="K205" s="396"/>
      <c r="L205" s="396"/>
      <c r="M205" s="396" t="s">
        <v>1691</v>
      </c>
      <c r="N205" s="423">
        <f t="shared" ref="N205:N223" si="25">$K$37</f>
        <v>0.62255536042675175</v>
      </c>
      <c r="O205" s="396" t="s">
        <v>1692</v>
      </c>
      <c r="P205" s="423">
        <f>$K$38</f>
        <v>-1.085039971419409</v>
      </c>
      <c r="Q205" s="396"/>
      <c r="R205" s="424">
        <v>2.3999700000000002</v>
      </c>
      <c r="S205" s="424">
        <v>0.257961</v>
      </c>
      <c r="T205" s="424">
        <v>-0.44509900000000002</v>
      </c>
      <c r="U205" s="396"/>
      <c r="V205" s="423">
        <f t="shared" si="23"/>
        <v>0.76911719229606923</v>
      </c>
      <c r="W205" s="396"/>
      <c r="X205" s="396">
        <f t="shared" si="24"/>
        <v>1</v>
      </c>
      <c r="Y205" s="396"/>
    </row>
    <row r="206" spans="1:25" x14ac:dyDescent="0.2">
      <c r="A206" s="396"/>
      <c r="B206" s="396"/>
      <c r="C206" s="396"/>
      <c r="D206" s="400"/>
      <c r="E206" s="396"/>
      <c r="F206" s="400"/>
      <c r="G206" s="396"/>
      <c r="H206" s="400"/>
      <c r="I206" s="396"/>
      <c r="J206" s="396"/>
      <c r="K206" s="396"/>
      <c r="L206" s="396"/>
      <c r="M206" s="396" t="s">
        <v>1691</v>
      </c>
      <c r="N206" s="423">
        <f t="shared" si="25"/>
        <v>0.62255536042675175</v>
      </c>
      <c r="O206" s="396" t="s">
        <v>1693</v>
      </c>
      <c r="P206" s="423">
        <f>$K$39</f>
        <v>-2.4374584335284926</v>
      </c>
      <c r="Q206" s="396"/>
      <c r="R206" s="424">
        <v>1.77085</v>
      </c>
      <c r="S206" s="424">
        <v>0.42662499999999998</v>
      </c>
      <c r="T206" s="424">
        <v>0.85114800000000002</v>
      </c>
      <c r="U206" s="396"/>
      <c r="V206" s="423">
        <f t="shared" si="23"/>
        <v>0.91371945580762026</v>
      </c>
      <c r="W206" s="396"/>
      <c r="X206" s="396">
        <f t="shared" si="24"/>
        <v>1</v>
      </c>
      <c r="Y206" s="396"/>
    </row>
    <row r="207" spans="1:25" x14ac:dyDescent="0.2">
      <c r="A207" s="396"/>
      <c r="B207" s="396"/>
      <c r="C207" s="396"/>
      <c r="D207" s="400"/>
      <c r="E207" s="396"/>
      <c r="F207" s="400"/>
      <c r="G207" s="396"/>
      <c r="H207" s="400"/>
      <c r="I207" s="396"/>
      <c r="J207" s="396"/>
      <c r="K207" s="396"/>
      <c r="L207" s="396"/>
      <c r="M207" s="396" t="s">
        <v>1691</v>
      </c>
      <c r="N207" s="423">
        <f t="shared" si="25"/>
        <v>0.62255536042675175</v>
      </c>
      <c r="O207" s="396" t="s">
        <v>1720</v>
      </c>
      <c r="P207" s="423">
        <f>$K$66</f>
        <v>-1.8050452140553119E-2</v>
      </c>
      <c r="Q207" s="396"/>
      <c r="R207" s="424">
        <v>2.10893</v>
      </c>
      <c r="S207" s="424">
        <v>0.99439599999999995</v>
      </c>
      <c r="T207" s="424">
        <v>-0.60249299999999995</v>
      </c>
      <c r="U207" s="396"/>
      <c r="V207" s="423">
        <f t="shared" si="23"/>
        <v>0.69248337885803224</v>
      </c>
      <c r="W207" s="396"/>
      <c r="X207" s="396">
        <f t="shared" si="24"/>
        <v>1</v>
      </c>
      <c r="Y207" s="396"/>
    </row>
    <row r="208" spans="1:25" x14ac:dyDescent="0.2">
      <c r="A208" s="396"/>
      <c r="B208" s="396"/>
      <c r="C208" s="396"/>
      <c r="D208" s="400"/>
      <c r="E208" s="396"/>
      <c r="F208" s="400"/>
      <c r="G208" s="396"/>
      <c r="H208" s="400"/>
      <c r="I208" s="396"/>
      <c r="J208" s="396"/>
      <c r="K208" s="396"/>
      <c r="L208" s="396"/>
      <c r="M208" s="396" t="s">
        <v>1691</v>
      </c>
      <c r="N208" s="423">
        <f t="shared" si="25"/>
        <v>0.62255536042675175</v>
      </c>
      <c r="O208" s="396" t="s">
        <v>1694</v>
      </c>
      <c r="P208" s="423">
        <f>$K$40</f>
        <v>-1.820178212534608</v>
      </c>
      <c r="Q208" s="396"/>
      <c r="R208" s="424">
        <v>2.37697</v>
      </c>
      <c r="S208" s="424">
        <v>0.25612400000000002</v>
      </c>
      <c r="T208" s="424">
        <v>-0.23049700000000001</v>
      </c>
      <c r="U208" s="396"/>
      <c r="V208" s="423">
        <f t="shared" si="23"/>
        <v>0.78310709056636219</v>
      </c>
      <c r="W208" s="396"/>
      <c r="X208" s="396">
        <f t="shared" si="24"/>
        <v>1</v>
      </c>
      <c r="Y208" s="396"/>
    </row>
    <row r="209" spans="1:25" x14ac:dyDescent="0.2">
      <c r="A209" s="396"/>
      <c r="B209" s="396"/>
      <c r="C209" s="396"/>
      <c r="D209" s="400"/>
      <c r="E209" s="396"/>
      <c r="F209" s="400"/>
      <c r="G209" s="396"/>
      <c r="H209" s="400"/>
      <c r="I209" s="396"/>
      <c r="J209" s="396"/>
      <c r="K209" s="396"/>
      <c r="L209" s="396"/>
      <c r="M209" s="396" t="s">
        <v>1691</v>
      </c>
      <c r="N209" s="423">
        <f t="shared" si="25"/>
        <v>0.62255536042675175</v>
      </c>
      <c r="O209" s="396" t="s">
        <v>1695</v>
      </c>
      <c r="P209" s="423">
        <f>$K$41</f>
        <v>-3.1697626503248353</v>
      </c>
      <c r="Q209" s="396"/>
      <c r="R209" s="424">
        <v>2.4194100000000001</v>
      </c>
      <c r="S209" s="424">
        <v>0.52967200000000003</v>
      </c>
      <c r="T209" s="424">
        <v>1.1384799999999999</v>
      </c>
      <c r="U209" s="396"/>
      <c r="V209" s="423">
        <f t="shared" si="23"/>
        <v>0.9657621420472311</v>
      </c>
      <c r="W209" s="396"/>
      <c r="X209" s="396">
        <f t="shared" si="24"/>
        <v>1</v>
      </c>
      <c r="Y209" s="396"/>
    </row>
    <row r="210" spans="1:25" x14ac:dyDescent="0.2">
      <c r="A210" s="396"/>
      <c r="B210" s="396"/>
      <c r="C210" s="396"/>
      <c r="D210" s="400"/>
      <c r="E210" s="396"/>
      <c r="F210" s="400"/>
      <c r="G210" s="396"/>
      <c r="H210" s="400"/>
      <c r="I210" s="396"/>
      <c r="J210" s="396"/>
      <c r="K210" s="396"/>
      <c r="L210" s="396"/>
      <c r="M210" s="396" t="s">
        <v>1691</v>
      </c>
      <c r="N210" s="423">
        <f t="shared" si="25"/>
        <v>0.62255536042675175</v>
      </c>
      <c r="O210" s="396" t="s">
        <v>1696</v>
      </c>
      <c r="P210" s="423">
        <f>$K$42</f>
        <v>-2.0471433636608793</v>
      </c>
      <c r="Q210" s="396"/>
      <c r="R210" s="424">
        <v>1.9515100000000001</v>
      </c>
      <c r="S210" s="424">
        <v>0.38717499999999999</v>
      </c>
      <c r="T210" s="424">
        <v>0.494035</v>
      </c>
      <c r="U210" s="396"/>
      <c r="V210" s="423">
        <f t="shared" si="23"/>
        <v>0.91635527960100949</v>
      </c>
      <c r="W210" s="396"/>
      <c r="X210" s="396">
        <f t="shared" si="24"/>
        <v>1</v>
      </c>
      <c r="Y210" s="396"/>
    </row>
    <row r="211" spans="1:25" x14ac:dyDescent="0.2">
      <c r="A211" s="396"/>
      <c r="B211" s="396"/>
      <c r="C211" s="396"/>
      <c r="D211" s="400"/>
      <c r="E211" s="396"/>
      <c r="F211" s="400"/>
      <c r="G211" s="396"/>
      <c r="H211" s="400"/>
      <c r="I211" s="396"/>
      <c r="J211" s="396"/>
      <c r="K211" s="396"/>
      <c r="L211" s="396"/>
      <c r="M211" s="396" t="s">
        <v>1691</v>
      </c>
      <c r="N211" s="423">
        <f t="shared" si="25"/>
        <v>0.62255536042675175</v>
      </c>
      <c r="O211" s="396" t="s">
        <v>1697</v>
      </c>
      <c r="P211" s="423">
        <f>$K$43</f>
        <v>-0.18144445537247123</v>
      </c>
      <c r="Q211" s="396"/>
      <c r="R211" s="424">
        <v>1.68655</v>
      </c>
      <c r="S211" s="424">
        <v>0.93170699999999995</v>
      </c>
      <c r="T211" s="424">
        <v>-7.9364500000000004E-2</v>
      </c>
      <c r="U211" s="396"/>
      <c r="V211" s="423">
        <f t="shared" si="23"/>
        <v>0.8015531739460191</v>
      </c>
      <c r="W211" s="396"/>
      <c r="X211" s="396">
        <f t="shared" si="24"/>
        <v>1</v>
      </c>
      <c r="Y211" s="396"/>
    </row>
    <row r="212" spans="1:25" x14ac:dyDescent="0.2">
      <c r="A212" s="396"/>
      <c r="B212" s="396"/>
      <c r="C212" s="396"/>
      <c r="D212" s="400"/>
      <c r="E212" s="396"/>
      <c r="F212" s="400"/>
      <c r="G212" s="396"/>
      <c r="H212" s="400"/>
      <c r="I212" s="396"/>
      <c r="J212" s="396"/>
      <c r="K212" s="396"/>
      <c r="L212" s="396"/>
      <c r="M212" s="396" t="s">
        <v>1691</v>
      </c>
      <c r="N212" s="423">
        <f t="shared" si="25"/>
        <v>0.62255536042675175</v>
      </c>
      <c r="O212" s="396" t="s">
        <v>1708</v>
      </c>
      <c r="P212" s="423">
        <f>$K$54</f>
        <v>-0.51293416340435805</v>
      </c>
      <c r="Q212" s="396"/>
      <c r="R212" s="424">
        <v>2.2316699999999998</v>
      </c>
      <c r="S212" s="424">
        <v>0.59051600000000004</v>
      </c>
      <c r="T212" s="424">
        <v>-0.161414</v>
      </c>
      <c r="U212" s="396"/>
      <c r="V212" s="423">
        <f t="shared" si="23"/>
        <v>0.92502829076668114</v>
      </c>
      <c r="W212" s="396"/>
      <c r="X212" s="396">
        <f t="shared" si="24"/>
        <v>1</v>
      </c>
      <c r="Y212" s="396"/>
    </row>
    <row r="213" spans="1:25" x14ac:dyDescent="0.2">
      <c r="A213" s="396"/>
      <c r="B213" s="396"/>
      <c r="C213" s="396"/>
      <c r="D213" s="400"/>
      <c r="E213" s="396"/>
      <c r="F213" s="400"/>
      <c r="G213" s="396"/>
      <c r="H213" s="400"/>
      <c r="I213" s="396"/>
      <c r="J213" s="396"/>
      <c r="K213" s="396"/>
      <c r="L213" s="396"/>
      <c r="M213" s="396" t="s">
        <v>1691</v>
      </c>
      <c r="N213" s="423">
        <f t="shared" si="25"/>
        <v>0.62255536042675175</v>
      </c>
      <c r="O213" s="396" t="s">
        <v>1698</v>
      </c>
      <c r="P213" s="423">
        <f>$K$44</f>
        <v>-4.8760314472681259</v>
      </c>
      <c r="Q213" s="396"/>
      <c r="R213" s="424">
        <v>2.5763099999999999</v>
      </c>
      <c r="S213" s="424">
        <v>0.72801499999999997</v>
      </c>
      <c r="T213" s="424">
        <v>3.1814399999999998</v>
      </c>
      <c r="U213" s="396"/>
      <c r="V213" s="423">
        <f t="shared" si="23"/>
        <v>1.23551156653814</v>
      </c>
      <c r="W213" s="396"/>
      <c r="X213" s="396">
        <f t="shared" si="24"/>
        <v>1</v>
      </c>
      <c r="Y213" s="396"/>
    </row>
    <row r="214" spans="1:25" x14ac:dyDescent="0.2">
      <c r="A214" s="396"/>
      <c r="B214" s="396"/>
      <c r="C214" s="396"/>
      <c r="D214" s="400"/>
      <c r="E214" s="396"/>
      <c r="F214" s="400"/>
      <c r="G214" s="396"/>
      <c r="H214" s="400"/>
      <c r="I214" s="396"/>
      <c r="J214" s="396"/>
      <c r="K214" s="396"/>
      <c r="L214" s="396"/>
      <c r="M214" s="396" t="s">
        <v>1691</v>
      </c>
      <c r="N214" s="423">
        <f t="shared" si="25"/>
        <v>0.62255536042675175</v>
      </c>
      <c r="O214" s="396" t="s">
        <v>1710</v>
      </c>
      <c r="P214" s="423">
        <f>$K$56</f>
        <v>-2.2291411974037674</v>
      </c>
      <c r="Q214" s="396"/>
      <c r="R214" s="424">
        <v>2.55457</v>
      </c>
      <c r="S214" s="424">
        <v>0.165796</v>
      </c>
      <c r="T214" s="424">
        <v>-0.47168900000000002</v>
      </c>
      <c r="U214" s="396"/>
      <c r="V214" s="423">
        <f t="shared" si="23"/>
        <v>0.74908955312061209</v>
      </c>
      <c r="W214" s="396"/>
      <c r="X214" s="396">
        <f t="shared" si="24"/>
        <v>1</v>
      </c>
      <c r="Y214" s="396"/>
    </row>
    <row r="215" spans="1:25" x14ac:dyDescent="0.2">
      <c r="A215" s="396"/>
      <c r="B215" s="396"/>
      <c r="C215" s="396"/>
      <c r="D215" s="400"/>
      <c r="E215" s="396"/>
      <c r="F215" s="400"/>
      <c r="G215" s="396"/>
      <c r="H215" s="400"/>
      <c r="I215" s="396"/>
      <c r="J215" s="396"/>
      <c r="K215" s="396"/>
      <c r="L215" s="396"/>
      <c r="M215" s="396" t="s">
        <v>1691</v>
      </c>
      <c r="N215" s="423">
        <f t="shared" si="25"/>
        <v>0.62255536042675175</v>
      </c>
      <c r="O215" s="396" t="s">
        <v>1711</v>
      </c>
      <c r="P215" s="423">
        <f>$K$57</f>
        <v>-1.5617165364906382</v>
      </c>
      <c r="Q215" s="396"/>
      <c r="R215" s="424">
        <v>2.4290099999999999</v>
      </c>
      <c r="S215" s="424">
        <v>0.18237</v>
      </c>
      <c r="T215" s="424">
        <v>-0.422759</v>
      </c>
      <c r="U215" s="396"/>
      <c r="V215" s="423">
        <f t="shared" si="23"/>
        <v>0.80462395127038644</v>
      </c>
      <c r="W215" s="396"/>
      <c r="X215" s="396">
        <f t="shared" si="24"/>
        <v>1</v>
      </c>
      <c r="Y215" s="396"/>
    </row>
    <row r="216" spans="1:25" x14ac:dyDescent="0.2">
      <c r="A216" s="396"/>
      <c r="B216" s="396"/>
      <c r="C216" s="396"/>
      <c r="D216" s="400"/>
      <c r="E216" s="396"/>
      <c r="F216" s="400"/>
      <c r="G216" s="396"/>
      <c r="H216" s="400"/>
      <c r="I216" s="396"/>
      <c r="J216" s="396"/>
      <c r="K216" s="396"/>
      <c r="L216" s="396"/>
      <c r="M216" s="396" t="s">
        <v>1691</v>
      </c>
      <c r="N216" s="423">
        <f t="shared" si="25"/>
        <v>0.62255536042675175</v>
      </c>
      <c r="O216" s="396" t="s">
        <v>1700</v>
      </c>
      <c r="P216" s="423">
        <f>$K$46</f>
        <v>-1.3295430943616049</v>
      </c>
      <c r="Q216" s="396"/>
      <c r="R216" s="424">
        <v>2.3499400000000001</v>
      </c>
      <c r="S216" s="424">
        <v>0.32477</v>
      </c>
      <c r="T216" s="424">
        <v>-0.20749100000000001</v>
      </c>
      <c r="U216" s="396"/>
      <c r="V216" s="423">
        <f t="shared" si="23"/>
        <v>0.82368103292542283</v>
      </c>
      <c r="W216" s="396"/>
      <c r="X216" s="396">
        <f t="shared" si="24"/>
        <v>1</v>
      </c>
      <c r="Y216" s="396"/>
    </row>
    <row r="217" spans="1:25" x14ac:dyDescent="0.2">
      <c r="A217" s="396"/>
      <c r="B217" s="396"/>
      <c r="C217" s="396"/>
      <c r="D217" s="400"/>
      <c r="E217" s="396"/>
      <c r="F217" s="400"/>
      <c r="G217" s="396"/>
      <c r="H217" s="400"/>
      <c r="I217" s="396"/>
      <c r="J217" s="396"/>
      <c r="K217" s="396"/>
      <c r="L217" s="396"/>
      <c r="M217" s="396" t="s">
        <v>1691</v>
      </c>
      <c r="N217" s="423">
        <f t="shared" si="25"/>
        <v>0.62255536042675175</v>
      </c>
      <c r="O217" s="396" t="s">
        <v>1701</v>
      </c>
      <c r="P217" s="423">
        <f>$K$47</f>
        <v>-6.538996459990555</v>
      </c>
      <c r="Q217" s="396"/>
      <c r="R217" s="424">
        <v>2.4255</v>
      </c>
      <c r="S217" s="424">
        <v>0.41127999999999998</v>
      </c>
      <c r="T217" s="424">
        <v>2.0190700000000001</v>
      </c>
      <c r="U217" s="396"/>
      <c r="V217" s="423">
        <f t="shared" si="23"/>
        <v>0.83971956265017123</v>
      </c>
      <c r="W217" s="396"/>
      <c r="X217" s="396">
        <f t="shared" si="24"/>
        <v>1</v>
      </c>
      <c r="Y217" s="396"/>
    </row>
    <row r="218" spans="1:25" x14ac:dyDescent="0.2">
      <c r="A218" s="396"/>
      <c r="B218" s="396"/>
      <c r="C218" s="396"/>
      <c r="D218" s="400"/>
      <c r="E218" s="396"/>
      <c r="F218" s="400"/>
      <c r="G218" s="396"/>
      <c r="H218" s="400"/>
      <c r="I218" s="396"/>
      <c r="J218" s="396"/>
      <c r="K218" s="396"/>
      <c r="L218" s="396"/>
      <c r="M218" s="396" t="s">
        <v>1691</v>
      </c>
      <c r="N218" s="423">
        <f t="shared" si="25"/>
        <v>0.62255536042675175</v>
      </c>
      <c r="O218" s="396" t="s">
        <v>1714</v>
      </c>
      <c r="P218" s="423">
        <f>$K$60</f>
        <v>-0.63210586438203542</v>
      </c>
      <c r="Q218" s="396"/>
      <c r="R218" s="424">
        <v>1.99444</v>
      </c>
      <c r="S218" s="424">
        <v>0.796045</v>
      </c>
      <c r="T218" s="424">
        <v>4.7611199999999999E-2</v>
      </c>
      <c r="U218" s="396"/>
      <c r="V218" s="423">
        <f t="shared" si="23"/>
        <v>0.78607580023753332</v>
      </c>
      <c r="W218" s="396"/>
      <c r="X218" s="396">
        <f t="shared" si="24"/>
        <v>1</v>
      </c>
      <c r="Y218" s="396"/>
    </row>
    <row r="219" spans="1:25" x14ac:dyDescent="0.2">
      <c r="A219" s="396"/>
      <c r="B219" s="396"/>
      <c r="C219" s="396"/>
      <c r="D219" s="400"/>
      <c r="E219" s="396"/>
      <c r="F219" s="400"/>
      <c r="G219" s="396"/>
      <c r="H219" s="400"/>
      <c r="I219" s="396"/>
      <c r="J219" s="396"/>
      <c r="K219" s="396"/>
      <c r="L219" s="396"/>
      <c r="M219" s="396" t="s">
        <v>1691</v>
      </c>
      <c r="N219" s="423">
        <f t="shared" si="25"/>
        <v>0.62255536042675175</v>
      </c>
      <c r="O219" s="396" t="s">
        <v>1718</v>
      </c>
      <c r="P219" s="423">
        <f>$K$64</f>
        <v>-3.6645273420744138</v>
      </c>
      <c r="Q219" s="396"/>
      <c r="R219" s="424">
        <v>2.5663399999999998</v>
      </c>
      <c r="S219" s="424">
        <v>0.73676799999999998</v>
      </c>
      <c r="T219" s="424">
        <v>2.1774100000000001</v>
      </c>
      <c r="U219" s="396"/>
      <c r="V219" s="423">
        <f t="shared" si="23"/>
        <v>1.0751922429121086</v>
      </c>
      <c r="W219" s="396"/>
      <c r="X219" s="396">
        <f t="shared" si="24"/>
        <v>1</v>
      </c>
      <c r="Y219" s="396"/>
    </row>
    <row r="220" spans="1:25" x14ac:dyDescent="0.2">
      <c r="A220" s="396"/>
      <c r="B220" s="396"/>
      <c r="C220" s="396"/>
      <c r="D220" s="400"/>
      <c r="E220" s="396"/>
      <c r="F220" s="400"/>
      <c r="G220" s="396"/>
      <c r="H220" s="400"/>
      <c r="I220" s="396"/>
      <c r="J220" s="396"/>
      <c r="K220" s="396"/>
      <c r="L220" s="396"/>
      <c r="M220" s="396" t="s">
        <v>1691</v>
      </c>
      <c r="N220" s="423">
        <f t="shared" si="25"/>
        <v>0.62255536042675175</v>
      </c>
      <c r="O220" s="396" t="s">
        <v>1703</v>
      </c>
      <c r="P220" s="423">
        <f>$K$49</f>
        <v>-0.59648195465131515</v>
      </c>
      <c r="Q220" s="396"/>
      <c r="R220" s="424">
        <v>2.4669599999999998</v>
      </c>
      <c r="S220" s="424">
        <v>0.41409299999999999</v>
      </c>
      <c r="T220" s="424">
        <v>-0.41172399999999998</v>
      </c>
      <c r="U220" s="396"/>
      <c r="V220" s="423">
        <f t="shared" si="23"/>
        <v>0.87709616991095229</v>
      </c>
      <c r="W220" s="396"/>
      <c r="X220" s="396">
        <f t="shared" si="24"/>
        <v>1</v>
      </c>
      <c r="Y220" s="396"/>
    </row>
    <row r="221" spans="1:25" x14ac:dyDescent="0.2">
      <c r="A221" s="396"/>
      <c r="B221" s="396"/>
      <c r="C221" s="396"/>
      <c r="D221" s="400"/>
      <c r="E221" s="396"/>
      <c r="F221" s="400"/>
      <c r="G221" s="396"/>
      <c r="H221" s="400"/>
      <c r="I221" s="396"/>
      <c r="J221" s="396"/>
      <c r="K221" s="396"/>
      <c r="L221" s="396"/>
      <c r="M221" s="396" t="s">
        <v>1691</v>
      </c>
      <c r="N221" s="423">
        <f t="shared" si="25"/>
        <v>0.62255536042675175</v>
      </c>
      <c r="O221" s="396" t="s">
        <v>1704</v>
      </c>
      <c r="P221" s="423">
        <f>$K$50</f>
        <v>-1.0418099193578385</v>
      </c>
      <c r="Q221" s="396"/>
      <c r="R221" s="424">
        <v>1.89124</v>
      </c>
      <c r="S221" s="424">
        <v>0.812357</v>
      </c>
      <c r="T221" s="424">
        <v>0.325127</v>
      </c>
      <c r="U221" s="396"/>
      <c r="V221" s="423">
        <f t="shared" si="23"/>
        <v>0.65620701919371438</v>
      </c>
      <c r="W221" s="396"/>
      <c r="X221" s="396">
        <f t="shared" si="24"/>
        <v>1</v>
      </c>
      <c r="Y221" s="396"/>
    </row>
    <row r="222" spans="1:25" x14ac:dyDescent="0.2">
      <c r="A222" s="396"/>
      <c r="B222" s="396"/>
      <c r="C222" s="396"/>
      <c r="D222" s="400"/>
      <c r="E222" s="396"/>
      <c r="F222" s="400"/>
      <c r="G222" s="396"/>
      <c r="H222" s="400"/>
      <c r="I222" s="396"/>
      <c r="J222" s="396"/>
      <c r="K222" s="396"/>
      <c r="L222" s="396"/>
      <c r="M222" s="396" t="s">
        <v>1691</v>
      </c>
      <c r="N222" s="423">
        <f t="shared" si="25"/>
        <v>0.62255536042675175</v>
      </c>
      <c r="O222" s="396" t="s">
        <v>1705</v>
      </c>
      <c r="P222" s="423">
        <f>$K$51</f>
        <v>-2.5693701090340735</v>
      </c>
      <c r="Q222" s="396"/>
      <c r="R222" s="424">
        <v>1.87954</v>
      </c>
      <c r="S222" s="424">
        <v>0.32094</v>
      </c>
      <c r="T222" s="424">
        <v>0.46031899999999998</v>
      </c>
      <c r="U222" s="396"/>
      <c r="V222" s="423">
        <f t="shared" si="23"/>
        <v>0.8058230593431015</v>
      </c>
      <c r="W222" s="396"/>
      <c r="X222" s="396">
        <f t="shared" si="24"/>
        <v>1</v>
      </c>
      <c r="Y222" s="396"/>
    </row>
    <row r="223" spans="1:25" x14ac:dyDescent="0.2">
      <c r="A223" s="396"/>
      <c r="B223" s="396"/>
      <c r="C223" s="396"/>
      <c r="D223" s="400"/>
      <c r="E223" s="396"/>
      <c r="F223" s="400"/>
      <c r="G223" s="396"/>
      <c r="H223" s="400"/>
      <c r="I223" s="396"/>
      <c r="J223" s="396"/>
      <c r="K223" s="396"/>
      <c r="L223" s="396"/>
      <c r="M223" s="396" t="s">
        <v>1691</v>
      </c>
      <c r="N223" s="423">
        <f t="shared" si="25"/>
        <v>0.62255536042675175</v>
      </c>
      <c r="O223" s="396" t="s">
        <v>1719</v>
      </c>
      <c r="P223" s="423">
        <f>$K$65</f>
        <v>-0.28160861729790199</v>
      </c>
      <c r="Q223" s="396"/>
      <c r="R223" s="424">
        <v>1.5690200000000001</v>
      </c>
      <c r="S223" s="424">
        <v>0.72353500000000004</v>
      </c>
      <c r="T223" s="424">
        <v>-0.22547900000000001</v>
      </c>
      <c r="U223" s="396"/>
      <c r="V223" s="423">
        <f t="shared" si="23"/>
        <v>0.54756912070014452</v>
      </c>
      <c r="W223" s="396"/>
      <c r="X223" s="396">
        <f t="shared" si="24"/>
        <v>1</v>
      </c>
      <c r="Y223" s="396"/>
    </row>
    <row r="224" spans="1:25" x14ac:dyDescent="0.2">
      <c r="A224" s="396"/>
      <c r="B224" s="396"/>
      <c r="C224" s="396"/>
      <c r="D224" s="400"/>
      <c r="E224" s="396"/>
      <c r="F224" s="400"/>
      <c r="G224" s="396"/>
      <c r="H224" s="400"/>
      <c r="I224" s="396"/>
      <c r="J224" s="396"/>
      <c r="K224" s="396"/>
      <c r="L224" s="396"/>
      <c r="M224" s="396" t="s">
        <v>1692</v>
      </c>
      <c r="N224" s="423">
        <f>$K$38</f>
        <v>-1.085039971419409</v>
      </c>
      <c r="O224" s="396" t="s">
        <v>1697</v>
      </c>
      <c r="P224" s="423">
        <f>$K$43</f>
        <v>-0.18144445537247123</v>
      </c>
      <c r="Q224" s="396"/>
      <c r="R224" s="424">
        <v>0.69966600000000001</v>
      </c>
      <c r="S224" s="424">
        <v>1.36</v>
      </c>
      <c r="T224" s="424">
        <v>1.8403099999999999</v>
      </c>
      <c r="U224" s="396"/>
      <c r="V224" s="423">
        <f t="shared" si="23"/>
        <v>0.83437996405030668</v>
      </c>
      <c r="W224" s="396"/>
      <c r="X224" s="396">
        <f t="shared" si="24"/>
        <v>1</v>
      </c>
      <c r="Y224" s="396"/>
    </row>
    <row r="225" spans="1:25" x14ac:dyDescent="0.2">
      <c r="A225" s="396"/>
      <c r="B225" s="396"/>
      <c r="C225" s="396"/>
      <c r="D225" s="400"/>
      <c r="E225" s="396"/>
      <c r="F225" s="400"/>
      <c r="G225" s="396"/>
      <c r="H225" s="400"/>
      <c r="I225" s="396"/>
      <c r="J225" s="396"/>
      <c r="K225" s="396"/>
      <c r="L225" s="396"/>
      <c r="M225" s="396" t="s">
        <v>1692</v>
      </c>
      <c r="N225" s="423">
        <f>$K$38</f>
        <v>-1.085039971419409</v>
      </c>
      <c r="O225" s="396" t="s">
        <v>1699</v>
      </c>
      <c r="P225" s="423">
        <f>$K$45</f>
        <v>0.27264582047014763</v>
      </c>
      <c r="Q225" s="396"/>
      <c r="R225" s="424">
        <v>0.44283</v>
      </c>
      <c r="S225" s="424">
        <v>2.1390799999999999</v>
      </c>
      <c r="T225" s="424">
        <v>0.91995899999999997</v>
      </c>
      <c r="U225" s="396"/>
      <c r="V225" s="423">
        <f t="shared" si="23"/>
        <v>1.0226819711076265</v>
      </c>
      <c r="W225" s="396"/>
      <c r="X225" s="396">
        <f t="shared" si="24"/>
        <v>1</v>
      </c>
      <c r="Y225" s="396"/>
    </row>
    <row r="226" spans="1:25" x14ac:dyDescent="0.2">
      <c r="A226" s="396"/>
      <c r="B226" s="396"/>
      <c r="C226" s="396"/>
      <c r="D226" s="400"/>
      <c r="E226" s="396"/>
      <c r="F226" s="400"/>
      <c r="G226" s="396"/>
      <c r="H226" s="400"/>
      <c r="I226" s="396"/>
      <c r="J226" s="396"/>
      <c r="K226" s="396"/>
      <c r="L226" s="396"/>
      <c r="M226" s="396" t="s">
        <v>1692</v>
      </c>
      <c r="N226" s="423">
        <f>$K$38</f>
        <v>-1.085039971419409</v>
      </c>
      <c r="O226" s="396" t="s">
        <v>1704</v>
      </c>
      <c r="P226" s="423">
        <f>$K$50</f>
        <v>-1.0418099193578385</v>
      </c>
      <c r="Q226" s="396"/>
      <c r="R226" s="424">
        <v>0.82469899999999996</v>
      </c>
      <c r="S226" s="424">
        <v>0.82114399999999999</v>
      </c>
      <c r="T226" s="424">
        <v>2.2804700000000002</v>
      </c>
      <c r="U226" s="396"/>
      <c r="V226" s="423">
        <f t="shared" si="23"/>
        <v>0.5301626561892121</v>
      </c>
      <c r="W226" s="396"/>
      <c r="X226" s="396">
        <f t="shared" si="24"/>
        <v>1</v>
      </c>
      <c r="Y226" s="396"/>
    </row>
    <row r="227" spans="1:25" x14ac:dyDescent="0.2">
      <c r="A227" s="396"/>
      <c r="B227" s="396"/>
      <c r="C227" s="396"/>
      <c r="D227" s="400"/>
      <c r="E227" s="396"/>
      <c r="F227" s="400"/>
      <c r="G227" s="396"/>
      <c r="H227" s="400"/>
      <c r="I227" s="396"/>
      <c r="J227" s="396"/>
      <c r="K227" s="396"/>
      <c r="L227" s="396"/>
      <c r="M227" s="396" t="s">
        <v>1692</v>
      </c>
      <c r="N227" s="423">
        <f>$K$38</f>
        <v>-1.085039971419409</v>
      </c>
      <c r="O227" s="396" t="s">
        <v>1705</v>
      </c>
      <c r="P227" s="423">
        <f>$K$51</f>
        <v>-2.5693701090340735</v>
      </c>
      <c r="Q227" s="396"/>
      <c r="R227" s="424">
        <v>0.875861</v>
      </c>
      <c r="S227" s="424">
        <v>0.43503500000000001</v>
      </c>
      <c r="T227" s="424">
        <v>2.8897200000000001</v>
      </c>
      <c r="U227" s="396"/>
      <c r="V227" s="423">
        <f t="shared" si="23"/>
        <v>0.82160988020898706</v>
      </c>
      <c r="W227" s="396"/>
      <c r="X227" s="396">
        <f t="shared" si="24"/>
        <v>1</v>
      </c>
      <c r="Y227" s="396"/>
    </row>
    <row r="228" spans="1:25" x14ac:dyDescent="0.2">
      <c r="A228" s="396"/>
      <c r="B228" s="396"/>
      <c r="C228" s="396"/>
      <c r="D228" s="400"/>
      <c r="E228" s="396"/>
      <c r="F228" s="400"/>
      <c r="G228" s="396"/>
      <c r="H228" s="400"/>
      <c r="I228" s="396"/>
      <c r="J228" s="396"/>
      <c r="K228" s="396"/>
      <c r="L228" s="396"/>
      <c r="M228" s="396" t="s">
        <v>1692</v>
      </c>
      <c r="N228" s="423">
        <f>$K$38</f>
        <v>-1.085039971419409</v>
      </c>
      <c r="O228" s="396" t="s">
        <v>1706</v>
      </c>
      <c r="P228" s="423">
        <f>$K$52</f>
        <v>0.50174988235275464</v>
      </c>
      <c r="Q228" s="396"/>
      <c r="R228" s="424">
        <v>0.55716500000000002</v>
      </c>
      <c r="S228" s="424">
        <v>1.71068</v>
      </c>
      <c r="T228" s="424">
        <v>0.36573800000000001</v>
      </c>
      <c r="U228" s="396"/>
      <c r="V228" s="423">
        <f t="shared" si="23"/>
        <v>0.61952519306731524</v>
      </c>
      <c r="W228" s="396"/>
      <c r="X228" s="396">
        <f t="shared" si="24"/>
        <v>1</v>
      </c>
      <c r="Y228" s="396"/>
    </row>
    <row r="229" spans="1:25" x14ac:dyDescent="0.2">
      <c r="A229" s="396"/>
      <c r="B229" s="396"/>
      <c r="C229" s="396"/>
      <c r="D229" s="400"/>
      <c r="E229" s="396"/>
      <c r="F229" s="400"/>
      <c r="G229" s="396"/>
      <c r="H229" s="400"/>
      <c r="I229" s="396"/>
      <c r="J229" s="396"/>
      <c r="K229" s="396"/>
      <c r="L229" s="396"/>
      <c r="M229" s="396" t="s">
        <v>1693</v>
      </c>
      <c r="N229" s="423">
        <f t="shared" ref="N229:N236" si="26">$K$39</f>
        <v>-2.4374584335284926</v>
      </c>
      <c r="O229" s="396" t="s">
        <v>1721</v>
      </c>
      <c r="P229" s="423">
        <f>$K$67</f>
        <v>0.12633945719462147</v>
      </c>
      <c r="Q229" s="396"/>
      <c r="R229" s="424">
        <v>0.53951700000000002</v>
      </c>
      <c r="S229" s="424">
        <v>1.20556</v>
      </c>
      <c r="T229" s="424">
        <v>2.1424699999999999</v>
      </c>
      <c r="U229" s="396"/>
      <c r="V229" s="423">
        <f t="shared" si="23"/>
        <v>0.97972953433355614</v>
      </c>
      <c r="W229" s="396"/>
      <c r="X229" s="396">
        <f t="shared" si="24"/>
        <v>1</v>
      </c>
      <c r="Y229" s="396"/>
    </row>
    <row r="230" spans="1:25" x14ac:dyDescent="0.2">
      <c r="A230" s="396"/>
      <c r="B230" s="396"/>
      <c r="C230" s="396"/>
      <c r="D230" s="400"/>
      <c r="E230" s="396"/>
      <c r="F230" s="400"/>
      <c r="G230" s="396"/>
      <c r="H230" s="400"/>
      <c r="I230" s="396"/>
      <c r="J230" s="396"/>
      <c r="K230" s="396"/>
      <c r="L230" s="396"/>
      <c r="M230" s="396" t="s">
        <v>1693</v>
      </c>
      <c r="N230" s="423">
        <f t="shared" si="26"/>
        <v>-2.4374584335284926</v>
      </c>
      <c r="O230" s="396" t="s">
        <v>1696</v>
      </c>
      <c r="P230" s="423">
        <f>$K$42</f>
        <v>-2.0471433636608793</v>
      </c>
      <c r="Q230" s="396"/>
      <c r="R230" s="424">
        <v>0.92535999999999996</v>
      </c>
      <c r="S230" s="424">
        <v>2.9802700000000001E-2</v>
      </c>
      <c r="T230" s="424">
        <v>3.04264</v>
      </c>
      <c r="U230" s="396"/>
      <c r="V230" s="423">
        <f t="shared" si="23"/>
        <v>0.72610306442589811</v>
      </c>
      <c r="W230" s="396"/>
      <c r="X230" s="396">
        <f t="shared" si="24"/>
        <v>1</v>
      </c>
      <c r="Y230" s="396"/>
    </row>
    <row r="231" spans="1:25" x14ac:dyDescent="0.2">
      <c r="A231" s="396"/>
      <c r="B231" s="396"/>
      <c r="C231" s="396"/>
      <c r="D231" s="400"/>
      <c r="E231" s="396"/>
      <c r="F231" s="400"/>
      <c r="G231" s="396"/>
      <c r="H231" s="400"/>
      <c r="I231" s="396"/>
      <c r="J231" s="396"/>
      <c r="K231" s="396"/>
      <c r="L231" s="396"/>
      <c r="M231" s="396" t="s">
        <v>1693</v>
      </c>
      <c r="N231" s="423">
        <f t="shared" si="26"/>
        <v>-2.4374584335284926</v>
      </c>
      <c r="O231" s="396" t="s">
        <v>1708</v>
      </c>
      <c r="P231" s="423">
        <f>$K$54</f>
        <v>-0.51293416340435805</v>
      </c>
      <c r="Q231" s="396"/>
      <c r="R231" s="424">
        <v>0.78139700000000001</v>
      </c>
      <c r="S231" s="424">
        <v>0.36022700000000002</v>
      </c>
      <c r="T231" s="424">
        <v>2.8753799999999998</v>
      </c>
      <c r="U231" s="396"/>
      <c r="V231" s="423">
        <f t="shared" si="23"/>
        <v>0.78598455753547469</v>
      </c>
      <c r="W231" s="396"/>
      <c r="X231" s="396">
        <f t="shared" si="24"/>
        <v>1</v>
      </c>
      <c r="Y231" s="396"/>
    </row>
    <row r="232" spans="1:25" x14ac:dyDescent="0.2">
      <c r="A232" s="396"/>
      <c r="B232" s="396"/>
      <c r="C232" s="396"/>
      <c r="D232" s="400"/>
      <c r="E232" s="396"/>
      <c r="F232" s="400"/>
      <c r="G232" s="396"/>
      <c r="H232" s="400"/>
      <c r="I232" s="396"/>
      <c r="J232" s="396"/>
      <c r="K232" s="396"/>
      <c r="L232" s="396"/>
      <c r="M232" s="396" t="s">
        <v>1693</v>
      </c>
      <c r="N232" s="423">
        <f t="shared" si="26"/>
        <v>-2.4374584335284926</v>
      </c>
      <c r="O232" s="396" t="s">
        <v>1701</v>
      </c>
      <c r="P232" s="423">
        <f>$K$47</f>
        <v>-6.538996459990555</v>
      </c>
      <c r="Q232" s="396"/>
      <c r="R232" s="424">
        <v>0.80894900000000003</v>
      </c>
      <c r="S232" s="424">
        <v>0.19628000000000001</v>
      </c>
      <c r="T232" s="424">
        <v>3.8772899999999999</v>
      </c>
      <c r="U232" s="396"/>
      <c r="V232" s="423">
        <f t="shared" si="23"/>
        <v>0.6220362124886134</v>
      </c>
      <c r="W232" s="396"/>
      <c r="X232" s="396">
        <f t="shared" si="24"/>
        <v>1</v>
      </c>
      <c r="Y232" s="396"/>
    </row>
    <row r="233" spans="1:25" x14ac:dyDescent="0.2">
      <c r="A233" s="396"/>
      <c r="B233" s="396"/>
      <c r="C233" s="396"/>
      <c r="D233" s="400"/>
      <c r="E233" s="396"/>
      <c r="F233" s="400"/>
      <c r="G233" s="396"/>
      <c r="H233" s="400"/>
      <c r="I233" s="396"/>
      <c r="J233" s="396"/>
      <c r="K233" s="396"/>
      <c r="L233" s="396"/>
      <c r="M233" s="396" t="s">
        <v>1693</v>
      </c>
      <c r="N233" s="423">
        <f t="shared" si="26"/>
        <v>-2.4374584335284926</v>
      </c>
      <c r="O233" s="396" t="s">
        <v>1704</v>
      </c>
      <c r="P233" s="423">
        <f>$K$50</f>
        <v>-1.0418099193578385</v>
      </c>
      <c r="Q233" s="396"/>
      <c r="R233" s="424">
        <v>0.74878999999999996</v>
      </c>
      <c r="S233" s="424">
        <v>0.45573200000000003</v>
      </c>
      <c r="T233" s="424">
        <v>2.98671</v>
      </c>
      <c r="U233" s="396"/>
      <c r="V233" s="423">
        <f t="shared" si="23"/>
        <v>0.68677938138941341</v>
      </c>
      <c r="W233" s="396"/>
      <c r="X233" s="396">
        <f t="shared" si="24"/>
        <v>1</v>
      </c>
      <c r="Y233" s="396"/>
    </row>
    <row r="234" spans="1:25" x14ac:dyDescent="0.2">
      <c r="A234" s="396"/>
      <c r="B234" s="396"/>
      <c r="C234" s="396"/>
      <c r="D234" s="400"/>
      <c r="E234" s="396"/>
      <c r="F234" s="400"/>
      <c r="G234" s="396"/>
      <c r="H234" s="400"/>
      <c r="I234" s="396"/>
      <c r="J234" s="396"/>
      <c r="K234" s="396"/>
      <c r="L234" s="396"/>
      <c r="M234" s="396" t="s">
        <v>1693</v>
      </c>
      <c r="N234" s="423">
        <f t="shared" si="26"/>
        <v>-2.4374584335284926</v>
      </c>
      <c r="O234" s="396" t="s">
        <v>1706</v>
      </c>
      <c r="P234" s="423">
        <f>$K$52</f>
        <v>0.50174988235275464</v>
      </c>
      <c r="Q234" s="396"/>
      <c r="R234" s="424">
        <v>0.53536099999999998</v>
      </c>
      <c r="S234" s="424">
        <v>1.3597300000000001</v>
      </c>
      <c r="T234" s="424">
        <v>1.40438</v>
      </c>
      <c r="U234" s="396"/>
      <c r="V234" s="423">
        <f t="shared" si="23"/>
        <v>0.78170418309926371</v>
      </c>
      <c r="W234" s="396"/>
      <c r="X234" s="396">
        <f t="shared" si="24"/>
        <v>1</v>
      </c>
      <c r="Y234" s="396"/>
    </row>
    <row r="235" spans="1:25" x14ac:dyDescent="0.2">
      <c r="A235" s="396"/>
      <c r="B235" s="396"/>
      <c r="C235" s="396"/>
      <c r="D235" s="400"/>
      <c r="E235" s="396"/>
      <c r="F235" s="400"/>
      <c r="G235" s="396"/>
      <c r="H235" s="400"/>
      <c r="I235" s="396"/>
      <c r="J235" s="396"/>
      <c r="K235" s="396"/>
      <c r="L235" s="396"/>
      <c r="M235" s="396" t="s">
        <v>1693</v>
      </c>
      <c r="N235" s="423">
        <f t="shared" si="26"/>
        <v>-2.4374584335284926</v>
      </c>
      <c r="O235" s="396" t="s">
        <v>1722</v>
      </c>
      <c r="P235" s="423">
        <f>$K$68</f>
        <v>8.305535946582232E-2</v>
      </c>
      <c r="Q235" s="396"/>
      <c r="R235" s="424">
        <v>0.67432700000000001</v>
      </c>
      <c r="S235" s="424">
        <v>0.75507999999999997</v>
      </c>
      <c r="T235" s="424">
        <v>2.4714800000000001</v>
      </c>
      <c r="U235" s="396"/>
      <c r="V235" s="423">
        <f t="shared" si="23"/>
        <v>0.89054940771948532</v>
      </c>
      <c r="W235" s="396"/>
      <c r="X235" s="396">
        <f t="shared" si="24"/>
        <v>1</v>
      </c>
      <c r="Y235" s="396"/>
    </row>
    <row r="236" spans="1:25" x14ac:dyDescent="0.2">
      <c r="A236" s="396"/>
      <c r="B236" s="396"/>
      <c r="C236" s="396"/>
      <c r="D236" s="400"/>
      <c r="E236" s="396"/>
      <c r="F236" s="400"/>
      <c r="G236" s="396"/>
      <c r="H236" s="400"/>
      <c r="I236" s="396"/>
      <c r="J236" s="396"/>
      <c r="K236" s="396"/>
      <c r="L236" s="396"/>
      <c r="M236" s="396" t="s">
        <v>1693</v>
      </c>
      <c r="N236" s="423">
        <f t="shared" si="26"/>
        <v>-2.4374584335284926</v>
      </c>
      <c r="O236" s="396" t="s">
        <v>1707</v>
      </c>
      <c r="P236" s="423">
        <f>$K$53</f>
        <v>0.52888601229026833</v>
      </c>
      <c r="Q236" s="396"/>
      <c r="R236" s="424">
        <v>0.56267500000000004</v>
      </c>
      <c r="S236" s="424">
        <v>1.3483499999999999</v>
      </c>
      <c r="T236" s="424">
        <v>1.46414</v>
      </c>
      <c r="U236" s="396"/>
      <c r="V236" s="423">
        <f t="shared" si="23"/>
        <v>0.8057665305859385</v>
      </c>
      <c r="W236" s="396"/>
      <c r="X236" s="396">
        <f t="shared" si="24"/>
        <v>1</v>
      </c>
      <c r="Y236" s="396"/>
    </row>
    <row r="237" spans="1:25" x14ac:dyDescent="0.2">
      <c r="A237" s="396"/>
      <c r="B237" s="396"/>
      <c r="C237" s="396"/>
      <c r="D237" s="400"/>
      <c r="E237" s="396"/>
      <c r="F237" s="400"/>
      <c r="G237" s="396"/>
      <c r="H237" s="400"/>
      <c r="I237" s="396"/>
      <c r="J237" s="396"/>
      <c r="K237" s="396"/>
      <c r="L237" s="396"/>
      <c r="M237" s="396" t="s">
        <v>1694</v>
      </c>
      <c r="N237" s="423">
        <f>$K$40</f>
        <v>-1.820178212534608</v>
      </c>
      <c r="O237" s="396" t="s">
        <v>1695</v>
      </c>
      <c r="P237" s="423">
        <f>$K$41</f>
        <v>-3.1697626503248353</v>
      </c>
      <c r="Q237" s="396"/>
      <c r="R237" s="424">
        <v>1.0599000000000001</v>
      </c>
      <c r="S237" s="424">
        <v>0.89469399999999999</v>
      </c>
      <c r="T237" s="424">
        <v>5.7307899999999998</v>
      </c>
      <c r="U237" s="396"/>
      <c r="V237" s="423">
        <f t="shared" si="23"/>
        <v>0.96561548786484064</v>
      </c>
      <c r="W237" s="396"/>
      <c r="X237" s="396">
        <f t="shared" si="24"/>
        <v>1</v>
      </c>
      <c r="Y237" s="396"/>
    </row>
    <row r="238" spans="1:25" x14ac:dyDescent="0.2">
      <c r="A238" s="396"/>
      <c r="B238" s="396"/>
      <c r="C238" s="396"/>
      <c r="D238" s="400"/>
      <c r="E238" s="396"/>
      <c r="F238" s="400"/>
      <c r="G238" s="396"/>
      <c r="H238" s="400"/>
      <c r="I238" s="396"/>
      <c r="J238" s="396"/>
      <c r="K238" s="396"/>
      <c r="L238" s="396"/>
      <c r="M238" s="396" t="s">
        <v>1694</v>
      </c>
      <c r="N238" s="423">
        <f>$K$40</f>
        <v>-1.820178212534608</v>
      </c>
      <c r="O238" s="396" t="s">
        <v>1705</v>
      </c>
      <c r="P238" s="423">
        <f>$K$51</f>
        <v>-2.5693701090340735</v>
      </c>
      <c r="Q238" s="396"/>
      <c r="R238" s="424">
        <v>0.51900100000000005</v>
      </c>
      <c r="S238" s="424">
        <v>0.53686400000000001</v>
      </c>
      <c r="T238" s="424">
        <v>3.0032199999999998</v>
      </c>
      <c r="U238" s="396"/>
      <c r="V238" s="423">
        <f t="shared" si="23"/>
        <v>0.67914337329985663</v>
      </c>
      <c r="W238" s="396"/>
      <c r="X238" s="396">
        <f t="shared" si="24"/>
        <v>1</v>
      </c>
      <c r="Y238" s="396"/>
    </row>
    <row r="239" spans="1:25" x14ac:dyDescent="0.2">
      <c r="A239" s="396"/>
      <c r="B239" s="396"/>
      <c r="C239" s="396"/>
      <c r="D239" s="400"/>
      <c r="E239" s="396"/>
      <c r="F239" s="400"/>
      <c r="G239" s="396"/>
      <c r="H239" s="400"/>
      <c r="I239" s="396"/>
      <c r="J239" s="396"/>
      <c r="K239" s="396"/>
      <c r="L239" s="396"/>
      <c r="M239" s="396" t="s">
        <v>1694</v>
      </c>
      <c r="N239" s="423">
        <f>$K$40</f>
        <v>-1.820178212534608</v>
      </c>
      <c r="O239" s="396" t="s">
        <v>1706</v>
      </c>
      <c r="P239" s="423">
        <f>$K$52</f>
        <v>0.50174988235275464</v>
      </c>
      <c r="Q239" s="396"/>
      <c r="R239" s="424">
        <v>0.48524099999999998</v>
      </c>
      <c r="S239" s="424">
        <v>1.9969699999999999</v>
      </c>
      <c r="T239" s="424">
        <v>0.56955199999999995</v>
      </c>
      <c r="U239" s="396"/>
      <c r="V239" s="423">
        <f t="shared" si="23"/>
        <v>0.68830636653347477</v>
      </c>
      <c r="W239" s="396"/>
      <c r="X239" s="396">
        <f t="shared" si="24"/>
        <v>1</v>
      </c>
      <c r="Y239" s="396"/>
    </row>
    <row r="240" spans="1:25" x14ac:dyDescent="0.2">
      <c r="A240" s="396"/>
      <c r="B240" s="396"/>
      <c r="C240" s="396"/>
      <c r="D240" s="400"/>
      <c r="E240" s="396"/>
      <c r="F240" s="400"/>
      <c r="G240" s="396"/>
      <c r="H240" s="400"/>
      <c r="I240" s="396"/>
      <c r="J240" s="396"/>
      <c r="K240" s="396"/>
      <c r="L240" s="396"/>
      <c r="M240" s="396" t="s">
        <v>1695</v>
      </c>
      <c r="N240" s="423">
        <f>$K$41</f>
        <v>-3.1697626503248353</v>
      </c>
      <c r="O240" s="396" t="s">
        <v>1696</v>
      </c>
      <c r="P240" s="423">
        <f>$K$42</f>
        <v>-2.0471433636608793</v>
      </c>
      <c r="Q240" s="396"/>
      <c r="R240" s="424">
        <v>0.69669800000000004</v>
      </c>
      <c r="S240" s="424">
        <v>0.64682899999999999</v>
      </c>
      <c r="T240" s="424">
        <v>4.50129</v>
      </c>
      <c r="U240" s="396"/>
      <c r="V240" s="423">
        <f t="shared" si="23"/>
        <v>0.96877100627058477</v>
      </c>
      <c r="W240" s="396"/>
      <c r="X240" s="396">
        <f t="shared" si="24"/>
        <v>1</v>
      </c>
      <c r="Y240" s="396"/>
    </row>
    <row r="241" spans="1:25" x14ac:dyDescent="0.2">
      <c r="A241" s="396"/>
      <c r="B241" s="396"/>
      <c r="C241" s="396"/>
      <c r="D241" s="400"/>
      <c r="E241" s="396"/>
      <c r="F241" s="400"/>
      <c r="G241" s="396"/>
      <c r="H241" s="400"/>
      <c r="I241" s="396"/>
      <c r="J241" s="396"/>
      <c r="K241" s="396"/>
      <c r="L241" s="396"/>
      <c r="M241" s="396" t="s">
        <v>1695</v>
      </c>
      <c r="N241" s="423">
        <f>$K$41</f>
        <v>-3.1697626503248353</v>
      </c>
      <c r="O241" s="396" t="s">
        <v>1697</v>
      </c>
      <c r="P241" s="423">
        <f>$K$43</f>
        <v>-0.18144445537247123</v>
      </c>
      <c r="Q241" s="396"/>
      <c r="R241" s="424">
        <v>0.86780400000000002</v>
      </c>
      <c r="S241" s="424">
        <v>1.5713699999999999</v>
      </c>
      <c r="T241" s="424">
        <v>3.9992999999999999</v>
      </c>
      <c r="U241" s="396"/>
      <c r="V241" s="423">
        <f t="shared" si="23"/>
        <v>0.96345091915886627</v>
      </c>
      <c r="W241" s="396"/>
      <c r="X241" s="396">
        <f t="shared" si="24"/>
        <v>1</v>
      </c>
      <c r="Y241" s="396"/>
    </row>
    <row r="242" spans="1:25" x14ac:dyDescent="0.2">
      <c r="A242" s="396"/>
      <c r="B242" s="396"/>
      <c r="C242" s="396"/>
      <c r="D242" s="400"/>
      <c r="E242" s="396"/>
      <c r="F242" s="400"/>
      <c r="G242" s="396"/>
      <c r="H242" s="400"/>
      <c r="I242" s="396"/>
      <c r="J242" s="396"/>
      <c r="K242" s="396"/>
      <c r="L242" s="396"/>
      <c r="M242" s="396" t="s">
        <v>1695</v>
      </c>
      <c r="N242" s="423">
        <f>$K$41</f>
        <v>-3.1697626503248353</v>
      </c>
      <c r="O242" s="396" t="s">
        <v>1699</v>
      </c>
      <c r="P242" s="423">
        <f>$K$45</f>
        <v>0.27264582047014763</v>
      </c>
      <c r="Q242" s="396"/>
      <c r="R242" s="424">
        <v>0.63860499999999998</v>
      </c>
      <c r="S242" s="424">
        <v>2.1891400000000001</v>
      </c>
      <c r="T242" s="424">
        <v>2.6740699999999999</v>
      </c>
      <c r="U242" s="396"/>
      <c r="V242" s="423">
        <f t="shared" si="23"/>
        <v>1.2467035941133275</v>
      </c>
      <c r="W242" s="396"/>
      <c r="X242" s="396">
        <f t="shared" si="24"/>
        <v>1</v>
      </c>
      <c r="Y242" s="396"/>
    </row>
    <row r="243" spans="1:25" x14ac:dyDescent="0.2">
      <c r="A243" s="396"/>
      <c r="B243" s="396"/>
      <c r="C243" s="396"/>
      <c r="D243" s="400"/>
      <c r="E243" s="396"/>
      <c r="F243" s="400"/>
      <c r="G243" s="396"/>
      <c r="H243" s="400"/>
      <c r="I243" s="396"/>
      <c r="J243" s="396"/>
      <c r="K243" s="396"/>
      <c r="L243" s="396"/>
      <c r="M243" s="396" t="s">
        <v>1695</v>
      </c>
      <c r="N243" s="423">
        <f>$K$41</f>
        <v>-3.1697626503248353</v>
      </c>
      <c r="O243" s="396" t="s">
        <v>1704</v>
      </c>
      <c r="P243" s="423">
        <f>$K$50</f>
        <v>-1.0418099193578385</v>
      </c>
      <c r="Q243" s="396"/>
      <c r="R243" s="424">
        <v>0.96431299999999998</v>
      </c>
      <c r="S243" s="424">
        <v>1.6561999999999999</v>
      </c>
      <c r="T243" s="424">
        <v>5.5560499999999999</v>
      </c>
      <c r="U243" s="396"/>
      <c r="V243" s="423">
        <f t="shared" si="23"/>
        <v>0.77396108093685445</v>
      </c>
      <c r="W243" s="396"/>
      <c r="X243" s="396">
        <f t="shared" si="24"/>
        <v>1</v>
      </c>
      <c r="Y243" s="396"/>
    </row>
    <row r="244" spans="1:25" x14ac:dyDescent="0.2">
      <c r="A244" s="396"/>
      <c r="B244" s="396"/>
      <c r="C244" s="396"/>
      <c r="D244" s="400"/>
      <c r="E244" s="396"/>
      <c r="F244" s="400"/>
      <c r="G244" s="396"/>
      <c r="H244" s="400"/>
      <c r="I244" s="396"/>
      <c r="J244" s="396"/>
      <c r="K244" s="396"/>
      <c r="L244" s="396"/>
      <c r="M244" s="396" t="s">
        <v>1695</v>
      </c>
      <c r="N244" s="423">
        <f>$K$41</f>
        <v>-3.1697626503248353</v>
      </c>
      <c r="O244" s="396" t="s">
        <v>1706</v>
      </c>
      <c r="P244" s="423">
        <f>$K$52</f>
        <v>0.50174988235275464</v>
      </c>
      <c r="Q244" s="396"/>
      <c r="R244" s="424">
        <v>0.82819699999999996</v>
      </c>
      <c r="S244" s="424">
        <v>1.84588</v>
      </c>
      <c r="T244" s="424">
        <v>2.5570400000000002</v>
      </c>
      <c r="U244" s="396"/>
      <c r="V244" s="423">
        <f t="shared" si="23"/>
        <v>0.85802215512622571</v>
      </c>
      <c r="W244" s="396"/>
      <c r="X244" s="396">
        <f t="shared" si="24"/>
        <v>1</v>
      </c>
      <c r="Y244" s="396"/>
    </row>
    <row r="245" spans="1:25" x14ac:dyDescent="0.2">
      <c r="A245" s="396"/>
      <c r="B245" s="396"/>
      <c r="C245" s="396"/>
      <c r="D245" s="400"/>
      <c r="E245" s="396"/>
      <c r="F245" s="400"/>
      <c r="G245" s="396"/>
      <c r="H245" s="400"/>
      <c r="I245" s="396"/>
      <c r="J245" s="396"/>
      <c r="K245" s="396"/>
      <c r="L245" s="396"/>
      <c r="M245" s="396" t="s">
        <v>1696</v>
      </c>
      <c r="N245" s="423">
        <f>$K$42</f>
        <v>-2.0471433636608793</v>
      </c>
      <c r="O245" s="396" t="s">
        <v>1706</v>
      </c>
      <c r="P245" s="423">
        <f>$K$52</f>
        <v>0.50174988235275464</v>
      </c>
      <c r="Q245" s="396"/>
      <c r="R245" s="424">
        <v>0.53127100000000005</v>
      </c>
      <c r="S245" s="424">
        <v>1.3738999999999999</v>
      </c>
      <c r="T245" s="424">
        <v>1.1545300000000001</v>
      </c>
      <c r="U245" s="396"/>
      <c r="V245" s="423">
        <f t="shared" si="23"/>
        <v>0.75629626140897055</v>
      </c>
      <c r="W245" s="396"/>
      <c r="X245" s="396">
        <f t="shared" si="24"/>
        <v>1</v>
      </c>
      <c r="Y245" s="396"/>
    </row>
    <row r="246" spans="1:25" x14ac:dyDescent="0.2">
      <c r="A246" s="396"/>
      <c r="B246" s="396"/>
      <c r="C246" s="396"/>
      <c r="D246" s="400"/>
      <c r="E246" s="396"/>
      <c r="F246" s="400"/>
      <c r="G246" s="396"/>
      <c r="H246" s="400"/>
      <c r="I246" s="396"/>
      <c r="J246" s="396"/>
      <c r="K246" s="396"/>
      <c r="L246" s="396"/>
      <c r="M246" s="396" t="s">
        <v>1697</v>
      </c>
      <c r="N246" s="423">
        <f>$K$43</f>
        <v>-0.18144445537247123</v>
      </c>
      <c r="O246" s="396" t="s">
        <v>1707</v>
      </c>
      <c r="P246" s="423">
        <f>$K$53</f>
        <v>0.52888601229026833</v>
      </c>
      <c r="Q246" s="396"/>
      <c r="R246" s="424">
        <v>1.4340999999999999</v>
      </c>
      <c r="S246" s="424">
        <v>1.4623600000000001</v>
      </c>
      <c r="T246" s="424">
        <v>0.43044900000000003</v>
      </c>
      <c r="U246" s="396"/>
      <c r="V246" s="423">
        <f t="shared" si="23"/>
        <v>0.94366125548313584</v>
      </c>
      <c r="W246" s="396"/>
      <c r="X246" s="396">
        <f t="shared" si="24"/>
        <v>1</v>
      </c>
      <c r="Y246" s="396"/>
    </row>
    <row r="247" spans="1:25" x14ac:dyDescent="0.2">
      <c r="A247" s="396"/>
      <c r="B247" s="396"/>
      <c r="C247" s="396"/>
      <c r="D247" s="400"/>
      <c r="E247" s="396"/>
      <c r="F247" s="400"/>
      <c r="G247" s="396"/>
      <c r="H247" s="400"/>
      <c r="I247" s="396"/>
      <c r="J247" s="396"/>
      <c r="K247" s="396"/>
      <c r="L247" s="396"/>
      <c r="M247" s="396" t="s">
        <v>1698</v>
      </c>
      <c r="N247" s="423">
        <f>$K$44</f>
        <v>-4.8760314472681259</v>
      </c>
      <c r="O247" s="396" t="s">
        <v>1706</v>
      </c>
      <c r="P247" s="423">
        <f>$K$52</f>
        <v>0.50174988235275464</v>
      </c>
      <c r="Q247" s="396"/>
      <c r="R247" s="424">
        <v>0.76327500000000004</v>
      </c>
      <c r="S247" s="424">
        <v>2.5004300000000002</v>
      </c>
      <c r="T247" s="424">
        <v>3.5791599999999999</v>
      </c>
      <c r="U247" s="396"/>
      <c r="V247" s="423">
        <f t="shared" si="23"/>
        <v>1.1119975554177195</v>
      </c>
      <c r="W247" s="396"/>
      <c r="X247" s="396">
        <f t="shared" si="24"/>
        <v>1</v>
      </c>
      <c r="Y247" s="396"/>
    </row>
    <row r="248" spans="1:25" x14ac:dyDescent="0.2">
      <c r="A248" s="396"/>
      <c r="B248" s="396"/>
      <c r="C248" s="396"/>
      <c r="D248" s="400"/>
      <c r="E248" s="396"/>
      <c r="F248" s="400"/>
      <c r="G248" s="396"/>
      <c r="H248" s="400"/>
      <c r="I248" s="396"/>
      <c r="J248" s="396"/>
      <c r="K248" s="396"/>
      <c r="L248" s="396"/>
      <c r="M248" s="396" t="s">
        <v>1698</v>
      </c>
      <c r="N248" s="423">
        <f>$K$44</f>
        <v>-4.8760314472681259</v>
      </c>
      <c r="O248" s="396" t="s">
        <v>1707</v>
      </c>
      <c r="P248" s="423">
        <f>$K$53</f>
        <v>0.52888601229026833</v>
      </c>
      <c r="Q248" s="396"/>
      <c r="R248" s="424">
        <v>0.67721699999999996</v>
      </c>
      <c r="S248" s="424">
        <v>2.2640899999999999</v>
      </c>
      <c r="T248" s="424">
        <v>3.06968</v>
      </c>
      <c r="U248" s="396"/>
      <c r="V248" s="423">
        <f t="shared" si="23"/>
        <v>0.96499414294169572</v>
      </c>
      <c r="W248" s="396"/>
      <c r="X248" s="396">
        <f t="shared" si="24"/>
        <v>1</v>
      </c>
      <c r="Y248" s="396"/>
    </row>
    <row r="249" spans="1:25" x14ac:dyDescent="0.2">
      <c r="A249" s="396"/>
      <c r="B249" s="396"/>
      <c r="C249" s="396"/>
      <c r="D249" s="400"/>
      <c r="E249" s="396"/>
      <c r="F249" s="400"/>
      <c r="G249" s="396"/>
      <c r="H249" s="400"/>
      <c r="I249" s="396"/>
      <c r="J249" s="396"/>
      <c r="K249" s="396"/>
      <c r="L249" s="396"/>
      <c r="M249" s="396" t="s">
        <v>1699</v>
      </c>
      <c r="N249" s="423">
        <f>$K$45</f>
        <v>0.27264582047014763</v>
      </c>
      <c r="O249" s="396" t="s">
        <v>1700</v>
      </c>
      <c r="P249" s="423">
        <f>$K$46</f>
        <v>-1.3295430943616049</v>
      </c>
      <c r="Q249" s="396"/>
      <c r="R249" s="424">
        <v>2.2591700000000001</v>
      </c>
      <c r="S249" s="424">
        <v>0.33477699999999999</v>
      </c>
      <c r="T249" s="424">
        <v>0.905443</v>
      </c>
      <c r="U249" s="396"/>
      <c r="V249" s="423">
        <f t="shared" si="23"/>
        <v>1.0762958097304485</v>
      </c>
      <c r="W249" s="396"/>
      <c r="X249" s="396">
        <f t="shared" si="24"/>
        <v>1</v>
      </c>
      <c r="Y249" s="396"/>
    </row>
    <row r="250" spans="1:25" x14ac:dyDescent="0.2">
      <c r="A250" s="396"/>
      <c r="B250" s="396"/>
      <c r="C250" s="396"/>
      <c r="D250" s="400"/>
      <c r="E250" s="396"/>
      <c r="F250" s="400"/>
      <c r="G250" s="396"/>
      <c r="H250" s="400"/>
      <c r="I250" s="396"/>
      <c r="J250" s="396"/>
      <c r="K250" s="396"/>
      <c r="L250" s="396"/>
      <c r="M250" s="396" t="s">
        <v>1699</v>
      </c>
      <c r="N250" s="423">
        <f>$K$45</f>
        <v>0.27264582047014763</v>
      </c>
      <c r="O250" s="396" t="s">
        <v>1701</v>
      </c>
      <c r="P250" s="423">
        <f>$K$47</f>
        <v>-6.538996459990555</v>
      </c>
      <c r="Q250" s="396"/>
      <c r="R250" s="424">
        <v>2.2921900000000002</v>
      </c>
      <c r="S250" s="424">
        <v>0.50406300000000004</v>
      </c>
      <c r="T250" s="424">
        <v>3.6717599999999999</v>
      </c>
      <c r="U250" s="396"/>
      <c r="V250" s="423">
        <f t="shared" si="23"/>
        <v>1.0006498506112482</v>
      </c>
      <c r="W250" s="396"/>
      <c r="X250" s="396">
        <f t="shared" si="24"/>
        <v>1</v>
      </c>
      <c r="Y250" s="396"/>
    </row>
    <row r="251" spans="1:25" x14ac:dyDescent="0.2">
      <c r="A251" s="396"/>
      <c r="B251" s="396"/>
      <c r="C251" s="396"/>
      <c r="D251" s="400"/>
      <c r="E251" s="396"/>
      <c r="F251" s="400"/>
      <c r="G251" s="396"/>
      <c r="H251" s="400"/>
      <c r="I251" s="396"/>
      <c r="J251" s="396"/>
      <c r="K251" s="396"/>
      <c r="L251" s="396"/>
      <c r="M251" s="396" t="s">
        <v>1699</v>
      </c>
      <c r="N251" s="423">
        <f>$K$45</f>
        <v>0.27264582047014763</v>
      </c>
      <c r="O251" s="396" t="s">
        <v>1704</v>
      </c>
      <c r="P251" s="423">
        <f>$K$50</f>
        <v>-1.0418099193578385</v>
      </c>
      <c r="Q251" s="396"/>
      <c r="R251" s="424">
        <v>2.06935</v>
      </c>
      <c r="S251" s="424">
        <v>0.74189000000000005</v>
      </c>
      <c r="T251" s="424">
        <v>1.2038500000000001</v>
      </c>
      <c r="U251" s="396"/>
      <c r="V251" s="423">
        <f t="shared" si="23"/>
        <v>0.99514126751751319</v>
      </c>
      <c r="W251" s="396"/>
      <c r="X251" s="396">
        <f t="shared" si="24"/>
        <v>1</v>
      </c>
      <c r="Y251" s="396"/>
    </row>
    <row r="252" spans="1:25" x14ac:dyDescent="0.2">
      <c r="A252" s="396"/>
      <c r="B252" s="396"/>
      <c r="C252" s="396"/>
      <c r="D252" s="400"/>
      <c r="E252" s="396"/>
      <c r="F252" s="400"/>
      <c r="G252" s="396"/>
      <c r="H252" s="400"/>
      <c r="I252" s="396"/>
      <c r="J252" s="396"/>
      <c r="K252" s="396"/>
      <c r="L252" s="396"/>
      <c r="M252" s="396" t="s">
        <v>1699</v>
      </c>
      <c r="N252" s="423">
        <f>$K$45</f>
        <v>0.27264582047014763</v>
      </c>
      <c r="O252" s="396" t="s">
        <v>1705</v>
      </c>
      <c r="P252" s="423">
        <f>$K$51</f>
        <v>-2.5693701090340735</v>
      </c>
      <c r="Q252" s="396"/>
      <c r="R252" s="424">
        <v>1.9435800000000001</v>
      </c>
      <c r="S252" s="424">
        <v>0.31517800000000001</v>
      </c>
      <c r="T252" s="424">
        <v>1.31704</v>
      </c>
      <c r="U252" s="396"/>
      <c r="V252" s="423">
        <f t="shared" si="23"/>
        <v>1.0371400315242283</v>
      </c>
      <c r="W252" s="396"/>
      <c r="X252" s="396">
        <f t="shared" si="24"/>
        <v>1</v>
      </c>
      <c r="Y252" s="396"/>
    </row>
    <row r="253" spans="1:25" x14ac:dyDescent="0.2">
      <c r="A253" s="396"/>
      <c r="B253" s="396"/>
      <c r="C253" s="396"/>
      <c r="D253" s="400"/>
      <c r="E253" s="396"/>
      <c r="F253" s="400"/>
      <c r="G253" s="396"/>
      <c r="H253" s="400"/>
      <c r="I253" s="396"/>
      <c r="J253" s="396"/>
      <c r="K253" s="396"/>
      <c r="L253" s="396"/>
      <c r="M253" s="396" t="s">
        <v>1700</v>
      </c>
      <c r="N253" s="423">
        <f>$K$46</f>
        <v>-1.3295430943616049</v>
      </c>
      <c r="O253" s="396" t="s">
        <v>1707</v>
      </c>
      <c r="P253" s="423">
        <f>$K$53</f>
        <v>0.52888601229026833</v>
      </c>
      <c r="Q253" s="396"/>
      <c r="R253" s="424">
        <v>0.71784999999999999</v>
      </c>
      <c r="S253" s="424">
        <v>1.8355699999999999</v>
      </c>
      <c r="T253" s="424">
        <v>0.84887199999999996</v>
      </c>
      <c r="U253" s="396"/>
      <c r="V253" s="423">
        <f t="shared" si="23"/>
        <v>0.86526678729216966</v>
      </c>
      <c r="W253" s="396"/>
      <c r="X253" s="396">
        <f t="shared" si="24"/>
        <v>1</v>
      </c>
      <c r="Y253" s="396"/>
    </row>
    <row r="254" spans="1:25" x14ac:dyDescent="0.2">
      <c r="A254" s="396"/>
      <c r="B254" s="396"/>
      <c r="C254" s="396"/>
      <c r="D254" s="400"/>
      <c r="E254" s="396"/>
      <c r="F254" s="400"/>
      <c r="G254" s="396"/>
      <c r="H254" s="400"/>
      <c r="I254" s="396"/>
      <c r="J254" s="396"/>
      <c r="K254" s="396"/>
      <c r="L254" s="396"/>
      <c r="M254" s="396" t="s">
        <v>1701</v>
      </c>
      <c r="N254" s="423">
        <f>$K$47</f>
        <v>-6.538996459990555</v>
      </c>
      <c r="O254" s="396" t="s">
        <v>1706</v>
      </c>
      <c r="P254" s="423">
        <f>$K$52</f>
        <v>0.50174988235275464</v>
      </c>
      <c r="Q254" s="396"/>
      <c r="R254" s="424">
        <v>0.47209800000000002</v>
      </c>
      <c r="S254" s="424">
        <v>2.25047</v>
      </c>
      <c r="T254" s="424">
        <v>2.6130900000000001</v>
      </c>
      <c r="U254" s="396"/>
      <c r="V254" s="423">
        <f t="shared" si="23"/>
        <v>0.65521590696978271</v>
      </c>
      <c r="W254" s="396"/>
      <c r="X254" s="396">
        <f t="shared" si="24"/>
        <v>1</v>
      </c>
      <c r="Y254" s="396"/>
    </row>
    <row r="255" spans="1:25" x14ac:dyDescent="0.2">
      <c r="A255" s="396"/>
      <c r="B255" s="396"/>
      <c r="C255" s="396"/>
      <c r="D255" s="400"/>
      <c r="E255" s="396"/>
      <c r="F255" s="400"/>
      <c r="G255" s="396"/>
      <c r="H255" s="400"/>
      <c r="I255" s="396"/>
      <c r="J255" s="396"/>
      <c r="K255" s="396"/>
      <c r="L255" s="396"/>
      <c r="M255" s="396" t="s">
        <v>1702</v>
      </c>
      <c r="N255" s="423">
        <f>$K$48</f>
        <v>-1.4374584335284926</v>
      </c>
      <c r="O255" s="396" t="s">
        <v>1705</v>
      </c>
      <c r="P255" s="423">
        <f>$K$51</f>
        <v>-2.5693701090340735</v>
      </c>
      <c r="Q255" s="396"/>
      <c r="R255" s="424">
        <v>1.16852</v>
      </c>
      <c r="S255" s="424">
        <v>0.51482600000000001</v>
      </c>
      <c r="T255" s="424">
        <v>3.8699400000000002</v>
      </c>
      <c r="U255" s="396"/>
      <c r="V255" s="423">
        <f t="shared" si="23"/>
        <v>0.86746253549971009</v>
      </c>
      <c r="W255" s="396"/>
      <c r="X255" s="396">
        <f t="shared" si="24"/>
        <v>1</v>
      </c>
      <c r="Y255" s="396"/>
    </row>
    <row r="256" spans="1:25" x14ac:dyDescent="0.2">
      <c r="A256" s="396"/>
      <c r="B256" s="396"/>
      <c r="C256" s="396"/>
      <c r="D256" s="400"/>
      <c r="E256" s="396"/>
      <c r="F256" s="400"/>
      <c r="G256" s="396"/>
      <c r="H256" s="400"/>
      <c r="I256" s="396"/>
      <c r="J256" s="396"/>
      <c r="K256" s="396"/>
      <c r="L256" s="396"/>
      <c r="M256" s="396" t="s">
        <v>1703</v>
      </c>
      <c r="N256" s="423">
        <f>$K$49</f>
        <v>-0.59648195465131515</v>
      </c>
      <c r="O256" s="396" t="s">
        <v>1705</v>
      </c>
      <c r="P256" s="423">
        <f>$K$51</f>
        <v>-2.5693701090340735</v>
      </c>
      <c r="Q256" s="396"/>
      <c r="R256" s="424">
        <v>0.67521299999999995</v>
      </c>
      <c r="S256" s="424">
        <v>0.61469399999999996</v>
      </c>
      <c r="T256" s="424">
        <v>2.7803300000000002</v>
      </c>
      <c r="U256" s="396"/>
      <c r="V256" s="423">
        <f t="shared" si="23"/>
        <v>0.7982012401514309</v>
      </c>
      <c r="W256" s="396"/>
      <c r="X256" s="396">
        <f t="shared" si="24"/>
        <v>1</v>
      </c>
      <c r="Y256" s="396"/>
    </row>
    <row r="257" spans="1:25" x14ac:dyDescent="0.2">
      <c r="A257" s="396"/>
      <c r="B257" s="396"/>
      <c r="C257" s="396"/>
      <c r="D257" s="400"/>
      <c r="E257" s="396"/>
      <c r="F257" s="400"/>
      <c r="G257" s="396"/>
      <c r="H257" s="400"/>
      <c r="I257" s="396"/>
      <c r="J257" s="396"/>
      <c r="K257" s="396"/>
      <c r="L257" s="396"/>
      <c r="M257" s="396" t="s">
        <v>1703</v>
      </c>
      <c r="N257" s="423">
        <f>$K$49</f>
        <v>-0.59648195465131515</v>
      </c>
      <c r="O257" s="396" t="s">
        <v>1706</v>
      </c>
      <c r="P257" s="423">
        <f>$K$52</f>
        <v>0.50174988235275464</v>
      </c>
      <c r="Q257" s="396"/>
      <c r="R257" s="424">
        <v>0.53820500000000004</v>
      </c>
      <c r="S257" s="424">
        <v>2.14412</v>
      </c>
      <c r="T257" s="424">
        <v>-3.6830099999999998E-2</v>
      </c>
      <c r="U257" s="396"/>
      <c r="V257" s="423">
        <f t="shared" si="23"/>
        <v>0.71795228734707728</v>
      </c>
      <c r="W257" s="396"/>
      <c r="X257" s="396">
        <f t="shared" si="24"/>
        <v>1</v>
      </c>
      <c r="Y257" s="396"/>
    </row>
    <row r="258" spans="1:25" x14ac:dyDescent="0.2">
      <c r="A258" s="396"/>
      <c r="B258" s="396"/>
      <c r="C258" s="396"/>
      <c r="D258" s="400"/>
      <c r="E258" s="396"/>
      <c r="F258" s="400"/>
      <c r="G258" s="396"/>
      <c r="H258" s="400"/>
      <c r="I258" s="396"/>
      <c r="J258" s="396"/>
      <c r="K258" s="396"/>
      <c r="L258" s="396"/>
      <c r="M258" s="396" t="s">
        <v>1704</v>
      </c>
      <c r="N258" s="423">
        <f>$K$50</f>
        <v>-1.0418099193578385</v>
      </c>
      <c r="O258" s="396" t="s">
        <v>1705</v>
      </c>
      <c r="P258" s="423">
        <f>$K$51</f>
        <v>-2.5693701090340735</v>
      </c>
      <c r="Q258" s="396"/>
      <c r="R258" s="424">
        <v>1.0633900000000001</v>
      </c>
      <c r="S258" s="424">
        <v>0.570523</v>
      </c>
      <c r="T258" s="424">
        <v>3.2594599999999998</v>
      </c>
      <c r="U258" s="396"/>
      <c r="V258" s="423">
        <f t="shared" si="23"/>
        <v>0.68572500713762086</v>
      </c>
      <c r="W258" s="396"/>
      <c r="X258" s="396">
        <f t="shared" si="24"/>
        <v>1</v>
      </c>
      <c r="Y258" s="396"/>
    </row>
    <row r="259" spans="1:25" x14ac:dyDescent="0.2">
      <c r="A259" s="396"/>
      <c r="B259" s="396"/>
      <c r="C259" s="396"/>
      <c r="D259" s="400"/>
      <c r="E259" s="396"/>
      <c r="F259" s="400"/>
      <c r="G259" s="396"/>
      <c r="H259" s="400"/>
      <c r="I259" s="396"/>
      <c r="J259" s="396"/>
      <c r="K259" s="396"/>
      <c r="L259" s="396"/>
      <c r="M259" s="396" t="s">
        <v>1705</v>
      </c>
      <c r="N259" s="423">
        <f>$K$51</f>
        <v>-2.5693701090340735</v>
      </c>
      <c r="O259" s="396" t="s">
        <v>1712</v>
      </c>
      <c r="P259" s="423">
        <f>$K$58</f>
        <v>-5.1239589607117111</v>
      </c>
      <c r="Q259" s="396"/>
      <c r="R259" s="424">
        <v>0.63226800000000005</v>
      </c>
      <c r="S259" s="424">
        <v>0.32652399999999998</v>
      </c>
      <c r="T259" s="424">
        <v>3.9218700000000002</v>
      </c>
      <c r="U259" s="396"/>
      <c r="V259" s="423">
        <f t="shared" si="23"/>
        <v>0.62424392421381381</v>
      </c>
      <c r="W259" s="396"/>
      <c r="X259" s="396">
        <f t="shared" si="24"/>
        <v>1</v>
      </c>
      <c r="Y259" s="396"/>
    </row>
    <row r="260" spans="1:25" x14ac:dyDescent="0.2">
      <c r="A260" s="396"/>
      <c r="B260" s="396"/>
      <c r="C260" s="396"/>
      <c r="D260" s="400"/>
      <c r="E260" s="396"/>
      <c r="F260" s="400"/>
      <c r="G260" s="396"/>
      <c r="H260" s="400"/>
      <c r="I260" s="396"/>
      <c r="J260" s="396"/>
      <c r="K260" s="396"/>
      <c r="L260" s="396"/>
      <c r="M260" s="396" t="s">
        <v>1705</v>
      </c>
      <c r="N260" s="423">
        <f>$K$51</f>
        <v>-2.5693701090340735</v>
      </c>
      <c r="O260" s="396" t="s">
        <v>1706</v>
      </c>
      <c r="P260" s="423">
        <f>$K$52</f>
        <v>0.50174988235275464</v>
      </c>
      <c r="Q260" s="396"/>
      <c r="R260" s="424">
        <v>0.42792999999999998</v>
      </c>
      <c r="S260" s="424">
        <v>1.43736</v>
      </c>
      <c r="T260" s="424">
        <v>1.00664</v>
      </c>
      <c r="U260" s="396"/>
      <c r="V260" s="423">
        <f t="shared" si="23"/>
        <v>0.62832466013960431</v>
      </c>
      <c r="W260" s="396"/>
      <c r="X260" s="396">
        <f t="shared" si="24"/>
        <v>1</v>
      </c>
      <c r="Y260" s="396"/>
    </row>
    <row r="261" spans="1:25" x14ac:dyDescent="0.2">
      <c r="A261" s="396"/>
      <c r="B261" s="396"/>
      <c r="C261" s="396"/>
      <c r="D261" s="400"/>
      <c r="E261" s="396"/>
      <c r="F261" s="400"/>
      <c r="G261" s="396"/>
      <c r="H261" s="400"/>
      <c r="I261" s="396"/>
      <c r="J261" s="396"/>
      <c r="K261" s="396"/>
      <c r="L261" s="396"/>
      <c r="M261" s="396" t="s">
        <v>1705</v>
      </c>
      <c r="N261" s="423">
        <f>$K$51</f>
        <v>-2.5693701090340735</v>
      </c>
      <c r="O261" s="396" t="s">
        <v>1707</v>
      </c>
      <c r="P261" s="423">
        <f>$K$53</f>
        <v>0.52888601229026833</v>
      </c>
      <c r="Q261" s="396"/>
      <c r="R261" s="424">
        <v>0.4849</v>
      </c>
      <c r="S261" s="424">
        <v>1.4718</v>
      </c>
      <c r="T261" s="424">
        <v>1.18336</v>
      </c>
      <c r="U261" s="396"/>
      <c r="V261" s="423">
        <f t="shared" si="23"/>
        <v>0.71588686701819459</v>
      </c>
      <c r="W261" s="396"/>
      <c r="X261" s="396">
        <f t="shared" si="24"/>
        <v>1</v>
      </c>
      <c r="Y261" s="396"/>
    </row>
    <row r="262" spans="1:25" x14ac:dyDescent="0.2">
      <c r="A262" s="396"/>
      <c r="B262" s="396"/>
      <c r="C262" s="396"/>
      <c r="D262" s="400"/>
      <c r="E262" s="396"/>
      <c r="F262" s="400"/>
      <c r="G262" s="396"/>
      <c r="H262" s="400"/>
      <c r="I262" s="396"/>
      <c r="J262" s="396"/>
      <c r="K262" s="396"/>
      <c r="L262" s="396"/>
      <c r="M262" s="396" t="s">
        <v>1706</v>
      </c>
      <c r="N262" s="423">
        <f>$K$52</f>
        <v>0.50174988235275464</v>
      </c>
      <c r="O262" s="396" t="s">
        <v>1719</v>
      </c>
      <c r="P262" s="423">
        <f>$K$65</f>
        <v>-0.28160861729790199</v>
      </c>
      <c r="Q262" s="396"/>
      <c r="R262" s="424">
        <v>1.43374</v>
      </c>
      <c r="S262" s="424">
        <v>0.62889899999999999</v>
      </c>
      <c r="T262" s="424">
        <v>-0.115735</v>
      </c>
      <c r="U262" s="396"/>
      <c r="V262" s="423">
        <f t="shared" si="23"/>
        <v>0.42654049851440512</v>
      </c>
      <c r="W262" s="396"/>
      <c r="X262" s="396">
        <f t="shared" si="24"/>
        <v>1</v>
      </c>
      <c r="Y262" s="396"/>
    </row>
    <row r="263" spans="1:25" x14ac:dyDescent="0.2">
      <c r="A263" s="396"/>
      <c r="B263" s="396"/>
      <c r="C263" s="396"/>
      <c r="D263" s="400"/>
      <c r="E263" s="396"/>
      <c r="F263" s="400"/>
      <c r="G263" s="396"/>
      <c r="H263" s="400"/>
      <c r="I263" s="396"/>
      <c r="J263" s="396"/>
      <c r="K263" s="396"/>
      <c r="L263" s="396"/>
      <c r="M263" s="396" t="s">
        <v>1707</v>
      </c>
      <c r="N263" s="423">
        <f>$K$53</f>
        <v>0.52888601229026833</v>
      </c>
      <c r="O263" s="396" t="s">
        <v>1719</v>
      </c>
      <c r="P263" s="423">
        <f>$K$65</f>
        <v>-0.28160861729790199</v>
      </c>
      <c r="Q263" s="396"/>
      <c r="R263" s="424">
        <v>1.5950200000000001</v>
      </c>
      <c r="S263" s="424">
        <v>0.72132399999999997</v>
      </c>
      <c r="T263" s="424">
        <v>-4.9908099999999997E-2</v>
      </c>
      <c r="U263" s="396"/>
      <c r="V263" s="423">
        <f t="shared" si="23"/>
        <v>0.59054461305943196</v>
      </c>
      <c r="W263" s="396"/>
      <c r="X263" s="396">
        <f t="shared" si="24"/>
        <v>1</v>
      </c>
      <c r="Y263" s="396"/>
    </row>
  </sheetData>
  <mergeCells count="5">
    <mergeCell ref="A1:J1"/>
    <mergeCell ref="M3:P3"/>
    <mergeCell ref="R3:T3"/>
    <mergeCell ref="B4:C4"/>
    <mergeCell ref="M4:V4"/>
  </mergeCells>
  <phoneticPr fontId="33" type="noConversion"/>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F26"/>
  <sheetViews>
    <sheetView workbookViewId="0">
      <selection activeCell="H36" sqref="H36"/>
    </sheetView>
  </sheetViews>
  <sheetFormatPr defaultColWidth="8.85546875" defaultRowHeight="11.25" x14ac:dyDescent="0.2"/>
  <cols>
    <col min="1" max="1" width="16.28515625" style="270" bestFit="1" customWidth="1"/>
    <col min="2" max="2" width="6.42578125" style="270" bestFit="1" customWidth="1"/>
    <col min="3" max="3" width="10.28515625" style="270" bestFit="1" customWidth="1"/>
    <col min="4" max="4" width="11.28515625" style="270" bestFit="1" customWidth="1"/>
    <col min="5" max="5" width="68" style="270" bestFit="1" customWidth="1"/>
    <col min="6" max="16384" width="8.85546875" style="270"/>
  </cols>
  <sheetData>
    <row r="1" spans="1:6" ht="12.75" x14ac:dyDescent="0.2">
      <c r="A1" s="558" t="s">
        <v>2249</v>
      </c>
      <c r="B1" s="558"/>
      <c r="C1" s="558"/>
      <c r="D1" s="558"/>
      <c r="E1" s="558"/>
      <c r="F1" s="271"/>
    </row>
    <row r="2" spans="1:6" x14ac:dyDescent="0.2">
      <c r="A2" s="372"/>
      <c r="B2" s="271"/>
      <c r="C2" s="271"/>
      <c r="D2" s="271"/>
      <c r="E2" s="271"/>
      <c r="F2" s="271"/>
    </row>
    <row r="3" spans="1:6" x14ac:dyDescent="0.2">
      <c r="A3" s="377" t="s">
        <v>270</v>
      </c>
      <c r="B3" s="377" t="s">
        <v>143</v>
      </c>
      <c r="C3" s="377" t="s">
        <v>271</v>
      </c>
      <c r="D3" s="353" t="s">
        <v>272</v>
      </c>
      <c r="E3" s="432"/>
      <c r="F3" s="271"/>
    </row>
    <row r="4" spans="1:6" x14ac:dyDescent="0.2">
      <c r="A4" s="363" t="s">
        <v>273</v>
      </c>
      <c r="B4" s="363" t="s">
        <v>274</v>
      </c>
      <c r="C4" s="363" t="s">
        <v>275</v>
      </c>
      <c r="D4" s="355" t="s">
        <v>422</v>
      </c>
      <c r="E4" s="271"/>
      <c r="F4" s="271"/>
    </row>
    <row r="5" spans="1:6" x14ac:dyDescent="0.2">
      <c r="A5" s="271" t="s">
        <v>423</v>
      </c>
      <c r="B5" s="271" t="s">
        <v>424</v>
      </c>
      <c r="C5" s="271" t="s">
        <v>425</v>
      </c>
      <c r="D5" s="213" t="s">
        <v>426</v>
      </c>
      <c r="E5" s="271" t="s">
        <v>687</v>
      </c>
      <c r="F5" s="271"/>
    </row>
    <row r="6" spans="1:6" x14ac:dyDescent="0.2">
      <c r="A6" s="271" t="s">
        <v>427</v>
      </c>
      <c r="B6" s="271" t="s">
        <v>424</v>
      </c>
      <c r="C6" s="271" t="s">
        <v>428</v>
      </c>
      <c r="D6" s="213" t="s">
        <v>422</v>
      </c>
      <c r="E6" s="271"/>
      <c r="F6" s="271"/>
    </row>
    <row r="7" spans="1:6" x14ac:dyDescent="0.2">
      <c r="A7" s="271" t="s">
        <v>277</v>
      </c>
      <c r="B7" s="271" t="s">
        <v>278</v>
      </c>
      <c r="C7" s="271" t="s">
        <v>279</v>
      </c>
      <c r="D7" s="213" t="s">
        <v>422</v>
      </c>
      <c r="E7" s="271"/>
      <c r="F7" s="271"/>
    </row>
    <row r="8" spans="1:6" x14ac:dyDescent="0.2">
      <c r="A8" s="271" t="s">
        <v>429</v>
      </c>
      <c r="B8" s="271" t="s">
        <v>430</v>
      </c>
      <c r="C8" s="271" t="s">
        <v>431</v>
      </c>
      <c r="D8" s="213" t="s">
        <v>422</v>
      </c>
      <c r="E8" s="271"/>
      <c r="F8" s="271"/>
    </row>
    <row r="9" spans="1:6" x14ac:dyDescent="0.2">
      <c r="A9" s="271" t="s">
        <v>432</v>
      </c>
      <c r="B9" s="271" t="s">
        <v>430</v>
      </c>
      <c r="C9" s="271" t="s">
        <v>431</v>
      </c>
      <c r="D9" s="213" t="s">
        <v>422</v>
      </c>
      <c r="E9" s="271"/>
      <c r="F9" s="271"/>
    </row>
    <row r="10" spans="1:6" x14ac:dyDescent="0.2">
      <c r="A10" s="271" t="s">
        <v>433</v>
      </c>
      <c r="B10" s="271" t="s">
        <v>430</v>
      </c>
      <c r="C10" s="271" t="s">
        <v>431</v>
      </c>
      <c r="D10" s="213" t="s">
        <v>422</v>
      </c>
      <c r="E10" s="271"/>
      <c r="F10" s="271"/>
    </row>
    <row r="11" spans="1:6" x14ac:dyDescent="0.2">
      <c r="A11" s="271" t="s">
        <v>280</v>
      </c>
      <c r="B11" s="271" t="s">
        <v>281</v>
      </c>
      <c r="C11" s="271" t="s">
        <v>282</v>
      </c>
      <c r="D11" s="213" t="s">
        <v>422</v>
      </c>
      <c r="E11" s="271"/>
      <c r="F11" s="271"/>
    </row>
    <row r="12" spans="1:6" x14ac:dyDescent="0.2">
      <c r="A12" s="271" t="s">
        <v>434</v>
      </c>
      <c r="B12" s="271" t="s">
        <v>435</v>
      </c>
      <c r="C12" s="271" t="s">
        <v>436</v>
      </c>
      <c r="D12" s="213" t="s">
        <v>426</v>
      </c>
      <c r="E12" s="271" t="s">
        <v>640</v>
      </c>
      <c r="F12" s="271"/>
    </row>
    <row r="13" spans="1:6" x14ac:dyDescent="0.2">
      <c r="A13" s="271" t="s">
        <v>437</v>
      </c>
      <c r="B13" s="271" t="s">
        <v>284</v>
      </c>
      <c r="C13" s="271" t="s">
        <v>438</v>
      </c>
      <c r="D13" s="213" t="s">
        <v>426</v>
      </c>
      <c r="E13" s="271" t="s">
        <v>639</v>
      </c>
      <c r="F13" s="271"/>
    </row>
    <row r="14" spans="1:6" x14ac:dyDescent="0.2">
      <c r="A14" s="271" t="s">
        <v>287</v>
      </c>
      <c r="B14" s="271" t="s">
        <v>284</v>
      </c>
      <c r="C14" s="271" t="s">
        <v>288</v>
      </c>
      <c r="D14" s="213" t="s">
        <v>426</v>
      </c>
      <c r="E14" s="271" t="s">
        <v>639</v>
      </c>
      <c r="F14" s="271"/>
    </row>
    <row r="15" spans="1:6" x14ac:dyDescent="0.2">
      <c r="A15" s="271" t="s">
        <v>283</v>
      </c>
      <c r="B15" s="271" t="s">
        <v>284</v>
      </c>
      <c r="C15" s="271" t="s">
        <v>285</v>
      </c>
      <c r="D15" s="213" t="s">
        <v>426</v>
      </c>
      <c r="E15" s="271" t="s">
        <v>639</v>
      </c>
      <c r="F15" s="271"/>
    </row>
    <row r="16" spans="1:6" x14ac:dyDescent="0.2">
      <c r="A16" s="271" t="s">
        <v>291</v>
      </c>
      <c r="B16" s="271" t="s">
        <v>289</v>
      </c>
      <c r="C16" s="271" t="s">
        <v>292</v>
      </c>
      <c r="D16" s="213" t="s">
        <v>422</v>
      </c>
      <c r="E16" s="271"/>
      <c r="F16" s="271"/>
    </row>
    <row r="17" spans="1:6" x14ac:dyDescent="0.2">
      <c r="A17" s="271" t="s">
        <v>439</v>
      </c>
      <c r="B17" s="271" t="s">
        <v>289</v>
      </c>
      <c r="C17" s="271" t="s">
        <v>440</v>
      </c>
      <c r="D17" s="213" t="s">
        <v>426</v>
      </c>
      <c r="E17" s="271" t="s">
        <v>688</v>
      </c>
      <c r="F17" s="271"/>
    </row>
    <row r="18" spans="1:6" x14ac:dyDescent="0.2">
      <c r="A18" s="271" t="s">
        <v>441</v>
      </c>
      <c r="B18" s="271" t="s">
        <v>289</v>
      </c>
      <c r="C18" s="271" t="s">
        <v>294</v>
      </c>
      <c r="D18" s="213" t="s">
        <v>422</v>
      </c>
      <c r="E18" s="271"/>
      <c r="F18" s="271"/>
    </row>
    <row r="19" spans="1:6" x14ac:dyDescent="0.2">
      <c r="A19" s="271" t="s">
        <v>293</v>
      </c>
      <c r="B19" s="271" t="s">
        <v>289</v>
      </c>
      <c r="C19" s="271" t="s">
        <v>294</v>
      </c>
      <c r="D19" s="213" t="s">
        <v>422</v>
      </c>
      <c r="E19" s="271"/>
      <c r="F19" s="271"/>
    </row>
    <row r="20" spans="1:6" x14ac:dyDescent="0.2">
      <c r="A20" s="271" t="s">
        <v>442</v>
      </c>
      <c r="B20" s="271" t="s">
        <v>289</v>
      </c>
      <c r="C20" s="271" t="s">
        <v>290</v>
      </c>
      <c r="D20" s="213" t="s">
        <v>422</v>
      </c>
      <c r="E20" s="271"/>
      <c r="F20" s="271"/>
    </row>
    <row r="21" spans="1:6" x14ac:dyDescent="0.2">
      <c r="A21" s="271" t="s">
        <v>443</v>
      </c>
      <c r="B21" s="271" t="s">
        <v>444</v>
      </c>
      <c r="C21" s="271" t="s">
        <v>445</v>
      </c>
      <c r="D21" s="213" t="s">
        <v>422</v>
      </c>
      <c r="E21" s="271"/>
      <c r="F21" s="271"/>
    </row>
    <row r="22" spans="1:6" x14ac:dyDescent="0.2">
      <c r="A22" s="271" t="s">
        <v>446</v>
      </c>
      <c r="B22" s="271" t="s">
        <v>444</v>
      </c>
      <c r="C22" s="271" t="s">
        <v>445</v>
      </c>
      <c r="D22" s="213" t="s">
        <v>422</v>
      </c>
      <c r="E22" s="271"/>
      <c r="F22" s="271"/>
    </row>
    <row r="23" spans="1:6" x14ac:dyDescent="0.2">
      <c r="A23" s="378" t="s">
        <v>447</v>
      </c>
      <c r="B23" s="378" t="s">
        <v>448</v>
      </c>
      <c r="C23" s="378" t="s">
        <v>449</v>
      </c>
      <c r="D23" s="368" t="s">
        <v>422</v>
      </c>
      <c r="E23" s="378"/>
      <c r="F23" s="271"/>
    </row>
    <row r="24" spans="1:6" x14ac:dyDescent="0.2">
      <c r="A24" s="271"/>
      <c r="B24" s="271"/>
      <c r="C24" s="271"/>
      <c r="D24" s="271"/>
      <c r="E24" s="271"/>
      <c r="F24" s="271"/>
    </row>
    <row r="25" spans="1:6" x14ac:dyDescent="0.2">
      <c r="A25" s="271"/>
      <c r="B25" s="271"/>
      <c r="C25" s="271"/>
      <c r="D25" s="271"/>
      <c r="E25" s="271"/>
      <c r="F25" s="271"/>
    </row>
    <row r="26" spans="1:6" x14ac:dyDescent="0.2">
      <c r="A26" s="271"/>
      <c r="B26" s="271"/>
      <c r="C26" s="271"/>
      <c r="D26" s="271"/>
      <c r="E26" s="271"/>
      <c r="F26" s="271"/>
    </row>
  </sheetData>
  <mergeCells count="1">
    <mergeCell ref="A1:E1"/>
  </mergeCells>
  <phoneticPr fontId="33" type="noConversion"/>
  <pageMargins left="0.7" right="0.7" top="0.75" bottom="0.75" header="0.3" footer="0.3"/>
  <pageSetup paperSize="9" orientation="landscape"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F68"/>
  <sheetViews>
    <sheetView workbookViewId="0">
      <pane ySplit="3" topLeftCell="A4" activePane="bottomLeft" state="frozen"/>
      <selection pane="bottomLeft" activeCell="I23" sqref="I23"/>
    </sheetView>
  </sheetViews>
  <sheetFormatPr defaultColWidth="8.85546875" defaultRowHeight="11.25" x14ac:dyDescent="0.2"/>
  <cols>
    <col min="1" max="1" width="16.85546875" style="270" bestFit="1" customWidth="1"/>
    <col min="2" max="2" width="7.42578125" style="270" bestFit="1" customWidth="1"/>
    <col min="3" max="3" width="10.7109375" style="270" bestFit="1" customWidth="1"/>
    <col min="4" max="4" width="16.85546875" style="270" bestFit="1" customWidth="1"/>
    <col min="5" max="5" width="41.140625" style="270" bestFit="1" customWidth="1"/>
    <col min="6" max="16384" width="8.85546875" style="270"/>
  </cols>
  <sheetData>
    <row r="1" spans="1:6" ht="12.75" x14ac:dyDescent="0.2">
      <c r="A1" s="558" t="s">
        <v>2242</v>
      </c>
      <c r="B1" s="558"/>
      <c r="C1" s="558"/>
      <c r="D1" s="558"/>
      <c r="E1" s="558"/>
      <c r="F1" s="271"/>
    </row>
    <row r="2" spans="1:6" x14ac:dyDescent="0.2">
      <c r="A2" s="372"/>
      <c r="B2" s="271"/>
      <c r="C2" s="271"/>
      <c r="D2" s="271"/>
      <c r="E2" s="271"/>
      <c r="F2" s="271"/>
    </row>
    <row r="3" spans="1:6" x14ac:dyDescent="0.2">
      <c r="A3" s="377" t="s">
        <v>270</v>
      </c>
      <c r="B3" s="377" t="s">
        <v>143</v>
      </c>
      <c r="C3" s="377" t="s">
        <v>271</v>
      </c>
      <c r="D3" s="377" t="s">
        <v>295</v>
      </c>
      <c r="E3" s="377"/>
      <c r="F3" s="271"/>
    </row>
    <row r="4" spans="1:6" x14ac:dyDescent="0.2">
      <c r="A4" s="378" t="s">
        <v>148</v>
      </c>
      <c r="B4" s="433" t="s">
        <v>146</v>
      </c>
      <c r="C4" s="378" t="s">
        <v>296</v>
      </c>
      <c r="D4" s="378" t="s">
        <v>148</v>
      </c>
      <c r="E4" s="378" t="s">
        <v>689</v>
      </c>
      <c r="F4" s="271"/>
    </row>
    <row r="5" spans="1:6" x14ac:dyDescent="0.2">
      <c r="A5" s="378" t="s">
        <v>151</v>
      </c>
      <c r="B5" s="433" t="s">
        <v>150</v>
      </c>
      <c r="C5" s="378" t="s">
        <v>297</v>
      </c>
      <c r="D5" s="378" t="s">
        <v>298</v>
      </c>
      <c r="E5" s="378"/>
      <c r="F5" s="271"/>
    </row>
    <row r="6" spans="1:6" x14ac:dyDescent="0.2">
      <c r="A6" s="378" t="s">
        <v>154</v>
      </c>
      <c r="B6" s="433" t="s">
        <v>153</v>
      </c>
      <c r="C6" s="378" t="s">
        <v>299</v>
      </c>
      <c r="D6" s="378" t="s">
        <v>154</v>
      </c>
      <c r="E6" s="378"/>
      <c r="F6" s="271"/>
    </row>
    <row r="7" spans="1:6" x14ac:dyDescent="0.2">
      <c r="A7" s="363" t="s">
        <v>162</v>
      </c>
      <c r="B7" s="434" t="s">
        <v>159</v>
      </c>
      <c r="C7" s="363" t="s">
        <v>300</v>
      </c>
      <c r="D7" s="363" t="s">
        <v>162</v>
      </c>
      <c r="E7" s="363" t="s">
        <v>689</v>
      </c>
      <c r="F7" s="271"/>
    </row>
    <row r="8" spans="1:6" x14ac:dyDescent="0.2">
      <c r="A8" s="363" t="s">
        <v>160</v>
      </c>
      <c r="B8" s="434" t="s">
        <v>159</v>
      </c>
      <c r="C8" s="363" t="s">
        <v>301</v>
      </c>
      <c r="D8" s="363" t="s">
        <v>160</v>
      </c>
      <c r="E8" s="363" t="s">
        <v>689</v>
      </c>
      <c r="F8" s="271"/>
    </row>
    <row r="9" spans="1:6" x14ac:dyDescent="0.2">
      <c r="A9" s="378" t="s">
        <v>164</v>
      </c>
      <c r="B9" s="433" t="s">
        <v>159</v>
      </c>
      <c r="C9" s="378" t="s">
        <v>302</v>
      </c>
      <c r="D9" s="378" t="s">
        <v>164</v>
      </c>
      <c r="E9" s="378" t="s">
        <v>690</v>
      </c>
      <c r="F9" s="271"/>
    </row>
    <row r="10" spans="1:6" x14ac:dyDescent="0.2">
      <c r="A10" s="363" t="s">
        <v>169</v>
      </c>
      <c r="B10" s="434" t="s">
        <v>166</v>
      </c>
      <c r="C10" s="363" t="s">
        <v>303</v>
      </c>
      <c r="D10" s="363" t="s">
        <v>169</v>
      </c>
      <c r="E10" s="363" t="s">
        <v>691</v>
      </c>
      <c r="F10" s="271"/>
    </row>
    <row r="11" spans="1:6" x14ac:dyDescent="0.2">
      <c r="A11" s="378" t="s">
        <v>167</v>
      </c>
      <c r="B11" s="433" t="s">
        <v>166</v>
      </c>
      <c r="C11" s="378" t="s">
        <v>303</v>
      </c>
      <c r="D11" s="378" t="s">
        <v>169</v>
      </c>
      <c r="E11" s="378"/>
      <c r="F11" s="271"/>
    </row>
    <row r="12" spans="1:6" x14ac:dyDescent="0.2">
      <c r="A12" s="363" t="s">
        <v>176</v>
      </c>
      <c r="B12" s="434" t="s">
        <v>171</v>
      </c>
      <c r="C12" s="363" t="s">
        <v>304</v>
      </c>
      <c r="D12" s="363" t="s">
        <v>305</v>
      </c>
      <c r="E12" s="363"/>
      <c r="F12" s="271"/>
    </row>
    <row r="13" spans="1:6" x14ac:dyDescent="0.2">
      <c r="A13" s="363" t="s">
        <v>174</v>
      </c>
      <c r="B13" s="434" t="s">
        <v>171</v>
      </c>
      <c r="C13" s="363" t="s">
        <v>304</v>
      </c>
      <c r="D13" s="363" t="s">
        <v>305</v>
      </c>
      <c r="E13" s="363"/>
      <c r="F13" s="271"/>
    </row>
    <row r="14" spans="1:6" x14ac:dyDescent="0.2">
      <c r="A14" s="378" t="s">
        <v>172</v>
      </c>
      <c r="B14" s="433" t="s">
        <v>171</v>
      </c>
      <c r="C14" s="378" t="s">
        <v>304</v>
      </c>
      <c r="D14" s="378" t="s">
        <v>305</v>
      </c>
      <c r="E14" s="378"/>
      <c r="F14" s="271"/>
    </row>
    <row r="15" spans="1:6" x14ac:dyDescent="0.2">
      <c r="A15" s="363" t="s">
        <v>189</v>
      </c>
      <c r="B15" s="434" t="s">
        <v>178</v>
      </c>
      <c r="C15" s="363" t="s">
        <v>306</v>
      </c>
      <c r="D15" s="363" t="s">
        <v>189</v>
      </c>
      <c r="E15" s="363"/>
      <c r="F15" s="271"/>
    </row>
    <row r="16" spans="1:6" x14ac:dyDescent="0.2">
      <c r="A16" s="363" t="s">
        <v>191</v>
      </c>
      <c r="B16" s="434" t="s">
        <v>178</v>
      </c>
      <c r="C16" s="363" t="s">
        <v>307</v>
      </c>
      <c r="D16" s="363" t="s">
        <v>179</v>
      </c>
      <c r="E16" s="363"/>
      <c r="F16" s="271"/>
    </row>
    <row r="17" spans="1:6" x14ac:dyDescent="0.2">
      <c r="A17" s="363" t="s">
        <v>183</v>
      </c>
      <c r="B17" s="434" t="s">
        <v>178</v>
      </c>
      <c r="C17" s="363" t="s">
        <v>307</v>
      </c>
      <c r="D17" s="363" t="s">
        <v>179</v>
      </c>
      <c r="E17" s="363"/>
      <c r="F17" s="271"/>
    </row>
    <row r="18" spans="1:6" x14ac:dyDescent="0.2">
      <c r="A18" s="363" t="s">
        <v>185</v>
      </c>
      <c r="B18" s="434" t="s">
        <v>178</v>
      </c>
      <c r="C18" s="363" t="s">
        <v>307</v>
      </c>
      <c r="D18" s="363" t="s">
        <v>179</v>
      </c>
      <c r="E18" s="363"/>
      <c r="F18" s="271"/>
    </row>
    <row r="19" spans="1:6" x14ac:dyDescent="0.2">
      <c r="A19" s="363" t="s">
        <v>179</v>
      </c>
      <c r="B19" s="434" t="s">
        <v>178</v>
      </c>
      <c r="C19" s="363" t="s">
        <v>307</v>
      </c>
      <c r="D19" s="363" t="s">
        <v>179</v>
      </c>
      <c r="E19" s="363"/>
      <c r="F19" s="271"/>
    </row>
    <row r="20" spans="1:6" x14ac:dyDescent="0.2">
      <c r="A20" s="363" t="s">
        <v>181</v>
      </c>
      <c r="B20" s="434" t="s">
        <v>178</v>
      </c>
      <c r="C20" s="363" t="s">
        <v>307</v>
      </c>
      <c r="D20" s="363" t="s">
        <v>179</v>
      </c>
      <c r="E20" s="363"/>
      <c r="F20" s="271"/>
    </row>
    <row r="21" spans="1:6" x14ac:dyDescent="0.2">
      <c r="A21" s="363" t="s">
        <v>193</v>
      </c>
      <c r="B21" s="434" t="s">
        <v>178</v>
      </c>
      <c r="C21" s="363" t="s">
        <v>308</v>
      </c>
      <c r="D21" s="363" t="s">
        <v>197</v>
      </c>
      <c r="E21" s="363"/>
      <c r="F21" s="271"/>
    </row>
    <row r="22" spans="1:6" x14ac:dyDescent="0.2">
      <c r="A22" s="363" t="s">
        <v>197</v>
      </c>
      <c r="B22" s="434" t="s">
        <v>178</v>
      </c>
      <c r="C22" s="363" t="s">
        <v>308</v>
      </c>
      <c r="D22" s="363" t="s">
        <v>197</v>
      </c>
      <c r="E22" s="363"/>
      <c r="F22" s="271"/>
    </row>
    <row r="23" spans="1:6" x14ac:dyDescent="0.2">
      <c r="A23" s="363" t="s">
        <v>195</v>
      </c>
      <c r="B23" s="434" t="s">
        <v>178</v>
      </c>
      <c r="C23" s="363" t="s">
        <v>308</v>
      </c>
      <c r="D23" s="363" t="s">
        <v>197</v>
      </c>
      <c r="E23" s="363"/>
      <c r="F23" s="271"/>
    </row>
    <row r="24" spans="1:6" x14ac:dyDescent="0.2">
      <c r="A24" s="378" t="s">
        <v>187</v>
      </c>
      <c r="B24" s="433" t="s">
        <v>178</v>
      </c>
      <c r="C24" s="378" t="s">
        <v>307</v>
      </c>
      <c r="D24" s="378" t="s">
        <v>179</v>
      </c>
      <c r="E24" s="378"/>
      <c r="F24" s="271"/>
    </row>
    <row r="25" spans="1:6" x14ac:dyDescent="0.2">
      <c r="A25" s="363" t="s">
        <v>208</v>
      </c>
      <c r="B25" s="434" t="s">
        <v>199</v>
      </c>
      <c r="C25" s="363" t="s">
        <v>309</v>
      </c>
      <c r="D25" s="363" t="s">
        <v>208</v>
      </c>
      <c r="E25" s="363"/>
      <c r="F25" s="271"/>
    </row>
    <row r="26" spans="1:6" x14ac:dyDescent="0.2">
      <c r="A26" s="363" t="s">
        <v>204</v>
      </c>
      <c r="B26" s="434" t="s">
        <v>199</v>
      </c>
      <c r="C26" s="363" t="s">
        <v>310</v>
      </c>
      <c r="D26" s="363" t="s">
        <v>200</v>
      </c>
      <c r="E26" s="363"/>
      <c r="F26" s="271"/>
    </row>
    <row r="27" spans="1:6" x14ac:dyDescent="0.2">
      <c r="A27" s="363" t="s">
        <v>202</v>
      </c>
      <c r="B27" s="434" t="s">
        <v>199</v>
      </c>
      <c r="C27" s="363" t="s">
        <v>311</v>
      </c>
      <c r="D27" s="363" t="s">
        <v>202</v>
      </c>
      <c r="E27" s="363"/>
      <c r="F27" s="271"/>
    </row>
    <row r="28" spans="1:6" x14ac:dyDescent="0.2">
      <c r="A28" s="363" t="s">
        <v>212</v>
      </c>
      <c r="B28" s="434" t="s">
        <v>199</v>
      </c>
      <c r="C28" s="363" t="s">
        <v>312</v>
      </c>
      <c r="D28" s="363" t="s">
        <v>212</v>
      </c>
      <c r="E28" s="363"/>
      <c r="F28" s="271"/>
    </row>
    <row r="29" spans="1:6" x14ac:dyDescent="0.2">
      <c r="A29" s="363" t="s">
        <v>214</v>
      </c>
      <c r="B29" s="434" t="s">
        <v>199</v>
      </c>
      <c r="C29" s="363" t="s">
        <v>312</v>
      </c>
      <c r="D29" s="363" t="s">
        <v>212</v>
      </c>
      <c r="E29" s="363"/>
      <c r="F29" s="271"/>
    </row>
    <row r="30" spans="1:6" x14ac:dyDescent="0.2">
      <c r="A30" s="363" t="s">
        <v>210</v>
      </c>
      <c r="B30" s="434" t="s">
        <v>199</v>
      </c>
      <c r="C30" s="363" t="s">
        <v>313</v>
      </c>
      <c r="D30" s="363" t="s">
        <v>314</v>
      </c>
      <c r="E30" s="363"/>
      <c r="F30" s="271"/>
    </row>
    <row r="31" spans="1:6" x14ac:dyDescent="0.2">
      <c r="A31" s="363" t="s">
        <v>206</v>
      </c>
      <c r="B31" s="434" t="s">
        <v>199</v>
      </c>
      <c r="C31" s="363" t="s">
        <v>311</v>
      </c>
      <c r="D31" s="363" t="s">
        <v>202</v>
      </c>
      <c r="E31" s="363"/>
      <c r="F31" s="271"/>
    </row>
    <row r="32" spans="1:6" x14ac:dyDescent="0.2">
      <c r="A32" s="378" t="s">
        <v>200</v>
      </c>
      <c r="B32" s="433" t="s">
        <v>199</v>
      </c>
      <c r="C32" s="378" t="s">
        <v>310</v>
      </c>
      <c r="D32" s="378" t="s">
        <v>200</v>
      </c>
      <c r="E32" s="378"/>
      <c r="F32" s="271"/>
    </row>
    <row r="33" spans="1:6" x14ac:dyDescent="0.2">
      <c r="A33" s="378" t="s">
        <v>217</v>
      </c>
      <c r="B33" s="433" t="s">
        <v>216</v>
      </c>
      <c r="C33" s="378" t="s">
        <v>315</v>
      </c>
      <c r="D33" s="378" t="s">
        <v>217</v>
      </c>
      <c r="E33" s="378" t="s">
        <v>689</v>
      </c>
      <c r="F33" s="271"/>
    </row>
    <row r="34" spans="1:6" x14ac:dyDescent="0.2">
      <c r="A34" s="363" t="s">
        <v>222</v>
      </c>
      <c r="B34" s="434" t="s">
        <v>219</v>
      </c>
      <c r="C34" s="363" t="s">
        <v>316</v>
      </c>
      <c r="D34" s="363" t="s">
        <v>222</v>
      </c>
      <c r="E34" s="363"/>
      <c r="F34" s="271"/>
    </row>
    <row r="35" spans="1:6" x14ac:dyDescent="0.2">
      <c r="A35" s="378" t="s">
        <v>220</v>
      </c>
      <c r="B35" s="433" t="s">
        <v>219</v>
      </c>
      <c r="C35" s="378" t="s">
        <v>317</v>
      </c>
      <c r="D35" s="378" t="s">
        <v>220</v>
      </c>
      <c r="E35" s="378"/>
      <c r="F35" s="271"/>
    </row>
    <row r="36" spans="1:6" x14ac:dyDescent="0.2">
      <c r="A36" s="363" t="s">
        <v>226</v>
      </c>
      <c r="B36" s="434" t="s">
        <v>224</v>
      </c>
      <c r="C36" s="363" t="s">
        <v>318</v>
      </c>
      <c r="D36" s="363" t="s">
        <v>226</v>
      </c>
      <c r="E36" s="363"/>
      <c r="F36" s="271"/>
    </row>
    <row r="37" spans="1:6" x14ac:dyDescent="0.2">
      <c r="A37" s="363" t="s">
        <v>228</v>
      </c>
      <c r="B37" s="434" t="s">
        <v>224</v>
      </c>
      <c r="C37" s="363" t="s">
        <v>319</v>
      </c>
      <c r="D37" s="363" t="s">
        <v>228</v>
      </c>
      <c r="E37" s="363"/>
      <c r="F37" s="271"/>
    </row>
    <row r="38" spans="1:6" x14ac:dyDescent="0.2">
      <c r="A38" s="363" t="s">
        <v>230</v>
      </c>
      <c r="B38" s="434" t="s">
        <v>224</v>
      </c>
      <c r="C38" s="363" t="s">
        <v>320</v>
      </c>
      <c r="D38" s="363" t="s">
        <v>230</v>
      </c>
      <c r="E38" s="363"/>
      <c r="F38" s="271"/>
    </row>
    <row r="39" spans="1:6" x14ac:dyDescent="0.2">
      <c r="A39" s="363" t="s">
        <v>234</v>
      </c>
      <c r="B39" s="434" t="s">
        <v>224</v>
      </c>
      <c r="C39" s="363" t="s">
        <v>321</v>
      </c>
      <c r="D39" s="363" t="s">
        <v>234</v>
      </c>
      <c r="E39" s="363" t="s">
        <v>692</v>
      </c>
      <c r="F39" s="271"/>
    </row>
    <row r="40" spans="1:6" x14ac:dyDescent="0.2">
      <c r="A40" s="378" t="s">
        <v>232</v>
      </c>
      <c r="B40" s="433" t="s">
        <v>224</v>
      </c>
      <c r="C40" s="378" t="s">
        <v>322</v>
      </c>
      <c r="D40" s="378" t="s">
        <v>232</v>
      </c>
      <c r="E40" s="378"/>
      <c r="F40" s="271"/>
    </row>
    <row r="41" spans="1:6" x14ac:dyDescent="0.2">
      <c r="A41" s="378" t="s">
        <v>237</v>
      </c>
      <c r="B41" s="433" t="s">
        <v>236</v>
      </c>
      <c r="C41" s="378" t="s">
        <v>323</v>
      </c>
      <c r="D41" s="378" t="s">
        <v>237</v>
      </c>
      <c r="E41" s="378"/>
      <c r="F41" s="271"/>
    </row>
    <row r="42" spans="1:6" x14ac:dyDescent="0.2">
      <c r="A42" s="363" t="s">
        <v>242</v>
      </c>
      <c r="B42" s="434" t="s">
        <v>239</v>
      </c>
      <c r="C42" s="363" t="s">
        <v>324</v>
      </c>
      <c r="D42" s="363" t="s">
        <v>244</v>
      </c>
      <c r="E42" s="363"/>
      <c r="F42" s="271"/>
    </row>
    <row r="43" spans="1:6" x14ac:dyDescent="0.2">
      <c r="A43" s="363" t="s">
        <v>240</v>
      </c>
      <c r="B43" s="434" t="s">
        <v>239</v>
      </c>
      <c r="C43" s="363" t="s">
        <v>325</v>
      </c>
      <c r="D43" s="363" t="s">
        <v>240</v>
      </c>
      <c r="E43" s="363"/>
      <c r="F43" s="271"/>
    </row>
    <row r="44" spans="1:6" x14ac:dyDescent="0.2">
      <c r="A44" s="363" t="s">
        <v>243</v>
      </c>
      <c r="B44" s="434" t="s">
        <v>239</v>
      </c>
      <c r="C44" s="363" t="s">
        <v>326</v>
      </c>
      <c r="D44" s="363" t="s">
        <v>243</v>
      </c>
      <c r="E44" s="363"/>
      <c r="F44" s="271"/>
    </row>
    <row r="45" spans="1:6" x14ac:dyDescent="0.2">
      <c r="A45" s="363" t="s">
        <v>246</v>
      </c>
      <c r="B45" s="434" t="s">
        <v>239</v>
      </c>
      <c r="C45" s="363" t="s">
        <v>326</v>
      </c>
      <c r="D45" s="363" t="s">
        <v>243</v>
      </c>
      <c r="E45" s="363"/>
      <c r="F45" s="271"/>
    </row>
    <row r="46" spans="1:6" x14ac:dyDescent="0.2">
      <c r="A46" s="363" t="s">
        <v>245</v>
      </c>
      <c r="B46" s="434" t="s">
        <v>239</v>
      </c>
      <c r="C46" s="363" t="s">
        <v>327</v>
      </c>
      <c r="D46" s="363" t="s">
        <v>245</v>
      </c>
      <c r="E46" s="363"/>
      <c r="F46" s="271"/>
    </row>
    <row r="47" spans="1:6" x14ac:dyDescent="0.2">
      <c r="A47" s="363" t="s">
        <v>244</v>
      </c>
      <c r="B47" s="434" t="s">
        <v>239</v>
      </c>
      <c r="C47" s="363" t="s">
        <v>324</v>
      </c>
      <c r="D47" s="363" t="s">
        <v>244</v>
      </c>
      <c r="E47" s="363"/>
      <c r="F47" s="271"/>
    </row>
    <row r="48" spans="1:6" x14ac:dyDescent="0.2">
      <c r="A48" s="378" t="s">
        <v>247</v>
      </c>
      <c r="B48" s="433" t="s">
        <v>239</v>
      </c>
      <c r="C48" s="378" t="s">
        <v>328</v>
      </c>
      <c r="D48" s="378" t="s">
        <v>247</v>
      </c>
      <c r="E48" s="378"/>
      <c r="F48" s="271"/>
    </row>
    <row r="49" spans="1:6" x14ac:dyDescent="0.2">
      <c r="A49" s="363" t="s">
        <v>263</v>
      </c>
      <c r="B49" s="434" t="s">
        <v>248</v>
      </c>
      <c r="C49" s="363" t="s">
        <v>329</v>
      </c>
      <c r="D49" s="363" t="s">
        <v>263</v>
      </c>
      <c r="E49" s="363" t="s">
        <v>693</v>
      </c>
      <c r="F49" s="271"/>
    </row>
    <row r="50" spans="1:6" x14ac:dyDescent="0.2">
      <c r="A50" s="363" t="s">
        <v>253</v>
      </c>
      <c r="B50" s="434" t="s">
        <v>248</v>
      </c>
      <c r="C50" s="363" t="s">
        <v>330</v>
      </c>
      <c r="D50" s="363" t="s">
        <v>253</v>
      </c>
      <c r="E50" s="363" t="s">
        <v>689</v>
      </c>
      <c r="F50" s="271"/>
    </row>
    <row r="51" spans="1:6" x14ac:dyDescent="0.2">
      <c r="A51" s="363" t="s">
        <v>256</v>
      </c>
      <c r="B51" s="434" t="s">
        <v>248</v>
      </c>
      <c r="C51" s="363" t="s">
        <v>331</v>
      </c>
      <c r="D51" s="363" t="s">
        <v>256</v>
      </c>
      <c r="E51" s="363"/>
      <c r="F51" s="271"/>
    </row>
    <row r="52" spans="1:6" x14ac:dyDescent="0.2">
      <c r="A52" s="363" t="s">
        <v>257</v>
      </c>
      <c r="B52" s="434" t="s">
        <v>248</v>
      </c>
      <c r="C52" s="363" t="s">
        <v>332</v>
      </c>
      <c r="D52" s="363" t="s">
        <v>257</v>
      </c>
      <c r="E52" s="363"/>
      <c r="F52" s="271"/>
    </row>
    <row r="53" spans="1:6" x14ac:dyDescent="0.2">
      <c r="A53" s="363" t="s">
        <v>262</v>
      </c>
      <c r="B53" s="434" t="s">
        <v>248</v>
      </c>
      <c r="C53" s="363" t="s">
        <v>333</v>
      </c>
      <c r="D53" s="363" t="s">
        <v>262</v>
      </c>
      <c r="E53" s="363" t="s">
        <v>694</v>
      </c>
      <c r="F53" s="271"/>
    </row>
    <row r="54" spans="1:6" x14ac:dyDescent="0.2">
      <c r="A54" s="363" t="s">
        <v>258</v>
      </c>
      <c r="B54" s="434" t="s">
        <v>248</v>
      </c>
      <c r="C54" s="363" t="s">
        <v>334</v>
      </c>
      <c r="D54" s="363" t="s">
        <v>258</v>
      </c>
      <c r="E54" s="363" t="s">
        <v>695</v>
      </c>
      <c r="F54" s="271"/>
    </row>
    <row r="55" spans="1:6" x14ac:dyDescent="0.2">
      <c r="A55" s="363" t="s">
        <v>254</v>
      </c>
      <c r="B55" s="434" t="s">
        <v>248</v>
      </c>
      <c r="C55" s="363" t="s">
        <v>335</v>
      </c>
      <c r="D55" s="363" t="s">
        <v>254</v>
      </c>
      <c r="E55" s="363"/>
      <c r="F55" s="271"/>
    </row>
    <row r="56" spans="1:6" x14ac:dyDescent="0.2">
      <c r="A56" s="363" t="s">
        <v>249</v>
      </c>
      <c r="B56" s="434" t="s">
        <v>248</v>
      </c>
      <c r="C56" s="363" t="s">
        <v>336</v>
      </c>
      <c r="D56" s="363" t="s">
        <v>249</v>
      </c>
      <c r="E56" s="363"/>
      <c r="F56" s="271"/>
    </row>
    <row r="57" spans="1:6" x14ac:dyDescent="0.2">
      <c r="A57" s="363" t="s">
        <v>255</v>
      </c>
      <c r="B57" s="434" t="s">
        <v>248</v>
      </c>
      <c r="C57" s="363" t="s">
        <v>337</v>
      </c>
      <c r="D57" s="363" t="s">
        <v>255</v>
      </c>
      <c r="E57" s="363"/>
      <c r="F57" s="271"/>
    </row>
    <row r="58" spans="1:6" x14ac:dyDescent="0.2">
      <c r="A58" s="363" t="s">
        <v>260</v>
      </c>
      <c r="B58" s="434" t="s">
        <v>248</v>
      </c>
      <c r="C58" s="363" t="s">
        <v>338</v>
      </c>
      <c r="D58" s="363" t="s">
        <v>260</v>
      </c>
      <c r="E58" s="363" t="s">
        <v>696</v>
      </c>
      <c r="F58" s="271"/>
    </row>
    <row r="59" spans="1:6" x14ac:dyDescent="0.2">
      <c r="A59" s="363" t="s">
        <v>259</v>
      </c>
      <c r="B59" s="434" t="s">
        <v>248</v>
      </c>
      <c r="C59" s="363" t="s">
        <v>339</v>
      </c>
      <c r="D59" s="363" t="s">
        <v>259</v>
      </c>
      <c r="E59" s="363"/>
      <c r="F59" s="271"/>
    </row>
    <row r="60" spans="1:6" x14ac:dyDescent="0.2">
      <c r="A60" s="363" t="s">
        <v>251</v>
      </c>
      <c r="B60" s="434" t="s">
        <v>248</v>
      </c>
      <c r="C60" s="363" t="s">
        <v>340</v>
      </c>
      <c r="D60" s="363" t="s">
        <v>251</v>
      </c>
      <c r="E60" s="363"/>
      <c r="F60" s="271"/>
    </row>
    <row r="61" spans="1:6" x14ac:dyDescent="0.2">
      <c r="A61" s="363" t="s">
        <v>261</v>
      </c>
      <c r="B61" s="434" t="s">
        <v>248</v>
      </c>
      <c r="C61" s="363" t="s">
        <v>341</v>
      </c>
      <c r="D61" s="363" t="s">
        <v>261</v>
      </c>
      <c r="E61" s="363"/>
      <c r="F61" s="271"/>
    </row>
    <row r="62" spans="1:6" x14ac:dyDescent="0.2">
      <c r="A62" s="363" t="s">
        <v>252</v>
      </c>
      <c r="B62" s="434" t="s">
        <v>248</v>
      </c>
      <c r="C62" s="363" t="s">
        <v>342</v>
      </c>
      <c r="D62" s="363" t="s">
        <v>252</v>
      </c>
      <c r="E62" s="363"/>
      <c r="F62" s="271"/>
    </row>
    <row r="63" spans="1:6" x14ac:dyDescent="0.2">
      <c r="A63" s="378" t="s">
        <v>250</v>
      </c>
      <c r="B63" s="433" t="s">
        <v>248</v>
      </c>
      <c r="C63" s="378" t="s">
        <v>343</v>
      </c>
      <c r="D63" s="378" t="s">
        <v>250</v>
      </c>
      <c r="E63" s="378"/>
      <c r="F63" s="271"/>
    </row>
    <row r="64" spans="1:6" x14ac:dyDescent="0.2">
      <c r="A64" s="363" t="s">
        <v>266</v>
      </c>
      <c r="B64" s="434" t="s">
        <v>264</v>
      </c>
      <c r="C64" s="363" t="s">
        <v>344</v>
      </c>
      <c r="D64" s="363" t="s">
        <v>266</v>
      </c>
      <c r="E64" s="363"/>
      <c r="F64" s="271"/>
    </row>
    <row r="65" spans="1:6" x14ac:dyDescent="0.2">
      <c r="A65" s="378" t="s">
        <v>265</v>
      </c>
      <c r="B65" s="433" t="s">
        <v>264</v>
      </c>
      <c r="C65" s="378" t="s">
        <v>345</v>
      </c>
      <c r="D65" s="378" t="s">
        <v>265</v>
      </c>
      <c r="E65" s="378"/>
      <c r="F65" s="271"/>
    </row>
    <row r="66" spans="1:6" x14ac:dyDescent="0.2">
      <c r="A66" s="378" t="s">
        <v>269</v>
      </c>
      <c r="B66" s="433" t="s">
        <v>268</v>
      </c>
      <c r="C66" s="378" t="s">
        <v>346</v>
      </c>
      <c r="D66" s="378" t="s">
        <v>269</v>
      </c>
      <c r="E66" s="378"/>
      <c r="F66" s="271"/>
    </row>
    <row r="67" spans="1:6" x14ac:dyDescent="0.2">
      <c r="A67" s="363"/>
      <c r="B67" s="363"/>
      <c r="C67" s="363"/>
      <c r="D67" s="363"/>
      <c r="E67" s="271"/>
      <c r="F67" s="271"/>
    </row>
    <row r="68" spans="1:6" x14ac:dyDescent="0.2">
      <c r="D68" s="271"/>
      <c r="E68" s="271"/>
      <c r="F68" s="271"/>
    </row>
  </sheetData>
  <mergeCells count="1">
    <mergeCell ref="A1:E1"/>
  </mergeCells>
  <phoneticPr fontId="33" type="noConversion"/>
  <pageMargins left="0.7" right="0.7" top="0.75" bottom="0.75" header="0.3" footer="0.3"/>
  <pageSetup paperSize="9" orientation="landscape"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E264"/>
  <sheetViews>
    <sheetView workbookViewId="0">
      <pane ySplit="3" topLeftCell="A4" activePane="bottomLeft" state="frozen"/>
      <selection activeCell="B1" sqref="B1"/>
      <selection pane="bottomLeft" activeCell="E50" sqref="E50"/>
    </sheetView>
  </sheetViews>
  <sheetFormatPr defaultColWidth="8.85546875" defaultRowHeight="11.25" x14ac:dyDescent="0.2"/>
  <cols>
    <col min="1" max="2" width="16.85546875" style="270" bestFit="1" customWidth="1"/>
    <col min="3" max="3" width="14.7109375" style="270" bestFit="1" customWidth="1"/>
    <col min="4" max="4" width="12.28515625" style="270" bestFit="1" customWidth="1"/>
    <col min="5" max="5" width="66" style="270" bestFit="1" customWidth="1"/>
    <col min="6" max="16384" width="8.85546875" style="270"/>
  </cols>
  <sheetData>
    <row r="1" spans="1:5" ht="12.75" x14ac:dyDescent="0.2">
      <c r="A1" s="595" t="s">
        <v>2243</v>
      </c>
      <c r="B1" s="595"/>
      <c r="C1" s="595"/>
      <c r="D1" s="595"/>
      <c r="E1" s="595"/>
    </row>
    <row r="2" spans="1:5" x14ac:dyDescent="0.2">
      <c r="A2" s="378"/>
      <c r="B2" s="378"/>
      <c r="C2" s="378"/>
      <c r="D2" s="378"/>
      <c r="E2" s="378"/>
    </row>
    <row r="3" spans="1:5" ht="31.5" x14ac:dyDescent="0.2">
      <c r="A3" s="435" t="s">
        <v>348</v>
      </c>
      <c r="B3" s="435" t="s">
        <v>349</v>
      </c>
      <c r="C3" s="387" t="s">
        <v>641</v>
      </c>
      <c r="D3" s="387" t="s">
        <v>642</v>
      </c>
      <c r="E3" s="378"/>
    </row>
    <row r="4" spans="1:5" x14ac:dyDescent="0.2">
      <c r="A4" s="378" t="s">
        <v>382</v>
      </c>
      <c r="B4" s="378" t="s">
        <v>357</v>
      </c>
      <c r="C4" s="368" t="s">
        <v>276</v>
      </c>
      <c r="D4" s="368" t="s">
        <v>276</v>
      </c>
      <c r="E4" s="378"/>
    </row>
    <row r="5" spans="1:5" x14ac:dyDescent="0.2">
      <c r="A5" s="363" t="s">
        <v>369</v>
      </c>
      <c r="B5" s="363" t="s">
        <v>358</v>
      </c>
      <c r="C5" s="355" t="s">
        <v>276</v>
      </c>
      <c r="D5" s="355" t="s">
        <v>276</v>
      </c>
      <c r="E5" s="271"/>
    </row>
    <row r="6" spans="1:5" x14ac:dyDescent="0.2">
      <c r="A6" s="363" t="s">
        <v>369</v>
      </c>
      <c r="B6" s="363" t="s">
        <v>358</v>
      </c>
      <c r="C6" s="355" t="s">
        <v>276</v>
      </c>
      <c r="D6" s="355" t="s">
        <v>276</v>
      </c>
      <c r="E6" s="271"/>
    </row>
    <row r="7" spans="1:5" x14ac:dyDescent="0.2">
      <c r="A7" s="363" t="s">
        <v>369</v>
      </c>
      <c r="B7" s="363" t="s">
        <v>370</v>
      </c>
      <c r="C7" s="355" t="s">
        <v>276</v>
      </c>
      <c r="D7" s="355" t="s">
        <v>276</v>
      </c>
      <c r="E7" s="271"/>
    </row>
    <row r="8" spans="1:5" x14ac:dyDescent="0.2">
      <c r="A8" s="363" t="s">
        <v>369</v>
      </c>
      <c r="B8" s="363" t="s">
        <v>351</v>
      </c>
      <c r="C8" s="355" t="s">
        <v>276</v>
      </c>
      <c r="D8" s="355" t="s">
        <v>276</v>
      </c>
      <c r="E8" s="271"/>
    </row>
    <row r="9" spans="1:5" x14ac:dyDescent="0.2">
      <c r="A9" s="363" t="s">
        <v>369</v>
      </c>
      <c r="B9" s="363" t="s">
        <v>377</v>
      </c>
      <c r="C9" s="355" t="s">
        <v>276</v>
      </c>
      <c r="D9" s="355" t="s">
        <v>276</v>
      </c>
      <c r="E9" s="271"/>
    </row>
    <row r="10" spans="1:5" x14ac:dyDescent="0.2">
      <c r="A10" s="363" t="s">
        <v>369</v>
      </c>
      <c r="B10" s="363" t="s">
        <v>357</v>
      </c>
      <c r="C10" s="355" t="s">
        <v>276</v>
      </c>
      <c r="D10" s="355" t="s">
        <v>276</v>
      </c>
      <c r="E10" s="271"/>
    </row>
    <row r="11" spans="1:5" x14ac:dyDescent="0.2">
      <c r="A11" s="378" t="s">
        <v>369</v>
      </c>
      <c r="B11" s="378" t="s">
        <v>376</v>
      </c>
      <c r="C11" s="368" t="s">
        <v>276</v>
      </c>
      <c r="D11" s="368" t="s">
        <v>276</v>
      </c>
      <c r="E11" s="378"/>
    </row>
    <row r="12" spans="1:5" x14ac:dyDescent="0.2">
      <c r="A12" s="363" t="s">
        <v>301</v>
      </c>
      <c r="B12" s="363" t="s">
        <v>370</v>
      </c>
      <c r="C12" s="355" t="s">
        <v>276</v>
      </c>
      <c r="D12" s="355" t="s">
        <v>276</v>
      </c>
      <c r="E12" s="271"/>
    </row>
    <row r="13" spans="1:5" x14ac:dyDescent="0.2">
      <c r="A13" s="363" t="s">
        <v>301</v>
      </c>
      <c r="B13" s="363" t="s">
        <v>351</v>
      </c>
      <c r="C13" s="355" t="s">
        <v>276</v>
      </c>
      <c r="D13" s="355" t="s">
        <v>276</v>
      </c>
      <c r="E13" s="271"/>
    </row>
    <row r="14" spans="1:5" x14ac:dyDescent="0.2">
      <c r="A14" s="363" t="s">
        <v>301</v>
      </c>
      <c r="B14" s="363" t="s">
        <v>351</v>
      </c>
      <c r="C14" s="355" t="s">
        <v>276</v>
      </c>
      <c r="D14" s="355" t="s">
        <v>276</v>
      </c>
      <c r="E14" s="271"/>
    </row>
    <row r="15" spans="1:5" x14ac:dyDescent="0.2">
      <c r="A15" s="363" t="s">
        <v>301</v>
      </c>
      <c r="B15" s="363" t="s">
        <v>364</v>
      </c>
      <c r="C15" s="355" t="s">
        <v>276</v>
      </c>
      <c r="D15" s="355" t="s">
        <v>286</v>
      </c>
      <c r="E15" s="271" t="s">
        <v>643</v>
      </c>
    </row>
    <row r="16" spans="1:5" x14ac:dyDescent="0.2">
      <c r="A16" s="363" t="s">
        <v>301</v>
      </c>
      <c r="B16" s="363" t="s">
        <v>377</v>
      </c>
      <c r="C16" s="355" t="s">
        <v>276</v>
      </c>
      <c r="D16" s="355" t="s">
        <v>276</v>
      </c>
      <c r="E16" s="271"/>
    </row>
    <row r="17" spans="1:5" x14ac:dyDescent="0.2">
      <c r="A17" s="363" t="s">
        <v>301</v>
      </c>
      <c r="B17" s="363" t="s">
        <v>384</v>
      </c>
      <c r="C17" s="355" t="s">
        <v>276</v>
      </c>
      <c r="D17" s="355" t="s">
        <v>276</v>
      </c>
      <c r="E17" s="271"/>
    </row>
    <row r="18" spans="1:5" x14ac:dyDescent="0.2">
      <c r="A18" s="363" t="s">
        <v>301</v>
      </c>
      <c r="B18" s="363" t="s">
        <v>380</v>
      </c>
      <c r="C18" s="355" t="s">
        <v>276</v>
      </c>
      <c r="D18" s="355" t="s">
        <v>276</v>
      </c>
      <c r="E18" s="271"/>
    </row>
    <row r="19" spans="1:5" x14ac:dyDescent="0.2">
      <c r="A19" s="363" t="s">
        <v>301</v>
      </c>
      <c r="B19" s="363" t="s">
        <v>371</v>
      </c>
      <c r="C19" s="355" t="s">
        <v>276</v>
      </c>
      <c r="D19" s="355" t="s">
        <v>276</v>
      </c>
      <c r="E19" s="271"/>
    </row>
    <row r="20" spans="1:5" x14ac:dyDescent="0.2">
      <c r="A20" s="363" t="s">
        <v>301</v>
      </c>
      <c r="B20" s="363" t="s">
        <v>366</v>
      </c>
      <c r="C20" s="355" t="s">
        <v>276</v>
      </c>
      <c r="D20" s="355" t="s">
        <v>276</v>
      </c>
      <c r="E20" s="271"/>
    </row>
    <row r="21" spans="1:5" x14ac:dyDescent="0.2">
      <c r="A21" s="363" t="s">
        <v>301</v>
      </c>
      <c r="B21" s="363" t="s">
        <v>376</v>
      </c>
      <c r="C21" s="355" t="s">
        <v>276</v>
      </c>
      <c r="D21" s="355" t="s">
        <v>276</v>
      </c>
      <c r="E21" s="271"/>
    </row>
    <row r="22" spans="1:5" x14ac:dyDescent="0.2">
      <c r="A22" s="363" t="s">
        <v>301</v>
      </c>
      <c r="B22" s="363" t="s">
        <v>383</v>
      </c>
      <c r="C22" s="355" t="s">
        <v>276</v>
      </c>
      <c r="D22" s="355" t="s">
        <v>276</v>
      </c>
      <c r="E22" s="271"/>
    </row>
    <row r="23" spans="1:5" x14ac:dyDescent="0.2">
      <c r="A23" s="378" t="s">
        <v>301</v>
      </c>
      <c r="B23" s="378" t="s">
        <v>372</v>
      </c>
      <c r="C23" s="368" t="s">
        <v>276</v>
      </c>
      <c r="D23" s="368" t="s">
        <v>286</v>
      </c>
      <c r="E23" s="378" t="s">
        <v>643</v>
      </c>
    </row>
    <row r="24" spans="1:5" x14ac:dyDescent="0.2">
      <c r="A24" s="363" t="s">
        <v>368</v>
      </c>
      <c r="B24" s="363" t="s">
        <v>358</v>
      </c>
      <c r="C24" s="355" t="s">
        <v>276</v>
      </c>
      <c r="D24" s="355" t="s">
        <v>276</v>
      </c>
      <c r="E24" s="271"/>
    </row>
    <row r="25" spans="1:5" x14ac:dyDescent="0.2">
      <c r="A25" s="363" t="s">
        <v>368</v>
      </c>
      <c r="B25" s="363" t="s">
        <v>358</v>
      </c>
      <c r="C25" s="355" t="s">
        <v>276</v>
      </c>
      <c r="D25" s="355" t="s">
        <v>276</v>
      </c>
      <c r="E25" s="271"/>
    </row>
    <row r="26" spans="1:5" x14ac:dyDescent="0.2">
      <c r="A26" s="363" t="s">
        <v>368</v>
      </c>
      <c r="B26" s="363" t="s">
        <v>370</v>
      </c>
      <c r="C26" s="355" t="s">
        <v>276</v>
      </c>
      <c r="D26" s="355" t="s">
        <v>276</v>
      </c>
      <c r="E26" s="271"/>
    </row>
    <row r="27" spans="1:5" x14ac:dyDescent="0.2">
      <c r="A27" s="363" t="s">
        <v>368</v>
      </c>
      <c r="B27" s="363" t="s">
        <v>375</v>
      </c>
      <c r="C27" s="355" t="s">
        <v>276</v>
      </c>
      <c r="D27" s="355" t="s">
        <v>276</v>
      </c>
      <c r="E27" s="271"/>
    </row>
    <row r="28" spans="1:5" x14ac:dyDescent="0.2">
      <c r="A28" s="363" t="s">
        <v>368</v>
      </c>
      <c r="B28" s="363" t="s">
        <v>351</v>
      </c>
      <c r="C28" s="355" t="s">
        <v>276</v>
      </c>
      <c r="D28" s="355" t="s">
        <v>276</v>
      </c>
      <c r="E28" s="271"/>
    </row>
    <row r="29" spans="1:5" x14ac:dyDescent="0.2">
      <c r="A29" s="363" t="s">
        <v>368</v>
      </c>
      <c r="B29" s="363" t="s">
        <v>351</v>
      </c>
      <c r="C29" s="355" t="s">
        <v>276</v>
      </c>
      <c r="D29" s="355" t="s">
        <v>276</v>
      </c>
      <c r="E29" s="271"/>
    </row>
    <row r="30" spans="1:5" x14ac:dyDescent="0.2">
      <c r="A30" s="363" t="s">
        <v>368</v>
      </c>
      <c r="B30" s="363" t="s">
        <v>364</v>
      </c>
      <c r="C30" s="355" t="s">
        <v>276</v>
      </c>
      <c r="D30" s="355" t="s">
        <v>286</v>
      </c>
      <c r="E30" s="271" t="s">
        <v>643</v>
      </c>
    </row>
    <row r="31" spans="1:5" x14ac:dyDescent="0.2">
      <c r="A31" s="363" t="s">
        <v>368</v>
      </c>
      <c r="B31" s="363" t="s">
        <v>377</v>
      </c>
      <c r="C31" s="355" t="s">
        <v>276</v>
      </c>
      <c r="D31" s="355" t="s">
        <v>276</v>
      </c>
      <c r="E31" s="271"/>
    </row>
    <row r="32" spans="1:5" x14ac:dyDescent="0.2">
      <c r="A32" s="363" t="s">
        <v>368</v>
      </c>
      <c r="B32" s="363" t="s">
        <v>357</v>
      </c>
      <c r="C32" s="355" t="s">
        <v>276</v>
      </c>
      <c r="D32" s="355" t="s">
        <v>286</v>
      </c>
      <c r="E32" s="271" t="s">
        <v>643</v>
      </c>
    </row>
    <row r="33" spans="1:5" x14ac:dyDescent="0.2">
      <c r="A33" s="363" t="s">
        <v>368</v>
      </c>
      <c r="B33" s="363" t="s">
        <v>376</v>
      </c>
      <c r="C33" s="355" t="s">
        <v>276</v>
      </c>
      <c r="D33" s="355" t="s">
        <v>276</v>
      </c>
      <c r="E33" s="271"/>
    </row>
    <row r="34" spans="1:5" x14ac:dyDescent="0.2">
      <c r="A34" s="378" t="s">
        <v>368</v>
      </c>
      <c r="B34" s="378" t="s">
        <v>359</v>
      </c>
      <c r="C34" s="368" t="s">
        <v>276</v>
      </c>
      <c r="D34" s="368" t="s">
        <v>276</v>
      </c>
      <c r="E34" s="378"/>
    </row>
    <row r="35" spans="1:5" x14ac:dyDescent="0.2">
      <c r="A35" s="378" t="s">
        <v>386</v>
      </c>
      <c r="B35" s="378" t="s">
        <v>351</v>
      </c>
      <c r="C35" s="368" t="s">
        <v>276</v>
      </c>
      <c r="D35" s="368" t="s">
        <v>276</v>
      </c>
      <c r="E35" s="378"/>
    </row>
    <row r="36" spans="1:5" x14ac:dyDescent="0.2">
      <c r="A36" s="363" t="s">
        <v>350</v>
      </c>
      <c r="B36" s="363" t="s">
        <v>370</v>
      </c>
      <c r="C36" s="355" t="s">
        <v>276</v>
      </c>
      <c r="D36" s="355" t="s">
        <v>276</v>
      </c>
      <c r="E36" s="363"/>
    </row>
    <row r="37" spans="1:5" x14ac:dyDescent="0.2">
      <c r="A37" s="378" t="s">
        <v>350</v>
      </c>
      <c r="B37" s="378" t="s">
        <v>351</v>
      </c>
      <c r="C37" s="368" t="s">
        <v>276</v>
      </c>
      <c r="D37" s="368" t="s">
        <v>276</v>
      </c>
      <c r="E37" s="378"/>
    </row>
    <row r="38" spans="1:5" x14ac:dyDescent="0.2">
      <c r="A38" s="363" t="s">
        <v>306</v>
      </c>
      <c r="B38" s="363" t="s">
        <v>369</v>
      </c>
      <c r="C38" s="355" t="s">
        <v>276</v>
      </c>
      <c r="D38" s="355" t="s">
        <v>276</v>
      </c>
      <c r="E38" s="271"/>
    </row>
    <row r="39" spans="1:5" x14ac:dyDescent="0.2">
      <c r="A39" s="363" t="s">
        <v>306</v>
      </c>
      <c r="B39" s="363" t="s">
        <v>378</v>
      </c>
      <c r="C39" s="355" t="s">
        <v>276</v>
      </c>
      <c r="D39" s="355" t="s">
        <v>276</v>
      </c>
      <c r="E39" s="271"/>
    </row>
    <row r="40" spans="1:5" x14ac:dyDescent="0.2">
      <c r="A40" s="363" t="s">
        <v>306</v>
      </c>
      <c r="B40" s="363" t="s">
        <v>368</v>
      </c>
      <c r="C40" s="355" t="s">
        <v>276</v>
      </c>
      <c r="D40" s="355" t="s">
        <v>276</v>
      </c>
      <c r="E40" s="271"/>
    </row>
    <row r="41" spans="1:5" x14ac:dyDescent="0.2">
      <c r="A41" s="363" t="s">
        <v>306</v>
      </c>
      <c r="B41" s="363" t="s">
        <v>350</v>
      </c>
      <c r="C41" s="355" t="s">
        <v>276</v>
      </c>
      <c r="D41" s="355" t="s">
        <v>276</v>
      </c>
      <c r="E41" s="271"/>
    </row>
    <row r="42" spans="1:5" x14ac:dyDescent="0.2">
      <c r="A42" s="363" t="s">
        <v>306</v>
      </c>
      <c r="B42" s="363" t="s">
        <v>350</v>
      </c>
      <c r="C42" s="355" t="s">
        <v>276</v>
      </c>
      <c r="D42" s="355" t="s">
        <v>276</v>
      </c>
      <c r="E42" s="271"/>
    </row>
    <row r="43" spans="1:5" x14ac:dyDescent="0.2">
      <c r="A43" s="363" t="s">
        <v>306</v>
      </c>
      <c r="B43" s="363" t="s">
        <v>373</v>
      </c>
      <c r="C43" s="355" t="s">
        <v>276</v>
      </c>
      <c r="D43" s="355" t="s">
        <v>276</v>
      </c>
      <c r="E43" s="271"/>
    </row>
    <row r="44" spans="1:5" x14ac:dyDescent="0.2">
      <c r="A44" s="363" t="s">
        <v>306</v>
      </c>
      <c r="B44" s="363" t="s">
        <v>373</v>
      </c>
      <c r="C44" s="355" t="s">
        <v>276</v>
      </c>
      <c r="D44" s="355" t="s">
        <v>276</v>
      </c>
      <c r="E44" s="271"/>
    </row>
    <row r="45" spans="1:5" x14ac:dyDescent="0.2">
      <c r="A45" s="363" t="s">
        <v>306</v>
      </c>
      <c r="B45" s="363" t="s">
        <v>373</v>
      </c>
      <c r="C45" s="355" t="s">
        <v>276</v>
      </c>
      <c r="D45" s="355" t="s">
        <v>276</v>
      </c>
      <c r="E45" s="271"/>
    </row>
    <row r="46" spans="1:5" x14ac:dyDescent="0.2">
      <c r="A46" s="363" t="s">
        <v>306</v>
      </c>
      <c r="B46" s="363" t="s">
        <v>358</v>
      </c>
      <c r="C46" s="355" t="s">
        <v>276</v>
      </c>
      <c r="D46" s="355" t="s">
        <v>276</v>
      </c>
      <c r="E46" s="271"/>
    </row>
    <row r="47" spans="1:5" x14ac:dyDescent="0.2">
      <c r="A47" s="363" t="s">
        <v>306</v>
      </c>
      <c r="B47" s="363" t="s">
        <v>358</v>
      </c>
      <c r="C47" s="355" t="s">
        <v>276</v>
      </c>
      <c r="D47" s="355" t="s">
        <v>276</v>
      </c>
      <c r="E47" s="271"/>
    </row>
    <row r="48" spans="1:5" x14ac:dyDescent="0.2">
      <c r="A48" s="363" t="s">
        <v>306</v>
      </c>
      <c r="B48" s="363" t="s">
        <v>358</v>
      </c>
      <c r="C48" s="355" t="s">
        <v>276</v>
      </c>
      <c r="D48" s="355" t="s">
        <v>276</v>
      </c>
      <c r="E48" s="271"/>
    </row>
    <row r="49" spans="1:5" x14ac:dyDescent="0.2">
      <c r="A49" s="363" t="s">
        <v>306</v>
      </c>
      <c r="B49" s="363" t="s">
        <v>358</v>
      </c>
      <c r="C49" s="355" t="s">
        <v>276</v>
      </c>
      <c r="D49" s="355" t="s">
        <v>276</v>
      </c>
      <c r="E49" s="271"/>
    </row>
    <row r="50" spans="1:5" x14ac:dyDescent="0.2">
      <c r="A50" s="363" t="s">
        <v>306</v>
      </c>
      <c r="B50" s="363" t="s">
        <v>358</v>
      </c>
      <c r="C50" s="355" t="s">
        <v>276</v>
      </c>
      <c r="D50" s="355" t="s">
        <v>276</v>
      </c>
      <c r="E50" s="271"/>
    </row>
    <row r="51" spans="1:5" x14ac:dyDescent="0.2">
      <c r="A51" s="363" t="s">
        <v>306</v>
      </c>
      <c r="B51" s="363" t="s">
        <v>358</v>
      </c>
      <c r="C51" s="355" t="s">
        <v>276</v>
      </c>
      <c r="D51" s="355" t="s">
        <v>276</v>
      </c>
      <c r="E51" s="271"/>
    </row>
    <row r="52" spans="1:5" x14ac:dyDescent="0.2">
      <c r="A52" s="363" t="s">
        <v>306</v>
      </c>
      <c r="B52" s="363" t="s">
        <v>370</v>
      </c>
      <c r="C52" s="355" t="s">
        <v>276</v>
      </c>
      <c r="D52" s="355" t="s">
        <v>276</v>
      </c>
      <c r="E52" s="271"/>
    </row>
    <row r="53" spans="1:5" x14ac:dyDescent="0.2">
      <c r="A53" s="363" t="s">
        <v>306</v>
      </c>
      <c r="B53" s="363" t="s">
        <v>370</v>
      </c>
      <c r="C53" s="355" t="s">
        <v>276</v>
      </c>
      <c r="D53" s="355" t="s">
        <v>276</v>
      </c>
      <c r="E53" s="271"/>
    </row>
    <row r="54" spans="1:5" x14ac:dyDescent="0.2">
      <c r="A54" s="363" t="s">
        <v>306</v>
      </c>
      <c r="B54" s="363" t="s">
        <v>375</v>
      </c>
      <c r="C54" s="355" t="s">
        <v>276</v>
      </c>
      <c r="D54" s="355" t="s">
        <v>276</v>
      </c>
      <c r="E54" s="271"/>
    </row>
    <row r="55" spans="1:5" x14ac:dyDescent="0.2">
      <c r="A55" s="363" t="s">
        <v>306</v>
      </c>
      <c r="B55" s="363" t="s">
        <v>351</v>
      </c>
      <c r="C55" s="355" t="s">
        <v>276</v>
      </c>
      <c r="D55" s="355" t="s">
        <v>276</v>
      </c>
      <c r="E55" s="271"/>
    </row>
    <row r="56" spans="1:5" x14ac:dyDescent="0.2">
      <c r="A56" s="363" t="s">
        <v>306</v>
      </c>
      <c r="B56" s="363" t="s">
        <v>351</v>
      </c>
      <c r="C56" s="355" t="s">
        <v>276</v>
      </c>
      <c r="D56" s="355" t="s">
        <v>276</v>
      </c>
      <c r="E56" s="271"/>
    </row>
    <row r="57" spans="1:5" x14ac:dyDescent="0.2">
      <c r="A57" s="363" t="s">
        <v>306</v>
      </c>
      <c r="B57" s="363" t="s">
        <v>374</v>
      </c>
      <c r="C57" s="355" t="s">
        <v>276</v>
      </c>
      <c r="D57" s="355" t="s">
        <v>286</v>
      </c>
      <c r="E57" s="271" t="s">
        <v>643</v>
      </c>
    </row>
    <row r="58" spans="1:5" x14ac:dyDescent="0.2">
      <c r="A58" s="363" t="s">
        <v>306</v>
      </c>
      <c r="B58" s="363" t="s">
        <v>353</v>
      </c>
      <c r="C58" s="355" t="s">
        <v>276</v>
      </c>
      <c r="D58" s="355" t="s">
        <v>276</v>
      </c>
      <c r="E58" s="271"/>
    </row>
    <row r="59" spans="1:5" x14ac:dyDescent="0.2">
      <c r="A59" s="363" t="s">
        <v>306</v>
      </c>
      <c r="B59" s="363" t="s">
        <v>365</v>
      </c>
      <c r="C59" s="355" t="s">
        <v>276</v>
      </c>
      <c r="D59" s="355" t="s">
        <v>276</v>
      </c>
      <c r="E59" s="271"/>
    </row>
    <row r="60" spans="1:5" x14ac:dyDescent="0.2">
      <c r="A60" s="363" t="s">
        <v>306</v>
      </c>
      <c r="B60" s="363" t="s">
        <v>377</v>
      </c>
      <c r="C60" s="355" t="s">
        <v>276</v>
      </c>
      <c r="D60" s="355" t="s">
        <v>276</v>
      </c>
      <c r="E60" s="271"/>
    </row>
    <row r="61" spans="1:5" x14ac:dyDescent="0.2">
      <c r="A61" s="363" t="s">
        <v>306</v>
      </c>
      <c r="B61" s="363" t="s">
        <v>357</v>
      </c>
      <c r="C61" s="355" t="s">
        <v>276</v>
      </c>
      <c r="D61" s="355" t="s">
        <v>276</v>
      </c>
      <c r="E61" s="271"/>
    </row>
    <row r="62" spans="1:5" x14ac:dyDescent="0.2">
      <c r="A62" s="363" t="s">
        <v>306</v>
      </c>
      <c r="B62" s="363" t="s">
        <v>371</v>
      </c>
      <c r="C62" s="355" t="s">
        <v>276</v>
      </c>
      <c r="D62" s="355" t="s">
        <v>276</v>
      </c>
      <c r="E62" s="271"/>
    </row>
    <row r="63" spans="1:5" x14ac:dyDescent="0.2">
      <c r="A63" s="363" t="s">
        <v>306</v>
      </c>
      <c r="B63" s="363" t="s">
        <v>360</v>
      </c>
      <c r="C63" s="355" t="s">
        <v>276</v>
      </c>
      <c r="D63" s="355" t="s">
        <v>276</v>
      </c>
      <c r="E63" s="271"/>
    </row>
    <row r="64" spans="1:5" x14ac:dyDescent="0.2">
      <c r="A64" s="363" t="s">
        <v>306</v>
      </c>
      <c r="B64" s="363" t="s">
        <v>356</v>
      </c>
      <c r="C64" s="355" t="s">
        <v>276</v>
      </c>
      <c r="D64" s="355" t="s">
        <v>276</v>
      </c>
      <c r="E64" s="271"/>
    </row>
    <row r="65" spans="1:5" x14ac:dyDescent="0.2">
      <c r="A65" s="363" t="s">
        <v>306</v>
      </c>
      <c r="B65" s="363" t="s">
        <v>362</v>
      </c>
      <c r="C65" s="355" t="s">
        <v>276</v>
      </c>
      <c r="D65" s="355" t="s">
        <v>276</v>
      </c>
      <c r="E65" s="271"/>
    </row>
    <row r="66" spans="1:5" x14ac:dyDescent="0.2">
      <c r="A66" s="363" t="s">
        <v>306</v>
      </c>
      <c r="B66" s="363" t="s">
        <v>376</v>
      </c>
      <c r="C66" s="355" t="s">
        <v>276</v>
      </c>
      <c r="D66" s="355" t="s">
        <v>276</v>
      </c>
      <c r="E66" s="271"/>
    </row>
    <row r="67" spans="1:5" x14ac:dyDescent="0.2">
      <c r="A67" s="363" t="s">
        <v>306</v>
      </c>
      <c r="B67" s="363" t="s">
        <v>363</v>
      </c>
      <c r="C67" s="355" t="s">
        <v>276</v>
      </c>
      <c r="D67" s="355" t="s">
        <v>276</v>
      </c>
      <c r="E67" s="271"/>
    </row>
    <row r="68" spans="1:5" x14ac:dyDescent="0.2">
      <c r="A68" s="363" t="s">
        <v>306</v>
      </c>
      <c r="B68" s="363" t="s">
        <v>359</v>
      </c>
      <c r="C68" s="355" t="s">
        <v>276</v>
      </c>
      <c r="D68" s="355" t="s">
        <v>276</v>
      </c>
      <c r="E68" s="271"/>
    </row>
    <row r="69" spans="1:5" x14ac:dyDescent="0.2">
      <c r="A69" s="378" t="s">
        <v>306</v>
      </c>
      <c r="B69" s="378" t="s">
        <v>372</v>
      </c>
      <c r="C69" s="368" t="s">
        <v>276</v>
      </c>
      <c r="D69" s="368" t="s">
        <v>276</v>
      </c>
      <c r="E69" s="378"/>
    </row>
    <row r="70" spans="1:5" x14ac:dyDescent="0.2">
      <c r="A70" s="363" t="s">
        <v>373</v>
      </c>
      <c r="B70" s="363" t="s">
        <v>351</v>
      </c>
      <c r="C70" s="355" t="s">
        <v>276</v>
      </c>
      <c r="D70" s="355" t="s">
        <v>276</v>
      </c>
      <c r="E70" s="271"/>
    </row>
    <row r="71" spans="1:5" x14ac:dyDescent="0.2">
      <c r="A71" s="363" t="s">
        <v>373</v>
      </c>
      <c r="B71" s="363" t="s">
        <v>353</v>
      </c>
      <c r="C71" s="355" t="s">
        <v>276</v>
      </c>
      <c r="D71" s="355" t="s">
        <v>276</v>
      </c>
      <c r="E71" s="271"/>
    </row>
    <row r="72" spans="1:5" x14ac:dyDescent="0.2">
      <c r="A72" s="363" t="s">
        <v>373</v>
      </c>
      <c r="B72" s="363" t="s">
        <v>377</v>
      </c>
      <c r="C72" s="355" t="s">
        <v>276</v>
      </c>
      <c r="D72" s="355" t="s">
        <v>276</v>
      </c>
      <c r="E72" s="271"/>
    </row>
    <row r="73" spans="1:5" x14ac:dyDescent="0.2">
      <c r="A73" s="363" t="s">
        <v>358</v>
      </c>
      <c r="B73" s="363" t="s">
        <v>370</v>
      </c>
      <c r="C73" s="355" t="s">
        <v>276</v>
      </c>
      <c r="D73" s="355" t="s">
        <v>276</v>
      </c>
      <c r="E73" s="271"/>
    </row>
    <row r="74" spans="1:5" x14ac:dyDescent="0.2">
      <c r="A74" s="363" t="s">
        <v>358</v>
      </c>
      <c r="B74" s="363" t="s">
        <v>370</v>
      </c>
      <c r="C74" s="355" t="s">
        <v>276</v>
      </c>
      <c r="D74" s="355" t="s">
        <v>276</v>
      </c>
      <c r="E74" s="271"/>
    </row>
    <row r="75" spans="1:5" x14ac:dyDescent="0.2">
      <c r="A75" s="363" t="s">
        <v>358</v>
      </c>
      <c r="B75" s="363" t="s">
        <v>370</v>
      </c>
      <c r="C75" s="355" t="s">
        <v>276</v>
      </c>
      <c r="D75" s="355" t="s">
        <v>276</v>
      </c>
      <c r="E75" s="271"/>
    </row>
    <row r="76" spans="1:5" x14ac:dyDescent="0.2">
      <c r="A76" s="363" t="s">
        <v>358</v>
      </c>
      <c r="B76" s="363" t="s">
        <v>375</v>
      </c>
      <c r="C76" s="355" t="s">
        <v>276</v>
      </c>
      <c r="D76" s="355" t="s">
        <v>276</v>
      </c>
      <c r="E76" s="271"/>
    </row>
    <row r="77" spans="1:5" x14ac:dyDescent="0.2">
      <c r="A77" s="363" t="s">
        <v>358</v>
      </c>
      <c r="B77" s="363" t="s">
        <v>375</v>
      </c>
      <c r="C77" s="355" t="s">
        <v>276</v>
      </c>
      <c r="D77" s="355" t="s">
        <v>276</v>
      </c>
      <c r="E77" s="271"/>
    </row>
    <row r="78" spans="1:5" x14ac:dyDescent="0.2">
      <c r="A78" s="363" t="s">
        <v>358</v>
      </c>
      <c r="B78" s="363" t="s">
        <v>375</v>
      </c>
      <c r="C78" s="355" t="s">
        <v>276</v>
      </c>
      <c r="D78" s="355" t="s">
        <v>276</v>
      </c>
      <c r="E78" s="271"/>
    </row>
    <row r="79" spans="1:5" x14ac:dyDescent="0.2">
      <c r="A79" s="363" t="s">
        <v>358</v>
      </c>
      <c r="B79" s="363" t="s">
        <v>351</v>
      </c>
      <c r="C79" s="355" t="s">
        <v>276</v>
      </c>
      <c r="D79" s="355" t="s">
        <v>276</v>
      </c>
      <c r="E79" s="271"/>
    </row>
    <row r="80" spans="1:5" x14ac:dyDescent="0.2">
      <c r="A80" s="363" t="s">
        <v>358</v>
      </c>
      <c r="B80" s="363" t="s">
        <v>351</v>
      </c>
      <c r="C80" s="355" t="s">
        <v>276</v>
      </c>
      <c r="D80" s="355" t="s">
        <v>276</v>
      </c>
      <c r="E80" s="271"/>
    </row>
    <row r="81" spans="1:5" x14ac:dyDescent="0.2">
      <c r="A81" s="363" t="s">
        <v>358</v>
      </c>
      <c r="B81" s="363" t="s">
        <v>351</v>
      </c>
      <c r="C81" s="355" t="s">
        <v>276</v>
      </c>
      <c r="D81" s="355" t="s">
        <v>276</v>
      </c>
      <c r="E81" s="271"/>
    </row>
    <row r="82" spans="1:5" x14ac:dyDescent="0.2">
      <c r="A82" s="363" t="s">
        <v>358</v>
      </c>
      <c r="B82" s="363" t="s">
        <v>351</v>
      </c>
      <c r="C82" s="355" t="s">
        <v>276</v>
      </c>
      <c r="D82" s="355" t="s">
        <v>276</v>
      </c>
      <c r="E82" s="271"/>
    </row>
    <row r="83" spans="1:5" x14ac:dyDescent="0.2">
      <c r="A83" s="363" t="s">
        <v>358</v>
      </c>
      <c r="B83" s="363" t="s">
        <v>351</v>
      </c>
      <c r="C83" s="355" t="s">
        <v>276</v>
      </c>
      <c r="D83" s="355" t="s">
        <v>276</v>
      </c>
      <c r="E83" s="271"/>
    </row>
    <row r="84" spans="1:5" x14ac:dyDescent="0.2">
      <c r="A84" s="363" t="s">
        <v>358</v>
      </c>
      <c r="B84" s="363" t="s">
        <v>351</v>
      </c>
      <c r="C84" s="355" t="s">
        <v>276</v>
      </c>
      <c r="D84" s="355" t="s">
        <v>276</v>
      </c>
      <c r="E84" s="271"/>
    </row>
    <row r="85" spans="1:5" x14ac:dyDescent="0.2">
      <c r="A85" s="363" t="s">
        <v>358</v>
      </c>
      <c r="B85" s="363" t="s">
        <v>351</v>
      </c>
      <c r="C85" s="355" t="s">
        <v>276</v>
      </c>
      <c r="D85" s="355" t="s">
        <v>276</v>
      </c>
      <c r="E85" s="271"/>
    </row>
    <row r="86" spans="1:5" x14ac:dyDescent="0.2">
      <c r="A86" s="363" t="s">
        <v>358</v>
      </c>
      <c r="B86" s="363" t="s">
        <v>351</v>
      </c>
      <c r="C86" s="355" t="s">
        <v>276</v>
      </c>
      <c r="D86" s="355" t="s">
        <v>276</v>
      </c>
      <c r="E86" s="271"/>
    </row>
    <row r="87" spans="1:5" x14ac:dyDescent="0.2">
      <c r="A87" s="363" t="s">
        <v>358</v>
      </c>
      <c r="B87" s="363" t="s">
        <v>387</v>
      </c>
      <c r="C87" s="355" t="s">
        <v>276</v>
      </c>
      <c r="D87" s="355" t="s">
        <v>276</v>
      </c>
      <c r="E87" s="271"/>
    </row>
    <row r="88" spans="1:5" x14ac:dyDescent="0.2">
      <c r="A88" s="363" t="s">
        <v>358</v>
      </c>
      <c r="B88" s="363" t="s">
        <v>365</v>
      </c>
      <c r="C88" s="355" t="s">
        <v>276</v>
      </c>
      <c r="D88" s="355" t="s">
        <v>276</v>
      </c>
      <c r="E88" s="271"/>
    </row>
    <row r="89" spans="1:5" x14ac:dyDescent="0.2">
      <c r="A89" s="363" t="s">
        <v>358</v>
      </c>
      <c r="B89" s="363" t="s">
        <v>364</v>
      </c>
      <c r="C89" s="355" t="s">
        <v>276</v>
      </c>
      <c r="D89" s="355" t="s">
        <v>276</v>
      </c>
      <c r="E89" s="271"/>
    </row>
    <row r="90" spans="1:5" x14ac:dyDescent="0.2">
      <c r="A90" s="363" t="s">
        <v>358</v>
      </c>
      <c r="B90" s="363" t="s">
        <v>364</v>
      </c>
      <c r="C90" s="355" t="s">
        <v>276</v>
      </c>
      <c r="D90" s="355" t="s">
        <v>276</v>
      </c>
      <c r="E90" s="271"/>
    </row>
    <row r="91" spans="1:5" x14ac:dyDescent="0.2">
      <c r="A91" s="363" t="s">
        <v>358</v>
      </c>
      <c r="B91" s="363" t="s">
        <v>377</v>
      </c>
      <c r="C91" s="355" t="s">
        <v>276</v>
      </c>
      <c r="D91" s="355" t="s">
        <v>276</v>
      </c>
      <c r="E91" s="271"/>
    </row>
    <row r="92" spans="1:5" x14ac:dyDescent="0.2">
      <c r="A92" s="363" t="s">
        <v>358</v>
      </c>
      <c r="B92" s="363" t="s">
        <v>377</v>
      </c>
      <c r="C92" s="355" t="s">
        <v>276</v>
      </c>
      <c r="D92" s="355" t="s">
        <v>276</v>
      </c>
      <c r="E92" s="271"/>
    </row>
    <row r="93" spans="1:5" x14ac:dyDescent="0.2">
      <c r="A93" s="363" t="s">
        <v>358</v>
      </c>
      <c r="B93" s="363" t="s">
        <v>377</v>
      </c>
      <c r="C93" s="355" t="s">
        <v>276</v>
      </c>
      <c r="D93" s="355" t="s">
        <v>276</v>
      </c>
      <c r="E93" s="271"/>
    </row>
    <row r="94" spans="1:5" x14ac:dyDescent="0.2">
      <c r="A94" s="363" t="s">
        <v>358</v>
      </c>
      <c r="B94" s="363" t="s">
        <v>366</v>
      </c>
      <c r="C94" s="355" t="s">
        <v>276</v>
      </c>
      <c r="D94" s="355" t="s">
        <v>276</v>
      </c>
      <c r="E94" s="271"/>
    </row>
    <row r="95" spans="1:5" x14ac:dyDescent="0.2">
      <c r="A95" s="363" t="s">
        <v>358</v>
      </c>
      <c r="B95" s="363" t="s">
        <v>362</v>
      </c>
      <c r="C95" s="355" t="s">
        <v>276</v>
      </c>
      <c r="D95" s="355" t="s">
        <v>276</v>
      </c>
      <c r="E95" s="271"/>
    </row>
    <row r="96" spans="1:5" x14ac:dyDescent="0.2">
      <c r="A96" s="363" t="s">
        <v>358</v>
      </c>
      <c r="B96" s="363" t="s">
        <v>376</v>
      </c>
      <c r="C96" s="355" t="s">
        <v>276</v>
      </c>
      <c r="D96" s="355" t="s">
        <v>276</v>
      </c>
      <c r="E96" s="271"/>
    </row>
    <row r="97" spans="1:5" x14ac:dyDescent="0.2">
      <c r="A97" s="363" t="s">
        <v>358</v>
      </c>
      <c r="B97" s="363" t="s">
        <v>376</v>
      </c>
      <c r="C97" s="355" t="s">
        <v>276</v>
      </c>
      <c r="D97" s="355" t="s">
        <v>276</v>
      </c>
      <c r="E97" s="271"/>
    </row>
    <row r="98" spans="1:5" x14ac:dyDescent="0.2">
      <c r="A98" s="363" t="s">
        <v>358</v>
      </c>
      <c r="B98" s="363" t="s">
        <v>359</v>
      </c>
      <c r="C98" s="355" t="s">
        <v>276</v>
      </c>
      <c r="D98" s="355" t="s">
        <v>276</v>
      </c>
      <c r="E98" s="271"/>
    </row>
    <row r="99" spans="1:5" x14ac:dyDescent="0.2">
      <c r="A99" s="363" t="s">
        <v>358</v>
      </c>
      <c r="B99" s="363" t="s">
        <v>372</v>
      </c>
      <c r="C99" s="355" t="s">
        <v>276</v>
      </c>
      <c r="D99" s="355" t="s">
        <v>276</v>
      </c>
      <c r="E99" s="271"/>
    </row>
    <row r="100" spans="1:5" x14ac:dyDescent="0.2">
      <c r="A100" s="378" t="s">
        <v>358</v>
      </c>
      <c r="B100" s="378" t="s">
        <v>372</v>
      </c>
      <c r="C100" s="368" t="s">
        <v>276</v>
      </c>
      <c r="D100" s="368" t="s">
        <v>276</v>
      </c>
      <c r="E100" s="378"/>
    </row>
    <row r="101" spans="1:5" x14ac:dyDescent="0.2">
      <c r="A101" s="363" t="s">
        <v>309</v>
      </c>
      <c r="B101" s="363" t="s">
        <v>306</v>
      </c>
      <c r="C101" s="355" t="s">
        <v>276</v>
      </c>
      <c r="D101" s="355" t="s">
        <v>276</v>
      </c>
      <c r="E101" s="271"/>
    </row>
    <row r="102" spans="1:5" x14ac:dyDescent="0.2">
      <c r="A102" s="363" t="s">
        <v>309</v>
      </c>
      <c r="B102" s="363" t="s">
        <v>358</v>
      </c>
      <c r="C102" s="355" t="s">
        <v>276</v>
      </c>
      <c r="D102" s="355" t="s">
        <v>276</v>
      </c>
      <c r="E102" s="271"/>
    </row>
    <row r="103" spans="1:5" x14ac:dyDescent="0.2">
      <c r="A103" s="363" t="s">
        <v>309</v>
      </c>
      <c r="B103" s="363" t="s">
        <v>353</v>
      </c>
      <c r="C103" s="355" t="s">
        <v>276</v>
      </c>
      <c r="D103" s="355" t="s">
        <v>276</v>
      </c>
      <c r="E103" s="271"/>
    </row>
    <row r="104" spans="1:5" x14ac:dyDescent="0.2">
      <c r="A104" s="363" t="s">
        <v>309</v>
      </c>
      <c r="B104" s="363" t="s">
        <v>355</v>
      </c>
      <c r="C104" s="355" t="s">
        <v>276</v>
      </c>
      <c r="D104" s="355" t="s">
        <v>276</v>
      </c>
      <c r="E104" s="271"/>
    </row>
    <row r="105" spans="1:5" x14ac:dyDescent="0.2">
      <c r="A105" s="363" t="s">
        <v>309</v>
      </c>
      <c r="B105" s="363" t="s">
        <v>361</v>
      </c>
      <c r="C105" s="355" t="s">
        <v>276</v>
      </c>
      <c r="D105" s="355" t="s">
        <v>276</v>
      </c>
      <c r="E105" s="271"/>
    </row>
    <row r="106" spans="1:5" x14ac:dyDescent="0.2">
      <c r="A106" s="363" t="s">
        <v>309</v>
      </c>
      <c r="B106" s="363" t="s">
        <v>365</v>
      </c>
      <c r="C106" s="355" t="s">
        <v>276</v>
      </c>
      <c r="D106" s="355" t="s">
        <v>276</v>
      </c>
      <c r="E106" s="271"/>
    </row>
    <row r="107" spans="1:5" x14ac:dyDescent="0.2">
      <c r="A107" s="363" t="s">
        <v>309</v>
      </c>
      <c r="B107" s="363" t="s">
        <v>364</v>
      </c>
      <c r="C107" s="355" t="s">
        <v>276</v>
      </c>
      <c r="D107" s="355" t="s">
        <v>276</v>
      </c>
      <c r="E107" s="271"/>
    </row>
    <row r="108" spans="1:5" x14ac:dyDescent="0.2">
      <c r="A108" s="363" t="s">
        <v>309</v>
      </c>
      <c r="B108" s="363" t="s">
        <v>357</v>
      </c>
      <c r="C108" s="355" t="s">
        <v>276</v>
      </c>
      <c r="D108" s="355" t="s">
        <v>276</v>
      </c>
      <c r="E108" s="271"/>
    </row>
    <row r="109" spans="1:5" x14ac:dyDescent="0.2">
      <c r="A109" s="363" t="s">
        <v>309</v>
      </c>
      <c r="B109" s="363" t="s">
        <v>367</v>
      </c>
      <c r="C109" s="355" t="s">
        <v>276</v>
      </c>
      <c r="D109" s="355" t="s">
        <v>276</v>
      </c>
      <c r="E109" s="271"/>
    </row>
    <row r="110" spans="1:5" x14ac:dyDescent="0.2">
      <c r="A110" s="363" t="s">
        <v>309</v>
      </c>
      <c r="B110" s="363" t="s">
        <v>360</v>
      </c>
      <c r="C110" s="355" t="s">
        <v>276</v>
      </c>
      <c r="D110" s="355" t="s">
        <v>276</v>
      </c>
      <c r="E110" s="271"/>
    </row>
    <row r="111" spans="1:5" x14ac:dyDescent="0.2">
      <c r="A111" s="363" t="s">
        <v>309</v>
      </c>
      <c r="B111" s="363" t="s">
        <v>356</v>
      </c>
      <c r="C111" s="355" t="s">
        <v>276</v>
      </c>
      <c r="D111" s="355" t="s">
        <v>276</v>
      </c>
      <c r="E111" s="271"/>
    </row>
    <row r="112" spans="1:5" x14ac:dyDescent="0.2">
      <c r="A112" s="363" t="s">
        <v>309</v>
      </c>
      <c r="B112" s="363" t="s">
        <v>366</v>
      </c>
      <c r="C112" s="355" t="s">
        <v>276</v>
      </c>
      <c r="D112" s="355" t="s">
        <v>276</v>
      </c>
      <c r="E112" s="271"/>
    </row>
    <row r="113" spans="1:5" x14ac:dyDescent="0.2">
      <c r="A113" s="363" t="s">
        <v>309</v>
      </c>
      <c r="B113" s="363" t="s">
        <v>362</v>
      </c>
      <c r="C113" s="355" t="s">
        <v>276</v>
      </c>
      <c r="D113" s="355" t="s">
        <v>276</v>
      </c>
      <c r="E113" s="271"/>
    </row>
    <row r="114" spans="1:5" x14ac:dyDescent="0.2">
      <c r="A114" s="363" t="s">
        <v>309</v>
      </c>
      <c r="B114" s="363" t="s">
        <v>354</v>
      </c>
      <c r="C114" s="355" t="s">
        <v>276</v>
      </c>
      <c r="D114" s="355" t="s">
        <v>276</v>
      </c>
      <c r="E114" s="271"/>
    </row>
    <row r="115" spans="1:5" x14ac:dyDescent="0.2">
      <c r="A115" s="363" t="s">
        <v>309</v>
      </c>
      <c r="B115" s="363" t="s">
        <v>363</v>
      </c>
      <c r="C115" s="355" t="s">
        <v>276</v>
      </c>
      <c r="D115" s="355" t="s">
        <v>276</v>
      </c>
      <c r="E115" s="271"/>
    </row>
    <row r="116" spans="1:5" x14ac:dyDescent="0.2">
      <c r="A116" s="378" t="s">
        <v>309</v>
      </c>
      <c r="B116" s="378" t="s">
        <v>359</v>
      </c>
      <c r="C116" s="368" t="s">
        <v>276</v>
      </c>
      <c r="D116" s="368" t="s">
        <v>276</v>
      </c>
      <c r="E116" s="378"/>
    </row>
    <row r="117" spans="1:5" x14ac:dyDescent="0.2">
      <c r="A117" s="363" t="s">
        <v>370</v>
      </c>
      <c r="B117" s="363" t="s">
        <v>373</v>
      </c>
      <c r="C117" s="355" t="s">
        <v>276</v>
      </c>
      <c r="D117" s="355" t="s">
        <v>276</v>
      </c>
      <c r="E117" s="271"/>
    </row>
    <row r="118" spans="1:5" x14ac:dyDescent="0.2">
      <c r="A118" s="363" t="s">
        <v>370</v>
      </c>
      <c r="B118" s="363" t="s">
        <v>358</v>
      </c>
      <c r="C118" s="355" t="s">
        <v>276</v>
      </c>
      <c r="D118" s="355" t="s">
        <v>276</v>
      </c>
      <c r="E118" s="271"/>
    </row>
    <row r="119" spans="1:5" x14ac:dyDescent="0.2">
      <c r="A119" s="363" t="s">
        <v>370</v>
      </c>
      <c r="B119" s="363" t="s">
        <v>358</v>
      </c>
      <c r="C119" s="355" t="s">
        <v>276</v>
      </c>
      <c r="D119" s="355" t="s">
        <v>276</v>
      </c>
      <c r="E119" s="271"/>
    </row>
    <row r="120" spans="1:5" x14ac:dyDescent="0.2">
      <c r="A120" s="363" t="s">
        <v>370</v>
      </c>
      <c r="B120" s="363" t="s">
        <v>358</v>
      </c>
      <c r="C120" s="355" t="s">
        <v>276</v>
      </c>
      <c r="D120" s="355" t="s">
        <v>276</v>
      </c>
      <c r="E120" s="271"/>
    </row>
    <row r="121" spans="1:5" x14ac:dyDescent="0.2">
      <c r="A121" s="363" t="s">
        <v>370</v>
      </c>
      <c r="B121" s="363" t="s">
        <v>317</v>
      </c>
      <c r="C121" s="355" t="s">
        <v>276</v>
      </c>
      <c r="D121" s="355" t="s">
        <v>276</v>
      </c>
      <c r="E121" s="271"/>
    </row>
    <row r="122" spans="1:5" x14ac:dyDescent="0.2">
      <c r="A122" s="363" t="s">
        <v>370</v>
      </c>
      <c r="B122" s="363" t="s">
        <v>379</v>
      </c>
      <c r="C122" s="355" t="s">
        <v>276</v>
      </c>
      <c r="D122" s="355" t="s">
        <v>276</v>
      </c>
      <c r="E122" s="271"/>
    </row>
    <row r="123" spans="1:5" x14ac:dyDescent="0.2">
      <c r="A123" s="363" t="s">
        <v>370</v>
      </c>
      <c r="B123" s="363" t="s">
        <v>361</v>
      </c>
      <c r="C123" s="355" t="s">
        <v>276</v>
      </c>
      <c r="D123" s="355" t="s">
        <v>276</v>
      </c>
      <c r="E123" s="271"/>
    </row>
    <row r="124" spans="1:5" x14ac:dyDescent="0.2">
      <c r="A124" s="363" t="s">
        <v>370</v>
      </c>
      <c r="B124" s="363" t="s">
        <v>365</v>
      </c>
      <c r="C124" s="355" t="s">
        <v>276</v>
      </c>
      <c r="D124" s="355" t="s">
        <v>276</v>
      </c>
      <c r="E124" s="271"/>
    </row>
    <row r="125" spans="1:5" x14ac:dyDescent="0.2">
      <c r="A125" s="363" t="s">
        <v>370</v>
      </c>
      <c r="B125" s="363" t="s">
        <v>364</v>
      </c>
      <c r="C125" s="355" t="s">
        <v>276</v>
      </c>
      <c r="D125" s="355" t="s">
        <v>276</v>
      </c>
      <c r="E125" s="271"/>
    </row>
    <row r="126" spans="1:5" x14ac:dyDescent="0.2">
      <c r="A126" s="363" t="s">
        <v>370</v>
      </c>
      <c r="B126" s="363" t="s">
        <v>377</v>
      </c>
      <c r="C126" s="355" t="s">
        <v>276</v>
      </c>
      <c r="D126" s="355" t="s">
        <v>276</v>
      </c>
      <c r="E126" s="271"/>
    </row>
    <row r="127" spans="1:5" x14ac:dyDescent="0.2">
      <c r="A127" s="363" t="s">
        <v>370</v>
      </c>
      <c r="B127" s="363" t="s">
        <v>367</v>
      </c>
      <c r="C127" s="355" t="s">
        <v>276</v>
      </c>
      <c r="D127" s="355" t="s">
        <v>276</v>
      </c>
      <c r="E127" s="271"/>
    </row>
    <row r="128" spans="1:5" x14ac:dyDescent="0.2">
      <c r="A128" s="363" t="s">
        <v>370</v>
      </c>
      <c r="B128" s="363" t="s">
        <v>380</v>
      </c>
      <c r="C128" s="355" t="s">
        <v>276</v>
      </c>
      <c r="D128" s="355" t="s">
        <v>276</v>
      </c>
      <c r="E128" s="271"/>
    </row>
    <row r="129" spans="1:5" x14ac:dyDescent="0.2">
      <c r="A129" s="378" t="s">
        <v>370</v>
      </c>
      <c r="B129" s="378" t="s">
        <v>376</v>
      </c>
      <c r="C129" s="368" t="s">
        <v>276</v>
      </c>
      <c r="D129" s="368" t="s">
        <v>276</v>
      </c>
      <c r="E129" s="378"/>
    </row>
    <row r="130" spans="1:5" x14ac:dyDescent="0.2">
      <c r="A130" s="363" t="s">
        <v>375</v>
      </c>
      <c r="B130" s="363" t="s">
        <v>358</v>
      </c>
      <c r="C130" s="355" t="s">
        <v>276</v>
      </c>
      <c r="D130" s="355" t="s">
        <v>276</v>
      </c>
      <c r="E130" s="271"/>
    </row>
    <row r="131" spans="1:5" x14ac:dyDescent="0.2">
      <c r="A131" s="363" t="s">
        <v>375</v>
      </c>
      <c r="B131" s="363" t="s">
        <v>391</v>
      </c>
      <c r="C131" s="355" t="s">
        <v>276</v>
      </c>
      <c r="D131" s="355" t="s">
        <v>276</v>
      </c>
      <c r="E131" s="271"/>
    </row>
    <row r="132" spans="1:5" x14ac:dyDescent="0.2">
      <c r="A132" s="363" t="s">
        <v>375</v>
      </c>
      <c r="B132" s="363" t="s">
        <v>377</v>
      </c>
      <c r="C132" s="355" t="s">
        <v>276</v>
      </c>
      <c r="D132" s="355" t="s">
        <v>276</v>
      </c>
      <c r="E132" s="271"/>
    </row>
    <row r="133" spans="1:5" x14ac:dyDescent="0.2">
      <c r="A133" s="363" t="s">
        <v>375</v>
      </c>
      <c r="B133" s="363" t="s">
        <v>376</v>
      </c>
      <c r="C133" s="355" t="s">
        <v>276</v>
      </c>
      <c r="D133" s="355" t="s">
        <v>276</v>
      </c>
      <c r="E133" s="271"/>
    </row>
    <row r="134" spans="1:5" x14ac:dyDescent="0.2">
      <c r="A134" s="363" t="s">
        <v>351</v>
      </c>
      <c r="B134" s="363" t="s">
        <v>373</v>
      </c>
      <c r="C134" s="355" t="s">
        <v>276</v>
      </c>
      <c r="D134" s="355" t="s">
        <v>276</v>
      </c>
      <c r="E134" s="271"/>
    </row>
    <row r="135" spans="1:5" x14ac:dyDescent="0.2">
      <c r="A135" s="363" t="s">
        <v>351</v>
      </c>
      <c r="B135" s="363" t="s">
        <v>373</v>
      </c>
      <c r="C135" s="355" t="s">
        <v>276</v>
      </c>
      <c r="D135" s="355" t="s">
        <v>276</v>
      </c>
      <c r="E135" s="271"/>
    </row>
    <row r="136" spans="1:5" x14ac:dyDescent="0.2">
      <c r="A136" s="363" t="s">
        <v>351</v>
      </c>
      <c r="B136" s="363" t="s">
        <v>373</v>
      </c>
      <c r="C136" s="355" t="s">
        <v>276</v>
      </c>
      <c r="D136" s="355" t="s">
        <v>276</v>
      </c>
      <c r="E136" s="271"/>
    </row>
    <row r="137" spans="1:5" x14ac:dyDescent="0.2">
      <c r="A137" s="363" t="s">
        <v>351</v>
      </c>
      <c r="B137" s="363" t="s">
        <v>358</v>
      </c>
      <c r="C137" s="355" t="s">
        <v>276</v>
      </c>
      <c r="D137" s="355" t="s">
        <v>276</v>
      </c>
      <c r="E137" s="271"/>
    </row>
    <row r="138" spans="1:5" x14ac:dyDescent="0.2">
      <c r="A138" s="363" t="s">
        <v>351</v>
      </c>
      <c r="B138" s="363" t="s">
        <v>358</v>
      </c>
      <c r="C138" s="355" t="s">
        <v>276</v>
      </c>
      <c r="D138" s="355" t="s">
        <v>276</v>
      </c>
      <c r="E138" s="271"/>
    </row>
    <row r="139" spans="1:5" x14ac:dyDescent="0.2">
      <c r="A139" s="363" t="s">
        <v>351</v>
      </c>
      <c r="B139" s="363" t="s">
        <v>317</v>
      </c>
      <c r="C139" s="355" t="s">
        <v>276</v>
      </c>
      <c r="D139" s="355" t="s">
        <v>276</v>
      </c>
      <c r="E139" s="271"/>
    </row>
    <row r="140" spans="1:5" x14ac:dyDescent="0.2">
      <c r="A140" s="363" t="s">
        <v>351</v>
      </c>
      <c r="B140" s="363" t="s">
        <v>317</v>
      </c>
      <c r="C140" s="355" t="s">
        <v>276</v>
      </c>
      <c r="D140" s="355" t="s">
        <v>276</v>
      </c>
      <c r="E140" s="271"/>
    </row>
    <row r="141" spans="1:5" x14ac:dyDescent="0.2">
      <c r="A141" s="363" t="s">
        <v>351</v>
      </c>
      <c r="B141" s="363" t="s">
        <v>374</v>
      </c>
      <c r="C141" s="355" t="s">
        <v>276</v>
      </c>
      <c r="D141" s="355" t="s">
        <v>286</v>
      </c>
      <c r="E141" s="271" t="s">
        <v>643</v>
      </c>
    </row>
    <row r="142" spans="1:5" x14ac:dyDescent="0.2">
      <c r="A142" s="363" t="s">
        <v>351</v>
      </c>
      <c r="B142" s="363" t="s">
        <v>387</v>
      </c>
      <c r="C142" s="355" t="s">
        <v>276</v>
      </c>
      <c r="D142" s="355" t="s">
        <v>276</v>
      </c>
      <c r="E142" s="271"/>
    </row>
    <row r="143" spans="1:5" x14ac:dyDescent="0.2">
      <c r="A143" s="363" t="s">
        <v>351</v>
      </c>
      <c r="B143" s="363" t="s">
        <v>353</v>
      </c>
      <c r="C143" s="355" t="s">
        <v>276</v>
      </c>
      <c r="D143" s="355" t="s">
        <v>276</v>
      </c>
      <c r="E143" s="271"/>
    </row>
    <row r="144" spans="1:5" x14ac:dyDescent="0.2">
      <c r="A144" s="363" t="s">
        <v>351</v>
      </c>
      <c r="B144" s="363" t="s">
        <v>391</v>
      </c>
      <c r="C144" s="355" t="s">
        <v>276</v>
      </c>
      <c r="D144" s="355" t="s">
        <v>276</v>
      </c>
      <c r="E144" s="271"/>
    </row>
    <row r="145" spans="1:5" x14ac:dyDescent="0.2">
      <c r="A145" s="363" t="s">
        <v>351</v>
      </c>
      <c r="B145" s="363" t="s">
        <v>365</v>
      </c>
      <c r="C145" s="355" t="s">
        <v>276</v>
      </c>
      <c r="D145" s="355" t="s">
        <v>276</v>
      </c>
      <c r="E145" s="271"/>
    </row>
    <row r="146" spans="1:5" x14ac:dyDescent="0.2">
      <c r="A146" s="363" t="s">
        <v>351</v>
      </c>
      <c r="B146" s="363" t="s">
        <v>364</v>
      </c>
      <c r="C146" s="355" t="s">
        <v>276</v>
      </c>
      <c r="D146" s="355" t="s">
        <v>276</v>
      </c>
      <c r="E146" s="271"/>
    </row>
    <row r="147" spans="1:5" x14ac:dyDescent="0.2">
      <c r="A147" s="363" t="s">
        <v>351</v>
      </c>
      <c r="B147" s="363" t="s">
        <v>377</v>
      </c>
      <c r="C147" s="355" t="s">
        <v>276</v>
      </c>
      <c r="D147" s="355" t="s">
        <v>276</v>
      </c>
      <c r="E147" s="271"/>
    </row>
    <row r="148" spans="1:5" x14ac:dyDescent="0.2">
      <c r="A148" s="363" t="s">
        <v>351</v>
      </c>
      <c r="B148" s="363" t="s">
        <v>384</v>
      </c>
      <c r="C148" s="355" t="s">
        <v>276</v>
      </c>
      <c r="D148" s="355" t="s">
        <v>276</v>
      </c>
      <c r="E148" s="271"/>
    </row>
    <row r="149" spans="1:5" x14ac:dyDescent="0.2">
      <c r="A149" s="363" t="s">
        <v>351</v>
      </c>
      <c r="B149" s="363" t="s">
        <v>367</v>
      </c>
      <c r="C149" s="355" t="s">
        <v>276</v>
      </c>
      <c r="D149" s="355" t="s">
        <v>276</v>
      </c>
      <c r="E149" s="271"/>
    </row>
    <row r="150" spans="1:5" x14ac:dyDescent="0.2">
      <c r="A150" s="363" t="s">
        <v>351</v>
      </c>
      <c r="B150" s="363" t="s">
        <v>366</v>
      </c>
      <c r="C150" s="355" t="s">
        <v>276</v>
      </c>
      <c r="D150" s="355" t="s">
        <v>276</v>
      </c>
      <c r="E150" s="271"/>
    </row>
    <row r="151" spans="1:5" x14ac:dyDescent="0.2">
      <c r="A151" s="363" t="s">
        <v>351</v>
      </c>
      <c r="B151" s="363" t="s">
        <v>376</v>
      </c>
      <c r="C151" s="355" t="s">
        <v>276</v>
      </c>
      <c r="D151" s="355" t="s">
        <v>276</v>
      </c>
      <c r="E151" s="271"/>
    </row>
    <row r="152" spans="1:5" x14ac:dyDescent="0.2">
      <c r="A152" s="363" t="s">
        <v>351</v>
      </c>
      <c r="B152" s="363" t="s">
        <v>383</v>
      </c>
      <c r="C152" s="355" t="s">
        <v>276</v>
      </c>
      <c r="D152" s="355" t="s">
        <v>276</v>
      </c>
      <c r="E152" s="271"/>
    </row>
    <row r="153" spans="1:5" x14ac:dyDescent="0.2">
      <c r="A153" s="378" t="s">
        <v>351</v>
      </c>
      <c r="B153" s="378" t="s">
        <v>390</v>
      </c>
      <c r="C153" s="368" t="s">
        <v>276</v>
      </c>
      <c r="D153" s="368" t="s">
        <v>276</v>
      </c>
      <c r="E153" s="378"/>
    </row>
    <row r="154" spans="1:5" x14ac:dyDescent="0.2">
      <c r="A154" s="378" t="s">
        <v>379</v>
      </c>
      <c r="B154" s="378" t="s">
        <v>372</v>
      </c>
      <c r="C154" s="368" t="s">
        <v>276</v>
      </c>
      <c r="D154" s="368" t="s">
        <v>276</v>
      </c>
      <c r="E154" s="378"/>
    </row>
    <row r="155" spans="1:5" x14ac:dyDescent="0.2">
      <c r="A155" s="363" t="s">
        <v>388</v>
      </c>
      <c r="B155" s="363" t="s">
        <v>375</v>
      </c>
      <c r="C155" s="355" t="s">
        <v>276</v>
      </c>
      <c r="D155" s="355" t="s">
        <v>276</v>
      </c>
      <c r="E155" s="271"/>
    </row>
    <row r="156" spans="1:5" x14ac:dyDescent="0.2">
      <c r="A156" s="363" t="s">
        <v>388</v>
      </c>
      <c r="B156" s="363" t="s">
        <v>351</v>
      </c>
      <c r="C156" s="355" t="s">
        <v>276</v>
      </c>
      <c r="D156" s="355" t="s">
        <v>276</v>
      </c>
      <c r="E156" s="271"/>
    </row>
    <row r="157" spans="1:5" x14ac:dyDescent="0.2">
      <c r="A157" s="363" t="s">
        <v>374</v>
      </c>
      <c r="B157" s="363" t="s">
        <v>370</v>
      </c>
      <c r="C157" s="355" t="s">
        <v>276</v>
      </c>
      <c r="D157" s="355" t="s">
        <v>286</v>
      </c>
      <c r="E157" s="271" t="s">
        <v>643</v>
      </c>
    </row>
    <row r="158" spans="1:5" x14ac:dyDescent="0.2">
      <c r="A158" s="363" t="s">
        <v>374</v>
      </c>
      <c r="B158" s="363" t="s">
        <v>351</v>
      </c>
      <c r="C158" s="355" t="s">
        <v>276</v>
      </c>
      <c r="D158" s="355" t="s">
        <v>286</v>
      </c>
      <c r="E158" s="271" t="s">
        <v>643</v>
      </c>
    </row>
    <row r="159" spans="1:5" x14ac:dyDescent="0.2">
      <c r="A159" s="363" t="s">
        <v>353</v>
      </c>
      <c r="B159" s="363" t="s">
        <v>375</v>
      </c>
      <c r="C159" s="355" t="s">
        <v>276</v>
      </c>
      <c r="D159" s="355" t="s">
        <v>276</v>
      </c>
      <c r="E159" s="271"/>
    </row>
    <row r="160" spans="1:5" x14ac:dyDescent="0.2">
      <c r="A160" s="363" t="s">
        <v>353</v>
      </c>
      <c r="B160" s="363" t="s">
        <v>351</v>
      </c>
      <c r="C160" s="355" t="s">
        <v>276</v>
      </c>
      <c r="D160" s="355" t="s">
        <v>276</v>
      </c>
      <c r="E160" s="271"/>
    </row>
    <row r="161" spans="1:5" x14ac:dyDescent="0.2">
      <c r="A161" s="363" t="s">
        <v>353</v>
      </c>
      <c r="B161" s="363" t="s">
        <v>365</v>
      </c>
      <c r="C161" s="355" t="s">
        <v>276</v>
      </c>
      <c r="D161" s="355" t="s">
        <v>276</v>
      </c>
      <c r="E161" s="271"/>
    </row>
    <row r="162" spans="1:5" x14ac:dyDescent="0.2">
      <c r="A162" s="363" t="s">
        <v>353</v>
      </c>
      <c r="B162" s="363" t="s">
        <v>366</v>
      </c>
      <c r="C162" s="355" t="s">
        <v>276</v>
      </c>
      <c r="D162" s="355" t="s">
        <v>276</v>
      </c>
      <c r="E162" s="271"/>
    </row>
    <row r="163" spans="1:5" x14ac:dyDescent="0.2">
      <c r="A163" s="378" t="s">
        <v>353</v>
      </c>
      <c r="B163" s="378" t="s">
        <v>376</v>
      </c>
      <c r="C163" s="368" t="s">
        <v>276</v>
      </c>
      <c r="D163" s="368" t="s">
        <v>276</v>
      </c>
      <c r="E163" s="378"/>
    </row>
    <row r="164" spans="1:5" x14ac:dyDescent="0.2">
      <c r="A164" s="363" t="s">
        <v>355</v>
      </c>
      <c r="B164" s="363" t="s">
        <v>358</v>
      </c>
      <c r="C164" s="355" t="s">
        <v>276</v>
      </c>
      <c r="D164" s="355" t="s">
        <v>276</v>
      </c>
      <c r="E164" s="271"/>
    </row>
    <row r="165" spans="1:5" x14ac:dyDescent="0.2">
      <c r="A165" s="363" t="s">
        <v>355</v>
      </c>
      <c r="B165" s="363" t="s">
        <v>358</v>
      </c>
      <c r="C165" s="355" t="s">
        <v>276</v>
      </c>
      <c r="D165" s="355" t="s">
        <v>276</v>
      </c>
      <c r="E165" s="271"/>
    </row>
    <row r="166" spans="1:5" x14ac:dyDescent="0.2">
      <c r="A166" s="363" t="s">
        <v>355</v>
      </c>
      <c r="B166" s="363" t="s">
        <v>370</v>
      </c>
      <c r="C166" s="355" t="s">
        <v>276</v>
      </c>
      <c r="D166" s="355" t="s">
        <v>276</v>
      </c>
      <c r="E166" s="271"/>
    </row>
    <row r="167" spans="1:5" x14ac:dyDescent="0.2">
      <c r="A167" s="363" t="s">
        <v>355</v>
      </c>
      <c r="B167" s="363" t="s">
        <v>381</v>
      </c>
      <c r="C167" s="355" t="s">
        <v>276</v>
      </c>
      <c r="D167" s="355" t="s">
        <v>276</v>
      </c>
      <c r="E167" s="271"/>
    </row>
    <row r="168" spans="1:5" x14ac:dyDescent="0.2">
      <c r="A168" s="363" t="s">
        <v>355</v>
      </c>
      <c r="B168" s="363" t="s">
        <v>351</v>
      </c>
      <c r="C168" s="355" t="s">
        <v>276</v>
      </c>
      <c r="D168" s="355" t="s">
        <v>276</v>
      </c>
      <c r="E168" s="271"/>
    </row>
    <row r="169" spans="1:5" x14ac:dyDescent="0.2">
      <c r="A169" s="363" t="s">
        <v>355</v>
      </c>
      <c r="B169" s="363" t="s">
        <v>351</v>
      </c>
      <c r="C169" s="355" t="s">
        <v>276</v>
      </c>
      <c r="D169" s="355" t="s">
        <v>276</v>
      </c>
      <c r="E169" s="271"/>
    </row>
    <row r="170" spans="1:5" x14ac:dyDescent="0.2">
      <c r="A170" s="363" t="s">
        <v>355</v>
      </c>
      <c r="B170" s="363" t="s">
        <v>377</v>
      </c>
      <c r="C170" s="355" t="s">
        <v>276</v>
      </c>
      <c r="D170" s="355" t="s">
        <v>276</v>
      </c>
      <c r="E170" s="271"/>
    </row>
    <row r="171" spans="1:5" x14ac:dyDescent="0.2">
      <c r="A171" s="363" t="s">
        <v>355</v>
      </c>
      <c r="B171" s="363" t="s">
        <v>357</v>
      </c>
      <c r="C171" s="355" t="s">
        <v>276</v>
      </c>
      <c r="D171" s="355" t="s">
        <v>276</v>
      </c>
      <c r="E171" s="271"/>
    </row>
    <row r="172" spans="1:5" x14ac:dyDescent="0.2">
      <c r="A172" s="363" t="s">
        <v>355</v>
      </c>
      <c r="B172" s="363" t="s">
        <v>380</v>
      </c>
      <c r="C172" s="355" t="s">
        <v>276</v>
      </c>
      <c r="D172" s="355" t="s">
        <v>276</v>
      </c>
      <c r="E172" s="271"/>
    </row>
    <row r="173" spans="1:5" x14ac:dyDescent="0.2">
      <c r="A173" s="363" t="s">
        <v>355</v>
      </c>
      <c r="B173" s="363" t="s">
        <v>376</v>
      </c>
      <c r="C173" s="355" t="s">
        <v>276</v>
      </c>
      <c r="D173" s="355" t="s">
        <v>276</v>
      </c>
      <c r="E173" s="271"/>
    </row>
    <row r="174" spans="1:5" x14ac:dyDescent="0.2">
      <c r="A174" s="378" t="s">
        <v>355</v>
      </c>
      <c r="B174" s="378" t="s">
        <v>363</v>
      </c>
      <c r="C174" s="368" t="s">
        <v>276</v>
      </c>
      <c r="D174" s="368" t="s">
        <v>276</v>
      </c>
      <c r="E174" s="378"/>
    </row>
    <row r="175" spans="1:5" x14ac:dyDescent="0.2">
      <c r="A175" s="378" t="s">
        <v>391</v>
      </c>
      <c r="B175" s="378" t="s">
        <v>351</v>
      </c>
      <c r="C175" s="368" t="s">
        <v>276</v>
      </c>
      <c r="D175" s="368" t="s">
        <v>276</v>
      </c>
      <c r="E175" s="378"/>
    </row>
    <row r="176" spans="1:5" x14ac:dyDescent="0.2">
      <c r="A176" s="363" t="s">
        <v>361</v>
      </c>
      <c r="B176" s="363" t="s">
        <v>370</v>
      </c>
      <c r="C176" s="355" t="s">
        <v>276</v>
      </c>
      <c r="D176" s="355" t="s">
        <v>276</v>
      </c>
      <c r="E176" s="271"/>
    </row>
    <row r="177" spans="1:5" x14ac:dyDescent="0.2">
      <c r="A177" s="363" t="s">
        <v>361</v>
      </c>
      <c r="B177" s="363" t="s">
        <v>370</v>
      </c>
      <c r="C177" s="355" t="s">
        <v>276</v>
      </c>
      <c r="D177" s="355" t="s">
        <v>276</v>
      </c>
      <c r="E177" s="271"/>
    </row>
    <row r="178" spans="1:5" x14ac:dyDescent="0.2">
      <c r="A178" s="363" t="s">
        <v>361</v>
      </c>
      <c r="B178" s="363" t="s">
        <v>351</v>
      </c>
      <c r="C178" s="355" t="s">
        <v>276</v>
      </c>
      <c r="D178" s="355" t="s">
        <v>276</v>
      </c>
      <c r="E178" s="271"/>
    </row>
    <row r="179" spans="1:5" x14ac:dyDescent="0.2">
      <c r="A179" s="363" t="s">
        <v>361</v>
      </c>
      <c r="B179" s="363" t="s">
        <v>351</v>
      </c>
      <c r="C179" s="355" t="s">
        <v>276</v>
      </c>
      <c r="D179" s="355" t="s">
        <v>276</v>
      </c>
      <c r="E179" s="271"/>
    </row>
    <row r="180" spans="1:5" x14ac:dyDescent="0.2">
      <c r="A180" s="363" t="s">
        <v>361</v>
      </c>
      <c r="B180" s="363" t="s">
        <v>351</v>
      </c>
      <c r="C180" s="355" t="s">
        <v>276</v>
      </c>
      <c r="D180" s="355" t="s">
        <v>276</v>
      </c>
      <c r="E180" s="271"/>
    </row>
    <row r="181" spans="1:5" x14ac:dyDescent="0.2">
      <c r="A181" s="363" t="s">
        <v>361</v>
      </c>
      <c r="B181" s="363" t="s">
        <v>351</v>
      </c>
      <c r="C181" s="355" t="s">
        <v>276</v>
      </c>
      <c r="D181" s="355" t="s">
        <v>276</v>
      </c>
      <c r="E181" s="271"/>
    </row>
    <row r="182" spans="1:5" x14ac:dyDescent="0.2">
      <c r="A182" s="363" t="s">
        <v>361</v>
      </c>
      <c r="B182" s="363" t="s">
        <v>364</v>
      </c>
      <c r="C182" s="355" t="s">
        <v>276</v>
      </c>
      <c r="D182" s="355" t="s">
        <v>276</v>
      </c>
      <c r="E182" s="271"/>
    </row>
    <row r="183" spans="1:5" x14ac:dyDescent="0.2">
      <c r="A183" s="363" t="s">
        <v>365</v>
      </c>
      <c r="B183" s="363" t="s">
        <v>351</v>
      </c>
      <c r="C183" s="355" t="s">
        <v>276</v>
      </c>
      <c r="D183" s="355" t="s">
        <v>276</v>
      </c>
      <c r="E183" s="271"/>
    </row>
    <row r="184" spans="1:5" x14ac:dyDescent="0.2">
      <c r="A184" s="363" t="s">
        <v>365</v>
      </c>
      <c r="B184" s="363" t="s">
        <v>351</v>
      </c>
      <c r="C184" s="355" t="s">
        <v>276</v>
      </c>
      <c r="D184" s="355" t="s">
        <v>276</v>
      </c>
      <c r="E184" s="271"/>
    </row>
    <row r="185" spans="1:5" x14ac:dyDescent="0.2">
      <c r="A185" s="363" t="s">
        <v>364</v>
      </c>
      <c r="B185" s="363" t="s">
        <v>370</v>
      </c>
      <c r="C185" s="355" t="s">
        <v>276</v>
      </c>
      <c r="D185" s="355" t="s">
        <v>276</v>
      </c>
      <c r="E185" s="271"/>
    </row>
    <row r="186" spans="1:5" x14ac:dyDescent="0.2">
      <c r="A186" s="363" t="s">
        <v>364</v>
      </c>
      <c r="B186" s="363" t="s">
        <v>381</v>
      </c>
      <c r="C186" s="355" t="s">
        <v>276</v>
      </c>
      <c r="D186" s="355" t="s">
        <v>276</v>
      </c>
      <c r="E186" s="271"/>
    </row>
    <row r="187" spans="1:5" x14ac:dyDescent="0.2">
      <c r="A187" s="363" t="s">
        <v>364</v>
      </c>
      <c r="B187" s="363" t="s">
        <v>351</v>
      </c>
      <c r="C187" s="355" t="s">
        <v>276</v>
      </c>
      <c r="D187" s="355" t="s">
        <v>276</v>
      </c>
      <c r="E187" s="271"/>
    </row>
    <row r="188" spans="1:5" x14ac:dyDescent="0.2">
      <c r="A188" s="363" t="s">
        <v>364</v>
      </c>
      <c r="B188" s="363" t="s">
        <v>391</v>
      </c>
      <c r="C188" s="355" t="s">
        <v>276</v>
      </c>
      <c r="D188" s="355" t="s">
        <v>276</v>
      </c>
      <c r="E188" s="271"/>
    </row>
    <row r="189" spans="1:5" x14ac:dyDescent="0.2">
      <c r="A189" s="363" t="s">
        <v>364</v>
      </c>
      <c r="B189" s="363" t="s">
        <v>365</v>
      </c>
      <c r="C189" s="355" t="s">
        <v>276</v>
      </c>
      <c r="D189" s="355" t="s">
        <v>276</v>
      </c>
      <c r="E189" s="271"/>
    </row>
    <row r="190" spans="1:5" x14ac:dyDescent="0.2">
      <c r="A190" s="363" t="s">
        <v>364</v>
      </c>
      <c r="B190" s="363" t="s">
        <v>367</v>
      </c>
      <c r="C190" s="355" t="s">
        <v>276</v>
      </c>
      <c r="D190" s="355" t="s">
        <v>286</v>
      </c>
      <c r="E190" s="271" t="s">
        <v>643</v>
      </c>
    </row>
    <row r="191" spans="1:5" x14ac:dyDescent="0.2">
      <c r="A191" s="363" t="s">
        <v>364</v>
      </c>
      <c r="B191" s="363" t="s">
        <v>376</v>
      </c>
      <c r="C191" s="355" t="s">
        <v>276</v>
      </c>
      <c r="D191" s="355" t="s">
        <v>276</v>
      </c>
      <c r="E191" s="271"/>
    </row>
    <row r="192" spans="1:5" x14ac:dyDescent="0.2">
      <c r="A192" s="363" t="s">
        <v>364</v>
      </c>
      <c r="B192" s="363" t="s">
        <v>392</v>
      </c>
      <c r="C192" s="355" t="s">
        <v>276</v>
      </c>
      <c r="D192" s="355" t="s">
        <v>276</v>
      </c>
      <c r="E192" s="271"/>
    </row>
    <row r="193" spans="1:5" x14ac:dyDescent="0.2">
      <c r="A193" s="363" t="s">
        <v>377</v>
      </c>
      <c r="B193" s="363" t="s">
        <v>378</v>
      </c>
      <c r="C193" s="355" t="s">
        <v>276</v>
      </c>
      <c r="D193" s="355" t="s">
        <v>276</v>
      </c>
      <c r="E193" s="271"/>
    </row>
    <row r="194" spans="1:5" x14ac:dyDescent="0.2">
      <c r="A194" s="363" t="s">
        <v>377</v>
      </c>
      <c r="B194" s="363" t="s">
        <v>370</v>
      </c>
      <c r="C194" s="355" t="s">
        <v>276</v>
      </c>
      <c r="D194" s="355" t="s">
        <v>276</v>
      </c>
      <c r="E194" s="271"/>
    </row>
    <row r="195" spans="1:5" x14ac:dyDescent="0.2">
      <c r="A195" s="363" t="s">
        <v>377</v>
      </c>
      <c r="B195" s="363" t="s">
        <v>351</v>
      </c>
      <c r="C195" s="355" t="s">
        <v>276</v>
      </c>
      <c r="D195" s="355" t="s">
        <v>276</v>
      </c>
      <c r="E195" s="271"/>
    </row>
    <row r="196" spans="1:5" x14ac:dyDescent="0.2">
      <c r="A196" s="363" t="s">
        <v>357</v>
      </c>
      <c r="B196" s="363" t="s">
        <v>296</v>
      </c>
      <c r="C196" s="355" t="s">
        <v>276</v>
      </c>
      <c r="D196" s="355" t="s">
        <v>276</v>
      </c>
      <c r="E196" s="271"/>
    </row>
    <row r="197" spans="1:5" x14ac:dyDescent="0.2">
      <c r="A197" s="363" t="s">
        <v>357</v>
      </c>
      <c r="B197" s="363" t="s">
        <v>386</v>
      </c>
      <c r="C197" s="355" t="s">
        <v>276</v>
      </c>
      <c r="D197" s="355" t="s">
        <v>286</v>
      </c>
      <c r="E197" s="271" t="s">
        <v>643</v>
      </c>
    </row>
    <row r="198" spans="1:5" x14ac:dyDescent="0.2">
      <c r="A198" s="363" t="s">
        <v>357</v>
      </c>
      <c r="B198" s="363" t="s">
        <v>373</v>
      </c>
      <c r="C198" s="355" t="s">
        <v>276</v>
      </c>
      <c r="D198" s="355" t="s">
        <v>276</v>
      </c>
      <c r="E198" s="271"/>
    </row>
    <row r="199" spans="1:5" x14ac:dyDescent="0.2">
      <c r="A199" s="363" t="s">
        <v>357</v>
      </c>
      <c r="B199" s="363" t="s">
        <v>358</v>
      </c>
      <c r="C199" s="355" t="s">
        <v>276</v>
      </c>
      <c r="D199" s="355" t="s">
        <v>276</v>
      </c>
      <c r="E199" s="271"/>
    </row>
    <row r="200" spans="1:5" x14ac:dyDescent="0.2">
      <c r="A200" s="363" t="s">
        <v>357</v>
      </c>
      <c r="B200" s="363" t="s">
        <v>358</v>
      </c>
      <c r="C200" s="355" t="s">
        <v>276</v>
      </c>
      <c r="D200" s="355" t="s">
        <v>276</v>
      </c>
      <c r="E200" s="271"/>
    </row>
    <row r="201" spans="1:5" x14ac:dyDescent="0.2">
      <c r="A201" s="363" t="s">
        <v>357</v>
      </c>
      <c r="B201" s="363" t="s">
        <v>358</v>
      </c>
      <c r="C201" s="355" t="s">
        <v>276</v>
      </c>
      <c r="D201" s="355" t="s">
        <v>276</v>
      </c>
      <c r="E201" s="271"/>
    </row>
    <row r="202" spans="1:5" x14ac:dyDescent="0.2">
      <c r="A202" s="363" t="s">
        <v>357</v>
      </c>
      <c r="B202" s="363" t="s">
        <v>358</v>
      </c>
      <c r="C202" s="355" t="s">
        <v>276</v>
      </c>
      <c r="D202" s="355" t="s">
        <v>276</v>
      </c>
      <c r="E202" s="271"/>
    </row>
    <row r="203" spans="1:5" x14ac:dyDescent="0.2">
      <c r="A203" s="363" t="s">
        <v>357</v>
      </c>
      <c r="B203" s="363" t="s">
        <v>358</v>
      </c>
      <c r="C203" s="355" t="s">
        <v>276</v>
      </c>
      <c r="D203" s="355" t="s">
        <v>276</v>
      </c>
      <c r="E203" s="271"/>
    </row>
    <row r="204" spans="1:5" x14ac:dyDescent="0.2">
      <c r="A204" s="363" t="s">
        <v>357</v>
      </c>
      <c r="B204" s="363" t="s">
        <v>370</v>
      </c>
      <c r="C204" s="355" t="s">
        <v>276</v>
      </c>
      <c r="D204" s="355" t="s">
        <v>276</v>
      </c>
      <c r="E204" s="271"/>
    </row>
    <row r="205" spans="1:5" x14ac:dyDescent="0.2">
      <c r="A205" s="363" t="s">
        <v>357</v>
      </c>
      <c r="B205" s="363" t="s">
        <v>381</v>
      </c>
      <c r="C205" s="355" t="s">
        <v>276</v>
      </c>
      <c r="D205" s="355" t="s">
        <v>276</v>
      </c>
      <c r="E205" s="271"/>
    </row>
    <row r="206" spans="1:5" x14ac:dyDescent="0.2">
      <c r="A206" s="363" t="s">
        <v>357</v>
      </c>
      <c r="B206" s="363" t="s">
        <v>375</v>
      </c>
      <c r="C206" s="355" t="s">
        <v>276</v>
      </c>
      <c r="D206" s="355" t="s">
        <v>276</v>
      </c>
      <c r="E206" s="271"/>
    </row>
    <row r="207" spans="1:5" x14ac:dyDescent="0.2">
      <c r="A207" s="363" t="s">
        <v>357</v>
      </c>
      <c r="B207" s="363" t="s">
        <v>351</v>
      </c>
      <c r="C207" s="355" t="s">
        <v>276</v>
      </c>
      <c r="D207" s="355" t="s">
        <v>276</v>
      </c>
      <c r="E207" s="271"/>
    </row>
    <row r="208" spans="1:5" x14ac:dyDescent="0.2">
      <c r="A208" s="363" t="s">
        <v>357</v>
      </c>
      <c r="B208" s="363" t="s">
        <v>351</v>
      </c>
      <c r="C208" s="355" t="s">
        <v>276</v>
      </c>
      <c r="D208" s="355" t="s">
        <v>276</v>
      </c>
      <c r="E208" s="271"/>
    </row>
    <row r="209" spans="1:5" x14ac:dyDescent="0.2">
      <c r="A209" s="363" t="s">
        <v>357</v>
      </c>
      <c r="B209" s="363" t="s">
        <v>385</v>
      </c>
      <c r="C209" s="355" t="s">
        <v>276</v>
      </c>
      <c r="D209" s="355" t="s">
        <v>276</v>
      </c>
      <c r="E209" s="271"/>
    </row>
    <row r="210" spans="1:5" x14ac:dyDescent="0.2">
      <c r="A210" s="363" t="s">
        <v>357</v>
      </c>
      <c r="B210" s="363" t="s">
        <v>367</v>
      </c>
      <c r="C210" s="355" t="s">
        <v>276</v>
      </c>
      <c r="D210" s="355" t="s">
        <v>286</v>
      </c>
      <c r="E210" s="271" t="s">
        <v>643</v>
      </c>
    </row>
    <row r="211" spans="1:5" x14ac:dyDescent="0.2">
      <c r="A211" s="363" t="s">
        <v>357</v>
      </c>
      <c r="B211" s="363" t="s">
        <v>360</v>
      </c>
      <c r="C211" s="355" t="s">
        <v>276</v>
      </c>
      <c r="D211" s="355" t="s">
        <v>276</v>
      </c>
      <c r="E211" s="271"/>
    </row>
    <row r="212" spans="1:5" x14ac:dyDescent="0.2">
      <c r="A212" s="363" t="s">
        <v>357</v>
      </c>
      <c r="B212" s="363" t="s">
        <v>376</v>
      </c>
      <c r="C212" s="355" t="s">
        <v>276</v>
      </c>
      <c r="D212" s="355" t="s">
        <v>276</v>
      </c>
      <c r="E212" s="271"/>
    </row>
    <row r="213" spans="1:5" x14ac:dyDescent="0.2">
      <c r="A213" s="363" t="s">
        <v>357</v>
      </c>
      <c r="B213" s="363" t="s">
        <v>383</v>
      </c>
      <c r="C213" s="355" t="s">
        <v>276</v>
      </c>
      <c r="D213" s="355" t="s">
        <v>276</v>
      </c>
      <c r="E213" s="271"/>
    </row>
    <row r="214" spans="1:5" x14ac:dyDescent="0.2">
      <c r="A214" s="363" t="s">
        <v>357</v>
      </c>
      <c r="B214" s="363" t="s">
        <v>363</v>
      </c>
      <c r="C214" s="355" t="s">
        <v>276</v>
      </c>
      <c r="D214" s="355" t="s">
        <v>276</v>
      </c>
      <c r="E214" s="271"/>
    </row>
    <row r="215" spans="1:5" x14ac:dyDescent="0.2">
      <c r="A215" s="436" t="s">
        <v>357</v>
      </c>
      <c r="B215" s="378" t="s">
        <v>359</v>
      </c>
      <c r="C215" s="368" t="s">
        <v>276</v>
      </c>
      <c r="D215" s="368" t="s">
        <v>276</v>
      </c>
      <c r="E215" s="378"/>
    </row>
    <row r="216" spans="1:5" x14ac:dyDescent="0.2">
      <c r="A216" s="363" t="s">
        <v>384</v>
      </c>
      <c r="B216" s="363" t="s">
        <v>351</v>
      </c>
      <c r="C216" s="355" t="s">
        <v>276</v>
      </c>
      <c r="D216" s="355" t="s">
        <v>276</v>
      </c>
      <c r="E216" s="271"/>
    </row>
    <row r="217" spans="1:5" x14ac:dyDescent="0.2">
      <c r="A217" s="363" t="s">
        <v>384</v>
      </c>
      <c r="B217" s="363" t="s">
        <v>377</v>
      </c>
      <c r="C217" s="355" t="s">
        <v>276</v>
      </c>
      <c r="D217" s="355" t="s">
        <v>276</v>
      </c>
      <c r="E217" s="271"/>
    </row>
    <row r="218" spans="1:5" x14ac:dyDescent="0.2">
      <c r="A218" s="363" t="s">
        <v>380</v>
      </c>
      <c r="B218" s="363" t="s">
        <v>377</v>
      </c>
      <c r="C218" s="355" t="s">
        <v>276</v>
      </c>
      <c r="D218" s="355" t="s">
        <v>276</v>
      </c>
      <c r="E218" s="271"/>
    </row>
    <row r="219" spans="1:5" x14ac:dyDescent="0.2">
      <c r="A219" s="363" t="s">
        <v>371</v>
      </c>
      <c r="B219" s="363" t="s">
        <v>377</v>
      </c>
      <c r="C219" s="355" t="s">
        <v>276</v>
      </c>
      <c r="D219" s="355" t="s">
        <v>276</v>
      </c>
      <c r="E219" s="271"/>
    </row>
    <row r="220" spans="1:5" x14ac:dyDescent="0.2">
      <c r="A220" s="363" t="s">
        <v>371</v>
      </c>
      <c r="B220" s="363" t="s">
        <v>372</v>
      </c>
      <c r="C220" s="355" t="s">
        <v>276</v>
      </c>
      <c r="D220" s="355" t="s">
        <v>276</v>
      </c>
      <c r="E220" s="271"/>
    </row>
    <row r="221" spans="1:5" x14ac:dyDescent="0.2">
      <c r="A221" s="363" t="s">
        <v>360</v>
      </c>
      <c r="B221" s="363" t="s">
        <v>370</v>
      </c>
      <c r="C221" s="355" t="s">
        <v>276</v>
      </c>
      <c r="D221" s="355" t="s">
        <v>276</v>
      </c>
      <c r="E221" s="271"/>
    </row>
    <row r="222" spans="1:5" x14ac:dyDescent="0.2">
      <c r="A222" s="363" t="s">
        <v>360</v>
      </c>
      <c r="B222" s="363" t="s">
        <v>375</v>
      </c>
      <c r="C222" s="355" t="s">
        <v>276</v>
      </c>
      <c r="D222" s="355" t="s">
        <v>276</v>
      </c>
      <c r="E222" s="271"/>
    </row>
    <row r="223" spans="1:5" x14ac:dyDescent="0.2">
      <c r="A223" s="363" t="s">
        <v>360</v>
      </c>
      <c r="B223" s="363" t="s">
        <v>351</v>
      </c>
      <c r="C223" s="355" t="s">
        <v>276</v>
      </c>
      <c r="D223" s="355" t="s">
        <v>276</v>
      </c>
      <c r="E223" s="271"/>
    </row>
    <row r="224" spans="1:5" x14ac:dyDescent="0.2">
      <c r="A224" s="363" t="s">
        <v>360</v>
      </c>
      <c r="B224" s="363" t="s">
        <v>351</v>
      </c>
      <c r="C224" s="355" t="s">
        <v>276</v>
      </c>
      <c r="D224" s="355" t="s">
        <v>276</v>
      </c>
      <c r="E224" s="271"/>
    </row>
    <row r="225" spans="1:5" x14ac:dyDescent="0.2">
      <c r="A225" s="363" t="s">
        <v>360</v>
      </c>
      <c r="B225" s="363" t="s">
        <v>353</v>
      </c>
      <c r="C225" s="355" t="s">
        <v>276</v>
      </c>
      <c r="D225" s="355" t="s">
        <v>276</v>
      </c>
      <c r="E225" s="271"/>
    </row>
    <row r="226" spans="1:5" x14ac:dyDescent="0.2">
      <c r="A226" s="363" t="s">
        <v>360</v>
      </c>
      <c r="B226" s="363" t="s">
        <v>364</v>
      </c>
      <c r="C226" s="355" t="s">
        <v>276</v>
      </c>
      <c r="D226" s="355" t="s">
        <v>276</v>
      </c>
      <c r="E226" s="271"/>
    </row>
    <row r="227" spans="1:5" x14ac:dyDescent="0.2">
      <c r="A227" s="363" t="s">
        <v>356</v>
      </c>
      <c r="B227" s="363" t="s">
        <v>375</v>
      </c>
      <c r="C227" s="355" t="s">
        <v>276</v>
      </c>
      <c r="D227" s="355" t="s">
        <v>276</v>
      </c>
      <c r="E227" s="271"/>
    </row>
    <row r="228" spans="1:5" x14ac:dyDescent="0.2">
      <c r="A228" s="363" t="s">
        <v>356</v>
      </c>
      <c r="B228" s="363" t="s">
        <v>351</v>
      </c>
      <c r="C228" s="355" t="s">
        <v>276</v>
      </c>
      <c r="D228" s="355" t="s">
        <v>276</v>
      </c>
      <c r="E228" s="271"/>
    </row>
    <row r="229" spans="1:5" x14ac:dyDescent="0.2">
      <c r="A229" s="378" t="s">
        <v>356</v>
      </c>
      <c r="B229" s="378" t="s">
        <v>364</v>
      </c>
      <c r="C229" s="368" t="s">
        <v>276</v>
      </c>
      <c r="D229" s="368" t="s">
        <v>276</v>
      </c>
      <c r="E229" s="378"/>
    </row>
    <row r="230" spans="1:5" x14ac:dyDescent="0.2">
      <c r="A230" s="378" t="s">
        <v>366</v>
      </c>
      <c r="B230" s="378" t="s">
        <v>370</v>
      </c>
      <c r="C230" s="368" t="s">
        <v>276</v>
      </c>
      <c r="D230" s="368" t="s">
        <v>276</v>
      </c>
      <c r="E230" s="378"/>
    </row>
    <row r="231" spans="1:5" x14ac:dyDescent="0.2">
      <c r="A231" s="363" t="s">
        <v>362</v>
      </c>
      <c r="B231" s="363" t="s">
        <v>370</v>
      </c>
      <c r="C231" s="355" t="s">
        <v>276</v>
      </c>
      <c r="D231" s="355" t="s">
        <v>276</v>
      </c>
      <c r="E231" s="271"/>
    </row>
    <row r="232" spans="1:5" x14ac:dyDescent="0.2">
      <c r="A232" s="363" t="s">
        <v>362</v>
      </c>
      <c r="B232" s="363" t="s">
        <v>351</v>
      </c>
      <c r="C232" s="355" t="s">
        <v>276</v>
      </c>
      <c r="D232" s="355" t="s">
        <v>276</v>
      </c>
      <c r="E232" s="271"/>
    </row>
    <row r="233" spans="1:5" x14ac:dyDescent="0.2">
      <c r="A233" s="363" t="s">
        <v>362</v>
      </c>
      <c r="B233" s="363" t="s">
        <v>351</v>
      </c>
      <c r="C233" s="355" t="s">
        <v>276</v>
      </c>
      <c r="D233" s="355" t="s">
        <v>276</v>
      </c>
      <c r="E233" s="271"/>
    </row>
    <row r="234" spans="1:5" x14ac:dyDescent="0.2">
      <c r="A234" s="363" t="s">
        <v>354</v>
      </c>
      <c r="B234" s="363" t="s">
        <v>370</v>
      </c>
      <c r="C234" s="355" t="s">
        <v>276</v>
      </c>
      <c r="D234" s="355" t="s">
        <v>276</v>
      </c>
      <c r="E234" s="271"/>
    </row>
    <row r="235" spans="1:5" x14ac:dyDescent="0.2">
      <c r="A235" s="363" t="s">
        <v>354</v>
      </c>
      <c r="B235" s="363" t="s">
        <v>351</v>
      </c>
      <c r="C235" s="355" t="s">
        <v>276</v>
      </c>
      <c r="D235" s="355" t="s">
        <v>276</v>
      </c>
      <c r="E235" s="271"/>
    </row>
    <row r="236" spans="1:5" x14ac:dyDescent="0.2">
      <c r="A236" s="363" t="s">
        <v>354</v>
      </c>
      <c r="B236" s="363" t="s">
        <v>351</v>
      </c>
      <c r="C236" s="355" t="s">
        <v>276</v>
      </c>
      <c r="D236" s="355" t="s">
        <v>276</v>
      </c>
      <c r="E236" s="271"/>
    </row>
    <row r="237" spans="1:5" x14ac:dyDescent="0.2">
      <c r="A237" s="363" t="s">
        <v>354</v>
      </c>
      <c r="B237" s="363" t="s">
        <v>353</v>
      </c>
      <c r="C237" s="355" t="s">
        <v>276</v>
      </c>
      <c r="D237" s="355" t="s">
        <v>276</v>
      </c>
      <c r="E237" s="271"/>
    </row>
    <row r="238" spans="1:5" x14ac:dyDescent="0.2">
      <c r="A238" s="363" t="s">
        <v>354</v>
      </c>
      <c r="B238" s="363" t="s">
        <v>364</v>
      </c>
      <c r="C238" s="355" t="s">
        <v>276</v>
      </c>
      <c r="D238" s="355" t="s">
        <v>276</v>
      </c>
      <c r="E238" s="271"/>
    </row>
    <row r="239" spans="1:5" x14ac:dyDescent="0.2">
      <c r="A239" s="363" t="s">
        <v>376</v>
      </c>
      <c r="B239" s="363" t="s">
        <v>377</v>
      </c>
      <c r="C239" s="355" t="s">
        <v>276</v>
      </c>
      <c r="D239" s="355" t="s">
        <v>276</v>
      </c>
      <c r="E239" s="271"/>
    </row>
    <row r="240" spans="1:5" x14ac:dyDescent="0.2">
      <c r="A240" s="363" t="s">
        <v>363</v>
      </c>
      <c r="B240" s="363" t="s">
        <v>378</v>
      </c>
      <c r="C240" s="355" t="s">
        <v>276</v>
      </c>
      <c r="D240" s="355" t="s">
        <v>276</v>
      </c>
      <c r="E240" s="271"/>
    </row>
    <row r="241" spans="1:5" x14ac:dyDescent="0.2">
      <c r="A241" s="363" t="s">
        <v>363</v>
      </c>
      <c r="B241" s="363" t="s">
        <v>351</v>
      </c>
      <c r="C241" s="355" t="s">
        <v>276</v>
      </c>
      <c r="D241" s="355" t="s">
        <v>276</v>
      </c>
      <c r="E241" s="271"/>
    </row>
    <row r="242" spans="1:5" x14ac:dyDescent="0.2">
      <c r="A242" s="363" t="s">
        <v>363</v>
      </c>
      <c r="B242" s="363" t="s">
        <v>353</v>
      </c>
      <c r="C242" s="355" t="s">
        <v>276</v>
      </c>
      <c r="D242" s="355" t="s">
        <v>276</v>
      </c>
      <c r="E242" s="271"/>
    </row>
    <row r="243" spans="1:5" x14ac:dyDescent="0.2">
      <c r="A243" s="363" t="s">
        <v>363</v>
      </c>
      <c r="B243" s="363" t="s">
        <v>364</v>
      </c>
      <c r="C243" s="355" t="s">
        <v>276</v>
      </c>
      <c r="D243" s="355" t="s">
        <v>276</v>
      </c>
      <c r="E243" s="271"/>
    </row>
    <row r="244" spans="1:5" x14ac:dyDescent="0.2">
      <c r="A244" s="363" t="s">
        <v>363</v>
      </c>
      <c r="B244" s="363" t="s">
        <v>377</v>
      </c>
      <c r="C244" s="355" t="s">
        <v>276</v>
      </c>
      <c r="D244" s="355" t="s">
        <v>276</v>
      </c>
      <c r="E244" s="271"/>
    </row>
    <row r="245" spans="1:5" x14ac:dyDescent="0.2">
      <c r="A245" s="363" t="s">
        <v>352</v>
      </c>
      <c r="B245" s="363" t="s">
        <v>351</v>
      </c>
      <c r="C245" s="355" t="s">
        <v>276</v>
      </c>
      <c r="D245" s="355" t="s">
        <v>276</v>
      </c>
      <c r="E245" s="271"/>
    </row>
    <row r="246" spans="1:5" x14ac:dyDescent="0.2">
      <c r="A246" s="363" t="s">
        <v>352</v>
      </c>
      <c r="B246" s="363" t="s">
        <v>353</v>
      </c>
      <c r="C246" s="355" t="s">
        <v>276</v>
      </c>
      <c r="D246" s="355" t="s">
        <v>276</v>
      </c>
      <c r="E246" s="271"/>
    </row>
    <row r="247" spans="1:5" x14ac:dyDescent="0.2">
      <c r="A247" s="363" t="s">
        <v>389</v>
      </c>
      <c r="B247" s="363" t="s">
        <v>364</v>
      </c>
      <c r="C247" s="355" t="s">
        <v>276</v>
      </c>
      <c r="D247" s="355" t="s">
        <v>276</v>
      </c>
      <c r="E247" s="271"/>
    </row>
    <row r="248" spans="1:5" x14ac:dyDescent="0.2">
      <c r="A248" s="378" t="s">
        <v>389</v>
      </c>
      <c r="B248" s="378" t="s">
        <v>377</v>
      </c>
      <c r="C248" s="368" t="s">
        <v>276</v>
      </c>
      <c r="D248" s="368" t="s">
        <v>276</v>
      </c>
      <c r="E248" s="378"/>
    </row>
    <row r="249" spans="1:5" x14ac:dyDescent="0.2">
      <c r="A249" s="363" t="s">
        <v>359</v>
      </c>
      <c r="B249" s="363" t="s">
        <v>370</v>
      </c>
      <c r="C249" s="355" t="s">
        <v>276</v>
      </c>
      <c r="D249" s="355" t="s">
        <v>276</v>
      </c>
      <c r="E249" s="271"/>
    </row>
    <row r="250" spans="1:5" x14ac:dyDescent="0.2">
      <c r="A250" s="363" t="s">
        <v>359</v>
      </c>
      <c r="B250" s="363" t="s">
        <v>375</v>
      </c>
      <c r="C250" s="355" t="s">
        <v>276</v>
      </c>
      <c r="D250" s="355" t="s">
        <v>276</v>
      </c>
      <c r="E250" s="271"/>
    </row>
    <row r="251" spans="1:5" x14ac:dyDescent="0.2">
      <c r="A251" s="363" t="s">
        <v>359</v>
      </c>
      <c r="B251" s="363" t="s">
        <v>351</v>
      </c>
      <c r="C251" s="355" t="s">
        <v>276</v>
      </c>
      <c r="D251" s="355" t="s">
        <v>276</v>
      </c>
      <c r="E251" s="271"/>
    </row>
    <row r="252" spans="1:5" x14ac:dyDescent="0.2">
      <c r="A252" s="378" t="s">
        <v>359</v>
      </c>
      <c r="B252" s="378" t="s">
        <v>387</v>
      </c>
      <c r="C252" s="368" t="s">
        <v>276</v>
      </c>
      <c r="D252" s="368" t="s">
        <v>276</v>
      </c>
      <c r="E252" s="378"/>
    </row>
    <row r="253" spans="1:5" x14ac:dyDescent="0.2">
      <c r="A253" s="363" t="s">
        <v>372</v>
      </c>
      <c r="B253" s="363" t="s">
        <v>373</v>
      </c>
      <c r="C253" s="355" t="s">
        <v>276</v>
      </c>
      <c r="D253" s="355" t="s">
        <v>276</v>
      </c>
      <c r="E253" s="271"/>
    </row>
    <row r="254" spans="1:5" x14ac:dyDescent="0.2">
      <c r="A254" s="363" t="s">
        <v>372</v>
      </c>
      <c r="B254" s="363" t="s">
        <v>358</v>
      </c>
      <c r="C254" s="355" t="s">
        <v>276</v>
      </c>
      <c r="D254" s="355" t="s">
        <v>276</v>
      </c>
      <c r="E254" s="271"/>
    </row>
    <row r="255" spans="1:5" x14ac:dyDescent="0.2">
      <c r="A255" s="363" t="s">
        <v>372</v>
      </c>
      <c r="B255" s="363" t="s">
        <v>375</v>
      </c>
      <c r="C255" s="355" t="s">
        <v>276</v>
      </c>
      <c r="D255" s="355" t="s">
        <v>276</v>
      </c>
      <c r="E255" s="271"/>
    </row>
    <row r="256" spans="1:5" x14ac:dyDescent="0.2">
      <c r="A256" s="363" t="s">
        <v>372</v>
      </c>
      <c r="B256" s="363" t="s">
        <v>351</v>
      </c>
      <c r="C256" s="355" t="s">
        <v>276</v>
      </c>
      <c r="D256" s="355" t="s">
        <v>276</v>
      </c>
      <c r="E256" s="271"/>
    </row>
    <row r="257" spans="1:5" x14ac:dyDescent="0.2">
      <c r="A257" s="363" t="s">
        <v>372</v>
      </c>
      <c r="B257" s="363" t="s">
        <v>317</v>
      </c>
      <c r="C257" s="355" t="s">
        <v>276</v>
      </c>
      <c r="D257" s="355" t="s">
        <v>276</v>
      </c>
      <c r="E257" s="271"/>
    </row>
    <row r="258" spans="1:5" x14ac:dyDescent="0.2">
      <c r="A258" s="363" t="s">
        <v>372</v>
      </c>
      <c r="B258" s="363" t="s">
        <v>364</v>
      </c>
      <c r="C258" s="355" t="s">
        <v>276</v>
      </c>
      <c r="D258" s="355" t="s">
        <v>276</v>
      </c>
      <c r="E258" s="271"/>
    </row>
    <row r="259" spans="1:5" x14ac:dyDescent="0.2">
      <c r="A259" s="363" t="s">
        <v>372</v>
      </c>
      <c r="B259" s="363" t="s">
        <v>377</v>
      </c>
      <c r="C259" s="355" t="s">
        <v>276</v>
      </c>
      <c r="D259" s="355" t="s">
        <v>276</v>
      </c>
      <c r="E259" s="271"/>
    </row>
    <row r="260" spans="1:5" x14ac:dyDescent="0.2">
      <c r="A260" s="363" t="s">
        <v>372</v>
      </c>
      <c r="B260" s="363" t="s">
        <v>366</v>
      </c>
      <c r="C260" s="355" t="s">
        <v>276</v>
      </c>
      <c r="D260" s="355" t="s">
        <v>276</v>
      </c>
      <c r="E260" s="271"/>
    </row>
    <row r="261" spans="1:5" x14ac:dyDescent="0.2">
      <c r="A261" s="378" t="s">
        <v>372</v>
      </c>
      <c r="B261" s="378" t="s">
        <v>376</v>
      </c>
      <c r="C261" s="368" t="s">
        <v>276</v>
      </c>
      <c r="D261" s="368" t="s">
        <v>276</v>
      </c>
      <c r="E261" s="378"/>
    </row>
    <row r="262" spans="1:5" x14ac:dyDescent="0.2">
      <c r="A262" s="363"/>
      <c r="B262" s="363"/>
      <c r="C262" s="363"/>
      <c r="D262" s="363"/>
      <c r="E262" s="271"/>
    </row>
    <row r="263" spans="1:5" x14ac:dyDescent="0.2">
      <c r="A263" s="271"/>
      <c r="B263" s="271"/>
      <c r="C263" s="271"/>
      <c r="D263" s="271"/>
      <c r="E263" s="271"/>
    </row>
    <row r="264" spans="1:5" x14ac:dyDescent="0.2">
      <c r="A264" s="271"/>
      <c r="B264" s="271"/>
      <c r="C264" s="271"/>
      <c r="D264" s="271"/>
      <c r="E264" s="271"/>
    </row>
  </sheetData>
  <mergeCells count="1">
    <mergeCell ref="A1:E1"/>
  </mergeCells>
  <phoneticPr fontId="33" type="noConversion"/>
  <pageMargins left="0.7" right="0.7" top="0.75" bottom="0.75" header="0.3" footer="0.3"/>
  <pageSetup paperSize="9" scale="90" fitToHeight="6" orientation="landscape" horizontalDpi="4294967292" verticalDpi="4294967292"/>
  <extLst>
    <ext xmlns:mx="http://schemas.microsoft.com/office/mac/excel/2008/main" uri="{64002731-A6B0-56B0-2670-7721B7C09600}">
      <mx:PLV Mode="0" OnePage="0" WScale="10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21"/>
  <sheetViews>
    <sheetView workbookViewId="0">
      <selection activeCell="L30" sqref="L30"/>
    </sheetView>
  </sheetViews>
  <sheetFormatPr defaultColWidth="8.85546875" defaultRowHeight="15" x14ac:dyDescent="0.25"/>
  <cols>
    <col min="1" max="1" width="9.140625" customWidth="1"/>
    <col min="2" max="2" width="15.140625" bestFit="1" customWidth="1"/>
    <col min="3" max="3" width="10" bestFit="1" customWidth="1"/>
    <col min="4" max="4" width="15.28515625" bestFit="1" customWidth="1"/>
  </cols>
  <sheetData>
    <row r="1" spans="1:5" s="1" customFormat="1" ht="27" customHeight="1" x14ac:dyDescent="0.25">
      <c r="A1" s="592" t="s">
        <v>2244</v>
      </c>
      <c r="B1" s="592"/>
      <c r="C1" s="592"/>
      <c r="D1" s="437"/>
      <c r="E1" s="271"/>
    </row>
    <row r="2" spans="1:5" s="1" customFormat="1" ht="9" customHeight="1" x14ac:dyDescent="0.25">
      <c r="A2" s="271"/>
      <c r="B2" s="271"/>
      <c r="C2" s="271"/>
      <c r="D2" s="271"/>
      <c r="E2" s="271"/>
    </row>
    <row r="3" spans="1:5" ht="23.1" customHeight="1" x14ac:dyDescent="0.25">
      <c r="A3" s="601" t="s">
        <v>2193</v>
      </c>
      <c r="B3" s="601"/>
      <c r="C3" s="601"/>
      <c r="D3" s="271"/>
      <c r="E3" s="271"/>
    </row>
    <row r="4" spans="1:5" s="1" customFormat="1" x14ac:dyDescent="0.25">
      <c r="A4" s="438"/>
      <c r="B4" s="271"/>
      <c r="C4" s="271"/>
      <c r="D4" s="271"/>
      <c r="E4" s="271"/>
    </row>
    <row r="5" spans="1:5" s="1" customFormat="1" ht="28.5" customHeight="1" x14ac:dyDescent="0.25">
      <c r="A5" s="599" t="s">
        <v>2194</v>
      </c>
      <c r="B5" s="599"/>
      <c r="C5" s="599"/>
      <c r="D5" s="439"/>
      <c r="E5" s="271"/>
    </row>
    <row r="6" spans="1:5" s="1" customFormat="1" ht="11.25" customHeight="1" x14ac:dyDescent="0.25">
      <c r="A6" s="439"/>
      <c r="B6" s="439"/>
      <c r="C6" s="439"/>
      <c r="D6" s="439"/>
      <c r="E6" s="271"/>
    </row>
    <row r="7" spans="1:5" x14ac:dyDescent="0.25">
      <c r="A7" s="271" t="s">
        <v>1239</v>
      </c>
      <c r="B7" s="603" t="s">
        <v>1241</v>
      </c>
      <c r="C7" s="603"/>
      <c r="D7" s="444"/>
      <c r="E7" s="271"/>
    </row>
    <row r="8" spans="1:5" x14ac:dyDescent="0.25">
      <c r="A8" s="378" t="s">
        <v>1</v>
      </c>
      <c r="B8" s="368" t="s">
        <v>2195</v>
      </c>
      <c r="C8" s="368" t="s">
        <v>1240</v>
      </c>
      <c r="D8" s="363"/>
      <c r="E8" s="270"/>
    </row>
    <row r="9" spans="1:5" x14ac:dyDescent="0.25">
      <c r="A9" s="271" t="s">
        <v>2</v>
      </c>
      <c r="B9" s="440">
        <v>0.79120000000000001</v>
      </c>
      <c r="C9" s="440">
        <v>0.88859999999999995</v>
      </c>
      <c r="D9" s="271"/>
      <c r="E9" s="270"/>
    </row>
    <row r="10" spans="1:5" x14ac:dyDescent="0.25">
      <c r="A10" s="271" t="s">
        <v>3</v>
      </c>
      <c r="B10" s="213">
        <v>0.77149999999999996</v>
      </c>
      <c r="C10" s="440">
        <v>0.83250000000000002</v>
      </c>
      <c r="D10" s="271"/>
      <c r="E10" s="270"/>
    </row>
    <row r="11" spans="1:5" x14ac:dyDescent="0.25">
      <c r="A11" s="271" t="s">
        <v>4</v>
      </c>
      <c r="B11" s="213">
        <v>0.72640000000000005</v>
      </c>
      <c r="C11" s="440">
        <v>0.78369999999999995</v>
      </c>
      <c r="D11" s="271"/>
      <c r="E11" s="270"/>
    </row>
    <row r="12" spans="1:5" x14ac:dyDescent="0.25">
      <c r="A12" s="271" t="s">
        <v>5</v>
      </c>
      <c r="B12" s="213">
        <v>0.54049999999999998</v>
      </c>
      <c r="C12" s="440">
        <v>0.48870000000000002</v>
      </c>
      <c r="D12" s="271"/>
      <c r="E12" s="270"/>
    </row>
    <row r="13" spans="1:5" x14ac:dyDescent="0.25">
      <c r="A13" s="271" t="s">
        <v>6</v>
      </c>
      <c r="B13" s="271"/>
      <c r="C13" s="271"/>
      <c r="D13" s="441"/>
      <c r="E13" s="271"/>
    </row>
    <row r="14" spans="1:5" x14ac:dyDescent="0.25">
      <c r="A14" s="271" t="s">
        <v>1239</v>
      </c>
      <c r="B14" s="271"/>
      <c r="C14" s="271"/>
      <c r="D14" s="271"/>
      <c r="E14" s="271"/>
    </row>
    <row r="15" spans="1:5" ht="21" customHeight="1" x14ac:dyDescent="0.25">
      <c r="A15" s="600" t="s">
        <v>2196</v>
      </c>
      <c r="B15" s="600"/>
      <c r="C15" s="600"/>
      <c r="D15" s="439"/>
      <c r="E15" s="271"/>
    </row>
    <row r="16" spans="1:5" x14ac:dyDescent="0.25">
      <c r="A16" s="439"/>
      <c r="B16" s="439"/>
      <c r="C16" s="439"/>
      <c r="D16" s="439"/>
      <c r="E16" s="271"/>
    </row>
    <row r="17" spans="1:5" x14ac:dyDescent="0.25">
      <c r="A17" s="271" t="s">
        <v>1239</v>
      </c>
      <c r="B17" s="602" t="s">
        <v>1242</v>
      </c>
      <c r="C17" s="602"/>
      <c r="D17" s="442"/>
      <c r="E17" s="271"/>
    </row>
    <row r="18" spans="1:5" x14ac:dyDescent="0.25">
      <c r="A18" s="378"/>
      <c r="B18" s="368" t="s">
        <v>2195</v>
      </c>
      <c r="C18" s="368" t="s">
        <v>1240</v>
      </c>
      <c r="D18" s="363"/>
      <c r="E18" s="270"/>
    </row>
    <row r="19" spans="1:5" x14ac:dyDescent="0.25">
      <c r="A19" s="271"/>
      <c r="B19" s="213" t="s">
        <v>1243</v>
      </c>
      <c r="C19" s="213" t="s">
        <v>1244</v>
      </c>
      <c r="D19" s="271"/>
      <c r="E19" s="270"/>
    </row>
    <row r="20" spans="1:5" x14ac:dyDescent="0.25">
      <c r="A20" s="271"/>
      <c r="B20" s="271"/>
      <c r="C20" s="271"/>
      <c r="D20" s="271"/>
      <c r="E20" s="271"/>
    </row>
    <row r="21" spans="1:5" x14ac:dyDescent="0.25">
      <c r="A21" s="271"/>
      <c r="B21" s="271"/>
      <c r="C21" s="271"/>
      <c r="D21" s="271"/>
      <c r="E21" s="271"/>
    </row>
  </sheetData>
  <mergeCells count="6">
    <mergeCell ref="A5:C5"/>
    <mergeCell ref="A15:C15"/>
    <mergeCell ref="A1:C1"/>
    <mergeCell ref="A3:C3"/>
    <mergeCell ref="B17:C17"/>
    <mergeCell ref="B7:C7"/>
  </mergeCells>
  <phoneticPr fontId="33"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U382"/>
  <sheetViews>
    <sheetView workbookViewId="0">
      <pane ySplit="7" topLeftCell="A8" activePane="bottomLeft" state="frozen"/>
      <selection pane="bottomLeft" activeCell="AA21" sqref="AA21"/>
    </sheetView>
  </sheetViews>
  <sheetFormatPr defaultColWidth="8.85546875" defaultRowHeight="11.25" x14ac:dyDescent="0.2"/>
  <cols>
    <col min="1" max="1" width="3.28515625" style="270" customWidth="1"/>
    <col min="2" max="2" width="8.85546875" style="270" customWidth="1"/>
    <col min="3" max="3" width="4.85546875" style="270" bestFit="1" customWidth="1"/>
    <col min="4" max="4" width="9.42578125" style="270" bestFit="1" customWidth="1"/>
    <col min="5" max="5" width="1.85546875" style="270" customWidth="1"/>
    <col min="6" max="6" width="8.7109375" style="270" customWidth="1"/>
    <col min="7" max="7" width="4.85546875" style="270" bestFit="1" customWidth="1"/>
    <col min="8" max="8" width="9.42578125" style="270" bestFit="1" customWidth="1"/>
    <col min="9" max="9" width="2" style="270" customWidth="1"/>
    <col min="10" max="10" width="8.28515625" style="270" customWidth="1"/>
    <col min="11" max="11" width="4.85546875" style="270" bestFit="1" customWidth="1"/>
    <col min="12" max="12" width="9.42578125" style="270" bestFit="1" customWidth="1"/>
    <col min="13" max="13" width="1.85546875" style="270" customWidth="1"/>
    <col min="14" max="14" width="8.7109375" style="270" customWidth="1"/>
    <col min="15" max="15" width="4.85546875" style="270" bestFit="1" customWidth="1"/>
    <col min="16" max="16" width="9.42578125" style="270" bestFit="1" customWidth="1"/>
    <col min="17" max="17" width="1.85546875" style="270" customWidth="1"/>
    <col min="18" max="18" width="6.42578125" style="270" customWidth="1"/>
    <col min="19" max="19" width="4.85546875" style="270" bestFit="1" customWidth="1"/>
    <col min="20" max="20" width="9.42578125" style="270" bestFit="1" customWidth="1"/>
    <col min="21" max="16384" width="8.85546875" style="270"/>
  </cols>
  <sheetData>
    <row r="1" spans="1:21" ht="30" customHeight="1" x14ac:dyDescent="0.2">
      <c r="A1" s="558" t="s">
        <v>2245</v>
      </c>
      <c r="B1" s="558"/>
      <c r="C1" s="558"/>
      <c r="D1" s="558"/>
      <c r="E1" s="558"/>
      <c r="F1" s="558"/>
      <c r="G1" s="558"/>
      <c r="H1" s="558"/>
      <c r="I1" s="558"/>
      <c r="J1" s="558"/>
      <c r="K1" s="558"/>
      <c r="L1" s="558"/>
      <c r="M1" s="558"/>
      <c r="N1" s="558"/>
      <c r="O1" s="558"/>
      <c r="P1" s="558"/>
      <c r="Q1" s="558"/>
      <c r="R1" s="558"/>
      <c r="S1" s="558"/>
      <c r="T1" s="558"/>
      <c r="U1" s="271"/>
    </row>
    <row r="2" spans="1:21" x14ac:dyDescent="0.2">
      <c r="A2" s="271"/>
      <c r="B2" s="271"/>
      <c r="C2" s="271"/>
      <c r="D2" s="271"/>
      <c r="E2" s="271"/>
      <c r="F2" s="271"/>
      <c r="G2" s="271"/>
      <c r="H2" s="271"/>
      <c r="I2" s="271"/>
      <c r="J2" s="271"/>
      <c r="K2" s="271"/>
      <c r="L2" s="271"/>
      <c r="M2" s="271"/>
      <c r="N2" s="271"/>
      <c r="O2" s="271"/>
      <c r="P2" s="271"/>
      <c r="Q2" s="271"/>
      <c r="R2" s="271"/>
      <c r="S2" s="271"/>
      <c r="T2" s="271"/>
      <c r="U2" s="271"/>
    </row>
    <row r="3" spans="1:21" s="271" customFormat="1" x14ac:dyDescent="0.2"/>
    <row r="4" spans="1:21" s="446" customFormat="1" ht="27.95" customHeight="1" x14ac:dyDescent="0.15">
      <c r="A4" s="445"/>
      <c r="B4" s="604" t="s">
        <v>2197</v>
      </c>
      <c r="C4" s="605"/>
      <c r="D4" s="606"/>
      <c r="E4" s="445"/>
      <c r="F4" s="604" t="s">
        <v>2197</v>
      </c>
      <c r="G4" s="605"/>
      <c r="H4" s="606"/>
      <c r="I4" s="439"/>
      <c r="J4" s="604" t="s">
        <v>2197</v>
      </c>
      <c r="K4" s="605"/>
      <c r="L4" s="606"/>
      <c r="M4" s="439"/>
      <c r="N4" s="604" t="s">
        <v>2197</v>
      </c>
      <c r="O4" s="605"/>
      <c r="P4" s="606"/>
      <c r="Q4" s="439"/>
      <c r="R4" s="604" t="s">
        <v>2197</v>
      </c>
      <c r="S4" s="605"/>
      <c r="T4" s="606"/>
      <c r="U4" s="445"/>
    </row>
    <row r="5" spans="1:21" s="446" customFormat="1" ht="10.5" x14ac:dyDescent="0.15">
      <c r="A5" s="445"/>
      <c r="B5" s="447" t="s">
        <v>1743</v>
      </c>
      <c r="C5" s="448"/>
      <c r="D5" s="449"/>
      <c r="E5" s="445"/>
      <c r="F5" s="447" t="s">
        <v>1744</v>
      </c>
      <c r="G5" s="448"/>
      <c r="H5" s="449"/>
      <c r="I5" s="445"/>
      <c r="J5" s="447" t="s">
        <v>1745</v>
      </c>
      <c r="K5" s="448"/>
      <c r="L5" s="449"/>
      <c r="M5" s="445"/>
      <c r="N5" s="447" t="s">
        <v>1746</v>
      </c>
      <c r="O5" s="448"/>
      <c r="P5" s="449"/>
      <c r="Q5" s="445"/>
      <c r="R5" s="447" t="s">
        <v>1747</v>
      </c>
      <c r="S5" s="448"/>
      <c r="T5" s="449"/>
      <c r="U5" s="445"/>
    </row>
    <row r="6" spans="1:21" s="446" customFormat="1" ht="10.5" x14ac:dyDescent="0.15">
      <c r="A6" s="445"/>
      <c r="B6" s="450"/>
      <c r="C6" s="451"/>
      <c r="D6" s="452"/>
      <c r="E6" s="445"/>
      <c r="F6" s="450"/>
      <c r="G6" s="451"/>
      <c r="H6" s="452"/>
      <c r="I6" s="445"/>
      <c r="J6" s="450"/>
      <c r="K6" s="451"/>
      <c r="L6" s="452"/>
      <c r="M6" s="445"/>
      <c r="N6" s="450"/>
      <c r="O6" s="451"/>
      <c r="P6" s="452"/>
      <c r="Q6" s="445"/>
      <c r="R6" s="450"/>
      <c r="S6" s="451"/>
      <c r="T6" s="452"/>
      <c r="U6" s="445"/>
    </row>
    <row r="7" spans="1:21" x14ac:dyDescent="0.2">
      <c r="A7" s="271"/>
      <c r="B7" s="453" t="s">
        <v>1748</v>
      </c>
      <c r="C7" s="377" t="s">
        <v>1749</v>
      </c>
      <c r="D7" s="454" t="s">
        <v>1750</v>
      </c>
      <c r="E7" s="271"/>
      <c r="F7" s="453" t="s">
        <v>1748</v>
      </c>
      <c r="G7" s="377" t="s">
        <v>1749</v>
      </c>
      <c r="H7" s="454" t="s">
        <v>1750</v>
      </c>
      <c r="I7" s="271"/>
      <c r="J7" s="453" t="s">
        <v>1748</v>
      </c>
      <c r="K7" s="377" t="s">
        <v>1749</v>
      </c>
      <c r="L7" s="454" t="s">
        <v>1750</v>
      </c>
      <c r="M7" s="271"/>
      <c r="N7" s="453" t="s">
        <v>1748</v>
      </c>
      <c r="O7" s="377" t="s">
        <v>1749</v>
      </c>
      <c r="P7" s="454" t="s">
        <v>1750</v>
      </c>
      <c r="Q7" s="271"/>
      <c r="R7" s="453" t="s">
        <v>1748</v>
      </c>
      <c r="S7" s="377" t="s">
        <v>1749</v>
      </c>
      <c r="T7" s="454" t="s">
        <v>1750</v>
      </c>
      <c r="U7" s="271"/>
    </row>
    <row r="8" spans="1:21" x14ac:dyDescent="0.2">
      <c r="A8" s="271"/>
      <c r="B8" s="455" t="s">
        <v>1290</v>
      </c>
      <c r="C8" s="456">
        <v>0.99224806201550397</v>
      </c>
      <c r="D8" s="457" t="s">
        <v>1751</v>
      </c>
      <c r="E8" s="441"/>
      <c r="F8" s="458" t="s">
        <v>1290</v>
      </c>
      <c r="G8" s="456">
        <v>0.92635658914728702</v>
      </c>
      <c r="H8" s="457" t="s">
        <v>1751</v>
      </c>
      <c r="I8" s="441"/>
      <c r="J8" s="458" t="s">
        <v>1638</v>
      </c>
      <c r="K8" s="456">
        <v>0.11240310100000001</v>
      </c>
      <c r="L8" s="457" t="s">
        <v>1752</v>
      </c>
      <c r="M8" s="441"/>
      <c r="N8" s="458" t="s">
        <v>1586</v>
      </c>
      <c r="O8" s="456">
        <v>0.624031008</v>
      </c>
      <c r="P8" s="457" t="s">
        <v>1752</v>
      </c>
      <c r="Q8" s="441"/>
      <c r="R8" s="458" t="s">
        <v>1753</v>
      </c>
      <c r="S8" s="456">
        <v>0.64754098360655699</v>
      </c>
      <c r="T8" s="459" t="s">
        <v>1751</v>
      </c>
      <c r="U8" s="271"/>
    </row>
    <row r="9" spans="1:21" x14ac:dyDescent="0.2">
      <c r="A9" s="271"/>
      <c r="B9" s="455" t="s">
        <v>1350</v>
      </c>
      <c r="C9" s="456">
        <v>6.9767441860465101E-2</v>
      </c>
      <c r="D9" s="457" t="s">
        <v>1751</v>
      </c>
      <c r="E9" s="441"/>
      <c r="F9" s="458" t="s">
        <v>1350</v>
      </c>
      <c r="G9" s="456">
        <v>0.201550387596899</v>
      </c>
      <c r="H9" s="457" t="s">
        <v>1751</v>
      </c>
      <c r="I9" s="441"/>
      <c r="J9" s="458" t="s">
        <v>1586</v>
      </c>
      <c r="K9" s="456">
        <v>1</v>
      </c>
      <c r="L9" s="457" t="s">
        <v>1752</v>
      </c>
      <c r="M9" s="441"/>
      <c r="N9" s="458" t="s">
        <v>1638</v>
      </c>
      <c r="O9" s="456">
        <v>0.30708661399999998</v>
      </c>
      <c r="P9" s="457" t="s">
        <v>1752</v>
      </c>
      <c r="Q9" s="441"/>
      <c r="R9" s="458" t="s">
        <v>1754</v>
      </c>
      <c r="S9" s="456">
        <v>0.85416666666666696</v>
      </c>
      <c r="T9" s="459" t="s">
        <v>1752</v>
      </c>
      <c r="U9" s="271"/>
    </row>
    <row r="10" spans="1:21" x14ac:dyDescent="0.2">
      <c r="A10" s="271"/>
      <c r="B10" s="455" t="s">
        <v>1291</v>
      </c>
      <c r="C10" s="456">
        <v>0.76744186046511598</v>
      </c>
      <c r="D10" s="457" t="s">
        <v>1751</v>
      </c>
      <c r="E10" s="441"/>
      <c r="F10" s="458" t="s">
        <v>1291</v>
      </c>
      <c r="G10" s="456">
        <v>0.220472440944882</v>
      </c>
      <c r="H10" s="457" t="s">
        <v>1751</v>
      </c>
      <c r="I10" s="441"/>
      <c r="J10" s="458" t="s">
        <v>1644</v>
      </c>
      <c r="K10" s="456">
        <v>1</v>
      </c>
      <c r="L10" s="457" t="s">
        <v>1752</v>
      </c>
      <c r="M10" s="441"/>
      <c r="N10" s="458" t="s">
        <v>1644</v>
      </c>
      <c r="O10" s="456">
        <v>0.72047244099999996</v>
      </c>
      <c r="P10" s="457" t="s">
        <v>1752</v>
      </c>
      <c r="Q10" s="441"/>
      <c r="R10" s="458" t="s">
        <v>1755</v>
      </c>
      <c r="S10" s="456">
        <v>0.27049180327868899</v>
      </c>
      <c r="T10" s="459" t="s">
        <v>1752</v>
      </c>
      <c r="U10" s="271"/>
    </row>
    <row r="11" spans="1:21" x14ac:dyDescent="0.2">
      <c r="A11" s="271"/>
      <c r="B11" s="455" t="s">
        <v>1351</v>
      </c>
      <c r="C11" s="456">
        <v>0.42635658914728702</v>
      </c>
      <c r="D11" s="457" t="s">
        <v>1751</v>
      </c>
      <c r="E11" s="441"/>
      <c r="F11" s="458" t="s">
        <v>1351</v>
      </c>
      <c r="G11" s="456">
        <v>0.21259842519684999</v>
      </c>
      <c r="H11" s="457" t="s">
        <v>1751</v>
      </c>
      <c r="I11" s="441"/>
      <c r="J11" s="458" t="s">
        <v>1585</v>
      </c>
      <c r="K11" s="456">
        <v>0.794573643</v>
      </c>
      <c r="L11" s="457" t="s">
        <v>1752</v>
      </c>
      <c r="M11" s="441"/>
      <c r="N11" s="458" t="s">
        <v>1585</v>
      </c>
      <c r="O11" s="456">
        <v>0.186046512</v>
      </c>
      <c r="P11" s="457" t="s">
        <v>1752</v>
      </c>
      <c r="Q11" s="441"/>
      <c r="R11" s="458" t="s">
        <v>1756</v>
      </c>
      <c r="S11" s="456">
        <v>9.1666666666666702E-2</v>
      </c>
      <c r="T11" s="459" t="s">
        <v>1752</v>
      </c>
      <c r="U11" s="271"/>
    </row>
    <row r="12" spans="1:21" x14ac:dyDescent="0.2">
      <c r="A12" s="271"/>
      <c r="B12" s="455" t="s">
        <v>1352</v>
      </c>
      <c r="C12" s="456">
        <v>0.51162790697674398</v>
      </c>
      <c r="D12" s="457" t="s">
        <v>1751</v>
      </c>
      <c r="E12" s="441"/>
      <c r="F12" s="458" t="s">
        <v>1353</v>
      </c>
      <c r="G12" s="456">
        <v>0.89534883720930203</v>
      </c>
      <c r="H12" s="457" t="s">
        <v>1751</v>
      </c>
      <c r="I12" s="441"/>
      <c r="J12" s="458" t="s">
        <v>1757</v>
      </c>
      <c r="K12" s="456">
        <v>1</v>
      </c>
      <c r="L12" s="457" t="s">
        <v>1751</v>
      </c>
      <c r="M12" s="441"/>
      <c r="N12" s="458" t="s">
        <v>1757</v>
      </c>
      <c r="O12" s="456">
        <v>0.82677165399999997</v>
      </c>
      <c r="P12" s="457" t="s">
        <v>1751</v>
      </c>
      <c r="Q12" s="441"/>
      <c r="R12" s="458" t="s">
        <v>1758</v>
      </c>
      <c r="S12" s="456">
        <v>0.34836065573770503</v>
      </c>
      <c r="T12" s="459" t="s">
        <v>1752</v>
      </c>
      <c r="U12" s="271"/>
    </row>
    <row r="13" spans="1:21" x14ac:dyDescent="0.2">
      <c r="A13" s="271"/>
      <c r="B13" s="455" t="s">
        <v>1353</v>
      </c>
      <c r="C13" s="456">
        <v>0.99224806201550397</v>
      </c>
      <c r="D13" s="457" t="s">
        <v>1751</v>
      </c>
      <c r="E13" s="441"/>
      <c r="F13" s="458" t="s">
        <v>1293</v>
      </c>
      <c r="G13" s="456">
        <v>0.207843137254902</v>
      </c>
      <c r="H13" s="457" t="s">
        <v>1752</v>
      </c>
      <c r="I13" s="441"/>
      <c r="J13" s="458" t="s">
        <v>1581</v>
      </c>
      <c r="K13" s="456">
        <v>0.94573643399999996</v>
      </c>
      <c r="L13" s="457" t="s">
        <v>1751</v>
      </c>
      <c r="M13" s="441"/>
      <c r="N13" s="458" t="s">
        <v>1581</v>
      </c>
      <c r="O13" s="456">
        <v>0.74803149599999996</v>
      </c>
      <c r="P13" s="457" t="s">
        <v>1751</v>
      </c>
      <c r="Q13" s="441"/>
      <c r="R13" s="458" t="s">
        <v>1759</v>
      </c>
      <c r="S13" s="456">
        <v>0.40928270042194098</v>
      </c>
      <c r="T13" s="459" t="s">
        <v>1751</v>
      </c>
      <c r="U13" s="271"/>
    </row>
    <row r="14" spans="1:21" x14ac:dyDescent="0.2">
      <c r="A14" s="271"/>
      <c r="B14" s="455" t="s">
        <v>1293</v>
      </c>
      <c r="C14" s="456">
        <v>0</v>
      </c>
      <c r="D14" s="457" t="s">
        <v>1752</v>
      </c>
      <c r="E14" s="441"/>
      <c r="F14" s="458" t="s">
        <v>1294</v>
      </c>
      <c r="G14" s="456">
        <v>0.54263565891472898</v>
      </c>
      <c r="H14" s="457" t="s">
        <v>1752</v>
      </c>
      <c r="I14" s="441"/>
      <c r="J14" s="458" t="s">
        <v>1564</v>
      </c>
      <c r="K14" s="456">
        <v>0.40310077500000002</v>
      </c>
      <c r="L14" s="457" t="s">
        <v>1751</v>
      </c>
      <c r="M14" s="441"/>
      <c r="N14" s="458" t="s">
        <v>1564</v>
      </c>
      <c r="O14" s="456">
        <v>3.9525692000000001E-2</v>
      </c>
      <c r="P14" s="457" t="s">
        <v>1751</v>
      </c>
      <c r="Q14" s="441"/>
      <c r="R14" s="458" t="s">
        <v>1760</v>
      </c>
      <c r="S14" s="456">
        <v>0.358333333333333</v>
      </c>
      <c r="T14" s="459" t="s">
        <v>1752</v>
      </c>
      <c r="U14" s="271"/>
    </row>
    <row r="15" spans="1:21" x14ac:dyDescent="0.2">
      <c r="A15" s="271"/>
      <c r="B15" s="455" t="s">
        <v>1294</v>
      </c>
      <c r="C15" s="456">
        <v>1.9379844961240299E-2</v>
      </c>
      <c r="D15" s="457" t="s">
        <v>1752</v>
      </c>
      <c r="E15" s="441"/>
      <c r="F15" s="458" t="s">
        <v>1295</v>
      </c>
      <c r="G15" s="456">
        <v>0.23137254901960799</v>
      </c>
      <c r="H15" s="457" t="s">
        <v>1751</v>
      </c>
      <c r="I15" s="441"/>
      <c r="J15" s="458" t="s">
        <v>1625</v>
      </c>
      <c r="K15" s="456">
        <v>5.4263565999999999E-2</v>
      </c>
      <c r="L15" s="457" t="s">
        <v>1752</v>
      </c>
      <c r="M15" s="441"/>
      <c r="N15" s="458" t="s">
        <v>1582</v>
      </c>
      <c r="O15" s="456">
        <v>2.7131783E-2</v>
      </c>
      <c r="P15" s="457" t="s">
        <v>1752</v>
      </c>
      <c r="Q15" s="441"/>
      <c r="R15" s="458" t="s">
        <v>1761</v>
      </c>
      <c r="S15" s="456">
        <v>0.25409836065573799</v>
      </c>
      <c r="T15" s="459" t="s">
        <v>1752</v>
      </c>
      <c r="U15" s="271"/>
    </row>
    <row r="16" spans="1:21" x14ac:dyDescent="0.2">
      <c r="A16" s="271"/>
      <c r="B16" s="455" t="s">
        <v>1295</v>
      </c>
      <c r="C16" s="456">
        <v>0.33333333333333298</v>
      </c>
      <c r="D16" s="457" t="s">
        <v>1751</v>
      </c>
      <c r="E16" s="441"/>
      <c r="F16" s="458" t="s">
        <v>1355</v>
      </c>
      <c r="G16" s="456">
        <v>0.205533596837945</v>
      </c>
      <c r="H16" s="457" t="s">
        <v>1752</v>
      </c>
      <c r="I16" s="441"/>
      <c r="J16" s="458" t="s">
        <v>1652</v>
      </c>
      <c r="K16" s="456">
        <v>6.5891473000000006E-2</v>
      </c>
      <c r="L16" s="457" t="s">
        <v>1752</v>
      </c>
      <c r="M16" s="441"/>
      <c r="N16" s="458" t="s">
        <v>1594</v>
      </c>
      <c r="O16" s="456">
        <v>3.1007752E-2</v>
      </c>
      <c r="P16" s="457" t="s">
        <v>1752</v>
      </c>
      <c r="Q16" s="441"/>
      <c r="R16" s="458" t="s">
        <v>1762</v>
      </c>
      <c r="S16" s="456">
        <v>0.141666666666667</v>
      </c>
      <c r="T16" s="459" t="s">
        <v>1752</v>
      </c>
      <c r="U16" s="271"/>
    </row>
    <row r="17" spans="1:21" x14ac:dyDescent="0.2">
      <c r="A17" s="271"/>
      <c r="B17" s="455" t="s">
        <v>1355</v>
      </c>
      <c r="C17" s="456">
        <v>1.16279069767442E-2</v>
      </c>
      <c r="D17" s="457" t="s">
        <v>1752</v>
      </c>
      <c r="E17" s="441"/>
      <c r="F17" s="458" t="s">
        <v>1356</v>
      </c>
      <c r="G17" s="456">
        <v>0.20078740157480299</v>
      </c>
      <c r="H17" s="457" t="s">
        <v>1752</v>
      </c>
      <c r="I17" s="441"/>
      <c r="J17" s="458" t="s">
        <v>1594</v>
      </c>
      <c r="K17" s="456">
        <v>1.9379845E-2</v>
      </c>
      <c r="L17" s="457" t="s">
        <v>1752</v>
      </c>
      <c r="M17" s="441"/>
      <c r="N17" s="458" t="s">
        <v>1621</v>
      </c>
      <c r="O17" s="456">
        <v>0.13178294600000001</v>
      </c>
      <c r="P17" s="457" t="s">
        <v>1752</v>
      </c>
      <c r="Q17" s="441"/>
      <c r="R17" s="458" t="s">
        <v>1763</v>
      </c>
      <c r="S17" s="456">
        <v>0.19166666666666701</v>
      </c>
      <c r="T17" s="459" t="s">
        <v>1752</v>
      </c>
      <c r="U17" s="271"/>
    </row>
    <row r="18" spans="1:21" x14ac:dyDescent="0.2">
      <c r="A18" s="271"/>
      <c r="B18" s="455" t="s">
        <v>1356</v>
      </c>
      <c r="C18" s="456">
        <v>0</v>
      </c>
      <c r="D18" s="457" t="s">
        <v>1752</v>
      </c>
      <c r="E18" s="441"/>
      <c r="F18" s="458" t="s">
        <v>1357</v>
      </c>
      <c r="G18" s="456">
        <v>0.196850393700787</v>
      </c>
      <c r="H18" s="457" t="s">
        <v>1752</v>
      </c>
      <c r="I18" s="441"/>
      <c r="J18" s="458" t="s">
        <v>1582</v>
      </c>
      <c r="K18" s="456">
        <v>9.3023255999999999E-2</v>
      </c>
      <c r="L18" s="457" t="s">
        <v>1752</v>
      </c>
      <c r="M18" s="441"/>
      <c r="N18" s="458" t="s">
        <v>1625</v>
      </c>
      <c r="O18" s="456">
        <v>3.1007752E-2</v>
      </c>
      <c r="P18" s="457" t="s">
        <v>1752</v>
      </c>
      <c r="Q18" s="441"/>
      <c r="R18" s="458" t="s">
        <v>1764</v>
      </c>
      <c r="S18" s="456">
        <v>0.72268907563025198</v>
      </c>
      <c r="T18" s="459" t="s">
        <v>1752</v>
      </c>
      <c r="U18" s="271"/>
    </row>
    <row r="19" spans="1:21" x14ac:dyDescent="0.2">
      <c r="A19" s="271"/>
      <c r="B19" s="455" t="s">
        <v>1357</v>
      </c>
      <c r="C19" s="456">
        <v>7.7519379844961196E-3</v>
      </c>
      <c r="D19" s="457" t="s">
        <v>1752</v>
      </c>
      <c r="E19" s="441"/>
      <c r="F19" s="458" t="s">
        <v>1296</v>
      </c>
      <c r="G19" s="456">
        <v>0.20472440944881901</v>
      </c>
      <c r="H19" s="457" t="s">
        <v>1751</v>
      </c>
      <c r="I19" s="441"/>
      <c r="J19" s="458" t="s">
        <v>1621</v>
      </c>
      <c r="K19" s="456">
        <v>0.12790697700000001</v>
      </c>
      <c r="L19" s="457" t="s">
        <v>1752</v>
      </c>
      <c r="M19" s="441"/>
      <c r="N19" s="458" t="s">
        <v>1652</v>
      </c>
      <c r="O19" s="456">
        <v>0.29133858299999998</v>
      </c>
      <c r="P19" s="457" t="s">
        <v>1752</v>
      </c>
      <c r="Q19" s="441"/>
      <c r="R19" s="458" t="s">
        <v>1765</v>
      </c>
      <c r="S19" s="456">
        <v>0.62295081967213095</v>
      </c>
      <c r="T19" s="459" t="s">
        <v>1752</v>
      </c>
      <c r="U19" s="271"/>
    </row>
    <row r="20" spans="1:21" x14ac:dyDescent="0.2">
      <c r="A20" s="271"/>
      <c r="B20" s="455" t="s">
        <v>1296</v>
      </c>
      <c r="C20" s="456">
        <v>3.8759689922480598E-3</v>
      </c>
      <c r="D20" s="457" t="s">
        <v>1751</v>
      </c>
      <c r="E20" s="441"/>
      <c r="F20" s="458" t="s">
        <v>1358</v>
      </c>
      <c r="G20" s="456">
        <v>0.74409448818897606</v>
      </c>
      <c r="H20" s="457" t="s">
        <v>1751</v>
      </c>
      <c r="I20" s="441"/>
      <c r="J20" s="458" t="s">
        <v>1558</v>
      </c>
      <c r="K20" s="456">
        <v>0.39147286799999997</v>
      </c>
      <c r="L20" s="457" t="s">
        <v>1752</v>
      </c>
      <c r="M20" s="441"/>
      <c r="N20" s="458" t="s">
        <v>1558</v>
      </c>
      <c r="O20" s="456">
        <v>0.114624506</v>
      </c>
      <c r="P20" s="457" t="s">
        <v>1752</v>
      </c>
      <c r="Q20" s="441"/>
      <c r="R20" s="458" t="s">
        <v>1766</v>
      </c>
      <c r="S20" s="456">
        <v>0.72727272727272696</v>
      </c>
      <c r="T20" s="459" t="s">
        <v>1751</v>
      </c>
      <c r="U20" s="271"/>
    </row>
    <row r="21" spans="1:21" x14ac:dyDescent="0.2">
      <c r="A21" s="271"/>
      <c r="B21" s="455" t="s">
        <v>1358</v>
      </c>
      <c r="C21" s="456">
        <v>1</v>
      </c>
      <c r="D21" s="457" t="s">
        <v>1751</v>
      </c>
      <c r="E21" s="441"/>
      <c r="F21" s="458" t="s">
        <v>1359</v>
      </c>
      <c r="G21" s="456">
        <v>0.61023622047244097</v>
      </c>
      <c r="H21" s="457" t="s">
        <v>1751</v>
      </c>
      <c r="I21" s="441"/>
      <c r="J21" s="458" t="s">
        <v>1640</v>
      </c>
      <c r="K21" s="456">
        <v>0.16666666699999999</v>
      </c>
      <c r="L21" s="457" t="s">
        <v>1752</v>
      </c>
      <c r="M21" s="441"/>
      <c r="N21" s="458" t="s">
        <v>1640</v>
      </c>
      <c r="O21" s="456">
        <v>0.311023622</v>
      </c>
      <c r="P21" s="457" t="s">
        <v>1752</v>
      </c>
      <c r="Q21" s="441"/>
      <c r="R21" s="458" t="s">
        <v>1767</v>
      </c>
      <c r="S21" s="456">
        <v>0.80476190476190501</v>
      </c>
      <c r="T21" s="459" t="s">
        <v>1752</v>
      </c>
      <c r="U21" s="271"/>
    </row>
    <row r="22" spans="1:21" x14ac:dyDescent="0.2">
      <c r="A22" s="271"/>
      <c r="B22" s="455" t="s">
        <v>1359</v>
      </c>
      <c r="C22" s="456">
        <v>0.96511627906976705</v>
      </c>
      <c r="D22" s="457" t="s">
        <v>1751</v>
      </c>
      <c r="E22" s="441"/>
      <c r="F22" s="458" t="s">
        <v>1360</v>
      </c>
      <c r="G22" s="456">
        <v>0.38976377952755897</v>
      </c>
      <c r="H22" s="457" t="s">
        <v>1751</v>
      </c>
      <c r="I22" s="441"/>
      <c r="J22" s="458" t="s">
        <v>1593</v>
      </c>
      <c r="K22" s="456">
        <v>0.21317829499999999</v>
      </c>
      <c r="L22" s="457" t="s">
        <v>1752</v>
      </c>
      <c r="M22" s="441"/>
      <c r="N22" s="458" t="s">
        <v>1593</v>
      </c>
      <c r="O22" s="456">
        <v>3.5019454999999998E-2</v>
      </c>
      <c r="P22" s="457" t="s">
        <v>1752</v>
      </c>
      <c r="Q22" s="441"/>
      <c r="R22" s="458" t="s">
        <v>1768</v>
      </c>
      <c r="S22" s="456">
        <v>0.64754098360655699</v>
      </c>
      <c r="T22" s="459" t="s">
        <v>1752</v>
      </c>
      <c r="U22" s="271"/>
    </row>
    <row r="23" spans="1:21" x14ac:dyDescent="0.2">
      <c r="A23" s="271"/>
      <c r="B23" s="455" t="s">
        <v>1360</v>
      </c>
      <c r="C23" s="456">
        <v>0.34108527131782901</v>
      </c>
      <c r="D23" s="457" t="s">
        <v>1751</v>
      </c>
      <c r="E23" s="441"/>
      <c r="F23" s="458" t="s">
        <v>1361</v>
      </c>
      <c r="G23" s="456">
        <v>0.24786324786324801</v>
      </c>
      <c r="H23" s="457" t="s">
        <v>1751</v>
      </c>
      <c r="I23" s="441"/>
      <c r="J23" s="458" t="s">
        <v>1565</v>
      </c>
      <c r="K23" s="456">
        <v>3.8759689999999999E-3</v>
      </c>
      <c r="L23" s="457" t="s">
        <v>1752</v>
      </c>
      <c r="M23" s="441"/>
      <c r="N23" s="458" t="s">
        <v>1565</v>
      </c>
      <c r="O23" s="456">
        <v>3.4883720999999999E-2</v>
      </c>
      <c r="P23" s="457" t="s">
        <v>1752</v>
      </c>
      <c r="Q23" s="441"/>
      <c r="R23" s="458" t="s">
        <v>1769</v>
      </c>
      <c r="S23" s="456">
        <v>0.65163934426229497</v>
      </c>
      <c r="T23" s="459" t="s">
        <v>1752</v>
      </c>
      <c r="U23" s="271"/>
    </row>
    <row r="24" spans="1:21" x14ac:dyDescent="0.2">
      <c r="A24" s="271"/>
      <c r="B24" s="455" t="s">
        <v>1361</v>
      </c>
      <c r="C24" s="456">
        <v>5.4263565891472902E-2</v>
      </c>
      <c r="D24" s="457" t="s">
        <v>1751</v>
      </c>
      <c r="E24" s="441"/>
      <c r="F24" s="458" t="s">
        <v>1362</v>
      </c>
      <c r="G24" s="456">
        <v>0.44223107569721098</v>
      </c>
      <c r="H24" s="457" t="s">
        <v>1751</v>
      </c>
      <c r="I24" s="441"/>
      <c r="J24" s="458" t="s">
        <v>1577</v>
      </c>
      <c r="K24" s="456">
        <v>5.8139534999999999E-2</v>
      </c>
      <c r="L24" s="457" t="s">
        <v>1752</v>
      </c>
      <c r="M24" s="441"/>
      <c r="N24" s="458" t="s">
        <v>1569</v>
      </c>
      <c r="O24" s="456">
        <v>3.1007752E-2</v>
      </c>
      <c r="P24" s="457" t="s">
        <v>1752</v>
      </c>
      <c r="Q24" s="441"/>
      <c r="R24" s="458" t="s">
        <v>1770</v>
      </c>
      <c r="S24" s="456">
        <v>0.49180327868852503</v>
      </c>
      <c r="T24" s="459" t="s">
        <v>1752</v>
      </c>
      <c r="U24" s="271"/>
    </row>
    <row r="25" spans="1:21" x14ac:dyDescent="0.2">
      <c r="A25" s="271"/>
      <c r="B25" s="455" t="s">
        <v>1362</v>
      </c>
      <c r="C25" s="456">
        <v>0.54651162790697705</v>
      </c>
      <c r="D25" s="457" t="s">
        <v>1751</v>
      </c>
      <c r="E25" s="441"/>
      <c r="F25" s="458" t="s">
        <v>1363</v>
      </c>
      <c r="G25" s="456">
        <v>0.77647058823529402</v>
      </c>
      <c r="H25" s="457" t="s">
        <v>1751</v>
      </c>
      <c r="I25" s="441"/>
      <c r="J25" s="458" t="s">
        <v>1569</v>
      </c>
      <c r="K25" s="456">
        <v>2.3255814E-2</v>
      </c>
      <c r="L25" s="457" t="s">
        <v>1752</v>
      </c>
      <c r="M25" s="441"/>
      <c r="N25" s="458" t="s">
        <v>1574</v>
      </c>
      <c r="O25" s="456">
        <v>2.7131783E-2</v>
      </c>
      <c r="P25" s="457" t="s">
        <v>1752</v>
      </c>
      <c r="Q25" s="441"/>
      <c r="R25" s="458" t="s">
        <v>1771</v>
      </c>
      <c r="S25" s="456">
        <v>0.36885245901639302</v>
      </c>
      <c r="T25" s="459" t="s">
        <v>1752</v>
      </c>
      <c r="U25" s="271"/>
    </row>
    <row r="26" spans="1:21" x14ac:dyDescent="0.2">
      <c r="A26" s="271"/>
      <c r="B26" s="455" t="s">
        <v>1363</v>
      </c>
      <c r="C26" s="456">
        <v>1</v>
      </c>
      <c r="D26" s="457" t="s">
        <v>1751</v>
      </c>
      <c r="E26" s="441"/>
      <c r="F26" s="458" t="s">
        <v>1297</v>
      </c>
      <c r="G26" s="456">
        <v>0.72868217054263595</v>
      </c>
      <c r="H26" s="457" t="s">
        <v>1751</v>
      </c>
      <c r="I26" s="441"/>
      <c r="J26" s="458" t="s">
        <v>1574</v>
      </c>
      <c r="K26" s="456">
        <v>0</v>
      </c>
      <c r="L26" s="457" t="s">
        <v>1752</v>
      </c>
      <c r="M26" s="441"/>
      <c r="N26" s="458" t="s">
        <v>1577</v>
      </c>
      <c r="O26" s="456">
        <v>4.2635658999999999E-2</v>
      </c>
      <c r="P26" s="457" t="s">
        <v>1752</v>
      </c>
      <c r="Q26" s="441"/>
      <c r="R26" s="458" t="s">
        <v>1772</v>
      </c>
      <c r="S26" s="456">
        <v>0.33606557377049201</v>
      </c>
      <c r="T26" s="459" t="s">
        <v>1752</v>
      </c>
      <c r="U26" s="271"/>
    </row>
    <row r="27" spans="1:21" x14ac:dyDescent="0.2">
      <c r="A27" s="271"/>
      <c r="B27" s="455" t="s">
        <v>1297</v>
      </c>
      <c r="C27" s="456">
        <v>0.887596899224806</v>
      </c>
      <c r="D27" s="457" t="s">
        <v>1751</v>
      </c>
      <c r="E27" s="441"/>
      <c r="F27" s="458" t="s">
        <v>1364</v>
      </c>
      <c r="G27" s="456">
        <v>3.4883720930232599E-2</v>
      </c>
      <c r="H27" s="457" t="s">
        <v>1751</v>
      </c>
      <c r="I27" s="441"/>
      <c r="J27" s="458" t="s">
        <v>1648</v>
      </c>
      <c r="K27" s="456">
        <v>0</v>
      </c>
      <c r="L27" s="457" t="s">
        <v>1752</v>
      </c>
      <c r="M27" s="441"/>
      <c r="N27" s="458" t="s">
        <v>1648</v>
      </c>
      <c r="O27" s="456">
        <v>0.16877637100000001</v>
      </c>
      <c r="P27" s="457" t="s">
        <v>1752</v>
      </c>
      <c r="Q27" s="441"/>
      <c r="R27" s="458" t="s">
        <v>1773</v>
      </c>
      <c r="S27" s="456">
        <v>0.73333333333333295</v>
      </c>
      <c r="T27" s="459" t="s">
        <v>1752</v>
      </c>
      <c r="U27" s="271"/>
    </row>
    <row r="28" spans="1:21" x14ac:dyDescent="0.2">
      <c r="A28" s="271"/>
      <c r="B28" s="455" t="s">
        <v>1364</v>
      </c>
      <c r="C28" s="456">
        <v>0</v>
      </c>
      <c r="D28" s="457" t="s">
        <v>1751</v>
      </c>
      <c r="E28" s="441"/>
      <c r="F28" s="458" t="s">
        <v>1365</v>
      </c>
      <c r="G28" s="456">
        <v>3.4883720930232599E-2</v>
      </c>
      <c r="H28" s="457" t="s">
        <v>1751</v>
      </c>
      <c r="I28" s="441"/>
      <c r="J28" s="458" t="s">
        <v>1622</v>
      </c>
      <c r="K28" s="456">
        <v>0</v>
      </c>
      <c r="L28" s="457" t="s">
        <v>1752</v>
      </c>
      <c r="M28" s="441"/>
      <c r="N28" s="458" t="s">
        <v>1601</v>
      </c>
      <c r="O28" s="456">
        <v>3.4883720999999999E-2</v>
      </c>
      <c r="P28" s="457" t="s">
        <v>1752</v>
      </c>
      <c r="Q28" s="441"/>
      <c r="R28" s="458" t="s">
        <v>1774</v>
      </c>
      <c r="S28" s="456">
        <v>0.50819672131147497</v>
      </c>
      <c r="T28" s="459" t="s">
        <v>1752</v>
      </c>
      <c r="U28" s="271"/>
    </row>
    <row r="29" spans="1:21" x14ac:dyDescent="0.2">
      <c r="A29" s="271"/>
      <c r="B29" s="455" t="s">
        <v>1365</v>
      </c>
      <c r="C29" s="456">
        <v>0</v>
      </c>
      <c r="D29" s="457" t="s">
        <v>1751</v>
      </c>
      <c r="E29" s="441"/>
      <c r="F29" s="458" t="s">
        <v>1366</v>
      </c>
      <c r="G29" s="456">
        <v>0.33730158730158699</v>
      </c>
      <c r="H29" s="457" t="s">
        <v>1751</v>
      </c>
      <c r="I29" s="441"/>
      <c r="J29" s="458" t="s">
        <v>1587</v>
      </c>
      <c r="K29" s="456">
        <v>7.7519379999999999E-2</v>
      </c>
      <c r="L29" s="457" t="s">
        <v>1752</v>
      </c>
      <c r="M29" s="441"/>
      <c r="N29" s="458" t="s">
        <v>1587</v>
      </c>
      <c r="O29" s="456">
        <v>3.1007752E-2</v>
      </c>
      <c r="P29" s="457" t="s">
        <v>1752</v>
      </c>
      <c r="Q29" s="441"/>
      <c r="R29" s="458" t="s">
        <v>1775</v>
      </c>
      <c r="S29" s="456">
        <v>0.26859504132231399</v>
      </c>
      <c r="T29" s="459" t="s">
        <v>1752</v>
      </c>
      <c r="U29" s="271"/>
    </row>
    <row r="30" spans="1:21" x14ac:dyDescent="0.2">
      <c r="A30" s="271"/>
      <c r="B30" s="455" t="s">
        <v>1366</v>
      </c>
      <c r="C30" s="456">
        <v>0.75968992248061995</v>
      </c>
      <c r="D30" s="457" t="s">
        <v>1751</v>
      </c>
      <c r="E30" s="441"/>
      <c r="F30" s="458" t="s">
        <v>1367</v>
      </c>
      <c r="G30" s="456">
        <v>0.452380952380952</v>
      </c>
      <c r="H30" s="457" t="s">
        <v>1751</v>
      </c>
      <c r="I30" s="441"/>
      <c r="J30" s="458" t="s">
        <v>1601</v>
      </c>
      <c r="K30" s="456">
        <v>0.11627907</v>
      </c>
      <c r="L30" s="457" t="s">
        <v>1752</v>
      </c>
      <c r="M30" s="441"/>
      <c r="N30" s="458" t="s">
        <v>1776</v>
      </c>
      <c r="O30" s="456">
        <v>0.748062016</v>
      </c>
      <c r="P30" s="457" t="s">
        <v>1751</v>
      </c>
      <c r="Q30" s="441"/>
      <c r="R30" s="458" t="s">
        <v>1777</v>
      </c>
      <c r="S30" s="456">
        <v>7.7868852459016397E-2</v>
      </c>
      <c r="T30" s="459" t="s">
        <v>1752</v>
      </c>
      <c r="U30" s="271"/>
    </row>
    <row r="31" spans="1:21" x14ac:dyDescent="0.2">
      <c r="A31" s="271"/>
      <c r="B31" s="455" t="s">
        <v>1367</v>
      </c>
      <c r="C31" s="456">
        <v>1</v>
      </c>
      <c r="D31" s="457" t="s">
        <v>1751</v>
      </c>
      <c r="E31" s="441"/>
      <c r="F31" s="458" t="s">
        <v>1368</v>
      </c>
      <c r="G31" s="456">
        <v>0.50396825396825395</v>
      </c>
      <c r="H31" s="457" t="s">
        <v>1751</v>
      </c>
      <c r="I31" s="441"/>
      <c r="J31" s="458" t="s">
        <v>1628</v>
      </c>
      <c r="K31" s="456">
        <v>7.7519379999999999E-3</v>
      </c>
      <c r="L31" s="457" t="s">
        <v>1752</v>
      </c>
      <c r="M31" s="441"/>
      <c r="N31" s="458" t="s">
        <v>1778</v>
      </c>
      <c r="O31" s="456">
        <v>0.69291338599999996</v>
      </c>
      <c r="P31" s="457" t="s">
        <v>1751</v>
      </c>
      <c r="Q31" s="441"/>
      <c r="R31" s="458" t="s">
        <v>1779</v>
      </c>
      <c r="S31" s="456">
        <v>0.82916666666666705</v>
      </c>
      <c r="T31" s="459" t="s">
        <v>1751</v>
      </c>
      <c r="U31" s="271"/>
    </row>
    <row r="32" spans="1:21" x14ac:dyDescent="0.2">
      <c r="A32" s="271"/>
      <c r="B32" s="455" t="s">
        <v>1368</v>
      </c>
      <c r="C32" s="456">
        <v>1</v>
      </c>
      <c r="D32" s="457" t="s">
        <v>1751</v>
      </c>
      <c r="E32" s="441"/>
      <c r="F32" s="458" t="s">
        <v>1369</v>
      </c>
      <c r="G32" s="456">
        <v>0.48412698412698402</v>
      </c>
      <c r="H32" s="457" t="s">
        <v>1751</v>
      </c>
      <c r="I32" s="441"/>
      <c r="J32" s="458" t="s">
        <v>1575</v>
      </c>
      <c r="K32" s="456">
        <v>1</v>
      </c>
      <c r="L32" s="457" t="s">
        <v>1752</v>
      </c>
      <c r="M32" s="441"/>
      <c r="N32" s="458" t="s">
        <v>1628</v>
      </c>
      <c r="O32" s="456">
        <v>3.1007752E-2</v>
      </c>
      <c r="P32" s="457" t="s">
        <v>1752</v>
      </c>
      <c r="Q32" s="441"/>
      <c r="R32" s="458" t="s">
        <v>1780</v>
      </c>
      <c r="S32" s="456">
        <v>0.76639344262295095</v>
      </c>
      <c r="T32" s="459" t="s">
        <v>1752</v>
      </c>
      <c r="U32" s="271"/>
    </row>
    <row r="33" spans="1:21" x14ac:dyDescent="0.2">
      <c r="A33" s="271"/>
      <c r="B33" s="455" t="s">
        <v>1369</v>
      </c>
      <c r="C33" s="456">
        <v>0.99612403100775204</v>
      </c>
      <c r="D33" s="457" t="s">
        <v>1751</v>
      </c>
      <c r="E33" s="441"/>
      <c r="F33" s="458" t="s">
        <v>1298</v>
      </c>
      <c r="G33" s="456">
        <v>7.7519379844961198E-2</v>
      </c>
      <c r="H33" s="457" t="s">
        <v>1752</v>
      </c>
      <c r="I33" s="441"/>
      <c r="J33" s="458" t="s">
        <v>1589</v>
      </c>
      <c r="K33" s="456">
        <v>0.50387596899999998</v>
      </c>
      <c r="L33" s="457" t="s">
        <v>1752</v>
      </c>
      <c r="M33" s="441"/>
      <c r="N33" s="458" t="s">
        <v>1575</v>
      </c>
      <c r="O33" s="456">
        <v>0.32945736399999997</v>
      </c>
      <c r="P33" s="457" t="s">
        <v>1752</v>
      </c>
      <c r="Q33" s="441"/>
      <c r="R33" s="458" t="s">
        <v>1781</v>
      </c>
      <c r="S33" s="456">
        <v>0.85245901639344301</v>
      </c>
      <c r="T33" s="459" t="s">
        <v>1751</v>
      </c>
      <c r="U33" s="271"/>
    </row>
    <row r="34" spans="1:21" x14ac:dyDescent="0.2">
      <c r="A34" s="271"/>
      <c r="B34" s="455" t="s">
        <v>1298</v>
      </c>
      <c r="C34" s="456">
        <v>0</v>
      </c>
      <c r="D34" s="457" t="s">
        <v>1752</v>
      </c>
      <c r="E34" s="441"/>
      <c r="F34" s="458" t="s">
        <v>1370</v>
      </c>
      <c r="G34" s="456">
        <v>0.38372093023255799</v>
      </c>
      <c r="H34" s="457" t="s">
        <v>1751</v>
      </c>
      <c r="I34" s="441"/>
      <c r="J34" s="458" t="s">
        <v>1631</v>
      </c>
      <c r="K34" s="456">
        <v>0.72480620200000001</v>
      </c>
      <c r="L34" s="457" t="s">
        <v>1752</v>
      </c>
      <c r="M34" s="441"/>
      <c r="N34" s="458" t="s">
        <v>1589</v>
      </c>
      <c r="O34" s="456">
        <v>0.15116279099999999</v>
      </c>
      <c r="P34" s="457" t="s">
        <v>1752</v>
      </c>
      <c r="Q34" s="441"/>
      <c r="R34" s="458" t="s">
        <v>1782</v>
      </c>
      <c r="S34" s="456">
        <v>0.58677685950413205</v>
      </c>
      <c r="T34" s="459" t="s">
        <v>1751</v>
      </c>
      <c r="U34" s="271"/>
    </row>
    <row r="35" spans="1:21" x14ac:dyDescent="0.2">
      <c r="A35" s="271"/>
      <c r="B35" s="455" t="s">
        <v>1370</v>
      </c>
      <c r="C35" s="456">
        <v>0.87596899224806202</v>
      </c>
      <c r="D35" s="457" t="s">
        <v>1751</v>
      </c>
      <c r="E35" s="441"/>
      <c r="F35" s="458" t="s">
        <v>1371</v>
      </c>
      <c r="G35" s="456">
        <v>0.31395348837209303</v>
      </c>
      <c r="H35" s="457" t="s">
        <v>1751</v>
      </c>
      <c r="I35" s="441"/>
      <c r="J35" s="458" t="s">
        <v>1578</v>
      </c>
      <c r="K35" s="456">
        <v>8.9147287000000006E-2</v>
      </c>
      <c r="L35" s="457" t="s">
        <v>1751</v>
      </c>
      <c r="M35" s="441"/>
      <c r="N35" s="458" t="s">
        <v>1631</v>
      </c>
      <c r="O35" s="456">
        <v>0.248062016</v>
      </c>
      <c r="P35" s="457" t="s">
        <v>1752</v>
      </c>
      <c r="Q35" s="441"/>
      <c r="R35" s="458" t="s">
        <v>1783</v>
      </c>
      <c r="S35" s="456">
        <v>0.56611570247933896</v>
      </c>
      <c r="T35" s="459" t="s">
        <v>1752</v>
      </c>
      <c r="U35" s="271"/>
    </row>
    <row r="36" spans="1:21" x14ac:dyDescent="0.2">
      <c r="A36" s="271"/>
      <c r="B36" s="455" t="s">
        <v>1371</v>
      </c>
      <c r="C36" s="456">
        <v>0.91085271317829497</v>
      </c>
      <c r="D36" s="457" t="s">
        <v>1751</v>
      </c>
      <c r="E36" s="441"/>
      <c r="F36" s="458" t="s">
        <v>1372</v>
      </c>
      <c r="G36" s="456">
        <v>0.87209302325581395</v>
      </c>
      <c r="H36" s="457" t="s">
        <v>1751</v>
      </c>
      <c r="I36" s="441"/>
      <c r="J36" s="458" t="s">
        <v>1602</v>
      </c>
      <c r="K36" s="456">
        <v>1</v>
      </c>
      <c r="L36" s="457" t="s">
        <v>1751</v>
      </c>
      <c r="M36" s="441"/>
      <c r="N36" s="458" t="s">
        <v>1578</v>
      </c>
      <c r="O36" s="456">
        <v>3.1007752E-2</v>
      </c>
      <c r="P36" s="457" t="s">
        <v>1751</v>
      </c>
      <c r="Q36" s="441"/>
      <c r="R36" s="458" t="s">
        <v>1784</v>
      </c>
      <c r="S36" s="456">
        <v>0.97916666666666696</v>
      </c>
      <c r="T36" s="459" t="s">
        <v>1752</v>
      </c>
      <c r="U36" s="271"/>
    </row>
    <row r="37" spans="1:21" x14ac:dyDescent="0.2">
      <c r="A37" s="271"/>
      <c r="B37" s="455" t="s">
        <v>1372</v>
      </c>
      <c r="C37" s="456">
        <v>1</v>
      </c>
      <c r="D37" s="457" t="s">
        <v>1751</v>
      </c>
      <c r="E37" s="441"/>
      <c r="F37" s="458" t="s">
        <v>1373</v>
      </c>
      <c r="G37" s="456">
        <v>0.37596899224806202</v>
      </c>
      <c r="H37" s="457" t="s">
        <v>1751</v>
      </c>
      <c r="I37" s="441"/>
      <c r="J37" s="458" t="s">
        <v>1598</v>
      </c>
      <c r="K37" s="456">
        <v>3.8759689999999999E-3</v>
      </c>
      <c r="L37" s="457" t="s">
        <v>1752</v>
      </c>
      <c r="M37" s="441"/>
      <c r="N37" s="458" t="s">
        <v>1602</v>
      </c>
      <c r="O37" s="456">
        <v>0.94186046499999998</v>
      </c>
      <c r="P37" s="457" t="s">
        <v>1751</v>
      </c>
      <c r="Q37" s="441"/>
      <c r="R37" s="458" t="s">
        <v>1785</v>
      </c>
      <c r="S37" s="456">
        <v>0.35655737704918</v>
      </c>
      <c r="T37" s="459" t="s">
        <v>1752</v>
      </c>
      <c r="U37" s="271"/>
    </row>
    <row r="38" spans="1:21" x14ac:dyDescent="0.2">
      <c r="A38" s="271"/>
      <c r="B38" s="455" t="s">
        <v>1373</v>
      </c>
      <c r="C38" s="456">
        <v>0.37596899224806202</v>
      </c>
      <c r="D38" s="457" t="s">
        <v>1751</v>
      </c>
      <c r="E38" s="441"/>
      <c r="F38" s="458" t="s">
        <v>1299</v>
      </c>
      <c r="G38" s="456">
        <v>0.581395348837209</v>
      </c>
      <c r="H38" s="457" t="s">
        <v>1751</v>
      </c>
      <c r="I38" s="441"/>
      <c r="J38" s="458" t="s">
        <v>1626</v>
      </c>
      <c r="K38" s="456">
        <v>7.7519379999999999E-3</v>
      </c>
      <c r="L38" s="457" t="s">
        <v>1752</v>
      </c>
      <c r="M38" s="441"/>
      <c r="N38" s="458" t="s">
        <v>1598</v>
      </c>
      <c r="O38" s="456">
        <v>3.4883720999999999E-2</v>
      </c>
      <c r="P38" s="457" t="s">
        <v>1752</v>
      </c>
      <c r="Q38" s="441"/>
      <c r="R38" s="458" t="s">
        <v>1786</v>
      </c>
      <c r="S38" s="456">
        <v>0.39344262295082</v>
      </c>
      <c r="T38" s="459" t="s">
        <v>1752</v>
      </c>
      <c r="U38" s="271"/>
    </row>
    <row r="39" spans="1:21" x14ac:dyDescent="0.2">
      <c r="A39" s="271"/>
      <c r="B39" s="455" t="s">
        <v>1299</v>
      </c>
      <c r="C39" s="456">
        <v>0.39922480620154999</v>
      </c>
      <c r="D39" s="457" t="s">
        <v>1751</v>
      </c>
      <c r="E39" s="441"/>
      <c r="F39" s="458" t="s">
        <v>1375</v>
      </c>
      <c r="G39" s="456">
        <v>0.87209302325581395</v>
      </c>
      <c r="H39" s="457" t="s">
        <v>1751</v>
      </c>
      <c r="I39" s="441"/>
      <c r="J39" s="458" t="s">
        <v>1561</v>
      </c>
      <c r="K39" s="456">
        <v>0</v>
      </c>
      <c r="L39" s="457" t="s">
        <v>1752</v>
      </c>
      <c r="M39" s="441"/>
      <c r="N39" s="458" t="s">
        <v>1626</v>
      </c>
      <c r="O39" s="456">
        <v>3.4883720999999999E-2</v>
      </c>
      <c r="P39" s="457" t="s">
        <v>1752</v>
      </c>
      <c r="Q39" s="441"/>
      <c r="R39" s="458" t="s">
        <v>1787</v>
      </c>
      <c r="S39" s="456">
        <v>0.37704918032786899</v>
      </c>
      <c r="T39" s="459" t="s">
        <v>1751</v>
      </c>
      <c r="U39" s="271"/>
    </row>
    <row r="40" spans="1:21" x14ac:dyDescent="0.2">
      <c r="A40" s="271"/>
      <c r="B40" s="455" t="s">
        <v>1374</v>
      </c>
      <c r="C40" s="456">
        <v>1</v>
      </c>
      <c r="D40" s="457" t="s">
        <v>1751</v>
      </c>
      <c r="E40" s="441"/>
      <c r="F40" s="458" t="s">
        <v>1376</v>
      </c>
      <c r="G40" s="456">
        <v>7.0866141732283505E-2</v>
      </c>
      <c r="H40" s="457" t="s">
        <v>1751</v>
      </c>
      <c r="I40" s="441"/>
      <c r="J40" s="458" t="s">
        <v>1613</v>
      </c>
      <c r="K40" s="456">
        <v>0</v>
      </c>
      <c r="L40" s="457" t="s">
        <v>1752</v>
      </c>
      <c r="M40" s="441"/>
      <c r="N40" s="458" t="s">
        <v>1615</v>
      </c>
      <c r="O40" s="456">
        <v>3.1007752E-2</v>
      </c>
      <c r="P40" s="457" t="s">
        <v>1752</v>
      </c>
      <c r="Q40" s="441"/>
      <c r="R40" s="458" t="s">
        <v>1788</v>
      </c>
      <c r="S40" s="456">
        <v>0.94262295081967196</v>
      </c>
      <c r="T40" s="459" t="s">
        <v>1751</v>
      </c>
      <c r="U40" s="271"/>
    </row>
    <row r="41" spans="1:21" x14ac:dyDescent="0.2">
      <c r="A41" s="271"/>
      <c r="B41" s="455" t="s">
        <v>1375</v>
      </c>
      <c r="C41" s="456">
        <v>0.98837209302325602</v>
      </c>
      <c r="D41" s="457" t="s">
        <v>1751</v>
      </c>
      <c r="E41" s="441"/>
      <c r="F41" s="458" t="s">
        <v>1337</v>
      </c>
      <c r="G41" s="456">
        <v>3.4883720930232599E-2</v>
      </c>
      <c r="H41" s="457" t="s">
        <v>1752</v>
      </c>
      <c r="I41" s="441"/>
      <c r="J41" s="458" t="s">
        <v>1576</v>
      </c>
      <c r="K41" s="456">
        <v>0</v>
      </c>
      <c r="L41" s="457" t="s">
        <v>1752</v>
      </c>
      <c r="M41" s="441"/>
      <c r="N41" s="458" t="s">
        <v>1623</v>
      </c>
      <c r="O41" s="456">
        <v>8.9147287000000006E-2</v>
      </c>
      <c r="P41" s="457" t="s">
        <v>1752</v>
      </c>
      <c r="Q41" s="441"/>
      <c r="R41" s="458" t="s">
        <v>1789</v>
      </c>
      <c r="S41" s="456">
        <v>0.52868852459016402</v>
      </c>
      <c r="T41" s="459" t="s">
        <v>1752</v>
      </c>
      <c r="U41" s="271"/>
    </row>
    <row r="42" spans="1:21" x14ac:dyDescent="0.2">
      <c r="A42" s="271"/>
      <c r="B42" s="455" t="s">
        <v>1376</v>
      </c>
      <c r="C42" s="456">
        <v>0</v>
      </c>
      <c r="D42" s="457" t="s">
        <v>1751</v>
      </c>
      <c r="E42" s="441"/>
      <c r="F42" s="458" t="s">
        <v>1377</v>
      </c>
      <c r="G42" s="456">
        <v>3.1372549019607801E-2</v>
      </c>
      <c r="H42" s="457" t="s">
        <v>1752</v>
      </c>
      <c r="I42" s="441"/>
      <c r="J42" s="458" t="s">
        <v>1615</v>
      </c>
      <c r="K42" s="456">
        <v>4.2635658999999999E-2</v>
      </c>
      <c r="L42" s="457" t="s">
        <v>1752</v>
      </c>
      <c r="M42" s="441"/>
      <c r="N42" s="458" t="s">
        <v>1576</v>
      </c>
      <c r="O42" s="456">
        <v>2.8455285E-2</v>
      </c>
      <c r="P42" s="457" t="s">
        <v>1752</v>
      </c>
      <c r="Q42" s="441"/>
      <c r="R42" s="458" t="s">
        <v>1790</v>
      </c>
      <c r="S42" s="456">
        <v>0.61570247933884303</v>
      </c>
      <c r="T42" s="459" t="s">
        <v>1752</v>
      </c>
      <c r="U42" s="271"/>
    </row>
    <row r="43" spans="1:21" x14ac:dyDescent="0.2">
      <c r="A43" s="271"/>
      <c r="B43" s="455" t="s">
        <v>1337</v>
      </c>
      <c r="C43" s="456">
        <v>3.8759689922480598E-3</v>
      </c>
      <c r="D43" s="457" t="s">
        <v>1752</v>
      </c>
      <c r="E43" s="441"/>
      <c r="F43" s="458" t="s">
        <v>1378</v>
      </c>
      <c r="G43" s="456">
        <v>2.4390243902439001E-2</v>
      </c>
      <c r="H43" s="457" t="s">
        <v>1752</v>
      </c>
      <c r="I43" s="441"/>
      <c r="J43" s="458" t="s">
        <v>1623</v>
      </c>
      <c r="K43" s="456">
        <v>0</v>
      </c>
      <c r="L43" s="457" t="s">
        <v>1752</v>
      </c>
      <c r="M43" s="441"/>
      <c r="N43" s="458" t="s">
        <v>1613</v>
      </c>
      <c r="O43" s="456">
        <v>3.1007752E-2</v>
      </c>
      <c r="P43" s="457" t="s">
        <v>1752</v>
      </c>
      <c r="Q43" s="441"/>
      <c r="R43" s="458" t="s">
        <v>1791</v>
      </c>
      <c r="S43" s="456">
        <v>0.826446280991736</v>
      </c>
      <c r="T43" s="459" t="s">
        <v>1752</v>
      </c>
      <c r="U43" s="271"/>
    </row>
    <row r="44" spans="1:21" x14ac:dyDescent="0.2">
      <c r="A44" s="271"/>
      <c r="B44" s="455" t="s">
        <v>1377</v>
      </c>
      <c r="C44" s="456">
        <v>0</v>
      </c>
      <c r="D44" s="457" t="s">
        <v>1752</v>
      </c>
      <c r="E44" s="441"/>
      <c r="F44" s="458" t="s">
        <v>1379</v>
      </c>
      <c r="G44" s="456">
        <v>0.71705426356589197</v>
      </c>
      <c r="H44" s="457" t="s">
        <v>1752</v>
      </c>
      <c r="I44" s="441"/>
      <c r="J44" s="458" t="s">
        <v>1559</v>
      </c>
      <c r="K44" s="456">
        <v>0.81007751900000002</v>
      </c>
      <c r="L44" s="457" t="s">
        <v>1752</v>
      </c>
      <c r="M44" s="441"/>
      <c r="N44" s="458" t="s">
        <v>1561</v>
      </c>
      <c r="O44" s="456">
        <v>2.4390243999999998E-2</v>
      </c>
      <c r="P44" s="457" t="s">
        <v>1752</v>
      </c>
      <c r="Q44" s="441"/>
      <c r="R44" s="458" t="s">
        <v>1792</v>
      </c>
      <c r="S44" s="456">
        <v>0.65</v>
      </c>
      <c r="T44" s="459" t="s">
        <v>1752</v>
      </c>
      <c r="U44" s="271"/>
    </row>
    <row r="45" spans="1:21" x14ac:dyDescent="0.2">
      <c r="A45" s="271"/>
      <c r="B45" s="455" t="s">
        <v>1378</v>
      </c>
      <c r="C45" s="456">
        <v>0</v>
      </c>
      <c r="D45" s="457" t="s">
        <v>1752</v>
      </c>
      <c r="E45" s="441"/>
      <c r="F45" s="458" t="s">
        <v>1300</v>
      </c>
      <c r="G45" s="456">
        <v>5.0387596899224799E-2</v>
      </c>
      <c r="H45" s="457" t="s">
        <v>1752</v>
      </c>
      <c r="I45" s="441"/>
      <c r="J45" s="458" t="s">
        <v>1659</v>
      </c>
      <c r="K45" s="456">
        <v>0</v>
      </c>
      <c r="L45" s="457" t="s">
        <v>1752</v>
      </c>
      <c r="M45" s="441"/>
      <c r="N45" s="458" t="s">
        <v>1659</v>
      </c>
      <c r="O45" s="456">
        <v>0.29133858299999998</v>
      </c>
      <c r="P45" s="457" t="s">
        <v>1752</v>
      </c>
      <c r="Q45" s="441"/>
      <c r="R45" s="458" t="s">
        <v>1793</v>
      </c>
      <c r="S45" s="456">
        <v>0.70901639344262302</v>
      </c>
      <c r="T45" s="459" t="s">
        <v>1751</v>
      </c>
      <c r="U45" s="271"/>
    </row>
    <row r="46" spans="1:21" x14ac:dyDescent="0.2">
      <c r="A46" s="271"/>
      <c r="B46" s="455" t="s">
        <v>1379</v>
      </c>
      <c r="C46" s="456">
        <v>0.91085271317829497</v>
      </c>
      <c r="D46" s="457" t="s">
        <v>1752</v>
      </c>
      <c r="E46" s="441"/>
      <c r="F46" s="458" t="s">
        <v>1338</v>
      </c>
      <c r="G46" s="456">
        <v>0.124031007751938</v>
      </c>
      <c r="H46" s="457" t="s">
        <v>1752</v>
      </c>
      <c r="I46" s="441"/>
      <c r="J46" s="458" t="s">
        <v>1605</v>
      </c>
      <c r="K46" s="456">
        <v>0.174418605</v>
      </c>
      <c r="L46" s="457" t="s">
        <v>1752</v>
      </c>
      <c r="M46" s="441"/>
      <c r="N46" s="458" t="s">
        <v>1559</v>
      </c>
      <c r="O46" s="456">
        <v>0.3125</v>
      </c>
      <c r="P46" s="457" t="s">
        <v>1752</v>
      </c>
      <c r="Q46" s="441"/>
      <c r="R46" s="458" t="s">
        <v>1794</v>
      </c>
      <c r="S46" s="456">
        <v>0.71487603305785097</v>
      </c>
      <c r="T46" s="459" t="s">
        <v>1752</v>
      </c>
      <c r="U46" s="271"/>
    </row>
    <row r="47" spans="1:21" x14ac:dyDescent="0.2">
      <c r="A47" s="271"/>
      <c r="B47" s="455" t="s">
        <v>1300</v>
      </c>
      <c r="C47" s="456">
        <v>0</v>
      </c>
      <c r="D47" s="457" t="s">
        <v>1752</v>
      </c>
      <c r="E47" s="441"/>
      <c r="F47" s="458" t="s">
        <v>1380</v>
      </c>
      <c r="G47" s="456">
        <v>0.356643356643357</v>
      </c>
      <c r="H47" s="457" t="s">
        <v>1752</v>
      </c>
      <c r="I47" s="441"/>
      <c r="J47" s="458" t="s">
        <v>1600</v>
      </c>
      <c r="K47" s="456">
        <v>0</v>
      </c>
      <c r="L47" s="457" t="s">
        <v>1752</v>
      </c>
      <c r="M47" s="441"/>
      <c r="N47" s="458" t="s">
        <v>1600</v>
      </c>
      <c r="O47" s="456">
        <v>3.1007752E-2</v>
      </c>
      <c r="P47" s="457" t="s">
        <v>1752</v>
      </c>
      <c r="Q47" s="441"/>
      <c r="R47" s="458" t="s">
        <v>1795</v>
      </c>
      <c r="S47" s="456">
        <v>3.6199095022624403E-2</v>
      </c>
      <c r="T47" s="459" t="s">
        <v>1752</v>
      </c>
      <c r="U47" s="271"/>
    </row>
    <row r="48" spans="1:21" x14ac:dyDescent="0.2">
      <c r="A48" s="271"/>
      <c r="B48" s="455" t="s">
        <v>1338</v>
      </c>
      <c r="C48" s="456">
        <v>6.9767441860465101E-2</v>
      </c>
      <c r="D48" s="457" t="s">
        <v>1752</v>
      </c>
      <c r="E48" s="441"/>
      <c r="F48" s="458" t="s">
        <v>1381</v>
      </c>
      <c r="G48" s="456">
        <v>3.4883720930232599E-2</v>
      </c>
      <c r="H48" s="457" t="s">
        <v>1752</v>
      </c>
      <c r="I48" s="441"/>
      <c r="J48" s="458" t="s">
        <v>1608</v>
      </c>
      <c r="K48" s="456">
        <v>0.375968992</v>
      </c>
      <c r="L48" s="457" t="s">
        <v>1752</v>
      </c>
      <c r="M48" s="441"/>
      <c r="N48" s="458" t="s">
        <v>1608</v>
      </c>
      <c r="O48" s="456">
        <v>7.7519379999999999E-2</v>
      </c>
      <c r="P48" s="457" t="s">
        <v>1752</v>
      </c>
      <c r="Q48" s="441"/>
      <c r="R48" s="458" t="s">
        <v>1796</v>
      </c>
      <c r="S48" s="456">
        <v>0.20081967213114801</v>
      </c>
      <c r="T48" s="459" t="s">
        <v>1752</v>
      </c>
      <c r="U48" s="271"/>
    </row>
    <row r="49" spans="1:21" x14ac:dyDescent="0.2">
      <c r="A49" s="271"/>
      <c r="B49" s="455" t="s">
        <v>1380</v>
      </c>
      <c r="C49" s="456">
        <v>5.4263565891472902E-2</v>
      </c>
      <c r="D49" s="457" t="s">
        <v>1752</v>
      </c>
      <c r="E49" s="441"/>
      <c r="F49" s="458" t="s">
        <v>1301</v>
      </c>
      <c r="G49" s="456">
        <v>0.58730158730158699</v>
      </c>
      <c r="H49" s="457" t="s">
        <v>1751</v>
      </c>
      <c r="I49" s="441"/>
      <c r="J49" s="458" t="s">
        <v>1570</v>
      </c>
      <c r="K49" s="456">
        <v>0</v>
      </c>
      <c r="L49" s="457" t="s">
        <v>1752</v>
      </c>
      <c r="M49" s="441"/>
      <c r="N49" s="458" t="s">
        <v>1560</v>
      </c>
      <c r="O49" s="456">
        <v>6.5891473000000006E-2</v>
      </c>
      <c r="P49" s="457" t="s">
        <v>1752</v>
      </c>
      <c r="Q49" s="441"/>
      <c r="R49" s="458" t="s">
        <v>1797</v>
      </c>
      <c r="S49" s="456">
        <v>0.409836065573771</v>
      </c>
      <c r="T49" s="459" t="s">
        <v>1752</v>
      </c>
      <c r="U49" s="271"/>
    </row>
    <row r="50" spans="1:21" x14ac:dyDescent="0.2">
      <c r="A50" s="271"/>
      <c r="B50" s="455" t="s">
        <v>1381</v>
      </c>
      <c r="C50" s="456">
        <v>3.8759689922480598E-3</v>
      </c>
      <c r="D50" s="457" t="s">
        <v>1752</v>
      </c>
      <c r="E50" s="441"/>
      <c r="F50" s="458" t="s">
        <v>1382</v>
      </c>
      <c r="G50" s="456">
        <v>0.55158730158730196</v>
      </c>
      <c r="H50" s="457" t="s">
        <v>1751</v>
      </c>
      <c r="I50" s="441"/>
      <c r="J50" s="458" t="s">
        <v>1560</v>
      </c>
      <c r="K50" s="456">
        <v>0</v>
      </c>
      <c r="L50" s="457" t="s">
        <v>1752</v>
      </c>
      <c r="M50" s="441"/>
      <c r="N50" s="458" t="s">
        <v>1605</v>
      </c>
      <c r="O50" s="456">
        <v>0.252</v>
      </c>
      <c r="P50" s="457" t="s">
        <v>1752</v>
      </c>
      <c r="Q50" s="441"/>
      <c r="R50" s="458" t="s">
        <v>1798</v>
      </c>
      <c r="S50" s="456">
        <v>0.16666666666666699</v>
      </c>
      <c r="T50" s="459" t="s">
        <v>1752</v>
      </c>
      <c r="U50" s="271"/>
    </row>
    <row r="51" spans="1:21" x14ac:dyDescent="0.2">
      <c r="A51" s="271"/>
      <c r="B51" s="455" t="s">
        <v>1301</v>
      </c>
      <c r="C51" s="456">
        <v>0.99612403100775204</v>
      </c>
      <c r="D51" s="457" t="s">
        <v>1751</v>
      </c>
      <c r="E51" s="441"/>
      <c r="F51" s="458" t="s">
        <v>1383</v>
      </c>
      <c r="G51" s="456">
        <v>0.78125</v>
      </c>
      <c r="H51" s="457" t="s">
        <v>1752</v>
      </c>
      <c r="I51" s="441"/>
      <c r="J51" s="458" t="s">
        <v>1590</v>
      </c>
      <c r="K51" s="456">
        <v>0.100775194</v>
      </c>
      <c r="L51" s="457" t="s">
        <v>1752</v>
      </c>
      <c r="M51" s="441"/>
      <c r="N51" s="458" t="s">
        <v>1590</v>
      </c>
      <c r="O51" s="456">
        <v>0.13178294600000001</v>
      </c>
      <c r="P51" s="457" t="s">
        <v>1752</v>
      </c>
      <c r="Q51" s="441"/>
      <c r="R51" s="458" t="s">
        <v>1799</v>
      </c>
      <c r="S51" s="456">
        <v>0.65983606557377095</v>
      </c>
      <c r="T51" s="459" t="s">
        <v>1752</v>
      </c>
      <c r="U51" s="271"/>
    </row>
    <row r="52" spans="1:21" x14ac:dyDescent="0.2">
      <c r="A52" s="271"/>
      <c r="B52" s="455" t="s">
        <v>1382</v>
      </c>
      <c r="C52" s="456">
        <v>1</v>
      </c>
      <c r="D52" s="457" t="s">
        <v>1751</v>
      </c>
      <c r="E52" s="441"/>
      <c r="F52" s="458" t="s">
        <v>1384</v>
      </c>
      <c r="G52" s="456">
        <v>0.145669291338583</v>
      </c>
      <c r="H52" s="457" t="s">
        <v>1752</v>
      </c>
      <c r="I52" s="441"/>
      <c r="J52" s="458" t="s">
        <v>1557</v>
      </c>
      <c r="K52" s="456">
        <v>2.3255814E-2</v>
      </c>
      <c r="L52" s="457" t="s">
        <v>1752</v>
      </c>
      <c r="M52" s="441"/>
      <c r="N52" s="458" t="s">
        <v>1557</v>
      </c>
      <c r="O52" s="456">
        <v>2.3715415E-2</v>
      </c>
      <c r="P52" s="457" t="s">
        <v>1752</v>
      </c>
      <c r="Q52" s="441"/>
      <c r="R52" s="458" t="s">
        <v>1800</v>
      </c>
      <c r="S52" s="456">
        <v>0.50826446280991699</v>
      </c>
      <c r="T52" s="459" t="s">
        <v>1752</v>
      </c>
      <c r="U52" s="271"/>
    </row>
    <row r="53" spans="1:21" x14ac:dyDescent="0.2">
      <c r="A53" s="271"/>
      <c r="B53" s="455" t="s">
        <v>1383</v>
      </c>
      <c r="C53" s="456">
        <v>0.97286821705426396</v>
      </c>
      <c r="D53" s="457" t="s">
        <v>1752</v>
      </c>
      <c r="E53" s="441"/>
      <c r="F53" s="458" t="s">
        <v>1385</v>
      </c>
      <c r="G53" s="456">
        <v>0.19841269841269801</v>
      </c>
      <c r="H53" s="457" t="s">
        <v>1751</v>
      </c>
      <c r="I53" s="441"/>
      <c r="J53" s="458" t="s">
        <v>1572</v>
      </c>
      <c r="K53" s="456">
        <v>7.7519379999999999E-2</v>
      </c>
      <c r="L53" s="457" t="s">
        <v>1751</v>
      </c>
      <c r="M53" s="441"/>
      <c r="N53" s="458" t="s">
        <v>1597</v>
      </c>
      <c r="O53" s="456">
        <v>2.7131783E-2</v>
      </c>
      <c r="P53" s="457" t="s">
        <v>1751</v>
      </c>
      <c r="Q53" s="441"/>
      <c r="R53" s="458" t="s">
        <v>1801</v>
      </c>
      <c r="S53" s="456">
        <v>0.69166666666666698</v>
      </c>
      <c r="T53" s="459" t="s">
        <v>1752</v>
      </c>
      <c r="U53" s="271"/>
    </row>
    <row r="54" spans="1:21" x14ac:dyDescent="0.2">
      <c r="A54" s="271"/>
      <c r="B54" s="455" t="s">
        <v>1384</v>
      </c>
      <c r="C54" s="456">
        <v>1.9379844961240299E-2</v>
      </c>
      <c r="D54" s="457" t="s">
        <v>1752</v>
      </c>
      <c r="E54" s="441"/>
      <c r="F54" s="458" t="s">
        <v>1386</v>
      </c>
      <c r="G54" s="456">
        <v>0.34</v>
      </c>
      <c r="H54" s="457" t="s">
        <v>1751</v>
      </c>
      <c r="I54" s="441"/>
      <c r="J54" s="458" t="s">
        <v>1597</v>
      </c>
      <c r="K54" s="456">
        <v>3.8759689999999999E-3</v>
      </c>
      <c r="L54" s="457" t="s">
        <v>1751</v>
      </c>
      <c r="M54" s="441"/>
      <c r="N54" s="458" t="s">
        <v>1656</v>
      </c>
      <c r="O54" s="456">
        <v>0.19685039400000001</v>
      </c>
      <c r="P54" s="457" t="s">
        <v>1751</v>
      </c>
      <c r="Q54" s="441"/>
      <c r="R54" s="458" t="s">
        <v>1802</v>
      </c>
      <c r="S54" s="456">
        <v>0.81967213114754101</v>
      </c>
      <c r="T54" s="459" t="s">
        <v>1752</v>
      </c>
      <c r="U54" s="271"/>
    </row>
    <row r="55" spans="1:21" x14ac:dyDescent="0.2">
      <c r="A55" s="271"/>
      <c r="B55" s="455" t="s">
        <v>1385</v>
      </c>
      <c r="C55" s="456">
        <v>5.4263565891472902E-2</v>
      </c>
      <c r="D55" s="457" t="s">
        <v>1751</v>
      </c>
      <c r="E55" s="441"/>
      <c r="F55" s="458" t="s">
        <v>1387</v>
      </c>
      <c r="G55" s="456">
        <v>0.18503937007874</v>
      </c>
      <c r="H55" s="457" t="s">
        <v>1752</v>
      </c>
      <c r="I55" s="441"/>
      <c r="J55" s="458" t="s">
        <v>1591</v>
      </c>
      <c r="K55" s="456">
        <v>0.99612403100000002</v>
      </c>
      <c r="L55" s="457" t="s">
        <v>1751</v>
      </c>
      <c r="M55" s="441"/>
      <c r="N55" s="458" t="s">
        <v>1637</v>
      </c>
      <c r="O55" s="456">
        <v>0.22440944900000001</v>
      </c>
      <c r="P55" s="457" t="s">
        <v>1751</v>
      </c>
      <c r="Q55" s="441"/>
      <c r="R55" s="458" t="s">
        <v>1803</v>
      </c>
      <c r="S55" s="456">
        <v>0.68852459016393397</v>
      </c>
      <c r="T55" s="459" t="s">
        <v>1752</v>
      </c>
      <c r="U55" s="271"/>
    </row>
    <row r="56" spans="1:21" x14ac:dyDescent="0.2">
      <c r="A56" s="271"/>
      <c r="B56" s="455" t="s">
        <v>1386</v>
      </c>
      <c r="C56" s="456">
        <v>0.54263565891472898</v>
      </c>
      <c r="D56" s="457" t="s">
        <v>1751</v>
      </c>
      <c r="E56" s="441"/>
      <c r="F56" s="458" t="s">
        <v>1388</v>
      </c>
      <c r="G56" s="456">
        <v>0.15748031496063</v>
      </c>
      <c r="H56" s="457" t="s">
        <v>1752</v>
      </c>
      <c r="I56" s="441"/>
      <c r="J56" s="458" t="s">
        <v>1637</v>
      </c>
      <c r="K56" s="456">
        <v>7.7519379999999999E-3</v>
      </c>
      <c r="L56" s="457" t="s">
        <v>1751</v>
      </c>
      <c r="M56" s="441"/>
      <c r="N56" s="458" t="s">
        <v>1572</v>
      </c>
      <c r="O56" s="456">
        <v>3.8759689999999999E-2</v>
      </c>
      <c r="P56" s="457" t="s">
        <v>1751</v>
      </c>
      <c r="Q56" s="441"/>
      <c r="R56" s="458" t="s">
        <v>1804</v>
      </c>
      <c r="S56" s="456">
        <v>5.7377049180327898E-2</v>
      </c>
      <c r="T56" s="459" t="s">
        <v>1752</v>
      </c>
      <c r="U56" s="271"/>
    </row>
    <row r="57" spans="1:21" x14ac:dyDescent="0.2">
      <c r="A57" s="271"/>
      <c r="B57" s="455" t="s">
        <v>1387</v>
      </c>
      <c r="C57" s="456">
        <v>3.8759689922480598E-3</v>
      </c>
      <c r="D57" s="457" t="s">
        <v>1752</v>
      </c>
      <c r="E57" s="441"/>
      <c r="F57" s="458" t="s">
        <v>1389</v>
      </c>
      <c r="G57" s="456">
        <v>0.17716535433070901</v>
      </c>
      <c r="H57" s="457" t="s">
        <v>1752</v>
      </c>
      <c r="I57" s="441"/>
      <c r="J57" s="458" t="s">
        <v>1656</v>
      </c>
      <c r="K57" s="456">
        <v>0</v>
      </c>
      <c r="L57" s="457" t="s">
        <v>1751</v>
      </c>
      <c r="M57" s="441"/>
      <c r="N57" s="458" t="s">
        <v>1591</v>
      </c>
      <c r="O57" s="456">
        <v>0.34108527100000002</v>
      </c>
      <c r="P57" s="457" t="s">
        <v>1751</v>
      </c>
      <c r="Q57" s="441"/>
      <c r="R57" s="458" t="s">
        <v>1805</v>
      </c>
      <c r="S57" s="456">
        <v>0.52916666666666701</v>
      </c>
      <c r="T57" s="459" t="s">
        <v>1752</v>
      </c>
      <c r="U57" s="271"/>
    </row>
    <row r="58" spans="1:21" x14ac:dyDescent="0.2">
      <c r="A58" s="271"/>
      <c r="B58" s="455" t="s">
        <v>1388</v>
      </c>
      <c r="C58" s="456">
        <v>0</v>
      </c>
      <c r="D58" s="457" t="s">
        <v>1752</v>
      </c>
      <c r="E58" s="441"/>
      <c r="F58" s="458" t="s">
        <v>1390</v>
      </c>
      <c r="G58" s="456">
        <v>0.15354330708661401</v>
      </c>
      <c r="H58" s="457" t="s">
        <v>1752</v>
      </c>
      <c r="I58" s="441"/>
      <c r="J58" s="458" t="s">
        <v>1806</v>
      </c>
      <c r="K58" s="456">
        <v>3.8759689999999999E-3</v>
      </c>
      <c r="L58" s="457" t="s">
        <v>1752</v>
      </c>
      <c r="M58" s="441"/>
      <c r="N58" s="458" t="s">
        <v>1632</v>
      </c>
      <c r="O58" s="456">
        <v>0.468992248</v>
      </c>
      <c r="P58" s="457" t="s">
        <v>1752</v>
      </c>
      <c r="Q58" s="441"/>
      <c r="R58" s="458" t="s">
        <v>1807</v>
      </c>
      <c r="S58" s="456">
        <v>0.43333333333333302</v>
      </c>
      <c r="T58" s="459" t="s">
        <v>1752</v>
      </c>
      <c r="U58" s="271"/>
    </row>
    <row r="59" spans="1:21" x14ac:dyDescent="0.2">
      <c r="A59" s="271"/>
      <c r="B59" s="455" t="s">
        <v>1389</v>
      </c>
      <c r="C59" s="456">
        <v>7.7519379844961196E-3</v>
      </c>
      <c r="D59" s="457" t="s">
        <v>1752</v>
      </c>
      <c r="E59" s="441"/>
      <c r="F59" s="458" t="s">
        <v>1339</v>
      </c>
      <c r="G59" s="456">
        <v>0.21317829457364301</v>
      </c>
      <c r="H59" s="457" t="s">
        <v>1752</v>
      </c>
      <c r="I59" s="441"/>
      <c r="J59" s="458" t="s">
        <v>1632</v>
      </c>
      <c r="K59" s="456">
        <v>0.16666666699999999</v>
      </c>
      <c r="L59" s="457" t="s">
        <v>1752</v>
      </c>
      <c r="M59" s="441"/>
      <c r="N59" s="458" t="s">
        <v>1642</v>
      </c>
      <c r="O59" s="456">
        <v>0.69291338599999996</v>
      </c>
      <c r="P59" s="457" t="s">
        <v>1752</v>
      </c>
      <c r="Q59" s="441"/>
      <c r="R59" s="458" t="s">
        <v>1808</v>
      </c>
      <c r="S59" s="456">
        <v>0.54098360655737698</v>
      </c>
      <c r="T59" s="459" t="s">
        <v>1751</v>
      </c>
      <c r="U59" s="271"/>
    </row>
    <row r="60" spans="1:21" x14ac:dyDescent="0.2">
      <c r="A60" s="271"/>
      <c r="B60" s="455" t="s">
        <v>1390</v>
      </c>
      <c r="C60" s="456">
        <v>0</v>
      </c>
      <c r="D60" s="457" t="s">
        <v>1752</v>
      </c>
      <c r="E60" s="441"/>
      <c r="F60" s="458" t="s">
        <v>1391</v>
      </c>
      <c r="G60" s="456">
        <v>0.21317829457364301</v>
      </c>
      <c r="H60" s="457" t="s">
        <v>1752</v>
      </c>
      <c r="I60" s="441"/>
      <c r="J60" s="458" t="s">
        <v>1646</v>
      </c>
      <c r="K60" s="456">
        <v>1</v>
      </c>
      <c r="L60" s="457" t="s">
        <v>1752</v>
      </c>
      <c r="M60" s="441"/>
      <c r="N60" s="458" t="s">
        <v>1806</v>
      </c>
      <c r="O60" s="456">
        <v>6.9767441999999999E-2</v>
      </c>
      <c r="P60" s="457" t="s">
        <v>1752</v>
      </c>
      <c r="Q60" s="441"/>
      <c r="R60" s="458" t="s">
        <v>1809</v>
      </c>
      <c r="S60" s="456">
        <v>0.69135802469135799</v>
      </c>
      <c r="T60" s="459" t="s">
        <v>1751</v>
      </c>
      <c r="U60" s="271"/>
    </row>
    <row r="61" spans="1:21" x14ac:dyDescent="0.2">
      <c r="A61" s="271"/>
      <c r="B61" s="455" t="s">
        <v>1339</v>
      </c>
      <c r="C61" s="456">
        <v>5.0387596899224799E-2</v>
      </c>
      <c r="D61" s="457" t="s">
        <v>1752</v>
      </c>
      <c r="E61" s="441"/>
      <c r="F61" s="458" t="s">
        <v>1392</v>
      </c>
      <c r="G61" s="456">
        <v>0.12015503875969</v>
      </c>
      <c r="H61" s="457" t="s">
        <v>1752</v>
      </c>
      <c r="I61" s="441"/>
      <c r="J61" s="458" t="s">
        <v>1642</v>
      </c>
      <c r="K61" s="456">
        <v>1</v>
      </c>
      <c r="L61" s="457" t="s">
        <v>1752</v>
      </c>
      <c r="M61" s="441"/>
      <c r="N61" s="458" t="s">
        <v>1806</v>
      </c>
      <c r="O61" s="456">
        <v>0.19291338599999999</v>
      </c>
      <c r="P61" s="457" t="s">
        <v>1752</v>
      </c>
      <c r="Q61" s="441"/>
      <c r="R61" s="458" t="s">
        <v>1810</v>
      </c>
      <c r="S61" s="456">
        <v>0.66393442622950805</v>
      </c>
      <c r="T61" s="459" t="s">
        <v>1752</v>
      </c>
      <c r="U61" s="271"/>
    </row>
    <row r="62" spans="1:21" x14ac:dyDescent="0.2">
      <c r="A62" s="271"/>
      <c r="B62" s="455" t="s">
        <v>1391</v>
      </c>
      <c r="C62" s="456">
        <v>7.3643410852713198E-2</v>
      </c>
      <c r="D62" s="457" t="s">
        <v>1752</v>
      </c>
      <c r="E62" s="441"/>
      <c r="F62" s="458" t="s">
        <v>1393</v>
      </c>
      <c r="G62" s="456">
        <v>0.19767441860465099</v>
      </c>
      <c r="H62" s="457" t="s">
        <v>1752</v>
      </c>
      <c r="I62" s="441"/>
      <c r="J62" s="458" t="s">
        <v>1573</v>
      </c>
      <c r="K62" s="456">
        <v>0.75968992199999996</v>
      </c>
      <c r="L62" s="457" t="s">
        <v>1752</v>
      </c>
      <c r="M62" s="441"/>
      <c r="N62" s="458" t="s">
        <v>1573</v>
      </c>
      <c r="O62" s="456">
        <v>0.42635658900000001</v>
      </c>
      <c r="P62" s="457" t="s">
        <v>1752</v>
      </c>
      <c r="Q62" s="441"/>
      <c r="R62" s="458" t="s">
        <v>1811</v>
      </c>
      <c r="S62" s="456">
        <v>0.87083333333333302</v>
      </c>
      <c r="T62" s="459" t="s">
        <v>1752</v>
      </c>
      <c r="U62" s="271"/>
    </row>
    <row r="63" spans="1:21" x14ac:dyDescent="0.2">
      <c r="A63" s="271"/>
      <c r="B63" s="455" t="s">
        <v>1392</v>
      </c>
      <c r="C63" s="456">
        <v>1.9379844961240299E-2</v>
      </c>
      <c r="D63" s="457" t="s">
        <v>1752</v>
      </c>
      <c r="E63" s="441"/>
      <c r="F63" s="458" t="s">
        <v>1340</v>
      </c>
      <c r="G63" s="456">
        <v>0.214285714285714</v>
      </c>
      <c r="H63" s="457" t="s">
        <v>1752</v>
      </c>
      <c r="I63" s="441"/>
      <c r="J63" s="458" t="s">
        <v>1806</v>
      </c>
      <c r="K63" s="456">
        <v>0</v>
      </c>
      <c r="L63" s="457" t="s">
        <v>1752</v>
      </c>
      <c r="M63" s="441"/>
      <c r="N63" s="458" t="s">
        <v>1646</v>
      </c>
      <c r="O63" s="456">
        <v>0.76305220900000004</v>
      </c>
      <c r="P63" s="457" t="s">
        <v>1752</v>
      </c>
      <c r="Q63" s="441"/>
      <c r="R63" s="458" t="s">
        <v>1812</v>
      </c>
      <c r="S63" s="456">
        <v>0.420833333333333</v>
      </c>
      <c r="T63" s="459" t="s">
        <v>1752</v>
      </c>
      <c r="U63" s="271"/>
    </row>
    <row r="64" spans="1:21" x14ac:dyDescent="0.2">
      <c r="A64" s="271"/>
      <c r="B64" s="455" t="s">
        <v>1393</v>
      </c>
      <c r="C64" s="456">
        <v>0.162790697674419</v>
      </c>
      <c r="D64" s="457" t="s">
        <v>1752</v>
      </c>
      <c r="E64" s="441"/>
      <c r="F64" s="458" t="s">
        <v>1394</v>
      </c>
      <c r="G64" s="456">
        <v>0.23412698412698399</v>
      </c>
      <c r="H64" s="457" t="s">
        <v>1752</v>
      </c>
      <c r="I64" s="441"/>
      <c r="J64" s="458" t="s">
        <v>1627</v>
      </c>
      <c r="K64" s="456">
        <v>0</v>
      </c>
      <c r="L64" s="457" t="s">
        <v>1752</v>
      </c>
      <c r="M64" s="441"/>
      <c r="N64" s="458" t="s">
        <v>1627</v>
      </c>
      <c r="O64" s="456">
        <v>3.8759689999999999E-2</v>
      </c>
      <c r="P64" s="457" t="s">
        <v>1752</v>
      </c>
      <c r="Q64" s="441"/>
      <c r="R64" s="458" t="s">
        <v>1813</v>
      </c>
      <c r="S64" s="456">
        <v>0.11934156378600801</v>
      </c>
      <c r="T64" s="459" t="s">
        <v>1752</v>
      </c>
      <c r="U64" s="271"/>
    </row>
    <row r="65" spans="1:21" x14ac:dyDescent="0.2">
      <c r="A65" s="271"/>
      <c r="B65" s="455" t="s">
        <v>1340</v>
      </c>
      <c r="C65" s="456">
        <v>0.127906976744186</v>
      </c>
      <c r="D65" s="457" t="s">
        <v>1752</v>
      </c>
      <c r="E65" s="441"/>
      <c r="F65" s="458" t="s">
        <v>1395</v>
      </c>
      <c r="G65" s="456">
        <v>0.214285714285714</v>
      </c>
      <c r="H65" s="457" t="s">
        <v>1752</v>
      </c>
      <c r="I65" s="441"/>
      <c r="J65" s="458" t="s">
        <v>1595</v>
      </c>
      <c r="K65" s="456">
        <v>0</v>
      </c>
      <c r="L65" s="457" t="s">
        <v>1752</v>
      </c>
      <c r="M65" s="441"/>
      <c r="N65" s="458" t="s">
        <v>1612</v>
      </c>
      <c r="O65" s="456">
        <v>0.40157480299999998</v>
      </c>
      <c r="P65" s="457" t="s">
        <v>1752</v>
      </c>
      <c r="Q65" s="441"/>
      <c r="R65" s="458" t="s">
        <v>1814</v>
      </c>
      <c r="S65" s="456">
        <v>0.85245901639344301</v>
      </c>
      <c r="T65" s="459" t="s">
        <v>1751</v>
      </c>
      <c r="U65" s="271"/>
    </row>
    <row r="66" spans="1:21" x14ac:dyDescent="0.2">
      <c r="A66" s="271"/>
      <c r="B66" s="455" t="s">
        <v>1394</v>
      </c>
      <c r="C66" s="456">
        <v>0.48837209302325602</v>
      </c>
      <c r="D66" s="457" t="s">
        <v>1752</v>
      </c>
      <c r="E66" s="441"/>
      <c r="F66" s="458" t="s">
        <v>1396</v>
      </c>
      <c r="G66" s="456">
        <v>0.19841269841269801</v>
      </c>
      <c r="H66" s="457" t="s">
        <v>1752</v>
      </c>
      <c r="I66" s="441"/>
      <c r="J66" s="458" t="s">
        <v>1618</v>
      </c>
      <c r="K66" s="456">
        <v>0</v>
      </c>
      <c r="L66" s="457" t="s">
        <v>1752</v>
      </c>
      <c r="M66" s="441"/>
      <c r="N66" s="458" t="s">
        <v>1595</v>
      </c>
      <c r="O66" s="456">
        <v>3.1007752E-2</v>
      </c>
      <c r="P66" s="457" t="s">
        <v>1752</v>
      </c>
      <c r="Q66" s="441"/>
      <c r="R66" s="458" t="s">
        <v>1815</v>
      </c>
      <c r="S66" s="456">
        <v>0.55186721991701204</v>
      </c>
      <c r="T66" s="459" t="s">
        <v>1751</v>
      </c>
      <c r="U66" s="271"/>
    </row>
    <row r="67" spans="1:21" x14ac:dyDescent="0.2">
      <c r="A67" s="271"/>
      <c r="B67" s="455" t="s">
        <v>1395</v>
      </c>
      <c r="C67" s="456">
        <v>0.321705426356589</v>
      </c>
      <c r="D67" s="457" t="s">
        <v>1752</v>
      </c>
      <c r="E67" s="441"/>
      <c r="F67" s="458" t="s">
        <v>1397</v>
      </c>
      <c r="G67" s="456">
        <v>0.18897637795275599</v>
      </c>
      <c r="H67" s="457" t="s">
        <v>1751</v>
      </c>
      <c r="I67" s="441"/>
      <c r="J67" s="458" t="s">
        <v>1612</v>
      </c>
      <c r="K67" s="456">
        <v>0.51937984500000001</v>
      </c>
      <c r="L67" s="457" t="s">
        <v>1752</v>
      </c>
      <c r="M67" s="441"/>
      <c r="N67" s="458" t="s">
        <v>1618</v>
      </c>
      <c r="O67" s="456">
        <v>2.7131783E-2</v>
      </c>
      <c r="P67" s="457" t="s">
        <v>1752</v>
      </c>
      <c r="Q67" s="441"/>
      <c r="R67" s="458" t="s">
        <v>1816</v>
      </c>
      <c r="S67" s="456">
        <v>0.61475409836065598</v>
      </c>
      <c r="T67" s="459" t="s">
        <v>1752</v>
      </c>
      <c r="U67" s="271"/>
    </row>
    <row r="68" spans="1:21" x14ac:dyDescent="0.2">
      <c r="A68" s="271"/>
      <c r="B68" s="455" t="s">
        <v>1396</v>
      </c>
      <c r="C68" s="456">
        <v>6.2015503875968998E-2</v>
      </c>
      <c r="D68" s="457" t="s">
        <v>1752</v>
      </c>
      <c r="E68" s="441"/>
      <c r="F68" s="458" t="s">
        <v>1398</v>
      </c>
      <c r="G68" s="456">
        <v>0.61023622047244097</v>
      </c>
      <c r="H68" s="457" t="s">
        <v>1751</v>
      </c>
      <c r="I68" s="441"/>
      <c r="J68" s="458" t="s">
        <v>1635</v>
      </c>
      <c r="K68" s="456">
        <v>0</v>
      </c>
      <c r="L68" s="457" t="s">
        <v>1752</v>
      </c>
      <c r="M68" s="441"/>
      <c r="N68" s="458" t="s">
        <v>1635</v>
      </c>
      <c r="O68" s="456">
        <v>3.1007752E-2</v>
      </c>
      <c r="P68" s="457" t="s">
        <v>1752</v>
      </c>
      <c r="Q68" s="441"/>
      <c r="R68" s="458" t="s">
        <v>1817</v>
      </c>
      <c r="S68" s="456">
        <v>0.68907563025210095</v>
      </c>
      <c r="T68" s="459" t="s">
        <v>1752</v>
      </c>
      <c r="U68" s="271"/>
    </row>
    <row r="69" spans="1:21" x14ac:dyDescent="0.2">
      <c r="A69" s="271"/>
      <c r="B69" s="455" t="s">
        <v>1397</v>
      </c>
      <c r="C69" s="456">
        <v>0.25968992248062001</v>
      </c>
      <c r="D69" s="457" t="s">
        <v>1751</v>
      </c>
      <c r="E69" s="441"/>
      <c r="F69" s="458" t="s">
        <v>1302</v>
      </c>
      <c r="G69" s="456">
        <v>0.76744186046511598</v>
      </c>
      <c r="H69" s="457" t="s">
        <v>1752</v>
      </c>
      <c r="I69" s="441"/>
      <c r="J69" s="458" t="s">
        <v>1619</v>
      </c>
      <c r="K69" s="456">
        <v>7.7519379999999999E-3</v>
      </c>
      <c r="L69" s="457" t="s">
        <v>1752</v>
      </c>
      <c r="M69" s="441"/>
      <c r="N69" s="458" t="s">
        <v>1619</v>
      </c>
      <c r="O69" s="456">
        <v>4.6511627999999999E-2</v>
      </c>
      <c r="P69" s="457" t="s">
        <v>1752</v>
      </c>
      <c r="Q69" s="441"/>
      <c r="R69" s="458" t="s">
        <v>1818</v>
      </c>
      <c r="S69" s="456">
        <v>0.536885245901639</v>
      </c>
      <c r="T69" s="459" t="s">
        <v>1752</v>
      </c>
      <c r="U69" s="271"/>
    </row>
    <row r="70" spans="1:21" x14ac:dyDescent="0.2">
      <c r="A70" s="271"/>
      <c r="B70" s="455" t="s">
        <v>1398</v>
      </c>
      <c r="C70" s="456">
        <v>1</v>
      </c>
      <c r="D70" s="457" t="s">
        <v>1751</v>
      </c>
      <c r="E70" s="441"/>
      <c r="F70" s="458" t="s">
        <v>1399</v>
      </c>
      <c r="G70" s="456">
        <v>0.38372093023255799</v>
      </c>
      <c r="H70" s="457" t="s">
        <v>1752</v>
      </c>
      <c r="I70" s="441"/>
      <c r="J70" s="458" t="s">
        <v>1653</v>
      </c>
      <c r="K70" s="456">
        <v>0</v>
      </c>
      <c r="L70" s="457" t="s">
        <v>1752</v>
      </c>
      <c r="M70" s="441"/>
      <c r="N70" s="458" t="s">
        <v>1653</v>
      </c>
      <c r="O70" s="456">
        <v>0.20866141699999999</v>
      </c>
      <c r="P70" s="457" t="s">
        <v>1752</v>
      </c>
      <c r="Q70" s="441"/>
      <c r="R70" s="458" t="s">
        <v>1819</v>
      </c>
      <c r="S70" s="456">
        <v>0.63114754098360704</v>
      </c>
      <c r="T70" s="459" t="s">
        <v>1751</v>
      </c>
      <c r="U70" s="271"/>
    </row>
    <row r="71" spans="1:21" x14ac:dyDescent="0.2">
      <c r="A71" s="271"/>
      <c r="B71" s="455" t="s">
        <v>1302</v>
      </c>
      <c r="C71" s="456">
        <v>1</v>
      </c>
      <c r="D71" s="457" t="s">
        <v>1752</v>
      </c>
      <c r="E71" s="441"/>
      <c r="F71" s="458" t="s">
        <v>1400</v>
      </c>
      <c r="G71" s="456">
        <v>0.13178294573643401</v>
      </c>
      <c r="H71" s="457" t="s">
        <v>1752</v>
      </c>
      <c r="I71" s="441"/>
      <c r="J71" s="458" t="s">
        <v>1609</v>
      </c>
      <c r="K71" s="456">
        <v>0</v>
      </c>
      <c r="L71" s="457" t="s">
        <v>1752</v>
      </c>
      <c r="M71" s="441"/>
      <c r="N71" s="458" t="s">
        <v>1650</v>
      </c>
      <c r="O71" s="456">
        <v>0.204724409</v>
      </c>
      <c r="P71" s="457" t="s">
        <v>1752</v>
      </c>
      <c r="Q71" s="441"/>
      <c r="R71" s="458" t="s">
        <v>1820</v>
      </c>
      <c r="S71" s="456">
        <v>0.77868852459016402</v>
      </c>
      <c r="T71" s="459" t="s">
        <v>1752</v>
      </c>
      <c r="U71" s="271"/>
    </row>
    <row r="72" spans="1:21" x14ac:dyDescent="0.2">
      <c r="A72" s="271"/>
      <c r="B72" s="455" t="s">
        <v>1399</v>
      </c>
      <c r="C72" s="456">
        <v>0.37984496124030998</v>
      </c>
      <c r="D72" s="457" t="s">
        <v>1752</v>
      </c>
      <c r="E72" s="441"/>
      <c r="F72" s="458" t="s">
        <v>1401</v>
      </c>
      <c r="G72" s="456">
        <v>0.387596899224806</v>
      </c>
      <c r="H72" s="457" t="s">
        <v>1752</v>
      </c>
      <c r="I72" s="441"/>
      <c r="J72" s="458" t="s">
        <v>1650</v>
      </c>
      <c r="K72" s="456">
        <v>3.8759689999999999E-3</v>
      </c>
      <c r="L72" s="457" t="s">
        <v>1752</v>
      </c>
      <c r="M72" s="441"/>
      <c r="N72" s="458" t="s">
        <v>1609</v>
      </c>
      <c r="O72" s="456">
        <v>2.7131783E-2</v>
      </c>
      <c r="P72" s="457" t="s">
        <v>1752</v>
      </c>
      <c r="Q72" s="441"/>
      <c r="R72" s="458" t="s">
        <v>1821</v>
      </c>
      <c r="S72" s="456">
        <v>0.83050847457627097</v>
      </c>
      <c r="T72" s="459" t="s">
        <v>1752</v>
      </c>
      <c r="U72" s="271"/>
    </row>
    <row r="73" spans="1:21" x14ac:dyDescent="0.2">
      <c r="A73" s="271"/>
      <c r="B73" s="455" t="s">
        <v>1400</v>
      </c>
      <c r="C73" s="456">
        <v>1.16279069767442E-2</v>
      </c>
      <c r="D73" s="457" t="s">
        <v>1752</v>
      </c>
      <c r="E73" s="441"/>
      <c r="F73" s="458" t="s">
        <v>1303</v>
      </c>
      <c r="G73" s="456">
        <v>0.17716535433070901</v>
      </c>
      <c r="H73" s="457" t="s">
        <v>1752</v>
      </c>
      <c r="I73" s="441"/>
      <c r="J73" s="458" t="s">
        <v>1641</v>
      </c>
      <c r="K73" s="456">
        <v>0.83333333300000001</v>
      </c>
      <c r="L73" s="457" t="s">
        <v>1751</v>
      </c>
      <c r="M73" s="441"/>
      <c r="N73" s="458" t="s">
        <v>1641</v>
      </c>
      <c r="O73" s="456">
        <v>0.58634538199999997</v>
      </c>
      <c r="P73" s="457" t="s">
        <v>1751</v>
      </c>
      <c r="Q73" s="441"/>
      <c r="R73" s="458" t="s">
        <v>1822</v>
      </c>
      <c r="S73" s="456">
        <v>0.58196721311475397</v>
      </c>
      <c r="T73" s="459" t="s">
        <v>1752</v>
      </c>
      <c r="U73" s="271"/>
    </row>
    <row r="74" spans="1:21" x14ac:dyDescent="0.2">
      <c r="A74" s="271"/>
      <c r="B74" s="455" t="s">
        <v>1401</v>
      </c>
      <c r="C74" s="456">
        <v>0.90697674418604601</v>
      </c>
      <c r="D74" s="457" t="s">
        <v>1752</v>
      </c>
      <c r="E74" s="441"/>
      <c r="F74" s="458" t="s">
        <v>1402</v>
      </c>
      <c r="G74" s="456">
        <v>0.15748031496063</v>
      </c>
      <c r="H74" s="457" t="s">
        <v>1752</v>
      </c>
      <c r="I74" s="441"/>
      <c r="J74" s="458" t="s">
        <v>1571</v>
      </c>
      <c r="K74" s="456">
        <v>3.1007752E-2</v>
      </c>
      <c r="L74" s="457" t="s">
        <v>1752</v>
      </c>
      <c r="M74" s="441"/>
      <c r="N74" s="458" t="s">
        <v>1606</v>
      </c>
      <c r="O74" s="456">
        <v>0.98062015499999999</v>
      </c>
      <c r="P74" s="457" t="s">
        <v>1752</v>
      </c>
      <c r="Q74" s="441"/>
      <c r="R74" s="458" t="s">
        <v>1823</v>
      </c>
      <c r="S74" s="456">
        <v>0.22131147540983601</v>
      </c>
      <c r="T74" s="459" t="s">
        <v>1752</v>
      </c>
      <c r="U74" s="271"/>
    </row>
    <row r="75" spans="1:21" x14ac:dyDescent="0.2">
      <c r="A75" s="271"/>
      <c r="B75" s="455" t="s">
        <v>1303</v>
      </c>
      <c r="C75" s="456">
        <v>0</v>
      </c>
      <c r="D75" s="457" t="s">
        <v>1752</v>
      </c>
      <c r="E75" s="441"/>
      <c r="F75" s="458" t="s">
        <v>1403</v>
      </c>
      <c r="G75" s="456">
        <v>0.63424124513618696</v>
      </c>
      <c r="H75" s="457" t="s">
        <v>1752</v>
      </c>
      <c r="I75" s="441"/>
      <c r="J75" s="458" t="s">
        <v>1606</v>
      </c>
      <c r="K75" s="456">
        <v>1</v>
      </c>
      <c r="L75" s="457" t="s">
        <v>1752</v>
      </c>
      <c r="M75" s="441"/>
      <c r="N75" s="458" t="s">
        <v>1571</v>
      </c>
      <c r="O75" s="456">
        <v>3.4883720999999999E-2</v>
      </c>
      <c r="P75" s="457" t="s">
        <v>1752</v>
      </c>
      <c r="Q75" s="441"/>
      <c r="R75" s="458" t="s">
        <v>1824</v>
      </c>
      <c r="S75" s="456">
        <v>0.84166666666666701</v>
      </c>
      <c r="T75" s="459" t="s">
        <v>1751</v>
      </c>
      <c r="U75" s="271"/>
    </row>
    <row r="76" spans="1:21" x14ac:dyDescent="0.2">
      <c r="A76" s="271"/>
      <c r="B76" s="455" t="s">
        <v>1402</v>
      </c>
      <c r="C76" s="456">
        <v>0</v>
      </c>
      <c r="D76" s="457" t="s">
        <v>1752</v>
      </c>
      <c r="E76" s="441"/>
      <c r="F76" s="458" t="s">
        <v>1404</v>
      </c>
      <c r="G76" s="456">
        <v>0.21031746031745999</v>
      </c>
      <c r="H76" s="457" t="s">
        <v>1752</v>
      </c>
      <c r="I76" s="441"/>
      <c r="J76" s="458" t="s">
        <v>1649</v>
      </c>
      <c r="K76" s="456">
        <v>0</v>
      </c>
      <c r="L76" s="457" t="s">
        <v>1752</v>
      </c>
      <c r="M76" s="441"/>
      <c r="N76" s="458" t="s">
        <v>1649</v>
      </c>
      <c r="O76" s="456">
        <v>0.17768595000000001</v>
      </c>
      <c r="P76" s="457" t="s">
        <v>1752</v>
      </c>
      <c r="Q76" s="441"/>
      <c r="R76" s="458" t="s">
        <v>1825</v>
      </c>
      <c r="S76" s="456">
        <v>0.14344262295082</v>
      </c>
      <c r="T76" s="459" t="s">
        <v>1752</v>
      </c>
      <c r="U76" s="271"/>
    </row>
    <row r="77" spans="1:21" x14ac:dyDescent="0.2">
      <c r="A77" s="271"/>
      <c r="B77" s="455" t="s">
        <v>1403</v>
      </c>
      <c r="C77" s="456">
        <v>0.92635658914728702</v>
      </c>
      <c r="D77" s="457" t="s">
        <v>1752</v>
      </c>
      <c r="E77" s="441"/>
      <c r="F77" s="458" t="s">
        <v>1405</v>
      </c>
      <c r="G77" s="456">
        <v>0.158995815899582</v>
      </c>
      <c r="H77" s="457" t="s">
        <v>1752</v>
      </c>
      <c r="I77" s="441"/>
      <c r="J77" s="458" t="s">
        <v>1584</v>
      </c>
      <c r="K77" s="456">
        <v>0</v>
      </c>
      <c r="L77" s="457" t="s">
        <v>1752</v>
      </c>
      <c r="M77" s="441"/>
      <c r="N77" s="458" t="s">
        <v>1584</v>
      </c>
      <c r="O77" s="456">
        <v>2.7667984E-2</v>
      </c>
      <c r="P77" s="457" t="s">
        <v>1752</v>
      </c>
      <c r="Q77" s="441"/>
      <c r="R77" s="458" t="s">
        <v>1826</v>
      </c>
      <c r="S77" s="456">
        <v>0.78333333333333299</v>
      </c>
      <c r="T77" s="459" t="s">
        <v>1752</v>
      </c>
      <c r="U77" s="271"/>
    </row>
    <row r="78" spans="1:21" x14ac:dyDescent="0.2">
      <c r="A78" s="271"/>
      <c r="B78" s="455" t="s">
        <v>1404</v>
      </c>
      <c r="C78" s="456">
        <v>0</v>
      </c>
      <c r="D78" s="457" t="s">
        <v>1752</v>
      </c>
      <c r="E78" s="441"/>
      <c r="F78" s="458" t="s">
        <v>1406</v>
      </c>
      <c r="G78" s="456">
        <v>0.58333333333333304</v>
      </c>
      <c r="H78" s="457" t="s">
        <v>1752</v>
      </c>
      <c r="I78" s="441"/>
      <c r="J78" s="458" t="s">
        <v>1610</v>
      </c>
      <c r="K78" s="456">
        <v>4.6511627999999999E-2</v>
      </c>
      <c r="L78" s="457" t="s">
        <v>1752</v>
      </c>
      <c r="M78" s="441"/>
      <c r="N78" s="458" t="s">
        <v>1636</v>
      </c>
      <c r="O78" s="456">
        <v>9.3896710000000005E-3</v>
      </c>
      <c r="P78" s="457" t="s">
        <v>1752</v>
      </c>
      <c r="Q78" s="441"/>
      <c r="R78" s="458" t="s">
        <v>1827</v>
      </c>
      <c r="S78" s="456">
        <v>0.50826446280991699</v>
      </c>
      <c r="T78" s="459" t="s">
        <v>1752</v>
      </c>
      <c r="U78" s="271"/>
    </row>
    <row r="79" spans="1:21" x14ac:dyDescent="0.2">
      <c r="A79" s="271"/>
      <c r="B79" s="455" t="s">
        <v>1405</v>
      </c>
      <c r="C79" s="456">
        <v>0</v>
      </c>
      <c r="D79" s="457" t="s">
        <v>1752</v>
      </c>
      <c r="E79" s="441"/>
      <c r="F79" s="458" t="s">
        <v>1407</v>
      </c>
      <c r="G79" s="456">
        <v>0.182539682539683</v>
      </c>
      <c r="H79" s="457" t="s">
        <v>1752</v>
      </c>
      <c r="I79" s="441"/>
      <c r="J79" s="458" t="s">
        <v>1636</v>
      </c>
      <c r="K79" s="456">
        <v>0</v>
      </c>
      <c r="L79" s="457" t="s">
        <v>1752</v>
      </c>
      <c r="M79" s="441"/>
      <c r="N79" s="458" t="s">
        <v>1610</v>
      </c>
      <c r="O79" s="456">
        <v>6.2015503999999999E-2</v>
      </c>
      <c r="P79" s="457" t="s">
        <v>1752</v>
      </c>
      <c r="Q79" s="441"/>
      <c r="R79" s="458" t="s">
        <v>1828</v>
      </c>
      <c r="S79" s="456">
        <v>0.16872427983539101</v>
      </c>
      <c r="T79" s="459" t="s">
        <v>1752</v>
      </c>
      <c r="U79" s="271"/>
    </row>
    <row r="80" spans="1:21" x14ac:dyDescent="0.2">
      <c r="A80" s="271"/>
      <c r="B80" s="455" t="s">
        <v>1406</v>
      </c>
      <c r="C80" s="456">
        <v>0.94186046511627897</v>
      </c>
      <c r="D80" s="457" t="s">
        <v>1752</v>
      </c>
      <c r="E80" s="441"/>
      <c r="F80" s="458" t="s">
        <v>1408</v>
      </c>
      <c r="G80" s="456">
        <v>0.21960784313725501</v>
      </c>
      <c r="H80" s="457" t="s">
        <v>1752</v>
      </c>
      <c r="I80" s="441"/>
      <c r="J80" s="458" t="s">
        <v>1658</v>
      </c>
      <c r="K80" s="456">
        <v>3.8759689999999999E-3</v>
      </c>
      <c r="L80" s="457" t="s">
        <v>1752</v>
      </c>
      <c r="M80" s="441"/>
      <c r="N80" s="458" t="s">
        <v>1829</v>
      </c>
      <c r="O80" s="456">
        <v>6.6929134000000001E-2</v>
      </c>
      <c r="P80" s="457" t="s">
        <v>1751</v>
      </c>
      <c r="Q80" s="441"/>
      <c r="R80" s="458" t="s">
        <v>1830</v>
      </c>
      <c r="S80" s="456">
        <v>0.296296296296296</v>
      </c>
      <c r="T80" s="459" t="s">
        <v>1752</v>
      </c>
      <c r="U80" s="271"/>
    </row>
    <row r="81" spans="1:21" x14ac:dyDescent="0.2">
      <c r="A81" s="271"/>
      <c r="B81" s="455" t="s">
        <v>1407</v>
      </c>
      <c r="C81" s="456">
        <v>3.8759689922480598E-3</v>
      </c>
      <c r="D81" s="457" t="s">
        <v>1752</v>
      </c>
      <c r="E81" s="441"/>
      <c r="F81" s="458" t="s">
        <v>1409</v>
      </c>
      <c r="G81" s="456">
        <v>0.2</v>
      </c>
      <c r="H81" s="457" t="s">
        <v>1752</v>
      </c>
      <c r="I81" s="441"/>
      <c r="J81" s="458" t="s">
        <v>1583</v>
      </c>
      <c r="K81" s="456">
        <v>0</v>
      </c>
      <c r="L81" s="457" t="s">
        <v>1752</v>
      </c>
      <c r="M81" s="441"/>
      <c r="N81" s="458" t="s">
        <v>1658</v>
      </c>
      <c r="O81" s="456">
        <v>0.255905512</v>
      </c>
      <c r="P81" s="457" t="s">
        <v>1752</v>
      </c>
      <c r="Q81" s="441"/>
      <c r="R81" s="458" t="s">
        <v>1831</v>
      </c>
      <c r="S81" s="456">
        <v>0.5</v>
      </c>
      <c r="T81" s="459" t="s">
        <v>1752</v>
      </c>
      <c r="U81" s="271"/>
    </row>
    <row r="82" spans="1:21" x14ac:dyDescent="0.2">
      <c r="A82" s="271"/>
      <c r="B82" s="455" t="s">
        <v>1408</v>
      </c>
      <c r="C82" s="456">
        <v>5.0387596899224799E-2</v>
      </c>
      <c r="D82" s="457" t="s">
        <v>1752</v>
      </c>
      <c r="E82" s="441"/>
      <c r="F82" s="458" t="s">
        <v>1410</v>
      </c>
      <c r="G82" s="456">
        <v>0.21568627450980399</v>
      </c>
      <c r="H82" s="457" t="s">
        <v>1752</v>
      </c>
      <c r="I82" s="441"/>
      <c r="J82" s="458" t="s">
        <v>1624</v>
      </c>
      <c r="K82" s="456">
        <v>0</v>
      </c>
      <c r="L82" s="457" t="s">
        <v>1752</v>
      </c>
      <c r="M82" s="441"/>
      <c r="N82" s="458" t="s">
        <v>1583</v>
      </c>
      <c r="O82" s="456">
        <v>5.4263565999999999E-2</v>
      </c>
      <c r="P82" s="457" t="s">
        <v>1752</v>
      </c>
      <c r="Q82" s="441"/>
      <c r="R82" s="458" t="s">
        <v>1832</v>
      </c>
      <c r="S82" s="456">
        <v>0.81557377049180302</v>
      </c>
      <c r="T82" s="459" t="s">
        <v>1751</v>
      </c>
      <c r="U82" s="271"/>
    </row>
    <row r="83" spans="1:21" x14ac:dyDescent="0.2">
      <c r="A83" s="271"/>
      <c r="B83" s="455" t="s">
        <v>1409</v>
      </c>
      <c r="C83" s="456">
        <v>1.5503875968992199E-2</v>
      </c>
      <c r="D83" s="457" t="s">
        <v>1752</v>
      </c>
      <c r="E83" s="441"/>
      <c r="F83" s="458" t="s">
        <v>1411</v>
      </c>
      <c r="G83" s="456">
        <v>0.77254901960784295</v>
      </c>
      <c r="H83" s="457" t="s">
        <v>1752</v>
      </c>
      <c r="I83" s="441"/>
      <c r="J83" s="458" t="s">
        <v>1580</v>
      </c>
      <c r="K83" s="456">
        <v>6.5891473000000006E-2</v>
      </c>
      <c r="L83" s="457" t="s">
        <v>1752</v>
      </c>
      <c r="M83" s="441"/>
      <c r="N83" s="458" t="s">
        <v>1580</v>
      </c>
      <c r="O83" s="456">
        <v>0.20883534100000001</v>
      </c>
      <c r="P83" s="457" t="s">
        <v>1752</v>
      </c>
      <c r="Q83" s="441"/>
      <c r="R83" s="458" t="s">
        <v>1833</v>
      </c>
      <c r="S83" s="456">
        <v>0.36475409836065598</v>
      </c>
      <c r="T83" s="459" t="s">
        <v>1752</v>
      </c>
      <c r="U83" s="271"/>
    </row>
    <row r="84" spans="1:21" x14ac:dyDescent="0.2">
      <c r="A84" s="271"/>
      <c r="B84" s="455" t="s">
        <v>1410</v>
      </c>
      <c r="C84" s="456">
        <v>1.16279069767442E-2</v>
      </c>
      <c r="D84" s="457" t="s">
        <v>1752</v>
      </c>
      <c r="E84" s="441"/>
      <c r="F84" s="458" t="s">
        <v>1412</v>
      </c>
      <c r="G84" s="456">
        <v>2.8455284552845499E-2</v>
      </c>
      <c r="H84" s="457" t="s">
        <v>1752</v>
      </c>
      <c r="I84" s="441"/>
      <c r="J84" s="458" t="s">
        <v>1651</v>
      </c>
      <c r="K84" s="456">
        <v>0</v>
      </c>
      <c r="L84" s="457" t="s">
        <v>1752</v>
      </c>
      <c r="M84" s="441"/>
      <c r="N84" s="458" t="s">
        <v>1624</v>
      </c>
      <c r="O84" s="456">
        <v>3.1007752E-2</v>
      </c>
      <c r="P84" s="457" t="s">
        <v>1752</v>
      </c>
      <c r="Q84" s="441"/>
      <c r="R84" s="458" t="s">
        <v>1834</v>
      </c>
      <c r="S84" s="456">
        <v>0.24590163934426201</v>
      </c>
      <c r="T84" s="459" t="s">
        <v>1752</v>
      </c>
      <c r="U84" s="271"/>
    </row>
    <row r="85" spans="1:21" x14ac:dyDescent="0.2">
      <c r="A85" s="271"/>
      <c r="B85" s="455" t="s">
        <v>1411</v>
      </c>
      <c r="C85" s="456">
        <v>1</v>
      </c>
      <c r="D85" s="457" t="s">
        <v>1752</v>
      </c>
      <c r="E85" s="441"/>
      <c r="F85" s="458" t="s">
        <v>1413</v>
      </c>
      <c r="G85" s="456">
        <v>0.217054263565891</v>
      </c>
      <c r="H85" s="457" t="s">
        <v>1752</v>
      </c>
      <c r="I85" s="441"/>
      <c r="J85" s="458" t="s">
        <v>1568</v>
      </c>
      <c r="K85" s="456">
        <v>1.5503876E-2</v>
      </c>
      <c r="L85" s="457" t="s">
        <v>1752</v>
      </c>
      <c r="M85" s="441"/>
      <c r="N85" s="458" t="s">
        <v>1568</v>
      </c>
      <c r="O85" s="456">
        <v>0.124031008</v>
      </c>
      <c r="P85" s="457" t="s">
        <v>1752</v>
      </c>
      <c r="Q85" s="441"/>
      <c r="R85" s="458" t="s">
        <v>1835</v>
      </c>
      <c r="S85" s="456">
        <v>0.87966804979253099</v>
      </c>
      <c r="T85" s="459" t="s">
        <v>1752</v>
      </c>
      <c r="U85" s="271"/>
    </row>
    <row r="86" spans="1:21" x14ac:dyDescent="0.2">
      <c r="A86" s="271"/>
      <c r="B86" s="455" t="s">
        <v>1412</v>
      </c>
      <c r="C86" s="456">
        <v>0</v>
      </c>
      <c r="D86" s="457" t="s">
        <v>1752</v>
      </c>
      <c r="E86" s="441"/>
      <c r="F86" s="458" t="s">
        <v>1414</v>
      </c>
      <c r="G86" s="456">
        <v>9.3023255813953501E-2</v>
      </c>
      <c r="H86" s="457" t="s">
        <v>1752</v>
      </c>
      <c r="I86" s="441"/>
      <c r="J86" s="458" t="s">
        <v>1579</v>
      </c>
      <c r="K86" s="456">
        <v>3.1007752E-2</v>
      </c>
      <c r="L86" s="457" t="s">
        <v>1752</v>
      </c>
      <c r="M86" s="441"/>
      <c r="N86" s="458" t="s">
        <v>1651</v>
      </c>
      <c r="O86" s="456">
        <v>0.20080321300000001</v>
      </c>
      <c r="P86" s="457" t="s">
        <v>1752</v>
      </c>
      <c r="Q86" s="441"/>
      <c r="R86" s="458" t="s">
        <v>1836</v>
      </c>
      <c r="S86" s="456">
        <v>0.28333333333333299</v>
      </c>
      <c r="T86" s="459" t="s">
        <v>1752</v>
      </c>
      <c r="U86" s="271"/>
    </row>
    <row r="87" spans="1:21" x14ac:dyDescent="0.2">
      <c r="A87" s="271"/>
      <c r="B87" s="455" t="s">
        <v>1413</v>
      </c>
      <c r="C87" s="456">
        <v>0</v>
      </c>
      <c r="D87" s="457" t="s">
        <v>1752</v>
      </c>
      <c r="E87" s="441"/>
      <c r="F87" s="458" t="s">
        <v>1304</v>
      </c>
      <c r="G87" s="456">
        <v>0.62992125984252001</v>
      </c>
      <c r="H87" s="457" t="s">
        <v>1751</v>
      </c>
      <c r="I87" s="441"/>
      <c r="J87" s="458" t="s">
        <v>1566</v>
      </c>
      <c r="K87" s="456">
        <v>6.2015503999999999E-2</v>
      </c>
      <c r="L87" s="457" t="s">
        <v>1752</v>
      </c>
      <c r="M87" s="441"/>
      <c r="N87" s="458" t="s">
        <v>1579</v>
      </c>
      <c r="O87" s="456">
        <v>3.4883720999999999E-2</v>
      </c>
      <c r="P87" s="457" t="s">
        <v>1752</v>
      </c>
      <c r="Q87" s="441"/>
      <c r="R87" s="458" t="s">
        <v>1837</v>
      </c>
      <c r="S87" s="456">
        <v>0.41803278688524598</v>
      </c>
      <c r="T87" s="459" t="s">
        <v>1752</v>
      </c>
      <c r="U87" s="271"/>
    </row>
    <row r="88" spans="1:21" x14ac:dyDescent="0.2">
      <c r="A88" s="271"/>
      <c r="B88" s="455" t="s">
        <v>1414</v>
      </c>
      <c r="C88" s="456">
        <v>2.7131782945736399E-2</v>
      </c>
      <c r="D88" s="457" t="s">
        <v>1752</v>
      </c>
      <c r="E88" s="441"/>
      <c r="F88" s="458" t="s">
        <v>1415</v>
      </c>
      <c r="G88" s="456">
        <v>0.69291338582677198</v>
      </c>
      <c r="H88" s="457" t="s">
        <v>1751</v>
      </c>
      <c r="I88" s="441"/>
      <c r="J88" s="458" t="s">
        <v>1655</v>
      </c>
      <c r="K88" s="456">
        <v>1.9379845E-2</v>
      </c>
      <c r="L88" s="457" t="s">
        <v>1751</v>
      </c>
      <c r="M88" s="441"/>
      <c r="N88" s="458" t="s">
        <v>1566</v>
      </c>
      <c r="O88" s="456">
        <v>4.6511627999999999E-2</v>
      </c>
      <c r="P88" s="457" t="s">
        <v>1752</v>
      </c>
      <c r="Q88" s="441"/>
      <c r="R88" s="458" t="s">
        <v>1838</v>
      </c>
      <c r="S88" s="456">
        <v>0.96250000000000002</v>
      </c>
      <c r="T88" s="459" t="s">
        <v>1751</v>
      </c>
      <c r="U88" s="271"/>
    </row>
    <row r="89" spans="1:21" x14ac:dyDescent="0.2">
      <c r="A89" s="271"/>
      <c r="B89" s="455" t="s">
        <v>1304</v>
      </c>
      <c r="C89" s="456">
        <v>1</v>
      </c>
      <c r="D89" s="457" t="s">
        <v>1751</v>
      </c>
      <c r="E89" s="441"/>
      <c r="F89" s="458" t="s">
        <v>1416</v>
      </c>
      <c r="G89" s="456">
        <v>0.267716535433071</v>
      </c>
      <c r="H89" s="457" t="s">
        <v>1751</v>
      </c>
      <c r="I89" s="441"/>
      <c r="J89" s="458" t="s">
        <v>1596</v>
      </c>
      <c r="K89" s="456">
        <v>7.7519379999999999E-2</v>
      </c>
      <c r="L89" s="457" t="s">
        <v>1752</v>
      </c>
      <c r="M89" s="441"/>
      <c r="N89" s="458" t="s">
        <v>1655</v>
      </c>
      <c r="O89" s="456">
        <v>0.33464566899999998</v>
      </c>
      <c r="P89" s="457" t="s">
        <v>1751</v>
      </c>
      <c r="Q89" s="441"/>
      <c r="R89" s="458" t="s">
        <v>1839</v>
      </c>
      <c r="S89" s="456">
        <v>0.87083333333333302</v>
      </c>
      <c r="T89" s="459" t="s">
        <v>1751</v>
      </c>
      <c r="U89" s="271"/>
    </row>
    <row r="90" spans="1:21" x14ac:dyDescent="0.2">
      <c r="A90" s="271"/>
      <c r="B90" s="455" t="s">
        <v>1415</v>
      </c>
      <c r="C90" s="456">
        <v>1</v>
      </c>
      <c r="D90" s="457" t="s">
        <v>1751</v>
      </c>
      <c r="E90" s="441"/>
      <c r="F90" s="458" t="s">
        <v>1417</v>
      </c>
      <c r="G90" s="456">
        <v>0.34251968503937003</v>
      </c>
      <c r="H90" s="457" t="s">
        <v>1751</v>
      </c>
      <c r="I90" s="441"/>
      <c r="J90" s="458" t="s">
        <v>1562</v>
      </c>
      <c r="K90" s="456">
        <v>0</v>
      </c>
      <c r="L90" s="457" t="s">
        <v>1752</v>
      </c>
      <c r="M90" s="441"/>
      <c r="N90" s="458" t="s">
        <v>1562</v>
      </c>
      <c r="O90" s="456">
        <v>2.0325203E-2</v>
      </c>
      <c r="P90" s="457" t="s">
        <v>1752</v>
      </c>
      <c r="Q90" s="441"/>
      <c r="R90" s="458" t="s">
        <v>1840</v>
      </c>
      <c r="S90" s="456">
        <v>0.454166666666667</v>
      </c>
      <c r="T90" s="459" t="s">
        <v>1752</v>
      </c>
      <c r="U90" s="271"/>
    </row>
    <row r="91" spans="1:21" x14ac:dyDescent="0.2">
      <c r="A91" s="271"/>
      <c r="B91" s="455" t="s">
        <v>1416</v>
      </c>
      <c r="C91" s="456">
        <v>0.71705426356589197</v>
      </c>
      <c r="D91" s="457" t="s">
        <v>1751</v>
      </c>
      <c r="E91" s="441"/>
      <c r="F91" s="458" t="s">
        <v>1418</v>
      </c>
      <c r="G91" s="456">
        <v>0.34251968503937003</v>
      </c>
      <c r="H91" s="457" t="s">
        <v>1752</v>
      </c>
      <c r="I91" s="441"/>
      <c r="J91" s="458" t="s">
        <v>1588</v>
      </c>
      <c r="K91" s="456">
        <v>0.19767441899999999</v>
      </c>
      <c r="L91" s="457" t="s">
        <v>1752</v>
      </c>
      <c r="M91" s="441"/>
      <c r="N91" s="458" t="s">
        <v>1596</v>
      </c>
      <c r="O91" s="456">
        <v>3.8759689999999999E-2</v>
      </c>
      <c r="P91" s="457" t="s">
        <v>1752</v>
      </c>
      <c r="Q91" s="441"/>
      <c r="R91" s="458" t="s">
        <v>1841</v>
      </c>
      <c r="S91" s="456">
        <v>0.70833333333333304</v>
      </c>
      <c r="T91" s="459" t="s">
        <v>1752</v>
      </c>
      <c r="U91" s="271"/>
    </row>
    <row r="92" spans="1:21" x14ac:dyDescent="0.2">
      <c r="A92" s="271"/>
      <c r="B92" s="455" t="s">
        <v>1417</v>
      </c>
      <c r="C92" s="456">
        <v>0.94961240310077499</v>
      </c>
      <c r="D92" s="457" t="s">
        <v>1751</v>
      </c>
      <c r="E92" s="441"/>
      <c r="F92" s="458" t="s">
        <v>1419</v>
      </c>
      <c r="G92" s="456">
        <v>0.29527559055118102</v>
      </c>
      <c r="H92" s="457" t="s">
        <v>1752</v>
      </c>
      <c r="I92" s="441"/>
      <c r="J92" s="458" t="s">
        <v>1620</v>
      </c>
      <c r="K92" s="456">
        <v>1.1627907E-2</v>
      </c>
      <c r="L92" s="457" t="s">
        <v>1752</v>
      </c>
      <c r="M92" s="441"/>
      <c r="N92" s="458" t="s">
        <v>1588</v>
      </c>
      <c r="O92" s="456">
        <v>9.3023255999999999E-2</v>
      </c>
      <c r="P92" s="457" t="s">
        <v>1752</v>
      </c>
      <c r="Q92" s="441"/>
      <c r="R92" s="458" t="s">
        <v>1842</v>
      </c>
      <c r="S92" s="456">
        <v>0.213114754098361</v>
      </c>
      <c r="T92" s="459" t="s">
        <v>1752</v>
      </c>
      <c r="U92" s="271"/>
    </row>
    <row r="93" spans="1:21" x14ac:dyDescent="0.2">
      <c r="A93" s="271"/>
      <c r="B93" s="455" t="s">
        <v>1418</v>
      </c>
      <c r="C93" s="456">
        <v>0.89147286821705396</v>
      </c>
      <c r="D93" s="457" t="s">
        <v>1752</v>
      </c>
      <c r="E93" s="441"/>
      <c r="F93" s="458" t="s">
        <v>1305</v>
      </c>
      <c r="G93" s="456">
        <v>0.169291338582677</v>
      </c>
      <c r="H93" s="457" t="s">
        <v>1752</v>
      </c>
      <c r="I93" s="441"/>
      <c r="J93" s="458" t="s">
        <v>1563</v>
      </c>
      <c r="K93" s="456">
        <v>0.71317829499999996</v>
      </c>
      <c r="L93" s="457" t="s">
        <v>1752</v>
      </c>
      <c r="M93" s="441"/>
      <c r="N93" s="458" t="s">
        <v>1620</v>
      </c>
      <c r="O93" s="456">
        <v>8.1395349000000006E-2</v>
      </c>
      <c r="P93" s="457" t="s">
        <v>1752</v>
      </c>
      <c r="Q93" s="441"/>
      <c r="R93" s="458" t="s">
        <v>1843</v>
      </c>
      <c r="S93" s="456">
        <v>0.45901639344262302</v>
      </c>
      <c r="T93" s="459" t="s">
        <v>1752</v>
      </c>
      <c r="U93" s="271"/>
    </row>
    <row r="94" spans="1:21" x14ac:dyDescent="0.2">
      <c r="A94" s="271"/>
      <c r="B94" s="455" t="s">
        <v>1419</v>
      </c>
      <c r="C94" s="456">
        <v>0.837209302325581</v>
      </c>
      <c r="D94" s="457" t="s">
        <v>1752</v>
      </c>
      <c r="E94" s="441"/>
      <c r="F94" s="458" t="s">
        <v>1420</v>
      </c>
      <c r="G94" s="456">
        <v>0.18503937007874</v>
      </c>
      <c r="H94" s="457" t="s">
        <v>1752</v>
      </c>
      <c r="I94" s="441"/>
      <c r="J94" s="458" t="s">
        <v>1634</v>
      </c>
      <c r="K94" s="456">
        <v>0.95736434100000001</v>
      </c>
      <c r="L94" s="457" t="s">
        <v>1752</v>
      </c>
      <c r="M94" s="441"/>
      <c r="N94" s="458" t="s">
        <v>1563</v>
      </c>
      <c r="O94" s="456">
        <v>0.356589147</v>
      </c>
      <c r="P94" s="457" t="s">
        <v>1752</v>
      </c>
      <c r="Q94" s="441"/>
      <c r="R94" s="458" t="s">
        <v>1844</v>
      </c>
      <c r="S94" s="456">
        <v>0.63223140495867802</v>
      </c>
      <c r="T94" s="459" t="s">
        <v>1752</v>
      </c>
      <c r="U94" s="271"/>
    </row>
    <row r="95" spans="1:21" x14ac:dyDescent="0.2">
      <c r="A95" s="271"/>
      <c r="B95" s="455" t="s">
        <v>1305</v>
      </c>
      <c r="C95" s="456">
        <v>0</v>
      </c>
      <c r="D95" s="457" t="s">
        <v>1752</v>
      </c>
      <c r="E95" s="441"/>
      <c r="F95" s="458" t="s">
        <v>1421</v>
      </c>
      <c r="G95" s="456">
        <v>0.169421487603306</v>
      </c>
      <c r="H95" s="457" t="s">
        <v>1752</v>
      </c>
      <c r="I95" s="441"/>
      <c r="J95" s="458" t="s">
        <v>1647</v>
      </c>
      <c r="K95" s="456">
        <v>0.856589147</v>
      </c>
      <c r="L95" s="457" t="s">
        <v>1752</v>
      </c>
      <c r="M95" s="441"/>
      <c r="N95" s="458" t="s">
        <v>1634</v>
      </c>
      <c r="O95" s="456">
        <v>0.624031008</v>
      </c>
      <c r="P95" s="457" t="s">
        <v>1752</v>
      </c>
      <c r="Q95" s="441"/>
      <c r="R95" s="458" t="s">
        <v>1845</v>
      </c>
      <c r="S95" s="456">
        <v>0.838842975206612</v>
      </c>
      <c r="T95" s="459" t="s">
        <v>1752</v>
      </c>
      <c r="U95" s="271"/>
    </row>
    <row r="96" spans="1:21" x14ac:dyDescent="0.2">
      <c r="A96" s="271"/>
      <c r="B96" s="455" t="s">
        <v>1420</v>
      </c>
      <c r="C96" s="456">
        <v>0</v>
      </c>
      <c r="D96" s="457" t="s">
        <v>1752</v>
      </c>
      <c r="E96" s="441"/>
      <c r="F96" s="458" t="s">
        <v>1422</v>
      </c>
      <c r="G96" s="456">
        <v>0.232283464566929</v>
      </c>
      <c r="H96" s="457" t="s">
        <v>1752</v>
      </c>
      <c r="I96" s="441"/>
      <c r="J96" s="458" t="s">
        <v>1639</v>
      </c>
      <c r="K96" s="456">
        <v>0</v>
      </c>
      <c r="L96" s="457" t="s">
        <v>1752</v>
      </c>
      <c r="M96" s="441"/>
      <c r="N96" s="458" t="s">
        <v>1639</v>
      </c>
      <c r="O96" s="456">
        <v>0.21259842500000001</v>
      </c>
      <c r="P96" s="457" t="s">
        <v>1752</v>
      </c>
      <c r="Q96" s="441"/>
      <c r="R96" s="458" t="s">
        <v>1846</v>
      </c>
      <c r="S96" s="456">
        <v>0.34836065573770503</v>
      </c>
      <c r="T96" s="459" t="s">
        <v>1752</v>
      </c>
      <c r="U96" s="271"/>
    </row>
    <row r="97" spans="1:21" x14ac:dyDescent="0.2">
      <c r="A97" s="271"/>
      <c r="B97" s="455" t="s">
        <v>1421</v>
      </c>
      <c r="C97" s="456">
        <v>0</v>
      </c>
      <c r="D97" s="457" t="s">
        <v>1752</v>
      </c>
      <c r="E97" s="441"/>
      <c r="F97" s="458" t="s">
        <v>1423</v>
      </c>
      <c r="G97" s="456">
        <v>0.2</v>
      </c>
      <c r="H97" s="457" t="s">
        <v>1752</v>
      </c>
      <c r="I97" s="441"/>
      <c r="J97" s="458" t="s">
        <v>1599</v>
      </c>
      <c r="K97" s="456">
        <v>0</v>
      </c>
      <c r="L97" s="457" t="s">
        <v>1752</v>
      </c>
      <c r="M97" s="441"/>
      <c r="N97" s="458" t="s">
        <v>1647</v>
      </c>
      <c r="O97" s="456">
        <v>0.64566929100000003</v>
      </c>
      <c r="P97" s="457" t="s">
        <v>1752</v>
      </c>
      <c r="Q97" s="441"/>
      <c r="R97" s="458" t="s">
        <v>1847</v>
      </c>
      <c r="S97" s="456">
        <v>0.68595041322314099</v>
      </c>
      <c r="T97" s="459" t="s">
        <v>1752</v>
      </c>
      <c r="U97" s="271"/>
    </row>
    <row r="98" spans="1:21" x14ac:dyDescent="0.2">
      <c r="A98" s="271"/>
      <c r="B98" s="455" t="s">
        <v>1422</v>
      </c>
      <c r="C98" s="456">
        <v>0.290697674418605</v>
      </c>
      <c r="D98" s="457" t="s">
        <v>1752</v>
      </c>
      <c r="E98" s="441"/>
      <c r="F98" s="458" t="s">
        <v>1424</v>
      </c>
      <c r="G98" s="456">
        <v>0.218106995884774</v>
      </c>
      <c r="H98" s="457" t="s">
        <v>1752</v>
      </c>
      <c r="I98" s="441"/>
      <c r="J98" s="460" t="s">
        <v>1567</v>
      </c>
      <c r="K98" s="461">
        <v>1.1627907E-2</v>
      </c>
      <c r="L98" s="462" t="s">
        <v>1752</v>
      </c>
      <c r="M98" s="441"/>
      <c r="N98" s="458" t="s">
        <v>1599</v>
      </c>
      <c r="O98" s="456">
        <v>3.1007752E-2</v>
      </c>
      <c r="P98" s="457" t="s">
        <v>1752</v>
      </c>
      <c r="Q98" s="441"/>
      <c r="R98" s="458" t="s">
        <v>1848</v>
      </c>
      <c r="S98" s="456">
        <v>0.40573770491803302</v>
      </c>
      <c r="T98" s="459" t="s">
        <v>1752</v>
      </c>
      <c r="U98" s="271"/>
    </row>
    <row r="99" spans="1:21" x14ac:dyDescent="0.2">
      <c r="A99" s="271"/>
      <c r="B99" s="455" t="s">
        <v>1423</v>
      </c>
      <c r="C99" s="456">
        <v>0</v>
      </c>
      <c r="D99" s="457" t="s">
        <v>1752</v>
      </c>
      <c r="E99" s="441"/>
      <c r="F99" s="458" t="s">
        <v>1425</v>
      </c>
      <c r="G99" s="456">
        <v>0.28627450980392199</v>
      </c>
      <c r="H99" s="457" t="s">
        <v>1751</v>
      </c>
      <c r="I99" s="441"/>
      <c r="J99" s="441"/>
      <c r="K99" s="441"/>
      <c r="L99" s="441"/>
      <c r="M99" s="441"/>
      <c r="N99" s="460" t="s">
        <v>1567</v>
      </c>
      <c r="O99" s="461">
        <v>6.5891473000000006E-2</v>
      </c>
      <c r="P99" s="462" t="s">
        <v>1752</v>
      </c>
      <c r="Q99" s="441"/>
      <c r="R99" s="458" t="s">
        <v>1849</v>
      </c>
      <c r="S99" s="456">
        <v>0.32377049180327899</v>
      </c>
      <c r="T99" s="459" t="s">
        <v>1752</v>
      </c>
      <c r="U99" s="271"/>
    </row>
    <row r="100" spans="1:21" x14ac:dyDescent="0.2">
      <c r="A100" s="271"/>
      <c r="B100" s="455" t="s">
        <v>1424</v>
      </c>
      <c r="C100" s="456">
        <v>0</v>
      </c>
      <c r="D100" s="457" t="s">
        <v>1752</v>
      </c>
      <c r="E100" s="441"/>
      <c r="F100" s="458" t="s">
        <v>1426</v>
      </c>
      <c r="G100" s="456">
        <v>0.64705882352941202</v>
      </c>
      <c r="H100" s="457" t="s">
        <v>1751</v>
      </c>
      <c r="I100" s="441"/>
      <c r="J100" s="441"/>
      <c r="K100" s="441"/>
      <c r="L100" s="441"/>
      <c r="M100" s="441"/>
      <c r="N100" s="441"/>
      <c r="O100" s="441"/>
      <c r="P100" s="441"/>
      <c r="Q100" s="441"/>
      <c r="R100" s="458" t="s">
        <v>1850</v>
      </c>
      <c r="S100" s="456">
        <v>0.18106995884773699</v>
      </c>
      <c r="T100" s="459" t="s">
        <v>1752</v>
      </c>
      <c r="U100" s="271"/>
    </row>
    <row r="101" spans="1:21" x14ac:dyDescent="0.2">
      <c r="A101" s="271"/>
      <c r="B101" s="455" t="s">
        <v>1425</v>
      </c>
      <c r="C101" s="456">
        <v>3.1007751937984499E-2</v>
      </c>
      <c r="D101" s="457" t="s">
        <v>1751</v>
      </c>
      <c r="E101" s="441"/>
      <c r="F101" s="458" t="s">
        <v>1427</v>
      </c>
      <c r="G101" s="456">
        <v>0.8</v>
      </c>
      <c r="H101" s="457" t="s">
        <v>1751</v>
      </c>
      <c r="I101" s="441"/>
      <c r="J101" s="441"/>
      <c r="K101" s="441"/>
      <c r="L101" s="441"/>
      <c r="M101" s="441"/>
      <c r="N101" s="441"/>
      <c r="O101" s="441"/>
      <c r="P101" s="441"/>
      <c r="Q101" s="441"/>
      <c r="R101" s="458" t="s">
        <v>1851</v>
      </c>
      <c r="S101" s="456">
        <v>0.47540983606557402</v>
      </c>
      <c r="T101" s="459" t="s">
        <v>1752</v>
      </c>
      <c r="U101" s="271"/>
    </row>
    <row r="102" spans="1:21" x14ac:dyDescent="0.2">
      <c r="A102" s="271"/>
      <c r="B102" s="455" t="s">
        <v>1426</v>
      </c>
      <c r="C102" s="456">
        <v>1</v>
      </c>
      <c r="D102" s="457" t="s">
        <v>1751</v>
      </c>
      <c r="E102" s="441"/>
      <c r="F102" s="458" t="s">
        <v>1428</v>
      </c>
      <c r="G102" s="456">
        <v>0.792156862745098</v>
      </c>
      <c r="H102" s="457" t="s">
        <v>1751</v>
      </c>
      <c r="I102" s="441"/>
      <c r="J102" s="441"/>
      <c r="K102" s="441"/>
      <c r="L102" s="441"/>
      <c r="M102" s="441"/>
      <c r="N102" s="441"/>
      <c r="O102" s="441"/>
      <c r="P102" s="441"/>
      <c r="Q102" s="441"/>
      <c r="R102" s="458" t="s">
        <v>1852</v>
      </c>
      <c r="S102" s="456">
        <v>7.6595744680851105E-2</v>
      </c>
      <c r="T102" s="459" t="s">
        <v>1752</v>
      </c>
      <c r="U102" s="271"/>
    </row>
    <row r="103" spans="1:21" x14ac:dyDescent="0.2">
      <c r="A103" s="271"/>
      <c r="B103" s="455" t="s">
        <v>1427</v>
      </c>
      <c r="C103" s="456">
        <v>1</v>
      </c>
      <c r="D103" s="457" t="s">
        <v>1751</v>
      </c>
      <c r="E103" s="441"/>
      <c r="F103" s="458" t="s">
        <v>1429</v>
      </c>
      <c r="G103" s="456">
        <v>0.42629482071713098</v>
      </c>
      <c r="H103" s="457" t="s">
        <v>1751</v>
      </c>
      <c r="I103" s="441"/>
      <c r="J103" s="441"/>
      <c r="K103" s="441"/>
      <c r="L103" s="441"/>
      <c r="M103" s="441"/>
      <c r="N103" s="441"/>
      <c r="O103" s="441"/>
      <c r="P103" s="441"/>
      <c r="Q103" s="441"/>
      <c r="R103" s="458" t="s">
        <v>1853</v>
      </c>
      <c r="S103" s="456">
        <v>0.19262295081967201</v>
      </c>
      <c r="T103" s="459" t="s">
        <v>1752</v>
      </c>
      <c r="U103" s="271"/>
    </row>
    <row r="104" spans="1:21" x14ac:dyDescent="0.2">
      <c r="A104" s="271"/>
      <c r="B104" s="455" t="s">
        <v>1428</v>
      </c>
      <c r="C104" s="456">
        <v>1</v>
      </c>
      <c r="D104" s="457" t="s">
        <v>1751</v>
      </c>
      <c r="E104" s="441"/>
      <c r="F104" s="458" t="s">
        <v>1430</v>
      </c>
      <c r="G104" s="456">
        <v>0.22709163346613501</v>
      </c>
      <c r="H104" s="457" t="s">
        <v>1752</v>
      </c>
      <c r="I104" s="441"/>
      <c r="J104" s="441"/>
      <c r="K104" s="441"/>
      <c r="L104" s="441"/>
      <c r="M104" s="441"/>
      <c r="N104" s="441"/>
      <c r="O104" s="441"/>
      <c r="P104" s="441"/>
      <c r="Q104" s="441"/>
      <c r="R104" s="458" t="s">
        <v>1854</v>
      </c>
      <c r="S104" s="456">
        <v>0.266393442622951</v>
      </c>
      <c r="T104" s="459" t="s">
        <v>1752</v>
      </c>
      <c r="U104" s="271"/>
    </row>
    <row r="105" spans="1:21" x14ac:dyDescent="0.2">
      <c r="A105" s="271"/>
      <c r="B105" s="455" t="s">
        <v>1429</v>
      </c>
      <c r="C105" s="456">
        <v>1</v>
      </c>
      <c r="D105" s="457" t="s">
        <v>1751</v>
      </c>
      <c r="E105" s="441"/>
      <c r="F105" s="458" t="s">
        <v>1431</v>
      </c>
      <c r="G105" s="456">
        <v>0.45600000000000002</v>
      </c>
      <c r="H105" s="457" t="s">
        <v>1752</v>
      </c>
      <c r="I105" s="441"/>
      <c r="J105" s="441"/>
      <c r="K105" s="441"/>
      <c r="L105" s="441"/>
      <c r="M105" s="441"/>
      <c r="N105" s="441"/>
      <c r="O105" s="441"/>
      <c r="P105" s="441"/>
      <c r="Q105" s="441"/>
      <c r="R105" s="458" t="s">
        <v>1855</v>
      </c>
      <c r="S105" s="456">
        <v>0.12295081967213101</v>
      </c>
      <c r="T105" s="459" t="s">
        <v>1752</v>
      </c>
      <c r="U105" s="271"/>
    </row>
    <row r="106" spans="1:21" x14ac:dyDescent="0.2">
      <c r="A106" s="271"/>
      <c r="B106" s="455" t="s">
        <v>1430</v>
      </c>
      <c r="C106" s="456">
        <v>0.12015503875969</v>
      </c>
      <c r="D106" s="457" t="s">
        <v>1752</v>
      </c>
      <c r="E106" s="441"/>
      <c r="F106" s="458" t="s">
        <v>1432</v>
      </c>
      <c r="G106" s="456">
        <v>0.22529644268774701</v>
      </c>
      <c r="H106" s="457" t="s">
        <v>1752</v>
      </c>
      <c r="I106" s="441"/>
      <c r="J106" s="441"/>
      <c r="K106" s="441"/>
      <c r="L106" s="441"/>
      <c r="M106" s="441"/>
      <c r="N106" s="441"/>
      <c r="O106" s="441"/>
      <c r="P106" s="441"/>
      <c r="Q106" s="441"/>
      <c r="R106" s="458" t="s">
        <v>1856</v>
      </c>
      <c r="S106" s="456">
        <v>0.40909090909090901</v>
      </c>
      <c r="T106" s="459" t="s">
        <v>1752</v>
      </c>
      <c r="U106" s="271"/>
    </row>
    <row r="107" spans="1:21" x14ac:dyDescent="0.2">
      <c r="A107" s="271"/>
      <c r="B107" s="455" t="s">
        <v>1431</v>
      </c>
      <c r="C107" s="456">
        <v>0.62015503875969002</v>
      </c>
      <c r="D107" s="457" t="s">
        <v>1752</v>
      </c>
      <c r="E107" s="441"/>
      <c r="F107" s="458" t="s">
        <v>1433</v>
      </c>
      <c r="G107" s="456">
        <v>0.35714285714285698</v>
      </c>
      <c r="H107" s="457" t="s">
        <v>1751</v>
      </c>
      <c r="I107" s="441"/>
      <c r="J107" s="441"/>
      <c r="K107" s="441"/>
      <c r="L107" s="441"/>
      <c r="M107" s="441"/>
      <c r="N107" s="441"/>
      <c r="O107" s="441"/>
      <c r="P107" s="441"/>
      <c r="Q107" s="441"/>
      <c r="R107" s="458" t="s">
        <v>1857</v>
      </c>
      <c r="S107" s="456">
        <v>0.65289256198347101</v>
      </c>
      <c r="T107" s="459" t="s">
        <v>1752</v>
      </c>
      <c r="U107" s="271"/>
    </row>
    <row r="108" spans="1:21" x14ac:dyDescent="0.2">
      <c r="A108" s="271"/>
      <c r="B108" s="455" t="s">
        <v>1432</v>
      </c>
      <c r="C108" s="456">
        <v>0.14728682170542601</v>
      </c>
      <c r="D108" s="457" t="s">
        <v>1752</v>
      </c>
      <c r="E108" s="441"/>
      <c r="F108" s="458" t="s">
        <v>1434</v>
      </c>
      <c r="G108" s="456">
        <v>0.547619047619048</v>
      </c>
      <c r="H108" s="457" t="s">
        <v>1751</v>
      </c>
      <c r="I108" s="441"/>
      <c r="J108" s="441"/>
      <c r="K108" s="441"/>
      <c r="L108" s="441"/>
      <c r="M108" s="441"/>
      <c r="N108" s="441"/>
      <c r="O108" s="441"/>
      <c r="P108" s="441"/>
      <c r="Q108" s="441"/>
      <c r="R108" s="458" t="s">
        <v>1858</v>
      </c>
      <c r="S108" s="456">
        <v>0.80165289256198302</v>
      </c>
      <c r="T108" s="459" t="s">
        <v>1751</v>
      </c>
      <c r="U108" s="271"/>
    </row>
    <row r="109" spans="1:21" x14ac:dyDescent="0.2">
      <c r="A109" s="271"/>
      <c r="B109" s="455" t="s">
        <v>1433</v>
      </c>
      <c r="C109" s="456">
        <v>0.93798449612403101</v>
      </c>
      <c r="D109" s="457" t="s">
        <v>1751</v>
      </c>
      <c r="E109" s="441"/>
      <c r="F109" s="458" t="s">
        <v>1435</v>
      </c>
      <c r="G109" s="456">
        <v>0.43319838056680199</v>
      </c>
      <c r="H109" s="457" t="s">
        <v>1751</v>
      </c>
      <c r="I109" s="441"/>
      <c r="J109" s="441"/>
      <c r="K109" s="441"/>
      <c r="L109" s="441"/>
      <c r="M109" s="441"/>
      <c r="N109" s="441"/>
      <c r="O109" s="441"/>
      <c r="P109" s="441"/>
      <c r="Q109" s="441"/>
      <c r="R109" s="458" t="s">
        <v>1859</v>
      </c>
      <c r="S109" s="456">
        <v>0.85416666666666696</v>
      </c>
      <c r="T109" s="459" t="s">
        <v>1751</v>
      </c>
      <c r="U109" s="271"/>
    </row>
    <row r="110" spans="1:21" x14ac:dyDescent="0.2">
      <c r="A110" s="271"/>
      <c r="B110" s="455" t="s">
        <v>1434</v>
      </c>
      <c r="C110" s="456">
        <v>1</v>
      </c>
      <c r="D110" s="457" t="s">
        <v>1751</v>
      </c>
      <c r="E110" s="441"/>
      <c r="F110" s="458" t="s">
        <v>1306</v>
      </c>
      <c r="G110" s="456">
        <v>0.202380952380952</v>
      </c>
      <c r="H110" s="457" t="s">
        <v>1752</v>
      </c>
      <c r="I110" s="441"/>
      <c r="J110" s="441"/>
      <c r="K110" s="441"/>
      <c r="L110" s="441"/>
      <c r="M110" s="441"/>
      <c r="N110" s="441"/>
      <c r="O110" s="441"/>
      <c r="P110" s="441"/>
      <c r="Q110" s="441"/>
      <c r="R110" s="458" t="s">
        <v>1860</v>
      </c>
      <c r="S110" s="456">
        <v>0.63223140495867802</v>
      </c>
      <c r="T110" s="459" t="s">
        <v>1752</v>
      </c>
      <c r="U110" s="271"/>
    </row>
    <row r="111" spans="1:21" x14ac:dyDescent="0.2">
      <c r="A111" s="271"/>
      <c r="B111" s="455" t="s">
        <v>1435</v>
      </c>
      <c r="C111" s="456">
        <v>0.918604651162791</v>
      </c>
      <c r="D111" s="457" t="s">
        <v>1751</v>
      </c>
      <c r="E111" s="441"/>
      <c r="F111" s="458" t="s">
        <v>1436</v>
      </c>
      <c r="G111" s="456">
        <v>0.464566929133858</v>
      </c>
      <c r="H111" s="457" t="s">
        <v>1752</v>
      </c>
      <c r="I111" s="441"/>
      <c r="J111" s="441"/>
      <c r="K111" s="441"/>
      <c r="L111" s="441"/>
      <c r="M111" s="441"/>
      <c r="N111" s="441"/>
      <c r="O111" s="441"/>
      <c r="P111" s="441"/>
      <c r="Q111" s="441"/>
      <c r="R111" s="458" t="s">
        <v>1861</v>
      </c>
      <c r="S111" s="456">
        <v>0.81557377049180302</v>
      </c>
      <c r="T111" s="459" t="s">
        <v>1752</v>
      </c>
      <c r="U111" s="271"/>
    </row>
    <row r="112" spans="1:21" x14ac:dyDescent="0.2">
      <c r="A112" s="271"/>
      <c r="B112" s="455" t="s">
        <v>1306</v>
      </c>
      <c r="C112" s="456">
        <v>0</v>
      </c>
      <c r="D112" s="457" t="s">
        <v>1752</v>
      </c>
      <c r="E112" s="441"/>
      <c r="F112" s="458" t="s">
        <v>1437</v>
      </c>
      <c r="G112" s="456">
        <v>0.12015503875969</v>
      </c>
      <c r="H112" s="457" t="s">
        <v>1752</v>
      </c>
      <c r="I112" s="441"/>
      <c r="J112" s="441"/>
      <c r="K112" s="441"/>
      <c r="L112" s="441"/>
      <c r="M112" s="441"/>
      <c r="N112" s="441"/>
      <c r="O112" s="441"/>
      <c r="P112" s="441"/>
      <c r="Q112" s="441"/>
      <c r="R112" s="458" t="s">
        <v>1862</v>
      </c>
      <c r="S112" s="456">
        <v>0.52066115702479299</v>
      </c>
      <c r="T112" s="459" t="s">
        <v>1752</v>
      </c>
      <c r="U112" s="271"/>
    </row>
    <row r="113" spans="1:21" x14ac:dyDescent="0.2">
      <c r="A113" s="271"/>
      <c r="B113" s="455" t="s">
        <v>1436</v>
      </c>
      <c r="C113" s="456">
        <v>0.61627906976744196</v>
      </c>
      <c r="D113" s="457" t="s">
        <v>1752</v>
      </c>
      <c r="E113" s="441"/>
      <c r="F113" s="458" t="s">
        <v>1438</v>
      </c>
      <c r="G113" s="456">
        <v>5.0387596899224799E-2</v>
      </c>
      <c r="H113" s="457" t="s">
        <v>1752</v>
      </c>
      <c r="I113" s="441"/>
      <c r="J113" s="441"/>
      <c r="K113" s="441"/>
      <c r="L113" s="441"/>
      <c r="M113" s="441"/>
      <c r="N113" s="441"/>
      <c r="O113" s="441"/>
      <c r="P113" s="441"/>
      <c r="Q113" s="441"/>
      <c r="R113" s="458" t="s">
        <v>1863</v>
      </c>
      <c r="S113" s="456">
        <v>0.96666666666666701</v>
      </c>
      <c r="T113" s="459" t="s">
        <v>1752</v>
      </c>
      <c r="U113" s="271"/>
    </row>
    <row r="114" spans="1:21" x14ac:dyDescent="0.2">
      <c r="A114" s="271"/>
      <c r="B114" s="455" t="s">
        <v>1437</v>
      </c>
      <c r="C114" s="456">
        <v>7.7519379844961196E-3</v>
      </c>
      <c r="D114" s="457" t="s">
        <v>1752</v>
      </c>
      <c r="E114" s="441"/>
      <c r="F114" s="458" t="s">
        <v>1439</v>
      </c>
      <c r="G114" s="456">
        <v>4.6511627906976702E-2</v>
      </c>
      <c r="H114" s="457" t="s">
        <v>1752</v>
      </c>
      <c r="I114" s="441"/>
      <c r="J114" s="441"/>
      <c r="K114" s="441"/>
      <c r="L114" s="441"/>
      <c r="M114" s="441"/>
      <c r="N114" s="441"/>
      <c r="O114" s="441"/>
      <c r="P114" s="441"/>
      <c r="Q114" s="441"/>
      <c r="R114" s="458" t="s">
        <v>1864</v>
      </c>
      <c r="S114" s="456">
        <v>0.71487603305785097</v>
      </c>
      <c r="T114" s="459" t="s">
        <v>1752</v>
      </c>
      <c r="U114" s="271"/>
    </row>
    <row r="115" spans="1:21" x14ac:dyDescent="0.2">
      <c r="A115" s="271"/>
      <c r="B115" s="455" t="s">
        <v>1438</v>
      </c>
      <c r="C115" s="456">
        <v>0</v>
      </c>
      <c r="D115" s="457" t="s">
        <v>1752</v>
      </c>
      <c r="E115" s="441"/>
      <c r="F115" s="458" t="s">
        <v>1440</v>
      </c>
      <c r="G115" s="456">
        <v>9.3023255813953501E-2</v>
      </c>
      <c r="H115" s="457" t="s">
        <v>1752</v>
      </c>
      <c r="I115" s="441"/>
      <c r="J115" s="441"/>
      <c r="K115" s="441"/>
      <c r="L115" s="441"/>
      <c r="M115" s="441"/>
      <c r="N115" s="441"/>
      <c r="O115" s="441"/>
      <c r="P115" s="441"/>
      <c r="Q115" s="441"/>
      <c r="R115" s="458" t="s">
        <v>1865</v>
      </c>
      <c r="S115" s="456">
        <v>0.30991735537190102</v>
      </c>
      <c r="T115" s="459" t="s">
        <v>1752</v>
      </c>
      <c r="U115" s="271"/>
    </row>
    <row r="116" spans="1:21" x14ac:dyDescent="0.2">
      <c r="A116" s="271"/>
      <c r="B116" s="455" t="s">
        <v>1439</v>
      </c>
      <c r="C116" s="456">
        <v>0</v>
      </c>
      <c r="D116" s="457" t="s">
        <v>1752</v>
      </c>
      <c r="E116" s="441"/>
      <c r="F116" s="458" t="s">
        <v>1441</v>
      </c>
      <c r="G116" s="456">
        <v>0.217194570135747</v>
      </c>
      <c r="H116" s="457" t="s">
        <v>1752</v>
      </c>
      <c r="I116" s="441"/>
      <c r="J116" s="441"/>
      <c r="K116" s="441"/>
      <c r="L116" s="441"/>
      <c r="M116" s="441"/>
      <c r="N116" s="441"/>
      <c r="O116" s="441"/>
      <c r="P116" s="441"/>
      <c r="Q116" s="441"/>
      <c r="R116" s="458" t="s">
        <v>1866</v>
      </c>
      <c r="S116" s="456">
        <v>0.90495867768594995</v>
      </c>
      <c r="T116" s="459" t="s">
        <v>1752</v>
      </c>
      <c r="U116" s="271"/>
    </row>
    <row r="117" spans="1:21" x14ac:dyDescent="0.2">
      <c r="A117" s="271"/>
      <c r="B117" s="455" t="s">
        <v>1440</v>
      </c>
      <c r="C117" s="456">
        <v>3.8759689922480598E-3</v>
      </c>
      <c r="D117" s="457" t="s">
        <v>1752</v>
      </c>
      <c r="E117" s="441"/>
      <c r="F117" s="458" t="s">
        <v>1442</v>
      </c>
      <c r="G117" s="456">
        <v>0.18143459915611801</v>
      </c>
      <c r="H117" s="457" t="s">
        <v>1752</v>
      </c>
      <c r="I117" s="441"/>
      <c r="J117" s="441"/>
      <c r="K117" s="441"/>
      <c r="L117" s="441"/>
      <c r="M117" s="441"/>
      <c r="N117" s="441"/>
      <c r="O117" s="441"/>
      <c r="P117" s="441"/>
      <c r="Q117" s="441"/>
      <c r="R117" s="458" t="s">
        <v>1867</v>
      </c>
      <c r="S117" s="456">
        <v>0.69067796610169496</v>
      </c>
      <c r="T117" s="459" t="s">
        <v>1751</v>
      </c>
      <c r="U117" s="271"/>
    </row>
    <row r="118" spans="1:21" x14ac:dyDescent="0.2">
      <c r="A118" s="271"/>
      <c r="B118" s="455" t="s">
        <v>1441</v>
      </c>
      <c r="C118" s="456">
        <v>5.0387596899224799E-2</v>
      </c>
      <c r="D118" s="457" t="s">
        <v>1752</v>
      </c>
      <c r="E118" s="441"/>
      <c r="F118" s="458" t="s">
        <v>1443</v>
      </c>
      <c r="G118" s="456">
        <v>0.206349206349206</v>
      </c>
      <c r="H118" s="457" t="s">
        <v>1752</v>
      </c>
      <c r="I118" s="441"/>
      <c r="J118" s="441"/>
      <c r="K118" s="441"/>
      <c r="L118" s="441"/>
      <c r="M118" s="441"/>
      <c r="N118" s="441"/>
      <c r="O118" s="441"/>
      <c r="P118" s="441"/>
      <c r="Q118" s="441"/>
      <c r="R118" s="458" t="s">
        <v>1868</v>
      </c>
      <c r="S118" s="456">
        <v>7.3770491803278701E-2</v>
      </c>
      <c r="T118" s="459" t="s">
        <v>1752</v>
      </c>
      <c r="U118" s="271"/>
    </row>
    <row r="119" spans="1:21" x14ac:dyDescent="0.2">
      <c r="A119" s="271"/>
      <c r="B119" s="455" t="s">
        <v>1442</v>
      </c>
      <c r="C119" s="456">
        <v>0</v>
      </c>
      <c r="D119" s="457" t="s">
        <v>1752</v>
      </c>
      <c r="E119" s="441"/>
      <c r="F119" s="458" t="s">
        <v>1444</v>
      </c>
      <c r="G119" s="456">
        <v>0.24583333333333299</v>
      </c>
      <c r="H119" s="457" t="s">
        <v>1752</v>
      </c>
      <c r="I119" s="441"/>
      <c r="J119" s="441"/>
      <c r="K119" s="441"/>
      <c r="L119" s="441"/>
      <c r="M119" s="441"/>
      <c r="N119" s="441"/>
      <c r="O119" s="441"/>
      <c r="P119" s="441"/>
      <c r="Q119" s="441"/>
      <c r="R119" s="458" t="s">
        <v>1869</v>
      </c>
      <c r="S119" s="456">
        <v>0.79338842975206603</v>
      </c>
      <c r="T119" s="459" t="s">
        <v>1751</v>
      </c>
      <c r="U119" s="271"/>
    </row>
    <row r="120" spans="1:21" x14ac:dyDescent="0.2">
      <c r="A120" s="271"/>
      <c r="B120" s="455" t="s">
        <v>1443</v>
      </c>
      <c r="C120" s="456">
        <v>0</v>
      </c>
      <c r="D120" s="457" t="s">
        <v>1752</v>
      </c>
      <c r="E120" s="441"/>
      <c r="F120" s="458" t="s">
        <v>1307</v>
      </c>
      <c r="G120" s="456">
        <v>0.41338582677165397</v>
      </c>
      <c r="H120" s="457" t="s">
        <v>1752</v>
      </c>
      <c r="I120" s="441"/>
      <c r="J120" s="441"/>
      <c r="K120" s="441"/>
      <c r="L120" s="441"/>
      <c r="M120" s="441"/>
      <c r="N120" s="441"/>
      <c r="O120" s="441"/>
      <c r="P120" s="441"/>
      <c r="Q120" s="441"/>
      <c r="R120" s="458" t="s">
        <v>1870</v>
      </c>
      <c r="S120" s="456">
        <v>0.830578512396694</v>
      </c>
      <c r="T120" s="459" t="s">
        <v>1751</v>
      </c>
      <c r="U120" s="271"/>
    </row>
    <row r="121" spans="1:21" x14ac:dyDescent="0.2">
      <c r="A121" s="271"/>
      <c r="B121" s="455" t="s">
        <v>1444</v>
      </c>
      <c r="C121" s="456">
        <v>1.16279069767442E-2</v>
      </c>
      <c r="D121" s="457" t="s">
        <v>1752</v>
      </c>
      <c r="E121" s="441"/>
      <c r="F121" s="458" t="s">
        <v>1445</v>
      </c>
      <c r="G121" s="456">
        <v>0.24015748031496101</v>
      </c>
      <c r="H121" s="457" t="s">
        <v>1752</v>
      </c>
      <c r="I121" s="441"/>
      <c r="J121" s="441"/>
      <c r="K121" s="441"/>
      <c r="L121" s="441"/>
      <c r="M121" s="441"/>
      <c r="N121" s="441"/>
      <c r="O121" s="441"/>
      <c r="P121" s="441"/>
      <c r="Q121" s="441"/>
      <c r="R121" s="458" t="s">
        <v>1871</v>
      </c>
      <c r="S121" s="456">
        <v>0.113445378151261</v>
      </c>
      <c r="T121" s="459" t="s">
        <v>1752</v>
      </c>
      <c r="U121" s="271"/>
    </row>
    <row r="122" spans="1:21" x14ac:dyDescent="0.2">
      <c r="A122" s="271"/>
      <c r="B122" s="455" t="s">
        <v>1307</v>
      </c>
      <c r="C122" s="456">
        <v>0.21317829457364301</v>
      </c>
      <c r="D122" s="457" t="s">
        <v>1752</v>
      </c>
      <c r="E122" s="441"/>
      <c r="F122" s="458" t="s">
        <v>1446</v>
      </c>
      <c r="G122" s="456">
        <v>0.22800000000000001</v>
      </c>
      <c r="H122" s="457" t="s">
        <v>1752</v>
      </c>
      <c r="I122" s="441"/>
      <c r="J122" s="441"/>
      <c r="K122" s="441"/>
      <c r="L122" s="441"/>
      <c r="M122" s="441"/>
      <c r="N122" s="441"/>
      <c r="O122" s="441"/>
      <c r="P122" s="441"/>
      <c r="Q122" s="441"/>
      <c r="R122" s="458" t="s">
        <v>1872</v>
      </c>
      <c r="S122" s="456">
        <v>0.28925619834710697</v>
      </c>
      <c r="T122" s="459" t="s">
        <v>1751</v>
      </c>
      <c r="U122" s="271"/>
    </row>
    <row r="123" spans="1:21" x14ac:dyDescent="0.2">
      <c r="A123" s="271"/>
      <c r="B123" s="455" t="s">
        <v>1445</v>
      </c>
      <c r="C123" s="456">
        <v>0</v>
      </c>
      <c r="D123" s="457" t="s">
        <v>1752</v>
      </c>
      <c r="E123" s="441"/>
      <c r="F123" s="458" t="s">
        <v>1447</v>
      </c>
      <c r="G123" s="456">
        <v>0.22489959839357401</v>
      </c>
      <c r="H123" s="457" t="s">
        <v>1752</v>
      </c>
      <c r="I123" s="441"/>
      <c r="J123" s="441"/>
      <c r="K123" s="441"/>
      <c r="L123" s="441"/>
      <c r="M123" s="441"/>
      <c r="N123" s="441"/>
      <c r="O123" s="441"/>
      <c r="P123" s="441"/>
      <c r="Q123" s="441"/>
      <c r="R123" s="458" t="s">
        <v>1873</v>
      </c>
      <c r="S123" s="456">
        <v>0.29707112970711302</v>
      </c>
      <c r="T123" s="459" t="s">
        <v>1752</v>
      </c>
      <c r="U123" s="271"/>
    </row>
    <row r="124" spans="1:21" x14ac:dyDescent="0.2">
      <c r="A124" s="271"/>
      <c r="B124" s="455" t="s">
        <v>1446</v>
      </c>
      <c r="C124" s="456">
        <v>0</v>
      </c>
      <c r="D124" s="457" t="s">
        <v>1752</v>
      </c>
      <c r="E124" s="441"/>
      <c r="F124" s="458" t="s">
        <v>1308</v>
      </c>
      <c r="G124" s="456">
        <v>0.28346456692913402</v>
      </c>
      <c r="H124" s="457" t="s">
        <v>1752</v>
      </c>
      <c r="I124" s="441"/>
      <c r="J124" s="441"/>
      <c r="K124" s="441"/>
      <c r="L124" s="441"/>
      <c r="M124" s="441"/>
      <c r="N124" s="441"/>
      <c r="O124" s="441"/>
      <c r="P124" s="441"/>
      <c r="Q124" s="441"/>
      <c r="R124" s="458" t="s">
        <v>1874</v>
      </c>
      <c r="S124" s="456">
        <v>0.204166666666667</v>
      </c>
      <c r="T124" s="459" t="s">
        <v>1752</v>
      </c>
      <c r="U124" s="271"/>
    </row>
    <row r="125" spans="1:21" x14ac:dyDescent="0.2">
      <c r="A125" s="271"/>
      <c r="B125" s="455" t="s">
        <v>1447</v>
      </c>
      <c r="C125" s="456">
        <v>3.8759689922480598E-3</v>
      </c>
      <c r="D125" s="457" t="s">
        <v>1752</v>
      </c>
      <c r="E125" s="441"/>
      <c r="F125" s="458" t="s">
        <v>1448</v>
      </c>
      <c r="G125" s="456">
        <v>0.181102362204724</v>
      </c>
      <c r="H125" s="457" t="s">
        <v>1752</v>
      </c>
      <c r="I125" s="441"/>
      <c r="J125" s="441"/>
      <c r="K125" s="441"/>
      <c r="L125" s="441"/>
      <c r="M125" s="441"/>
      <c r="N125" s="441"/>
      <c r="O125" s="441"/>
      <c r="P125" s="441"/>
      <c r="Q125" s="441"/>
      <c r="R125" s="458" t="s">
        <v>1875</v>
      </c>
      <c r="S125" s="456">
        <v>0.30327868852459</v>
      </c>
      <c r="T125" s="459" t="s">
        <v>1752</v>
      </c>
      <c r="U125" s="271"/>
    </row>
    <row r="126" spans="1:21" x14ac:dyDescent="0.2">
      <c r="A126" s="271"/>
      <c r="B126" s="455" t="s">
        <v>1308</v>
      </c>
      <c r="C126" s="456">
        <v>0.45348837209302301</v>
      </c>
      <c r="D126" s="457" t="s">
        <v>1752</v>
      </c>
      <c r="E126" s="441"/>
      <c r="F126" s="458" t="s">
        <v>1449</v>
      </c>
      <c r="G126" s="456">
        <v>0.192913385826772</v>
      </c>
      <c r="H126" s="457" t="s">
        <v>1752</v>
      </c>
      <c r="I126" s="441"/>
      <c r="J126" s="441"/>
      <c r="K126" s="441"/>
      <c r="L126" s="441"/>
      <c r="M126" s="441"/>
      <c r="N126" s="441"/>
      <c r="O126" s="441"/>
      <c r="P126" s="441"/>
      <c r="Q126" s="441"/>
      <c r="R126" s="458" t="s">
        <v>1876</v>
      </c>
      <c r="S126" s="456">
        <v>0.58173076923076905</v>
      </c>
      <c r="T126" s="459" t="s">
        <v>1752</v>
      </c>
      <c r="U126" s="271"/>
    </row>
    <row r="127" spans="1:21" x14ac:dyDescent="0.2">
      <c r="A127" s="271"/>
      <c r="B127" s="455" t="s">
        <v>1448</v>
      </c>
      <c r="C127" s="456">
        <v>0</v>
      </c>
      <c r="D127" s="457" t="s">
        <v>1752</v>
      </c>
      <c r="E127" s="441"/>
      <c r="F127" s="458" t="s">
        <v>1450</v>
      </c>
      <c r="G127" s="456">
        <v>0.31496062992126</v>
      </c>
      <c r="H127" s="457" t="s">
        <v>1752</v>
      </c>
      <c r="I127" s="441"/>
      <c r="J127" s="441"/>
      <c r="K127" s="441"/>
      <c r="L127" s="441"/>
      <c r="M127" s="441"/>
      <c r="N127" s="441"/>
      <c r="O127" s="441"/>
      <c r="P127" s="441"/>
      <c r="Q127" s="441"/>
      <c r="R127" s="458" t="s">
        <v>1877</v>
      </c>
      <c r="S127" s="456">
        <v>0.268085106382979</v>
      </c>
      <c r="T127" s="459" t="s">
        <v>1752</v>
      </c>
      <c r="U127" s="271"/>
    </row>
    <row r="128" spans="1:21" x14ac:dyDescent="0.2">
      <c r="A128" s="271"/>
      <c r="B128" s="455" t="s">
        <v>1449</v>
      </c>
      <c r="C128" s="456">
        <v>0</v>
      </c>
      <c r="D128" s="457" t="s">
        <v>1752</v>
      </c>
      <c r="E128" s="441"/>
      <c r="F128" s="458" t="s">
        <v>1451</v>
      </c>
      <c r="G128" s="456">
        <v>0.23622047244094499</v>
      </c>
      <c r="H128" s="457" t="s">
        <v>1752</v>
      </c>
      <c r="I128" s="441"/>
      <c r="J128" s="441"/>
      <c r="K128" s="441"/>
      <c r="L128" s="441"/>
      <c r="M128" s="441"/>
      <c r="N128" s="441"/>
      <c r="O128" s="441"/>
      <c r="P128" s="441"/>
      <c r="Q128" s="441"/>
      <c r="R128" s="458" t="s">
        <v>1878</v>
      </c>
      <c r="S128" s="456">
        <v>0.46120689655172398</v>
      </c>
      <c r="T128" s="459" t="s">
        <v>1751</v>
      </c>
      <c r="U128" s="271"/>
    </row>
    <row r="129" spans="1:21" x14ac:dyDescent="0.2">
      <c r="A129" s="271"/>
      <c r="B129" s="455" t="s">
        <v>1450</v>
      </c>
      <c r="C129" s="456">
        <v>0.724806201550388</v>
      </c>
      <c r="D129" s="457" t="s">
        <v>1752</v>
      </c>
      <c r="E129" s="441"/>
      <c r="F129" s="458" t="s">
        <v>1309</v>
      </c>
      <c r="G129" s="456">
        <v>0.20472440944881901</v>
      </c>
      <c r="H129" s="457" t="s">
        <v>1752</v>
      </c>
      <c r="I129" s="441"/>
      <c r="J129" s="441"/>
      <c r="K129" s="441"/>
      <c r="L129" s="441"/>
      <c r="M129" s="441"/>
      <c r="N129" s="441"/>
      <c r="O129" s="441"/>
      <c r="P129" s="441"/>
      <c r="Q129" s="441"/>
      <c r="R129" s="458" t="s">
        <v>1879</v>
      </c>
      <c r="S129" s="456">
        <v>0.27118644067796599</v>
      </c>
      <c r="T129" s="459" t="s">
        <v>1752</v>
      </c>
      <c r="U129" s="271"/>
    </row>
    <row r="130" spans="1:21" x14ac:dyDescent="0.2">
      <c r="A130" s="271"/>
      <c r="B130" s="455" t="s">
        <v>1451</v>
      </c>
      <c r="C130" s="456">
        <v>0</v>
      </c>
      <c r="D130" s="457" t="s">
        <v>1752</v>
      </c>
      <c r="E130" s="441"/>
      <c r="F130" s="458" t="s">
        <v>1452</v>
      </c>
      <c r="G130" s="456">
        <v>0.18897637795275599</v>
      </c>
      <c r="H130" s="457" t="s">
        <v>1752</v>
      </c>
      <c r="I130" s="441"/>
      <c r="J130" s="441"/>
      <c r="K130" s="441"/>
      <c r="L130" s="441"/>
      <c r="M130" s="441"/>
      <c r="N130" s="441"/>
      <c r="O130" s="441"/>
      <c r="P130" s="441"/>
      <c r="Q130" s="441"/>
      <c r="R130" s="458" t="s">
        <v>1880</v>
      </c>
      <c r="S130" s="456">
        <v>0.159663865546218</v>
      </c>
      <c r="T130" s="459" t="s">
        <v>1752</v>
      </c>
      <c r="U130" s="271"/>
    </row>
    <row r="131" spans="1:21" x14ac:dyDescent="0.2">
      <c r="A131" s="271"/>
      <c r="B131" s="455" t="s">
        <v>1309</v>
      </c>
      <c r="C131" s="456">
        <v>0</v>
      </c>
      <c r="D131" s="457" t="s">
        <v>1752</v>
      </c>
      <c r="E131" s="441"/>
      <c r="F131" s="458" t="s">
        <v>1310</v>
      </c>
      <c r="G131" s="456">
        <v>0.196850393700787</v>
      </c>
      <c r="H131" s="457" t="s">
        <v>1752</v>
      </c>
      <c r="I131" s="441"/>
      <c r="J131" s="441"/>
      <c r="K131" s="441"/>
      <c r="L131" s="441"/>
      <c r="M131" s="441"/>
      <c r="N131" s="441"/>
      <c r="O131" s="441"/>
      <c r="P131" s="441"/>
      <c r="Q131" s="441"/>
      <c r="R131" s="458" t="s">
        <v>1881</v>
      </c>
      <c r="S131" s="456">
        <v>0.15577889447236201</v>
      </c>
      <c r="T131" s="459" t="s">
        <v>1752</v>
      </c>
      <c r="U131" s="271"/>
    </row>
    <row r="132" spans="1:21" x14ac:dyDescent="0.2">
      <c r="A132" s="271"/>
      <c r="B132" s="455" t="s">
        <v>1452</v>
      </c>
      <c r="C132" s="456">
        <v>0</v>
      </c>
      <c r="D132" s="457" t="s">
        <v>1752</v>
      </c>
      <c r="E132" s="441"/>
      <c r="F132" s="458" t="s">
        <v>1453</v>
      </c>
      <c r="G132" s="456">
        <v>0.232283464566929</v>
      </c>
      <c r="H132" s="457" t="s">
        <v>1752</v>
      </c>
      <c r="I132" s="441"/>
      <c r="J132" s="441"/>
      <c r="K132" s="441"/>
      <c r="L132" s="441"/>
      <c r="M132" s="441"/>
      <c r="N132" s="441"/>
      <c r="O132" s="441"/>
      <c r="P132" s="441"/>
      <c r="Q132" s="441"/>
      <c r="R132" s="458" t="s">
        <v>1882</v>
      </c>
      <c r="S132" s="456">
        <v>0.65289256198347101</v>
      </c>
      <c r="T132" s="459" t="s">
        <v>1752</v>
      </c>
      <c r="U132" s="271"/>
    </row>
    <row r="133" spans="1:21" x14ac:dyDescent="0.2">
      <c r="A133" s="271"/>
      <c r="B133" s="455" t="s">
        <v>1310</v>
      </c>
      <c r="C133" s="456">
        <v>1.5503875968992199E-2</v>
      </c>
      <c r="D133" s="457" t="s">
        <v>1752</v>
      </c>
      <c r="E133" s="441"/>
      <c r="F133" s="458" t="s">
        <v>1454</v>
      </c>
      <c r="G133" s="456">
        <v>0.21259842519684999</v>
      </c>
      <c r="H133" s="457" t="s">
        <v>1752</v>
      </c>
      <c r="I133" s="441"/>
      <c r="J133" s="441"/>
      <c r="K133" s="441"/>
      <c r="L133" s="441"/>
      <c r="M133" s="441"/>
      <c r="N133" s="441"/>
      <c r="O133" s="441"/>
      <c r="P133" s="441"/>
      <c r="Q133" s="441"/>
      <c r="R133" s="458" t="s">
        <v>1883</v>
      </c>
      <c r="S133" s="456">
        <v>0.68936170212766001</v>
      </c>
      <c r="T133" s="459" t="s">
        <v>1752</v>
      </c>
      <c r="U133" s="271"/>
    </row>
    <row r="134" spans="1:21" x14ac:dyDescent="0.2">
      <c r="A134" s="271"/>
      <c r="B134" s="455" t="s">
        <v>1453</v>
      </c>
      <c r="C134" s="456">
        <v>0</v>
      </c>
      <c r="D134" s="457" t="s">
        <v>1752</v>
      </c>
      <c r="E134" s="441"/>
      <c r="F134" s="458" t="s">
        <v>1455</v>
      </c>
      <c r="G134" s="456">
        <v>0.42125984251968501</v>
      </c>
      <c r="H134" s="457" t="s">
        <v>1752</v>
      </c>
      <c r="I134" s="441"/>
      <c r="J134" s="441"/>
      <c r="K134" s="441"/>
      <c r="L134" s="441"/>
      <c r="M134" s="441"/>
      <c r="N134" s="441"/>
      <c r="O134" s="441"/>
      <c r="P134" s="441"/>
      <c r="Q134" s="441"/>
      <c r="R134" s="458" t="s">
        <v>1884</v>
      </c>
      <c r="S134" s="456">
        <v>0.114754098360656</v>
      </c>
      <c r="T134" s="459" t="s">
        <v>1752</v>
      </c>
      <c r="U134" s="271"/>
    </row>
    <row r="135" spans="1:21" x14ac:dyDescent="0.2">
      <c r="A135" s="271"/>
      <c r="B135" s="455" t="s">
        <v>1454</v>
      </c>
      <c r="C135" s="456">
        <v>0</v>
      </c>
      <c r="D135" s="457" t="s">
        <v>1752</v>
      </c>
      <c r="E135" s="441"/>
      <c r="F135" s="458" t="s">
        <v>1456</v>
      </c>
      <c r="G135" s="456">
        <v>0.25196850393700798</v>
      </c>
      <c r="H135" s="457" t="s">
        <v>1752</v>
      </c>
      <c r="I135" s="441"/>
      <c r="J135" s="441"/>
      <c r="K135" s="441"/>
      <c r="L135" s="441"/>
      <c r="M135" s="441"/>
      <c r="N135" s="441"/>
      <c r="O135" s="441"/>
      <c r="P135" s="441"/>
      <c r="Q135" s="441"/>
      <c r="R135" s="458" t="s">
        <v>1885</v>
      </c>
      <c r="S135" s="456">
        <v>0.40851063829787199</v>
      </c>
      <c r="T135" s="459" t="s">
        <v>1752</v>
      </c>
      <c r="U135" s="271"/>
    </row>
    <row r="136" spans="1:21" x14ac:dyDescent="0.2">
      <c r="A136" s="271"/>
      <c r="B136" s="455" t="s">
        <v>1455</v>
      </c>
      <c r="C136" s="456">
        <v>0.74806201550387597</v>
      </c>
      <c r="D136" s="457" t="s">
        <v>1752</v>
      </c>
      <c r="E136" s="441"/>
      <c r="F136" s="458" t="s">
        <v>1457</v>
      </c>
      <c r="G136" s="456">
        <v>0.252066115702479</v>
      </c>
      <c r="H136" s="457" t="s">
        <v>1752</v>
      </c>
      <c r="I136" s="441"/>
      <c r="J136" s="441"/>
      <c r="K136" s="441"/>
      <c r="L136" s="441"/>
      <c r="M136" s="441"/>
      <c r="N136" s="441"/>
      <c r="O136" s="441"/>
      <c r="P136" s="441"/>
      <c r="Q136" s="441"/>
      <c r="R136" s="458" t="s">
        <v>1886</v>
      </c>
      <c r="S136" s="456">
        <v>0.291139240506329</v>
      </c>
      <c r="T136" s="459" t="s">
        <v>1752</v>
      </c>
      <c r="U136" s="271"/>
    </row>
    <row r="137" spans="1:21" x14ac:dyDescent="0.2">
      <c r="A137" s="271"/>
      <c r="B137" s="455" t="s">
        <v>1456</v>
      </c>
      <c r="C137" s="456">
        <v>3.8759689922480598E-3</v>
      </c>
      <c r="D137" s="457" t="s">
        <v>1752</v>
      </c>
      <c r="E137" s="441"/>
      <c r="F137" s="458" t="s">
        <v>1458</v>
      </c>
      <c r="G137" s="456">
        <v>0.22834645669291301</v>
      </c>
      <c r="H137" s="457" t="s">
        <v>1752</v>
      </c>
      <c r="I137" s="441"/>
      <c r="J137" s="441"/>
      <c r="K137" s="441"/>
      <c r="L137" s="441"/>
      <c r="M137" s="441"/>
      <c r="N137" s="441"/>
      <c r="O137" s="441"/>
      <c r="P137" s="441"/>
      <c r="Q137" s="441"/>
      <c r="R137" s="458" t="s">
        <v>1887</v>
      </c>
      <c r="S137" s="456">
        <v>0.49038461538461497</v>
      </c>
      <c r="T137" s="459" t="s">
        <v>1752</v>
      </c>
      <c r="U137" s="271"/>
    </row>
    <row r="138" spans="1:21" x14ac:dyDescent="0.2">
      <c r="A138" s="271"/>
      <c r="B138" s="455" t="s">
        <v>1457</v>
      </c>
      <c r="C138" s="456">
        <v>0</v>
      </c>
      <c r="D138" s="457" t="s">
        <v>1752</v>
      </c>
      <c r="E138" s="441"/>
      <c r="F138" s="458" t="s">
        <v>1459</v>
      </c>
      <c r="G138" s="456">
        <v>0.42975206611570199</v>
      </c>
      <c r="H138" s="457" t="s">
        <v>1752</v>
      </c>
      <c r="I138" s="441"/>
      <c r="J138" s="441"/>
      <c r="K138" s="441"/>
      <c r="L138" s="441"/>
      <c r="M138" s="441"/>
      <c r="N138" s="441"/>
      <c r="O138" s="441"/>
      <c r="P138" s="441"/>
      <c r="Q138" s="441"/>
      <c r="R138" s="458" t="s">
        <v>1888</v>
      </c>
      <c r="S138" s="456">
        <v>0.24590163934426201</v>
      </c>
      <c r="T138" s="459" t="s">
        <v>1752</v>
      </c>
      <c r="U138" s="271"/>
    </row>
    <row r="139" spans="1:21" x14ac:dyDescent="0.2">
      <c r="A139" s="271"/>
      <c r="B139" s="455" t="s">
        <v>1458</v>
      </c>
      <c r="C139" s="456">
        <v>0</v>
      </c>
      <c r="D139" s="457" t="s">
        <v>1752</v>
      </c>
      <c r="E139" s="441"/>
      <c r="F139" s="458" t="s">
        <v>1311</v>
      </c>
      <c r="G139" s="456">
        <v>0.20078740157480299</v>
      </c>
      <c r="H139" s="457" t="s">
        <v>1752</v>
      </c>
      <c r="I139" s="441"/>
      <c r="J139" s="441"/>
      <c r="K139" s="441"/>
      <c r="L139" s="441"/>
      <c r="M139" s="441"/>
      <c r="N139" s="441"/>
      <c r="O139" s="441"/>
      <c r="P139" s="441"/>
      <c r="Q139" s="441"/>
      <c r="R139" s="458" t="s">
        <v>1889</v>
      </c>
      <c r="S139" s="456">
        <v>0.81557377049180302</v>
      </c>
      <c r="T139" s="459" t="s">
        <v>1752</v>
      </c>
      <c r="U139" s="271"/>
    </row>
    <row r="140" spans="1:21" x14ac:dyDescent="0.2">
      <c r="A140" s="271"/>
      <c r="B140" s="455" t="s">
        <v>1459</v>
      </c>
      <c r="C140" s="456">
        <v>0.434108527131783</v>
      </c>
      <c r="D140" s="457" t="s">
        <v>1752</v>
      </c>
      <c r="E140" s="441"/>
      <c r="F140" s="458" t="s">
        <v>1460</v>
      </c>
      <c r="G140" s="456">
        <v>0.57499999999999996</v>
      </c>
      <c r="H140" s="457" t="s">
        <v>1751</v>
      </c>
      <c r="I140" s="441"/>
      <c r="J140" s="441"/>
      <c r="K140" s="441"/>
      <c r="L140" s="441"/>
      <c r="M140" s="441"/>
      <c r="N140" s="441"/>
      <c r="O140" s="441"/>
      <c r="P140" s="441"/>
      <c r="Q140" s="441"/>
      <c r="R140" s="458" t="s">
        <v>1890</v>
      </c>
      <c r="S140" s="456">
        <v>0.4375</v>
      </c>
      <c r="T140" s="459" t="s">
        <v>1752</v>
      </c>
      <c r="U140" s="271"/>
    </row>
    <row r="141" spans="1:21" x14ac:dyDescent="0.2">
      <c r="A141" s="271"/>
      <c r="B141" s="455" t="s">
        <v>1311</v>
      </c>
      <c r="C141" s="456">
        <v>1.16279069767442E-2</v>
      </c>
      <c r="D141" s="457" t="s">
        <v>1752</v>
      </c>
      <c r="E141" s="441"/>
      <c r="F141" s="458" t="s">
        <v>1461</v>
      </c>
      <c r="G141" s="456">
        <v>0.69047619047619002</v>
      </c>
      <c r="H141" s="457" t="s">
        <v>1751</v>
      </c>
      <c r="I141" s="441"/>
      <c r="J141" s="441"/>
      <c r="K141" s="441"/>
      <c r="L141" s="441"/>
      <c r="M141" s="441"/>
      <c r="N141" s="441"/>
      <c r="O141" s="441"/>
      <c r="P141" s="441"/>
      <c r="Q141" s="441"/>
      <c r="R141" s="458" t="s">
        <v>1891</v>
      </c>
      <c r="S141" s="456">
        <v>0.45798319327731102</v>
      </c>
      <c r="T141" s="459" t="s">
        <v>1752</v>
      </c>
      <c r="U141" s="271"/>
    </row>
    <row r="142" spans="1:21" x14ac:dyDescent="0.2">
      <c r="A142" s="271"/>
      <c r="B142" s="455" t="s">
        <v>1460</v>
      </c>
      <c r="C142" s="456">
        <v>0.99612403100775204</v>
      </c>
      <c r="D142" s="457" t="s">
        <v>1751</v>
      </c>
      <c r="E142" s="441"/>
      <c r="F142" s="458" t="s">
        <v>1462</v>
      </c>
      <c r="G142" s="456">
        <v>0.61111111111111105</v>
      </c>
      <c r="H142" s="457" t="s">
        <v>1751</v>
      </c>
      <c r="I142" s="441"/>
      <c r="J142" s="441"/>
      <c r="K142" s="441"/>
      <c r="L142" s="441"/>
      <c r="M142" s="441"/>
      <c r="N142" s="441"/>
      <c r="O142" s="441"/>
      <c r="P142" s="441"/>
      <c r="Q142" s="441"/>
      <c r="R142" s="458" t="s">
        <v>1892</v>
      </c>
      <c r="S142" s="456">
        <v>0.177884615384615</v>
      </c>
      <c r="T142" s="459" t="s">
        <v>1752</v>
      </c>
      <c r="U142" s="271"/>
    </row>
    <row r="143" spans="1:21" x14ac:dyDescent="0.2">
      <c r="A143" s="271"/>
      <c r="B143" s="455" t="s">
        <v>1461</v>
      </c>
      <c r="C143" s="456">
        <v>1</v>
      </c>
      <c r="D143" s="457" t="s">
        <v>1751</v>
      </c>
      <c r="E143" s="441"/>
      <c r="F143" s="458" t="s">
        <v>1463</v>
      </c>
      <c r="G143" s="456">
        <v>0.170542635658915</v>
      </c>
      <c r="H143" s="457" t="s">
        <v>1751</v>
      </c>
      <c r="I143" s="441"/>
      <c r="J143" s="441"/>
      <c r="K143" s="441"/>
      <c r="L143" s="441"/>
      <c r="M143" s="441"/>
      <c r="N143" s="441"/>
      <c r="O143" s="441"/>
      <c r="P143" s="441"/>
      <c r="Q143" s="441"/>
      <c r="R143" s="458" t="s">
        <v>1893</v>
      </c>
      <c r="S143" s="456">
        <v>0.36820083682008398</v>
      </c>
      <c r="T143" s="459" t="s">
        <v>1752</v>
      </c>
      <c r="U143" s="271"/>
    </row>
    <row r="144" spans="1:21" x14ac:dyDescent="0.2">
      <c r="A144" s="271"/>
      <c r="B144" s="455" t="s">
        <v>1462</v>
      </c>
      <c r="C144" s="456">
        <v>0.98837209302325602</v>
      </c>
      <c r="D144" s="457" t="s">
        <v>1751</v>
      </c>
      <c r="E144" s="441"/>
      <c r="F144" s="458" t="s">
        <v>1464</v>
      </c>
      <c r="G144" s="456">
        <v>0.67829457364341095</v>
      </c>
      <c r="H144" s="457" t="s">
        <v>1751</v>
      </c>
      <c r="I144" s="441"/>
      <c r="J144" s="441"/>
      <c r="K144" s="441"/>
      <c r="L144" s="441"/>
      <c r="M144" s="441"/>
      <c r="N144" s="441"/>
      <c r="O144" s="441"/>
      <c r="P144" s="441"/>
      <c r="Q144" s="441"/>
      <c r="R144" s="458" t="s">
        <v>1894</v>
      </c>
      <c r="S144" s="456">
        <v>0.88702928870292896</v>
      </c>
      <c r="T144" s="459" t="s">
        <v>1752</v>
      </c>
      <c r="U144" s="271"/>
    </row>
    <row r="145" spans="1:21" x14ac:dyDescent="0.2">
      <c r="A145" s="271"/>
      <c r="B145" s="455" t="s">
        <v>1463</v>
      </c>
      <c r="C145" s="456">
        <v>0</v>
      </c>
      <c r="D145" s="457" t="s">
        <v>1751</v>
      </c>
      <c r="E145" s="441"/>
      <c r="F145" s="458" t="s">
        <v>1465</v>
      </c>
      <c r="G145" s="456">
        <v>0.23622047244094499</v>
      </c>
      <c r="H145" s="457" t="s">
        <v>1751</v>
      </c>
      <c r="I145" s="441"/>
      <c r="J145" s="441"/>
      <c r="K145" s="441"/>
      <c r="L145" s="441"/>
      <c r="M145" s="441"/>
      <c r="N145" s="441"/>
      <c r="O145" s="441"/>
      <c r="P145" s="441"/>
      <c r="Q145" s="441"/>
      <c r="R145" s="458" t="s">
        <v>1895</v>
      </c>
      <c r="S145" s="456">
        <v>0.625</v>
      </c>
      <c r="T145" s="459" t="s">
        <v>1752</v>
      </c>
      <c r="U145" s="271"/>
    </row>
    <row r="146" spans="1:21" x14ac:dyDescent="0.2">
      <c r="A146" s="271"/>
      <c r="B146" s="455" t="s">
        <v>1464</v>
      </c>
      <c r="C146" s="456">
        <v>0.62015503875969002</v>
      </c>
      <c r="D146" s="457" t="s">
        <v>1751</v>
      </c>
      <c r="E146" s="441"/>
      <c r="F146" s="458" t="s">
        <v>1466</v>
      </c>
      <c r="G146" s="456">
        <v>0.81889763779527602</v>
      </c>
      <c r="H146" s="457" t="s">
        <v>1751</v>
      </c>
      <c r="I146" s="441"/>
      <c r="J146" s="441"/>
      <c r="K146" s="441"/>
      <c r="L146" s="441"/>
      <c r="M146" s="441"/>
      <c r="N146" s="441"/>
      <c r="O146" s="441"/>
      <c r="P146" s="441"/>
      <c r="Q146" s="441"/>
      <c r="R146" s="458" t="s">
        <v>1896</v>
      </c>
      <c r="S146" s="456">
        <v>0.2</v>
      </c>
      <c r="T146" s="459" t="s">
        <v>1752</v>
      </c>
      <c r="U146" s="271"/>
    </row>
    <row r="147" spans="1:21" x14ac:dyDescent="0.2">
      <c r="A147" s="271"/>
      <c r="B147" s="455" t="s">
        <v>1465</v>
      </c>
      <c r="C147" s="456">
        <v>0.25193798449612398</v>
      </c>
      <c r="D147" s="457" t="s">
        <v>1751</v>
      </c>
      <c r="E147" s="441"/>
      <c r="F147" s="458" t="s">
        <v>1312</v>
      </c>
      <c r="G147" s="456">
        <v>0.243137254901961</v>
      </c>
      <c r="H147" s="457" t="s">
        <v>1752</v>
      </c>
      <c r="I147" s="441"/>
      <c r="J147" s="441"/>
      <c r="K147" s="441"/>
      <c r="L147" s="441"/>
      <c r="M147" s="441"/>
      <c r="N147" s="441"/>
      <c r="O147" s="441"/>
      <c r="P147" s="441"/>
      <c r="Q147" s="441"/>
      <c r="R147" s="458" t="s">
        <v>1897</v>
      </c>
      <c r="S147" s="456">
        <v>0.82426778242677801</v>
      </c>
      <c r="T147" s="459" t="s">
        <v>1751</v>
      </c>
      <c r="U147" s="271"/>
    </row>
    <row r="148" spans="1:21" x14ac:dyDescent="0.2">
      <c r="A148" s="271"/>
      <c r="B148" s="455" t="s">
        <v>1466</v>
      </c>
      <c r="C148" s="456">
        <v>1</v>
      </c>
      <c r="D148" s="457" t="s">
        <v>1751</v>
      </c>
      <c r="E148" s="441"/>
      <c r="F148" s="458" t="s">
        <v>1467</v>
      </c>
      <c r="G148" s="456">
        <v>0.21960784313725501</v>
      </c>
      <c r="H148" s="457" t="s">
        <v>1752</v>
      </c>
      <c r="I148" s="441"/>
      <c r="J148" s="441"/>
      <c r="K148" s="441"/>
      <c r="L148" s="441"/>
      <c r="M148" s="441"/>
      <c r="N148" s="441"/>
      <c r="O148" s="441"/>
      <c r="P148" s="441"/>
      <c r="Q148" s="441"/>
      <c r="R148" s="458" t="s">
        <v>1898</v>
      </c>
      <c r="S148" s="456">
        <v>0.40291262135922301</v>
      </c>
      <c r="T148" s="459" t="s">
        <v>1751</v>
      </c>
      <c r="U148" s="271"/>
    </row>
    <row r="149" spans="1:21" x14ac:dyDescent="0.2">
      <c r="A149" s="271"/>
      <c r="B149" s="455" t="s">
        <v>1312</v>
      </c>
      <c r="C149" s="456">
        <v>1.16279069767442E-2</v>
      </c>
      <c r="D149" s="457" t="s">
        <v>1752</v>
      </c>
      <c r="E149" s="441"/>
      <c r="F149" s="458" t="s">
        <v>1468</v>
      </c>
      <c r="G149" s="456">
        <v>0.46274509803921599</v>
      </c>
      <c r="H149" s="457" t="s">
        <v>1752</v>
      </c>
      <c r="I149" s="441"/>
      <c r="J149" s="441"/>
      <c r="K149" s="441"/>
      <c r="L149" s="441"/>
      <c r="M149" s="441"/>
      <c r="N149" s="441"/>
      <c r="O149" s="441"/>
      <c r="P149" s="441"/>
      <c r="Q149" s="441"/>
      <c r="R149" s="458" t="s">
        <v>1899</v>
      </c>
      <c r="S149" s="456">
        <v>0.39583333333333298</v>
      </c>
      <c r="T149" s="459" t="s">
        <v>1752</v>
      </c>
      <c r="U149" s="271"/>
    </row>
    <row r="150" spans="1:21" x14ac:dyDescent="0.2">
      <c r="A150" s="271"/>
      <c r="B150" s="455" t="s">
        <v>1467</v>
      </c>
      <c r="C150" s="456">
        <v>5.4263565891472902E-2</v>
      </c>
      <c r="D150" s="457" t="s">
        <v>1752</v>
      </c>
      <c r="E150" s="441"/>
      <c r="F150" s="458" t="s">
        <v>1469</v>
      </c>
      <c r="G150" s="456">
        <v>0.243137254901961</v>
      </c>
      <c r="H150" s="457" t="s">
        <v>1752</v>
      </c>
      <c r="I150" s="441"/>
      <c r="J150" s="441"/>
      <c r="K150" s="441"/>
      <c r="L150" s="441"/>
      <c r="M150" s="441"/>
      <c r="N150" s="441"/>
      <c r="O150" s="441"/>
      <c r="P150" s="441"/>
      <c r="Q150" s="441"/>
      <c r="R150" s="458" t="s">
        <v>1900</v>
      </c>
      <c r="S150" s="456">
        <v>0.57843137254902</v>
      </c>
      <c r="T150" s="459" t="s">
        <v>1751</v>
      </c>
      <c r="U150" s="271"/>
    </row>
    <row r="151" spans="1:21" x14ac:dyDescent="0.2">
      <c r="A151" s="271"/>
      <c r="B151" s="455" t="s">
        <v>1468</v>
      </c>
      <c r="C151" s="456">
        <v>0.39534883720930197</v>
      </c>
      <c r="D151" s="457" t="s">
        <v>1752</v>
      </c>
      <c r="E151" s="441"/>
      <c r="F151" s="458" t="s">
        <v>1313</v>
      </c>
      <c r="G151" s="456">
        <v>0.64173228346456701</v>
      </c>
      <c r="H151" s="457" t="s">
        <v>1752</v>
      </c>
      <c r="I151" s="441"/>
      <c r="J151" s="441"/>
      <c r="K151" s="441"/>
      <c r="L151" s="441"/>
      <c r="M151" s="441"/>
      <c r="N151" s="441"/>
      <c r="O151" s="441"/>
      <c r="P151" s="441"/>
      <c r="Q151" s="441"/>
      <c r="R151" s="458" t="s">
        <v>1901</v>
      </c>
      <c r="S151" s="456">
        <v>0.23557692307692299</v>
      </c>
      <c r="T151" s="459" t="s">
        <v>1751</v>
      </c>
      <c r="U151" s="271"/>
    </row>
    <row r="152" spans="1:21" x14ac:dyDescent="0.2">
      <c r="A152" s="271"/>
      <c r="B152" s="455" t="s">
        <v>1469</v>
      </c>
      <c r="C152" s="456">
        <v>7.7519379844961196E-3</v>
      </c>
      <c r="D152" s="457" t="s">
        <v>1752</v>
      </c>
      <c r="E152" s="441"/>
      <c r="F152" s="458" t="s">
        <v>1470</v>
      </c>
      <c r="G152" s="456">
        <v>0.24015748031496101</v>
      </c>
      <c r="H152" s="457" t="s">
        <v>1752</v>
      </c>
      <c r="I152" s="441"/>
      <c r="J152" s="441"/>
      <c r="K152" s="441"/>
      <c r="L152" s="441"/>
      <c r="M152" s="441"/>
      <c r="N152" s="441"/>
      <c r="O152" s="441"/>
      <c r="P152" s="441"/>
      <c r="Q152" s="441"/>
      <c r="R152" s="458" t="s">
        <v>1902</v>
      </c>
      <c r="S152" s="456">
        <v>6.9264069264069306E-2</v>
      </c>
      <c r="T152" s="459" t="s">
        <v>1751</v>
      </c>
      <c r="U152" s="271"/>
    </row>
    <row r="153" spans="1:21" x14ac:dyDescent="0.2">
      <c r="A153" s="271"/>
      <c r="B153" s="455" t="s">
        <v>1313</v>
      </c>
      <c r="C153" s="456">
        <v>0.99612403100775204</v>
      </c>
      <c r="D153" s="457" t="s">
        <v>1752</v>
      </c>
      <c r="E153" s="441"/>
      <c r="F153" s="458" t="s">
        <v>1471</v>
      </c>
      <c r="G153" s="456">
        <v>0.83858267716535395</v>
      </c>
      <c r="H153" s="457" t="s">
        <v>1752</v>
      </c>
      <c r="I153" s="441"/>
      <c r="J153" s="441"/>
      <c r="K153" s="441"/>
      <c r="L153" s="441"/>
      <c r="M153" s="441"/>
      <c r="N153" s="441"/>
      <c r="O153" s="441"/>
      <c r="P153" s="441"/>
      <c r="Q153" s="441"/>
      <c r="R153" s="458" t="s">
        <v>1903</v>
      </c>
      <c r="S153" s="456">
        <v>0.78389830508474601</v>
      </c>
      <c r="T153" s="459" t="s">
        <v>1751</v>
      </c>
      <c r="U153" s="271"/>
    </row>
    <row r="154" spans="1:21" x14ac:dyDescent="0.2">
      <c r="A154" s="271"/>
      <c r="B154" s="455" t="s">
        <v>1470</v>
      </c>
      <c r="C154" s="456">
        <v>2.32558139534884E-2</v>
      </c>
      <c r="D154" s="457" t="s">
        <v>1752</v>
      </c>
      <c r="E154" s="441"/>
      <c r="F154" s="458" t="s">
        <v>1472</v>
      </c>
      <c r="G154" s="456">
        <v>0.25196850393700798</v>
      </c>
      <c r="H154" s="457" t="s">
        <v>1752</v>
      </c>
      <c r="I154" s="441"/>
      <c r="J154" s="441"/>
      <c r="K154" s="441"/>
      <c r="L154" s="441"/>
      <c r="M154" s="441"/>
      <c r="N154" s="441"/>
      <c r="O154" s="441"/>
      <c r="P154" s="441"/>
      <c r="Q154" s="441"/>
      <c r="R154" s="458" t="s">
        <v>1904</v>
      </c>
      <c r="S154" s="456">
        <v>0.88510638297872302</v>
      </c>
      <c r="T154" s="459" t="s">
        <v>1752</v>
      </c>
      <c r="U154" s="271"/>
    </row>
    <row r="155" spans="1:21" x14ac:dyDescent="0.2">
      <c r="A155" s="271"/>
      <c r="B155" s="455" t="s">
        <v>1471</v>
      </c>
      <c r="C155" s="456">
        <v>1</v>
      </c>
      <c r="D155" s="457" t="s">
        <v>1752</v>
      </c>
      <c r="E155" s="441"/>
      <c r="F155" s="458" t="s">
        <v>1473</v>
      </c>
      <c r="G155" s="456">
        <v>0.196850393700787</v>
      </c>
      <c r="H155" s="457" t="s">
        <v>1752</v>
      </c>
      <c r="I155" s="441"/>
      <c r="J155" s="441"/>
      <c r="K155" s="441"/>
      <c r="L155" s="441"/>
      <c r="M155" s="441"/>
      <c r="N155" s="441"/>
      <c r="O155" s="441"/>
      <c r="P155" s="441"/>
      <c r="Q155" s="441"/>
      <c r="R155" s="458" t="s">
        <v>1905</v>
      </c>
      <c r="S155" s="456">
        <v>0.44915254237288099</v>
      </c>
      <c r="T155" s="459" t="s">
        <v>1752</v>
      </c>
      <c r="U155" s="271"/>
    </row>
    <row r="156" spans="1:21" x14ac:dyDescent="0.2">
      <c r="A156" s="271"/>
      <c r="B156" s="455" t="s">
        <v>1472</v>
      </c>
      <c r="C156" s="456">
        <v>4.6511627906976702E-2</v>
      </c>
      <c r="D156" s="457" t="s">
        <v>1752</v>
      </c>
      <c r="E156" s="441"/>
      <c r="F156" s="458" t="s">
        <v>1474</v>
      </c>
      <c r="G156" s="456">
        <v>0.208661417322835</v>
      </c>
      <c r="H156" s="457" t="s">
        <v>1752</v>
      </c>
      <c r="I156" s="441"/>
      <c r="J156" s="441"/>
      <c r="K156" s="441"/>
      <c r="L156" s="441"/>
      <c r="M156" s="441"/>
      <c r="N156" s="441"/>
      <c r="O156" s="441"/>
      <c r="P156" s="441"/>
      <c r="Q156" s="441"/>
      <c r="R156" s="458" t="s">
        <v>1906</v>
      </c>
      <c r="S156" s="456">
        <v>0.84255319148936203</v>
      </c>
      <c r="T156" s="459" t="s">
        <v>1752</v>
      </c>
      <c r="U156" s="271"/>
    </row>
    <row r="157" spans="1:21" x14ac:dyDescent="0.2">
      <c r="A157" s="271"/>
      <c r="B157" s="455" t="s">
        <v>1473</v>
      </c>
      <c r="C157" s="456">
        <v>0</v>
      </c>
      <c r="D157" s="457" t="s">
        <v>1752</v>
      </c>
      <c r="E157" s="441"/>
      <c r="F157" s="458" t="s">
        <v>1475</v>
      </c>
      <c r="G157" s="456">
        <v>0.55118110236220497</v>
      </c>
      <c r="H157" s="457" t="s">
        <v>1752</v>
      </c>
      <c r="I157" s="441"/>
      <c r="J157" s="441"/>
      <c r="K157" s="441"/>
      <c r="L157" s="441"/>
      <c r="M157" s="441"/>
      <c r="N157" s="441"/>
      <c r="O157" s="441"/>
      <c r="P157" s="441"/>
      <c r="Q157" s="441"/>
      <c r="R157" s="458" t="s">
        <v>1907</v>
      </c>
      <c r="S157" s="456">
        <v>0.39830508474576298</v>
      </c>
      <c r="T157" s="459" t="s">
        <v>1752</v>
      </c>
      <c r="U157" s="271"/>
    </row>
    <row r="158" spans="1:21" x14ac:dyDescent="0.2">
      <c r="A158" s="271"/>
      <c r="B158" s="455" t="s">
        <v>1474</v>
      </c>
      <c r="C158" s="456">
        <v>0.59689922480620194</v>
      </c>
      <c r="D158" s="457" t="s">
        <v>1752</v>
      </c>
      <c r="E158" s="441"/>
      <c r="F158" s="458" t="s">
        <v>1314</v>
      </c>
      <c r="G158" s="456">
        <v>0.227450980392157</v>
      </c>
      <c r="H158" s="457" t="s">
        <v>1752</v>
      </c>
      <c r="I158" s="441"/>
      <c r="J158" s="441"/>
      <c r="K158" s="441"/>
      <c r="L158" s="441"/>
      <c r="M158" s="441"/>
      <c r="N158" s="441"/>
      <c r="O158" s="441"/>
      <c r="P158" s="441"/>
      <c r="Q158" s="441"/>
      <c r="R158" s="458" t="s">
        <v>1908</v>
      </c>
      <c r="S158" s="456">
        <v>0.36714975845410602</v>
      </c>
      <c r="T158" s="459" t="s">
        <v>1752</v>
      </c>
      <c r="U158" s="271"/>
    </row>
    <row r="159" spans="1:21" x14ac:dyDescent="0.2">
      <c r="A159" s="271"/>
      <c r="B159" s="455" t="s">
        <v>1475</v>
      </c>
      <c r="C159" s="456">
        <v>1</v>
      </c>
      <c r="D159" s="457" t="s">
        <v>1752</v>
      </c>
      <c r="E159" s="441"/>
      <c r="F159" s="458" t="s">
        <v>1476</v>
      </c>
      <c r="G159" s="456">
        <v>0.25098039215686302</v>
      </c>
      <c r="H159" s="457" t="s">
        <v>1752</v>
      </c>
      <c r="I159" s="441"/>
      <c r="J159" s="441"/>
      <c r="K159" s="441"/>
      <c r="L159" s="441"/>
      <c r="M159" s="441"/>
      <c r="N159" s="441"/>
      <c r="O159" s="441"/>
      <c r="P159" s="441"/>
      <c r="Q159" s="441"/>
      <c r="R159" s="458" t="s">
        <v>1909</v>
      </c>
      <c r="S159" s="456">
        <v>0.338983050847458</v>
      </c>
      <c r="T159" s="459" t="s">
        <v>1752</v>
      </c>
      <c r="U159" s="271"/>
    </row>
    <row r="160" spans="1:21" x14ac:dyDescent="0.2">
      <c r="A160" s="271"/>
      <c r="B160" s="455" t="s">
        <v>1314</v>
      </c>
      <c r="C160" s="456">
        <v>5.4263565891472902E-2</v>
      </c>
      <c r="D160" s="457" t="s">
        <v>1752</v>
      </c>
      <c r="E160" s="441"/>
      <c r="F160" s="458" t="s">
        <v>1477</v>
      </c>
      <c r="G160" s="456">
        <v>0.39525691699604698</v>
      </c>
      <c r="H160" s="457" t="s">
        <v>1752</v>
      </c>
      <c r="I160" s="441"/>
      <c r="J160" s="441"/>
      <c r="K160" s="441"/>
      <c r="L160" s="441"/>
      <c r="M160" s="441"/>
      <c r="N160" s="441"/>
      <c r="O160" s="441"/>
      <c r="P160" s="441"/>
      <c r="Q160" s="441"/>
      <c r="R160" s="458" t="s">
        <v>1910</v>
      </c>
      <c r="S160" s="456">
        <v>0.37656903765690403</v>
      </c>
      <c r="T160" s="459" t="s">
        <v>1752</v>
      </c>
      <c r="U160" s="271"/>
    </row>
    <row r="161" spans="1:21" x14ac:dyDescent="0.2">
      <c r="A161" s="271"/>
      <c r="B161" s="455" t="s">
        <v>1476</v>
      </c>
      <c r="C161" s="456">
        <v>1.9379844961240299E-2</v>
      </c>
      <c r="D161" s="457" t="s">
        <v>1752</v>
      </c>
      <c r="E161" s="441"/>
      <c r="F161" s="458" t="s">
        <v>1478</v>
      </c>
      <c r="G161" s="456">
        <v>0.27843137254902001</v>
      </c>
      <c r="H161" s="457" t="s">
        <v>1752</v>
      </c>
      <c r="I161" s="441"/>
      <c r="J161" s="441"/>
      <c r="K161" s="441"/>
      <c r="L161" s="441"/>
      <c r="M161" s="441"/>
      <c r="N161" s="441"/>
      <c r="O161" s="441"/>
      <c r="P161" s="441"/>
      <c r="Q161" s="441"/>
      <c r="R161" s="458" t="s">
        <v>1911</v>
      </c>
      <c r="S161" s="456">
        <v>0.418269230769231</v>
      </c>
      <c r="T161" s="459" t="s">
        <v>1752</v>
      </c>
      <c r="U161" s="271"/>
    </row>
    <row r="162" spans="1:21" x14ac:dyDescent="0.2">
      <c r="A162" s="271"/>
      <c r="B162" s="455" t="s">
        <v>1477</v>
      </c>
      <c r="C162" s="456">
        <v>0.71705426356589197</v>
      </c>
      <c r="D162" s="457" t="s">
        <v>1752</v>
      </c>
      <c r="E162" s="441"/>
      <c r="F162" s="458" t="s">
        <v>1479</v>
      </c>
      <c r="G162" s="456">
        <v>0.192913385826772</v>
      </c>
      <c r="H162" s="457" t="s">
        <v>1752</v>
      </c>
      <c r="I162" s="441"/>
      <c r="J162" s="441"/>
      <c r="K162" s="441"/>
      <c r="L162" s="441"/>
      <c r="M162" s="441"/>
      <c r="N162" s="441"/>
      <c r="O162" s="441"/>
      <c r="P162" s="441"/>
      <c r="Q162" s="441"/>
      <c r="R162" s="458" t="s">
        <v>1912</v>
      </c>
      <c r="S162" s="456">
        <v>0.9</v>
      </c>
      <c r="T162" s="459" t="s">
        <v>1752</v>
      </c>
      <c r="U162" s="271"/>
    </row>
    <row r="163" spans="1:21" x14ac:dyDescent="0.2">
      <c r="A163" s="271"/>
      <c r="B163" s="455" t="s">
        <v>1478</v>
      </c>
      <c r="C163" s="456">
        <v>0.124031007751938</v>
      </c>
      <c r="D163" s="457" t="s">
        <v>1752</v>
      </c>
      <c r="E163" s="441"/>
      <c r="F163" s="458" t="s">
        <v>1482</v>
      </c>
      <c r="G163" s="456">
        <v>5.8139534883720902E-2</v>
      </c>
      <c r="H163" s="457" t="s">
        <v>1752</v>
      </c>
      <c r="I163" s="441"/>
      <c r="J163" s="441"/>
      <c r="K163" s="441"/>
      <c r="L163" s="441"/>
      <c r="M163" s="441"/>
      <c r="N163" s="441"/>
      <c r="O163" s="441"/>
      <c r="P163" s="441"/>
      <c r="Q163" s="441"/>
      <c r="R163" s="458" t="s">
        <v>1913</v>
      </c>
      <c r="S163" s="456">
        <v>0.89830508474576298</v>
      </c>
      <c r="T163" s="459" t="s">
        <v>1752</v>
      </c>
      <c r="U163" s="271"/>
    </row>
    <row r="164" spans="1:21" x14ac:dyDescent="0.2">
      <c r="A164" s="271"/>
      <c r="B164" s="455" t="s">
        <v>1341</v>
      </c>
      <c r="C164" s="456">
        <v>1</v>
      </c>
      <c r="D164" s="457" t="s">
        <v>1752</v>
      </c>
      <c r="E164" s="441"/>
      <c r="F164" s="458" t="s">
        <v>1483</v>
      </c>
      <c r="G164" s="456">
        <v>1.7621145374449299E-2</v>
      </c>
      <c r="H164" s="457" t="s">
        <v>1752</v>
      </c>
      <c r="I164" s="441"/>
      <c r="J164" s="441"/>
      <c r="K164" s="441"/>
      <c r="L164" s="441"/>
      <c r="M164" s="441"/>
      <c r="N164" s="441"/>
      <c r="O164" s="441"/>
      <c r="P164" s="441"/>
      <c r="Q164" s="441"/>
      <c r="R164" s="458" t="s">
        <v>1914</v>
      </c>
      <c r="S164" s="456">
        <v>0.125523012552301</v>
      </c>
      <c r="T164" s="459" t="s">
        <v>1751</v>
      </c>
      <c r="U164" s="271"/>
    </row>
    <row r="165" spans="1:21" x14ac:dyDescent="0.2">
      <c r="A165" s="271"/>
      <c r="B165" s="455" t="s">
        <v>1479</v>
      </c>
      <c r="C165" s="456">
        <v>1.5503875968992199E-2</v>
      </c>
      <c r="D165" s="457" t="s">
        <v>1752</v>
      </c>
      <c r="E165" s="441"/>
      <c r="F165" s="458" t="s">
        <v>1484</v>
      </c>
      <c r="G165" s="456">
        <v>0.96124031007751898</v>
      </c>
      <c r="H165" s="457" t="s">
        <v>1752</v>
      </c>
      <c r="I165" s="441"/>
      <c r="J165" s="441"/>
      <c r="K165" s="441"/>
      <c r="L165" s="441"/>
      <c r="M165" s="441"/>
      <c r="N165" s="441"/>
      <c r="O165" s="441"/>
      <c r="P165" s="441"/>
      <c r="Q165" s="441"/>
      <c r="R165" s="458" t="s">
        <v>1915</v>
      </c>
      <c r="S165" s="456">
        <v>0.28451882845188298</v>
      </c>
      <c r="T165" s="459" t="s">
        <v>1752</v>
      </c>
      <c r="U165" s="271"/>
    </row>
    <row r="166" spans="1:21" x14ac:dyDescent="0.2">
      <c r="A166" s="271"/>
      <c r="B166" s="455" t="s">
        <v>1480</v>
      </c>
      <c r="C166" s="456">
        <v>0.20542635658914701</v>
      </c>
      <c r="D166" s="457" t="s">
        <v>1752</v>
      </c>
      <c r="E166" s="441"/>
      <c r="F166" s="458" t="s">
        <v>1315</v>
      </c>
      <c r="G166" s="456">
        <v>5.8139534883720902E-2</v>
      </c>
      <c r="H166" s="457" t="s">
        <v>1752</v>
      </c>
      <c r="I166" s="441"/>
      <c r="J166" s="441"/>
      <c r="K166" s="441"/>
      <c r="L166" s="441"/>
      <c r="M166" s="441"/>
      <c r="N166" s="441"/>
      <c r="O166" s="441"/>
      <c r="P166" s="441"/>
      <c r="Q166" s="441"/>
      <c r="R166" s="458" t="s">
        <v>1916</v>
      </c>
      <c r="S166" s="456">
        <v>0.90638297872340401</v>
      </c>
      <c r="T166" s="459" t="s">
        <v>1751</v>
      </c>
      <c r="U166" s="271"/>
    </row>
    <row r="167" spans="1:21" x14ac:dyDescent="0.2">
      <c r="A167" s="271"/>
      <c r="B167" s="455" t="s">
        <v>1481</v>
      </c>
      <c r="C167" s="456">
        <v>1</v>
      </c>
      <c r="D167" s="457" t="s">
        <v>1752</v>
      </c>
      <c r="E167" s="441"/>
      <c r="F167" s="458" t="s">
        <v>1485</v>
      </c>
      <c r="G167" s="456">
        <v>5.1181102362204703E-2</v>
      </c>
      <c r="H167" s="457" t="s">
        <v>1752</v>
      </c>
      <c r="I167" s="441"/>
      <c r="J167" s="441"/>
      <c r="K167" s="441"/>
      <c r="L167" s="441"/>
      <c r="M167" s="441"/>
      <c r="N167" s="441"/>
      <c r="O167" s="441"/>
      <c r="P167" s="441"/>
      <c r="Q167" s="441"/>
      <c r="R167" s="458" t="s">
        <v>1917</v>
      </c>
      <c r="S167" s="456">
        <v>0.81779661016949201</v>
      </c>
      <c r="T167" s="459" t="s">
        <v>1751</v>
      </c>
      <c r="U167" s="271"/>
    </row>
    <row r="168" spans="1:21" x14ac:dyDescent="0.2">
      <c r="A168" s="271"/>
      <c r="B168" s="455" t="s">
        <v>1482</v>
      </c>
      <c r="C168" s="456">
        <v>0</v>
      </c>
      <c r="D168" s="457" t="s">
        <v>1752</v>
      </c>
      <c r="E168" s="441"/>
      <c r="F168" s="458" t="s">
        <v>1486</v>
      </c>
      <c r="G168" s="456">
        <v>0.44961240310077499</v>
      </c>
      <c r="H168" s="457" t="s">
        <v>1752</v>
      </c>
      <c r="I168" s="441"/>
      <c r="J168" s="441"/>
      <c r="K168" s="441"/>
      <c r="L168" s="441"/>
      <c r="M168" s="441"/>
      <c r="N168" s="441"/>
      <c r="O168" s="441"/>
      <c r="P168" s="441"/>
      <c r="Q168" s="441"/>
      <c r="R168" s="458" t="s">
        <v>1918</v>
      </c>
      <c r="S168" s="456">
        <v>0.91914893617021298</v>
      </c>
      <c r="T168" s="459" t="s">
        <v>1751</v>
      </c>
      <c r="U168" s="271"/>
    </row>
    <row r="169" spans="1:21" x14ac:dyDescent="0.2">
      <c r="A169" s="271"/>
      <c r="B169" s="455" t="s">
        <v>1483</v>
      </c>
      <c r="C169" s="456">
        <v>3.8759689922480598E-3</v>
      </c>
      <c r="D169" s="457" t="s">
        <v>1752</v>
      </c>
      <c r="E169" s="441"/>
      <c r="F169" s="458" t="s">
        <v>1487</v>
      </c>
      <c r="G169" s="456">
        <v>3.1496062992125998E-2</v>
      </c>
      <c r="H169" s="457" t="s">
        <v>1752</v>
      </c>
      <c r="I169" s="441"/>
      <c r="J169" s="441"/>
      <c r="K169" s="441"/>
      <c r="L169" s="441"/>
      <c r="M169" s="441"/>
      <c r="N169" s="441"/>
      <c r="O169" s="441"/>
      <c r="P169" s="441"/>
      <c r="Q169" s="441"/>
      <c r="R169" s="458" t="s">
        <v>1919</v>
      </c>
      <c r="S169" s="456">
        <v>0.84615384615384603</v>
      </c>
      <c r="T169" s="459" t="s">
        <v>1752</v>
      </c>
      <c r="U169" s="271"/>
    </row>
    <row r="170" spans="1:21" x14ac:dyDescent="0.2">
      <c r="A170" s="271"/>
      <c r="B170" s="455" t="s">
        <v>1484</v>
      </c>
      <c r="C170" s="456">
        <v>1</v>
      </c>
      <c r="D170" s="457" t="s">
        <v>1752</v>
      </c>
      <c r="E170" s="441"/>
      <c r="F170" s="458" t="s">
        <v>1316</v>
      </c>
      <c r="G170" s="456">
        <v>0.16535433070866101</v>
      </c>
      <c r="H170" s="457" t="s">
        <v>1751</v>
      </c>
      <c r="I170" s="441"/>
      <c r="J170" s="441"/>
      <c r="K170" s="441"/>
      <c r="L170" s="441"/>
      <c r="M170" s="441"/>
      <c r="N170" s="441"/>
      <c r="O170" s="441"/>
      <c r="P170" s="441"/>
      <c r="Q170" s="441"/>
      <c r="R170" s="458" t="s">
        <v>1920</v>
      </c>
      <c r="S170" s="456">
        <v>0.63179916317991602</v>
      </c>
      <c r="T170" s="459" t="s">
        <v>1752</v>
      </c>
      <c r="U170" s="271"/>
    </row>
    <row r="171" spans="1:21" x14ac:dyDescent="0.2">
      <c r="A171" s="271"/>
      <c r="B171" s="455" t="s">
        <v>1315</v>
      </c>
      <c r="C171" s="456">
        <v>0</v>
      </c>
      <c r="D171" s="457" t="s">
        <v>1752</v>
      </c>
      <c r="E171" s="441"/>
      <c r="F171" s="458" t="s">
        <v>1488</v>
      </c>
      <c r="G171" s="456">
        <v>0.17716535433070901</v>
      </c>
      <c r="H171" s="457" t="s">
        <v>1751</v>
      </c>
      <c r="I171" s="441"/>
      <c r="J171" s="441"/>
      <c r="K171" s="441"/>
      <c r="L171" s="441"/>
      <c r="M171" s="441"/>
      <c r="N171" s="441"/>
      <c r="O171" s="441"/>
      <c r="P171" s="441"/>
      <c r="Q171" s="441"/>
      <c r="R171" s="458" t="s">
        <v>1921</v>
      </c>
      <c r="S171" s="456">
        <v>0.78813559322033899</v>
      </c>
      <c r="T171" s="459" t="s">
        <v>1751</v>
      </c>
      <c r="U171" s="271"/>
    </row>
    <row r="172" spans="1:21" x14ac:dyDescent="0.2">
      <c r="A172" s="271"/>
      <c r="B172" s="455" t="s">
        <v>1485</v>
      </c>
      <c r="C172" s="456">
        <v>0</v>
      </c>
      <c r="D172" s="457" t="s">
        <v>1752</v>
      </c>
      <c r="E172" s="441"/>
      <c r="F172" s="458" t="s">
        <v>1489</v>
      </c>
      <c r="G172" s="456">
        <v>0.161157024793388</v>
      </c>
      <c r="H172" s="457" t="s">
        <v>1751</v>
      </c>
      <c r="I172" s="441"/>
      <c r="J172" s="441"/>
      <c r="K172" s="441"/>
      <c r="L172" s="441"/>
      <c r="M172" s="441"/>
      <c r="N172" s="441"/>
      <c r="O172" s="441"/>
      <c r="P172" s="441"/>
      <c r="Q172" s="441"/>
      <c r="R172" s="458" t="s">
        <v>1922</v>
      </c>
      <c r="S172" s="456">
        <v>0.855932203389831</v>
      </c>
      <c r="T172" s="459" t="s">
        <v>1751</v>
      </c>
      <c r="U172" s="271"/>
    </row>
    <row r="173" spans="1:21" x14ac:dyDescent="0.2">
      <c r="A173" s="271"/>
      <c r="B173" s="455" t="s">
        <v>1486</v>
      </c>
      <c r="C173" s="456">
        <v>0.95736434108527102</v>
      </c>
      <c r="D173" s="457" t="s">
        <v>1752</v>
      </c>
      <c r="E173" s="441"/>
      <c r="F173" s="458" t="s">
        <v>1490</v>
      </c>
      <c r="G173" s="456">
        <v>0.530120481927711</v>
      </c>
      <c r="H173" s="457" t="s">
        <v>1751</v>
      </c>
      <c r="I173" s="441"/>
      <c r="J173" s="441"/>
      <c r="K173" s="441"/>
      <c r="L173" s="441"/>
      <c r="M173" s="441"/>
      <c r="N173" s="441"/>
      <c r="O173" s="441"/>
      <c r="P173" s="441"/>
      <c r="Q173" s="441"/>
      <c r="R173" s="458" t="s">
        <v>1923</v>
      </c>
      <c r="S173" s="456">
        <v>4.6025104602510497E-2</v>
      </c>
      <c r="T173" s="459" t="s">
        <v>1752</v>
      </c>
      <c r="U173" s="271"/>
    </row>
    <row r="174" spans="1:21" x14ac:dyDescent="0.2">
      <c r="A174" s="271"/>
      <c r="B174" s="455" t="s">
        <v>1487</v>
      </c>
      <c r="C174" s="456">
        <v>0</v>
      </c>
      <c r="D174" s="457" t="s">
        <v>1752</v>
      </c>
      <c r="E174" s="441"/>
      <c r="F174" s="458" t="s">
        <v>1491</v>
      </c>
      <c r="G174" s="456">
        <v>0.60642570281124497</v>
      </c>
      <c r="H174" s="457" t="s">
        <v>1751</v>
      </c>
      <c r="I174" s="441"/>
      <c r="J174" s="441"/>
      <c r="K174" s="441"/>
      <c r="L174" s="441"/>
      <c r="M174" s="441"/>
      <c r="N174" s="441"/>
      <c r="O174" s="441"/>
      <c r="P174" s="441"/>
      <c r="Q174" s="441"/>
      <c r="R174" s="458" t="s">
        <v>1924</v>
      </c>
      <c r="S174" s="456">
        <v>0.77403846153846201</v>
      </c>
      <c r="T174" s="459" t="s">
        <v>1752</v>
      </c>
      <c r="U174" s="271"/>
    </row>
    <row r="175" spans="1:21" x14ac:dyDescent="0.2">
      <c r="A175" s="271"/>
      <c r="B175" s="455" t="s">
        <v>1316</v>
      </c>
      <c r="C175" s="456">
        <v>0</v>
      </c>
      <c r="D175" s="457" t="s">
        <v>1751</v>
      </c>
      <c r="E175" s="441"/>
      <c r="F175" s="458" t="s">
        <v>1492</v>
      </c>
      <c r="G175" s="456">
        <v>0.74803149606299202</v>
      </c>
      <c r="H175" s="457" t="s">
        <v>1751</v>
      </c>
      <c r="I175" s="441"/>
      <c r="J175" s="441"/>
      <c r="K175" s="441"/>
      <c r="L175" s="441"/>
      <c r="M175" s="441"/>
      <c r="N175" s="441"/>
      <c r="O175" s="441"/>
      <c r="P175" s="441"/>
      <c r="Q175" s="441"/>
      <c r="R175" s="458" t="s">
        <v>1925</v>
      </c>
      <c r="S175" s="456">
        <v>0.108786610878661</v>
      </c>
      <c r="T175" s="459" t="s">
        <v>1752</v>
      </c>
      <c r="U175" s="271"/>
    </row>
    <row r="176" spans="1:21" x14ac:dyDescent="0.2">
      <c r="A176" s="271"/>
      <c r="B176" s="455" t="s">
        <v>1488</v>
      </c>
      <c r="C176" s="456">
        <v>0</v>
      </c>
      <c r="D176" s="457" t="s">
        <v>1751</v>
      </c>
      <c r="E176" s="441"/>
      <c r="F176" s="458" t="s">
        <v>1493</v>
      </c>
      <c r="G176" s="456">
        <v>0.28286852589641398</v>
      </c>
      <c r="H176" s="457" t="s">
        <v>1752</v>
      </c>
      <c r="I176" s="441"/>
      <c r="J176" s="441"/>
      <c r="K176" s="441"/>
      <c r="L176" s="441"/>
      <c r="M176" s="441"/>
      <c r="N176" s="441"/>
      <c r="O176" s="441"/>
      <c r="P176" s="441"/>
      <c r="Q176" s="441"/>
      <c r="R176" s="458" t="s">
        <v>1926</v>
      </c>
      <c r="S176" s="456">
        <v>0.14000000000000001</v>
      </c>
      <c r="T176" s="459" t="s">
        <v>1752</v>
      </c>
      <c r="U176" s="271"/>
    </row>
    <row r="177" spans="1:21" x14ac:dyDescent="0.2">
      <c r="A177" s="271"/>
      <c r="B177" s="455" t="s">
        <v>1489</v>
      </c>
      <c r="C177" s="456">
        <v>7.7519379844961196E-3</v>
      </c>
      <c r="D177" s="457" t="s">
        <v>1751</v>
      </c>
      <c r="E177" s="441"/>
      <c r="F177" s="458" t="s">
        <v>1494</v>
      </c>
      <c r="G177" s="456">
        <v>0.35826771653543299</v>
      </c>
      <c r="H177" s="457" t="s">
        <v>1752</v>
      </c>
      <c r="I177" s="441"/>
      <c r="J177" s="441"/>
      <c r="K177" s="441"/>
      <c r="L177" s="441"/>
      <c r="M177" s="441"/>
      <c r="N177" s="441"/>
      <c r="O177" s="441"/>
      <c r="P177" s="441"/>
      <c r="Q177" s="441"/>
      <c r="R177" s="458" t="s">
        <v>1927</v>
      </c>
      <c r="S177" s="456">
        <v>0</v>
      </c>
      <c r="T177" s="459" t="s">
        <v>1752</v>
      </c>
      <c r="U177" s="271"/>
    </row>
    <row r="178" spans="1:21" x14ac:dyDescent="0.2">
      <c r="A178" s="271"/>
      <c r="B178" s="455" t="s">
        <v>1490</v>
      </c>
      <c r="C178" s="456">
        <v>1</v>
      </c>
      <c r="D178" s="457" t="s">
        <v>1751</v>
      </c>
      <c r="E178" s="441"/>
      <c r="F178" s="458" t="s">
        <v>1495</v>
      </c>
      <c r="G178" s="456">
        <v>0.273809523809524</v>
      </c>
      <c r="H178" s="457" t="s">
        <v>1752</v>
      </c>
      <c r="I178" s="441"/>
      <c r="J178" s="441"/>
      <c r="K178" s="441"/>
      <c r="L178" s="441"/>
      <c r="M178" s="441"/>
      <c r="N178" s="441"/>
      <c r="O178" s="441"/>
      <c r="P178" s="441"/>
      <c r="Q178" s="441"/>
      <c r="R178" s="458" t="s">
        <v>1928</v>
      </c>
      <c r="S178" s="456">
        <v>0.96250000000000002</v>
      </c>
      <c r="T178" s="459" t="s">
        <v>1751</v>
      </c>
      <c r="U178" s="271"/>
    </row>
    <row r="179" spans="1:21" x14ac:dyDescent="0.2">
      <c r="A179" s="271"/>
      <c r="B179" s="455" t="s">
        <v>1491</v>
      </c>
      <c r="C179" s="456">
        <v>1</v>
      </c>
      <c r="D179" s="457" t="s">
        <v>1751</v>
      </c>
      <c r="E179" s="441"/>
      <c r="F179" s="458" t="s">
        <v>1496</v>
      </c>
      <c r="G179" s="456">
        <v>0.22222222222222199</v>
      </c>
      <c r="H179" s="457" t="s">
        <v>1752</v>
      </c>
      <c r="I179" s="441"/>
      <c r="J179" s="441"/>
      <c r="K179" s="441"/>
      <c r="L179" s="441"/>
      <c r="M179" s="441"/>
      <c r="N179" s="441"/>
      <c r="O179" s="441"/>
      <c r="P179" s="441"/>
      <c r="Q179" s="441"/>
      <c r="R179" s="458" t="s">
        <v>1929</v>
      </c>
      <c r="S179" s="456">
        <v>0.27049180327868899</v>
      </c>
      <c r="T179" s="459" t="s">
        <v>1751</v>
      </c>
      <c r="U179" s="271"/>
    </row>
    <row r="180" spans="1:21" x14ac:dyDescent="0.2">
      <c r="A180" s="271"/>
      <c r="B180" s="455" t="s">
        <v>1492</v>
      </c>
      <c r="C180" s="456">
        <v>1</v>
      </c>
      <c r="D180" s="457" t="s">
        <v>1751</v>
      </c>
      <c r="E180" s="441"/>
      <c r="F180" s="458" t="s">
        <v>1497</v>
      </c>
      <c r="G180" s="456">
        <v>0.27165354330708702</v>
      </c>
      <c r="H180" s="457" t="s">
        <v>1752</v>
      </c>
      <c r="I180" s="441"/>
      <c r="J180" s="441"/>
      <c r="K180" s="441"/>
      <c r="L180" s="441"/>
      <c r="M180" s="441"/>
      <c r="N180" s="441"/>
      <c r="O180" s="441"/>
      <c r="P180" s="441"/>
      <c r="Q180" s="441"/>
      <c r="R180" s="458" t="s">
        <v>1930</v>
      </c>
      <c r="S180" s="456">
        <v>0.22115384615384601</v>
      </c>
      <c r="T180" s="459" t="s">
        <v>1752</v>
      </c>
      <c r="U180" s="271"/>
    </row>
    <row r="181" spans="1:21" x14ac:dyDescent="0.2">
      <c r="A181" s="271"/>
      <c r="B181" s="455" t="s">
        <v>1493</v>
      </c>
      <c r="C181" s="456">
        <v>5.8139534883720902E-2</v>
      </c>
      <c r="D181" s="457" t="s">
        <v>1752</v>
      </c>
      <c r="E181" s="441"/>
      <c r="F181" s="458" t="s">
        <v>1498</v>
      </c>
      <c r="G181" s="456">
        <v>0.61811023622047201</v>
      </c>
      <c r="H181" s="457" t="s">
        <v>1752</v>
      </c>
      <c r="I181" s="441"/>
      <c r="J181" s="441"/>
      <c r="K181" s="441"/>
      <c r="L181" s="441"/>
      <c r="M181" s="441"/>
      <c r="N181" s="441"/>
      <c r="O181" s="441"/>
      <c r="P181" s="441"/>
      <c r="Q181" s="441"/>
      <c r="R181" s="458" t="s">
        <v>1931</v>
      </c>
      <c r="S181" s="456">
        <v>0.16346153846153799</v>
      </c>
      <c r="T181" s="459" t="s">
        <v>1752</v>
      </c>
      <c r="U181" s="271"/>
    </row>
    <row r="182" spans="1:21" x14ac:dyDescent="0.2">
      <c r="A182" s="271"/>
      <c r="B182" s="455" t="s">
        <v>1494</v>
      </c>
      <c r="C182" s="456">
        <v>5.0387596899224799E-2</v>
      </c>
      <c r="D182" s="457" t="s">
        <v>1752</v>
      </c>
      <c r="E182" s="441"/>
      <c r="F182" s="458" t="s">
        <v>1499</v>
      </c>
      <c r="G182" s="456">
        <v>0.48425196850393698</v>
      </c>
      <c r="H182" s="457" t="s">
        <v>1751</v>
      </c>
      <c r="I182" s="441"/>
      <c r="J182" s="441"/>
      <c r="K182" s="441"/>
      <c r="L182" s="441"/>
      <c r="M182" s="441"/>
      <c r="N182" s="441"/>
      <c r="O182" s="441"/>
      <c r="P182" s="441"/>
      <c r="Q182" s="441"/>
      <c r="R182" s="458" t="s">
        <v>1932</v>
      </c>
      <c r="S182" s="456">
        <v>0.88942307692307698</v>
      </c>
      <c r="T182" s="459" t="s">
        <v>1752</v>
      </c>
      <c r="U182" s="271"/>
    </row>
    <row r="183" spans="1:21" x14ac:dyDescent="0.2">
      <c r="A183" s="271"/>
      <c r="B183" s="455" t="s">
        <v>1495</v>
      </c>
      <c r="C183" s="456">
        <v>0.14728682170542601</v>
      </c>
      <c r="D183" s="457" t="s">
        <v>1752</v>
      </c>
      <c r="E183" s="441"/>
      <c r="F183" s="458" t="s">
        <v>1500</v>
      </c>
      <c r="G183" s="456">
        <v>0.57480314960629897</v>
      </c>
      <c r="H183" s="457" t="s">
        <v>1751</v>
      </c>
      <c r="I183" s="441"/>
      <c r="J183" s="441"/>
      <c r="K183" s="441"/>
      <c r="L183" s="441"/>
      <c r="M183" s="441"/>
      <c r="N183" s="441"/>
      <c r="O183" s="441"/>
      <c r="P183" s="441"/>
      <c r="Q183" s="441"/>
      <c r="R183" s="458" t="s">
        <v>1933</v>
      </c>
      <c r="S183" s="456">
        <v>0.79024390243902398</v>
      </c>
      <c r="T183" s="459" t="s">
        <v>1751</v>
      </c>
      <c r="U183" s="271"/>
    </row>
    <row r="184" spans="1:21" x14ac:dyDescent="0.2">
      <c r="A184" s="271"/>
      <c r="B184" s="455" t="s">
        <v>1496</v>
      </c>
      <c r="C184" s="456">
        <v>2.7131782945736399E-2</v>
      </c>
      <c r="D184" s="457" t="s">
        <v>1752</v>
      </c>
      <c r="E184" s="441"/>
      <c r="F184" s="458" t="s">
        <v>1501</v>
      </c>
      <c r="G184" s="456">
        <v>0.62204724409448797</v>
      </c>
      <c r="H184" s="457" t="s">
        <v>1751</v>
      </c>
      <c r="I184" s="441"/>
      <c r="J184" s="441"/>
      <c r="K184" s="441"/>
      <c r="L184" s="441"/>
      <c r="M184" s="441"/>
      <c r="N184" s="441"/>
      <c r="O184" s="441"/>
      <c r="P184" s="441"/>
      <c r="Q184" s="441"/>
      <c r="R184" s="458" t="s">
        <v>1934</v>
      </c>
      <c r="S184" s="456">
        <v>4.6025104602510497E-2</v>
      </c>
      <c r="T184" s="459" t="s">
        <v>1752</v>
      </c>
      <c r="U184" s="271"/>
    </row>
    <row r="185" spans="1:21" x14ac:dyDescent="0.2">
      <c r="A185" s="271"/>
      <c r="B185" s="455" t="s">
        <v>1497</v>
      </c>
      <c r="C185" s="456">
        <v>0.29457364341085301</v>
      </c>
      <c r="D185" s="457" t="s">
        <v>1752</v>
      </c>
      <c r="E185" s="441"/>
      <c r="F185" s="458" t="s">
        <v>1502</v>
      </c>
      <c r="G185" s="456">
        <v>0.38582677165354301</v>
      </c>
      <c r="H185" s="457" t="s">
        <v>1751</v>
      </c>
      <c r="I185" s="441"/>
      <c r="J185" s="441"/>
      <c r="K185" s="441"/>
      <c r="L185" s="441"/>
      <c r="M185" s="441"/>
      <c r="N185" s="441"/>
      <c r="O185" s="441"/>
      <c r="P185" s="441"/>
      <c r="Q185" s="441"/>
      <c r="R185" s="458" t="s">
        <v>1935</v>
      </c>
      <c r="S185" s="456">
        <v>2.1621621621621599E-2</v>
      </c>
      <c r="T185" s="459" t="s">
        <v>1752</v>
      </c>
      <c r="U185" s="271"/>
    </row>
    <row r="186" spans="1:21" x14ac:dyDescent="0.2">
      <c r="A186" s="271"/>
      <c r="B186" s="455" t="s">
        <v>1498</v>
      </c>
      <c r="C186" s="456">
        <v>0.92635658914728702</v>
      </c>
      <c r="D186" s="457" t="s">
        <v>1752</v>
      </c>
      <c r="E186" s="441"/>
      <c r="F186" s="458" t="s">
        <v>1317</v>
      </c>
      <c r="G186" s="456">
        <v>0.28346456692913402</v>
      </c>
      <c r="H186" s="457" t="s">
        <v>1752</v>
      </c>
      <c r="I186" s="441"/>
      <c r="J186" s="441"/>
      <c r="K186" s="441"/>
      <c r="L186" s="441"/>
      <c r="M186" s="441"/>
      <c r="N186" s="441"/>
      <c r="O186" s="441"/>
      <c r="P186" s="441"/>
      <c r="Q186" s="441"/>
      <c r="R186" s="458" t="s">
        <v>1936</v>
      </c>
      <c r="S186" s="456">
        <v>0.644067796610169</v>
      </c>
      <c r="T186" s="459" t="s">
        <v>1752</v>
      </c>
      <c r="U186" s="271"/>
    </row>
    <row r="187" spans="1:21" x14ac:dyDescent="0.2">
      <c r="A187" s="271"/>
      <c r="B187" s="455" t="s">
        <v>1499</v>
      </c>
      <c r="C187" s="456">
        <v>0.93798449612403101</v>
      </c>
      <c r="D187" s="457" t="s">
        <v>1751</v>
      </c>
      <c r="E187" s="441"/>
      <c r="F187" s="458" t="s">
        <v>1318</v>
      </c>
      <c r="G187" s="456">
        <v>0.62598425196850405</v>
      </c>
      <c r="H187" s="457" t="s">
        <v>1751</v>
      </c>
      <c r="I187" s="441"/>
      <c r="J187" s="441"/>
      <c r="K187" s="441"/>
      <c r="L187" s="441"/>
      <c r="M187" s="441"/>
      <c r="N187" s="441"/>
      <c r="O187" s="441"/>
      <c r="P187" s="441"/>
      <c r="Q187" s="441"/>
      <c r="R187" s="458" t="s">
        <v>1937</v>
      </c>
      <c r="S187" s="456">
        <v>0.169421487603306</v>
      </c>
      <c r="T187" s="459" t="s">
        <v>1752</v>
      </c>
      <c r="U187" s="271"/>
    </row>
    <row r="188" spans="1:21" x14ac:dyDescent="0.2">
      <c r="A188" s="271"/>
      <c r="B188" s="455" t="s">
        <v>1500</v>
      </c>
      <c r="C188" s="456">
        <v>1</v>
      </c>
      <c r="D188" s="457" t="s">
        <v>1751</v>
      </c>
      <c r="E188" s="441"/>
      <c r="F188" s="458" t="s">
        <v>1503</v>
      </c>
      <c r="G188" s="456">
        <v>0.74409448818897606</v>
      </c>
      <c r="H188" s="457" t="s">
        <v>1751</v>
      </c>
      <c r="I188" s="441"/>
      <c r="J188" s="441"/>
      <c r="K188" s="441"/>
      <c r="L188" s="441"/>
      <c r="M188" s="441"/>
      <c r="N188" s="441"/>
      <c r="O188" s="441"/>
      <c r="P188" s="441"/>
      <c r="Q188" s="441"/>
      <c r="R188" s="458" t="s">
        <v>1938</v>
      </c>
      <c r="S188" s="456">
        <v>0.81702127659574497</v>
      </c>
      <c r="T188" s="459" t="s">
        <v>1752</v>
      </c>
      <c r="U188" s="271"/>
    </row>
    <row r="189" spans="1:21" x14ac:dyDescent="0.2">
      <c r="A189" s="271"/>
      <c r="B189" s="455" t="s">
        <v>1501</v>
      </c>
      <c r="C189" s="456">
        <v>1</v>
      </c>
      <c r="D189" s="457" t="s">
        <v>1751</v>
      </c>
      <c r="E189" s="441"/>
      <c r="F189" s="458" t="s">
        <v>1505</v>
      </c>
      <c r="G189" s="456">
        <v>0.64173228346456701</v>
      </c>
      <c r="H189" s="457" t="s">
        <v>1751</v>
      </c>
      <c r="I189" s="441"/>
      <c r="J189" s="441"/>
      <c r="K189" s="441"/>
      <c r="L189" s="441"/>
      <c r="M189" s="441"/>
      <c r="N189" s="441"/>
      <c r="O189" s="441"/>
      <c r="P189" s="441"/>
      <c r="Q189" s="441"/>
      <c r="R189" s="458" t="s">
        <v>1939</v>
      </c>
      <c r="S189" s="456">
        <v>0.84322033898305104</v>
      </c>
      <c r="T189" s="459" t="s">
        <v>1752</v>
      </c>
      <c r="U189" s="271"/>
    </row>
    <row r="190" spans="1:21" x14ac:dyDescent="0.2">
      <c r="A190" s="271"/>
      <c r="B190" s="455" t="s">
        <v>1502</v>
      </c>
      <c r="C190" s="456">
        <v>0.86434108527131803</v>
      </c>
      <c r="D190" s="457" t="s">
        <v>1751</v>
      </c>
      <c r="E190" s="441"/>
      <c r="F190" s="458" t="s">
        <v>1506</v>
      </c>
      <c r="G190" s="456">
        <v>0.206349206349206</v>
      </c>
      <c r="H190" s="457" t="s">
        <v>1752</v>
      </c>
      <c r="I190" s="441"/>
      <c r="J190" s="441"/>
      <c r="K190" s="441"/>
      <c r="L190" s="441"/>
      <c r="M190" s="441"/>
      <c r="N190" s="441"/>
      <c r="O190" s="441"/>
      <c r="P190" s="441"/>
      <c r="Q190" s="441"/>
      <c r="R190" s="458" t="s">
        <v>1940</v>
      </c>
      <c r="S190" s="456">
        <v>0.27542372881355898</v>
      </c>
      <c r="T190" s="459" t="s">
        <v>1752</v>
      </c>
      <c r="U190" s="271"/>
    </row>
    <row r="191" spans="1:21" x14ac:dyDescent="0.2">
      <c r="A191" s="271"/>
      <c r="B191" s="455" t="s">
        <v>1317</v>
      </c>
      <c r="C191" s="456">
        <v>7.3643410852713198E-2</v>
      </c>
      <c r="D191" s="457" t="s">
        <v>1752</v>
      </c>
      <c r="E191" s="441"/>
      <c r="F191" s="458" t="s">
        <v>1507</v>
      </c>
      <c r="G191" s="456">
        <v>0.18650793650793701</v>
      </c>
      <c r="H191" s="457" t="s">
        <v>1752</v>
      </c>
      <c r="I191" s="441"/>
      <c r="J191" s="441"/>
      <c r="K191" s="441"/>
      <c r="L191" s="441"/>
      <c r="M191" s="441"/>
      <c r="N191" s="441"/>
      <c r="O191" s="441"/>
      <c r="P191" s="441"/>
      <c r="Q191" s="441"/>
      <c r="R191" s="458" t="s">
        <v>1941</v>
      </c>
      <c r="S191" s="456">
        <v>0.75319148936170199</v>
      </c>
      <c r="T191" s="459" t="s">
        <v>1752</v>
      </c>
      <c r="U191" s="271"/>
    </row>
    <row r="192" spans="1:21" x14ac:dyDescent="0.2">
      <c r="A192" s="271"/>
      <c r="B192" s="455" t="s">
        <v>1318</v>
      </c>
      <c r="C192" s="456">
        <v>0.99612403100775204</v>
      </c>
      <c r="D192" s="457" t="s">
        <v>1751</v>
      </c>
      <c r="E192" s="441"/>
      <c r="F192" s="458" t="s">
        <v>1319</v>
      </c>
      <c r="G192" s="456">
        <v>0.74015748031496098</v>
      </c>
      <c r="H192" s="457" t="s">
        <v>1752</v>
      </c>
      <c r="I192" s="441"/>
      <c r="J192" s="441"/>
      <c r="K192" s="441"/>
      <c r="L192" s="441"/>
      <c r="M192" s="441"/>
      <c r="N192" s="441"/>
      <c r="O192" s="441"/>
      <c r="P192" s="441"/>
      <c r="Q192" s="441"/>
      <c r="R192" s="458" t="s">
        <v>1942</v>
      </c>
      <c r="S192" s="456">
        <v>0.75423728813559299</v>
      </c>
      <c r="T192" s="459" t="s">
        <v>1752</v>
      </c>
      <c r="U192" s="271"/>
    </row>
    <row r="193" spans="1:21" x14ac:dyDescent="0.2">
      <c r="A193" s="271"/>
      <c r="B193" s="455" t="s">
        <v>1503</v>
      </c>
      <c r="C193" s="456">
        <v>1</v>
      </c>
      <c r="D193" s="457" t="s">
        <v>1751</v>
      </c>
      <c r="E193" s="441"/>
      <c r="F193" s="458" t="s">
        <v>1342</v>
      </c>
      <c r="G193" s="456">
        <v>0.59842519685039397</v>
      </c>
      <c r="H193" s="457" t="s">
        <v>1752</v>
      </c>
      <c r="I193" s="441"/>
      <c r="J193" s="441"/>
      <c r="K193" s="441"/>
      <c r="L193" s="441"/>
      <c r="M193" s="441"/>
      <c r="N193" s="441"/>
      <c r="O193" s="441"/>
      <c r="P193" s="441"/>
      <c r="Q193" s="441"/>
      <c r="R193" s="458" t="s">
        <v>1943</v>
      </c>
      <c r="S193" s="456">
        <v>0.87711864406779705</v>
      </c>
      <c r="T193" s="459" t="s">
        <v>1752</v>
      </c>
      <c r="U193" s="271"/>
    </row>
    <row r="194" spans="1:21" x14ac:dyDescent="0.2">
      <c r="A194" s="271"/>
      <c r="B194" s="455" t="s">
        <v>1504</v>
      </c>
      <c r="C194" s="456">
        <v>1</v>
      </c>
      <c r="D194" s="457" t="s">
        <v>1751</v>
      </c>
      <c r="E194" s="441"/>
      <c r="F194" s="458" t="s">
        <v>1508</v>
      </c>
      <c r="G194" s="456">
        <v>0.63779527559055105</v>
      </c>
      <c r="H194" s="457" t="s">
        <v>1751</v>
      </c>
      <c r="I194" s="441"/>
      <c r="J194" s="441"/>
      <c r="K194" s="441"/>
      <c r="L194" s="441"/>
      <c r="M194" s="441"/>
      <c r="N194" s="441"/>
      <c r="O194" s="441"/>
      <c r="P194" s="441"/>
      <c r="Q194" s="441"/>
      <c r="R194" s="458" t="s">
        <v>1944</v>
      </c>
      <c r="S194" s="456">
        <v>0.29468599033816401</v>
      </c>
      <c r="T194" s="459" t="s">
        <v>1752</v>
      </c>
      <c r="U194" s="271"/>
    </row>
    <row r="195" spans="1:21" x14ac:dyDescent="0.2">
      <c r="A195" s="271"/>
      <c r="B195" s="455" t="s">
        <v>1505</v>
      </c>
      <c r="C195" s="456">
        <v>1</v>
      </c>
      <c r="D195" s="457" t="s">
        <v>1751</v>
      </c>
      <c r="E195" s="441"/>
      <c r="F195" s="458" t="s">
        <v>1509</v>
      </c>
      <c r="G195" s="456">
        <v>0.22440944881889799</v>
      </c>
      <c r="H195" s="457" t="s">
        <v>1751</v>
      </c>
      <c r="I195" s="441"/>
      <c r="J195" s="441"/>
      <c r="K195" s="441"/>
      <c r="L195" s="441"/>
      <c r="M195" s="441"/>
      <c r="N195" s="441"/>
      <c r="O195" s="441"/>
      <c r="P195" s="441"/>
      <c r="Q195" s="441"/>
      <c r="R195" s="458" t="s">
        <v>1945</v>
      </c>
      <c r="S195" s="456">
        <v>0.677966101694915</v>
      </c>
      <c r="T195" s="459" t="s">
        <v>1752</v>
      </c>
      <c r="U195" s="271"/>
    </row>
    <row r="196" spans="1:21" x14ac:dyDescent="0.2">
      <c r="A196" s="271"/>
      <c r="B196" s="455" t="s">
        <v>1506</v>
      </c>
      <c r="C196" s="456">
        <v>9.6899224806201598E-2</v>
      </c>
      <c r="D196" s="457" t="s">
        <v>1752</v>
      </c>
      <c r="E196" s="441"/>
      <c r="F196" s="458" t="s">
        <v>1510</v>
      </c>
      <c r="G196" s="456">
        <v>0.75984251968503902</v>
      </c>
      <c r="H196" s="457" t="s">
        <v>1751</v>
      </c>
      <c r="I196" s="441"/>
      <c r="J196" s="441"/>
      <c r="K196" s="441"/>
      <c r="L196" s="441"/>
      <c r="M196" s="441"/>
      <c r="N196" s="441"/>
      <c r="O196" s="441"/>
      <c r="P196" s="441"/>
      <c r="Q196" s="441"/>
      <c r="R196" s="458" t="s">
        <v>1946</v>
      </c>
      <c r="S196" s="456">
        <v>6.5573770491803296E-2</v>
      </c>
      <c r="T196" s="459" t="s">
        <v>1751</v>
      </c>
      <c r="U196" s="271"/>
    </row>
    <row r="197" spans="1:21" x14ac:dyDescent="0.2">
      <c r="A197" s="271"/>
      <c r="B197" s="455" t="s">
        <v>1507</v>
      </c>
      <c r="C197" s="456">
        <v>3.8759689922480598E-3</v>
      </c>
      <c r="D197" s="457" t="s">
        <v>1752</v>
      </c>
      <c r="E197" s="441"/>
      <c r="F197" s="458" t="s">
        <v>1343</v>
      </c>
      <c r="G197" s="456">
        <v>0.26356589147286802</v>
      </c>
      <c r="H197" s="457" t="s">
        <v>1751</v>
      </c>
      <c r="I197" s="441"/>
      <c r="J197" s="441"/>
      <c r="K197" s="441"/>
      <c r="L197" s="441"/>
      <c r="M197" s="441"/>
      <c r="N197" s="441"/>
      <c r="O197" s="441"/>
      <c r="P197" s="441"/>
      <c r="Q197" s="441"/>
      <c r="R197" s="458" t="s">
        <v>1947</v>
      </c>
      <c r="S197" s="456">
        <v>0.330543933054393</v>
      </c>
      <c r="T197" s="459" t="s">
        <v>1751</v>
      </c>
      <c r="U197" s="271"/>
    </row>
    <row r="198" spans="1:21" x14ac:dyDescent="0.2">
      <c r="A198" s="271"/>
      <c r="B198" s="455" t="s">
        <v>1319</v>
      </c>
      <c r="C198" s="456">
        <v>1</v>
      </c>
      <c r="D198" s="457" t="s">
        <v>1752</v>
      </c>
      <c r="E198" s="441"/>
      <c r="F198" s="458" t="s">
        <v>1511</v>
      </c>
      <c r="G198" s="456">
        <v>0.56299212598425197</v>
      </c>
      <c r="H198" s="457" t="s">
        <v>1751</v>
      </c>
      <c r="I198" s="441"/>
      <c r="J198" s="441"/>
      <c r="K198" s="441"/>
      <c r="L198" s="441"/>
      <c r="M198" s="441"/>
      <c r="N198" s="441"/>
      <c r="O198" s="441"/>
      <c r="P198" s="441"/>
      <c r="Q198" s="441"/>
      <c r="R198" s="458" t="s">
        <v>1948</v>
      </c>
      <c r="S198" s="456">
        <v>0.91826923076923095</v>
      </c>
      <c r="T198" s="459" t="s">
        <v>1751</v>
      </c>
      <c r="U198" s="271"/>
    </row>
    <row r="199" spans="1:21" x14ac:dyDescent="0.2">
      <c r="A199" s="271"/>
      <c r="B199" s="455" t="s">
        <v>1342</v>
      </c>
      <c r="C199" s="456">
        <v>0.51550387596899205</v>
      </c>
      <c r="D199" s="457" t="s">
        <v>1752</v>
      </c>
      <c r="E199" s="441"/>
      <c r="F199" s="458" t="s">
        <v>1512</v>
      </c>
      <c r="G199" s="456">
        <v>0.209302325581395</v>
      </c>
      <c r="H199" s="457" t="s">
        <v>1751</v>
      </c>
      <c r="I199" s="441"/>
      <c r="J199" s="441"/>
      <c r="K199" s="441"/>
      <c r="L199" s="441"/>
      <c r="M199" s="441"/>
      <c r="N199" s="441"/>
      <c r="O199" s="441"/>
      <c r="P199" s="441"/>
      <c r="Q199" s="441"/>
      <c r="R199" s="458" t="s">
        <v>1949</v>
      </c>
      <c r="S199" s="456">
        <v>0.45500000000000002</v>
      </c>
      <c r="T199" s="459" t="s">
        <v>1752</v>
      </c>
      <c r="U199" s="271"/>
    </row>
    <row r="200" spans="1:21" x14ac:dyDescent="0.2">
      <c r="A200" s="271"/>
      <c r="B200" s="455" t="s">
        <v>1508</v>
      </c>
      <c r="C200" s="456">
        <v>0.79457364341085301</v>
      </c>
      <c r="D200" s="457" t="s">
        <v>1751</v>
      </c>
      <c r="E200" s="441"/>
      <c r="F200" s="458" t="s">
        <v>1513</v>
      </c>
      <c r="G200" s="456">
        <v>0.15891472868217099</v>
      </c>
      <c r="H200" s="457" t="s">
        <v>1751</v>
      </c>
      <c r="I200" s="441"/>
      <c r="J200" s="441"/>
      <c r="K200" s="441"/>
      <c r="L200" s="441"/>
      <c r="M200" s="441"/>
      <c r="N200" s="441"/>
      <c r="O200" s="441"/>
      <c r="P200" s="441"/>
      <c r="Q200" s="441"/>
      <c r="R200" s="458" t="s">
        <v>1950</v>
      </c>
      <c r="S200" s="456">
        <v>0.25961538461538503</v>
      </c>
      <c r="T200" s="459" t="s">
        <v>1752</v>
      </c>
      <c r="U200" s="271"/>
    </row>
    <row r="201" spans="1:21" x14ac:dyDescent="0.2">
      <c r="A201" s="271"/>
      <c r="B201" s="455" t="s">
        <v>1509</v>
      </c>
      <c r="C201" s="456">
        <v>0.12015503875969</v>
      </c>
      <c r="D201" s="457" t="s">
        <v>1751</v>
      </c>
      <c r="E201" s="441"/>
      <c r="F201" s="458" t="s">
        <v>1344</v>
      </c>
      <c r="G201" s="456">
        <v>0.48837209302325602</v>
      </c>
      <c r="H201" s="457" t="s">
        <v>1751</v>
      </c>
      <c r="I201" s="441"/>
      <c r="J201" s="441"/>
      <c r="K201" s="441"/>
      <c r="L201" s="441"/>
      <c r="M201" s="441"/>
      <c r="N201" s="441"/>
      <c r="O201" s="441"/>
      <c r="P201" s="441"/>
      <c r="Q201" s="441"/>
      <c r="R201" s="458" t="s">
        <v>1951</v>
      </c>
      <c r="S201" s="456">
        <v>0.40573770491803302</v>
      </c>
      <c r="T201" s="459" t="s">
        <v>1751</v>
      </c>
      <c r="U201" s="271"/>
    </row>
    <row r="202" spans="1:21" x14ac:dyDescent="0.2">
      <c r="A202" s="271"/>
      <c r="B202" s="455" t="s">
        <v>1510</v>
      </c>
      <c r="C202" s="456">
        <v>1</v>
      </c>
      <c r="D202" s="457" t="s">
        <v>1751</v>
      </c>
      <c r="E202" s="441"/>
      <c r="F202" s="458" t="s">
        <v>1514</v>
      </c>
      <c r="G202" s="456">
        <v>8.9147286821705404E-2</v>
      </c>
      <c r="H202" s="457" t="s">
        <v>1751</v>
      </c>
      <c r="I202" s="441"/>
      <c r="J202" s="441"/>
      <c r="K202" s="441"/>
      <c r="L202" s="441"/>
      <c r="M202" s="441"/>
      <c r="N202" s="441"/>
      <c r="O202" s="441"/>
      <c r="P202" s="441"/>
      <c r="Q202" s="441"/>
      <c r="R202" s="458" t="s">
        <v>1952</v>
      </c>
      <c r="S202" s="456">
        <v>0.37872340425531897</v>
      </c>
      <c r="T202" s="459" t="s">
        <v>1752</v>
      </c>
      <c r="U202" s="271"/>
    </row>
    <row r="203" spans="1:21" x14ac:dyDescent="0.2">
      <c r="A203" s="271"/>
      <c r="B203" s="455" t="s">
        <v>1343</v>
      </c>
      <c r="C203" s="456">
        <v>0.67054263565891503</v>
      </c>
      <c r="D203" s="457" t="s">
        <v>1751</v>
      </c>
      <c r="E203" s="441"/>
      <c r="F203" s="458" t="s">
        <v>1515</v>
      </c>
      <c r="G203" s="456">
        <v>0.112403100775194</v>
      </c>
      <c r="H203" s="457" t="s">
        <v>1751</v>
      </c>
      <c r="I203" s="441"/>
      <c r="J203" s="441"/>
      <c r="K203" s="441"/>
      <c r="L203" s="441"/>
      <c r="M203" s="441"/>
      <c r="N203" s="441"/>
      <c r="O203" s="441"/>
      <c r="P203" s="441"/>
      <c r="Q203" s="441"/>
      <c r="R203" s="458" t="s">
        <v>1953</v>
      </c>
      <c r="S203" s="456">
        <v>0.47033898305084698</v>
      </c>
      <c r="T203" s="459" t="s">
        <v>1752</v>
      </c>
      <c r="U203" s="271"/>
    </row>
    <row r="204" spans="1:21" x14ac:dyDescent="0.2">
      <c r="A204" s="271"/>
      <c r="B204" s="455" t="s">
        <v>1511</v>
      </c>
      <c r="C204" s="456">
        <v>0.36434108527131798</v>
      </c>
      <c r="D204" s="457" t="s">
        <v>1751</v>
      </c>
      <c r="E204" s="441"/>
      <c r="F204" s="458" t="s">
        <v>1345</v>
      </c>
      <c r="G204" s="456">
        <v>0.94961240310077499</v>
      </c>
      <c r="H204" s="457" t="s">
        <v>1751</v>
      </c>
      <c r="I204" s="441"/>
      <c r="J204" s="441"/>
      <c r="K204" s="441"/>
      <c r="L204" s="441"/>
      <c r="M204" s="441"/>
      <c r="N204" s="441"/>
      <c r="O204" s="441"/>
      <c r="P204" s="441"/>
      <c r="Q204" s="441"/>
      <c r="R204" s="458" t="s">
        <v>1954</v>
      </c>
      <c r="S204" s="456">
        <v>0.40425531914893598</v>
      </c>
      <c r="T204" s="459" t="s">
        <v>1752</v>
      </c>
      <c r="U204" s="271"/>
    </row>
    <row r="205" spans="1:21" x14ac:dyDescent="0.2">
      <c r="A205" s="271"/>
      <c r="B205" s="455" t="s">
        <v>1512</v>
      </c>
      <c r="C205" s="456">
        <v>0.41472868217054298</v>
      </c>
      <c r="D205" s="457" t="s">
        <v>1751</v>
      </c>
      <c r="E205" s="441"/>
      <c r="F205" s="458" t="s">
        <v>1516</v>
      </c>
      <c r="G205" s="456">
        <v>0.63953488372093004</v>
      </c>
      <c r="H205" s="457" t="s">
        <v>1751</v>
      </c>
      <c r="I205" s="441"/>
      <c r="J205" s="441"/>
      <c r="K205" s="441"/>
      <c r="L205" s="441"/>
      <c r="M205" s="441"/>
      <c r="N205" s="441"/>
      <c r="O205" s="441"/>
      <c r="P205" s="441"/>
      <c r="Q205" s="441"/>
      <c r="R205" s="458" t="s">
        <v>1955</v>
      </c>
      <c r="S205" s="456">
        <v>0.79807692307692302</v>
      </c>
      <c r="T205" s="459" t="s">
        <v>1751</v>
      </c>
      <c r="U205" s="271"/>
    </row>
    <row r="206" spans="1:21" x14ac:dyDescent="0.2">
      <c r="A206" s="271"/>
      <c r="B206" s="455" t="s">
        <v>1513</v>
      </c>
      <c r="C206" s="456">
        <v>0.104651162790698</v>
      </c>
      <c r="D206" s="457" t="s">
        <v>1751</v>
      </c>
      <c r="E206" s="441"/>
      <c r="F206" s="458" t="s">
        <v>1517</v>
      </c>
      <c r="G206" s="456">
        <v>0.918604651162791</v>
      </c>
      <c r="H206" s="457" t="s">
        <v>1751</v>
      </c>
      <c r="I206" s="441"/>
      <c r="J206" s="441"/>
      <c r="K206" s="441"/>
      <c r="L206" s="441"/>
      <c r="M206" s="441"/>
      <c r="N206" s="441"/>
      <c r="O206" s="441"/>
      <c r="P206" s="441"/>
      <c r="Q206" s="441"/>
      <c r="R206" s="458" t="s">
        <v>1956</v>
      </c>
      <c r="S206" s="456">
        <v>0.64344262295082</v>
      </c>
      <c r="T206" s="459" t="s">
        <v>1752</v>
      </c>
      <c r="U206" s="271"/>
    </row>
    <row r="207" spans="1:21" x14ac:dyDescent="0.2">
      <c r="A207" s="271"/>
      <c r="B207" s="455" t="s">
        <v>1344</v>
      </c>
      <c r="C207" s="456">
        <v>0.968992248062015</v>
      </c>
      <c r="D207" s="457" t="s">
        <v>1751</v>
      </c>
      <c r="E207" s="441"/>
      <c r="F207" s="458" t="s">
        <v>1518</v>
      </c>
      <c r="G207" s="456">
        <v>0.71317829457364301</v>
      </c>
      <c r="H207" s="457" t="s">
        <v>1751</v>
      </c>
      <c r="I207" s="441"/>
      <c r="J207" s="441"/>
      <c r="K207" s="441"/>
      <c r="L207" s="441"/>
      <c r="M207" s="441"/>
      <c r="N207" s="441"/>
      <c r="O207" s="441"/>
      <c r="P207" s="441"/>
      <c r="Q207" s="441"/>
      <c r="R207" s="458" t="s">
        <v>1957</v>
      </c>
      <c r="S207" s="456">
        <v>7.3732718894009203E-2</v>
      </c>
      <c r="T207" s="459" t="s">
        <v>1752</v>
      </c>
      <c r="U207" s="271"/>
    </row>
    <row r="208" spans="1:21" x14ac:dyDescent="0.2">
      <c r="A208" s="271"/>
      <c r="B208" s="455" t="s">
        <v>1514</v>
      </c>
      <c r="C208" s="456">
        <v>7.7519379844961196E-3</v>
      </c>
      <c r="D208" s="457" t="s">
        <v>1751</v>
      </c>
      <c r="E208" s="441"/>
      <c r="F208" s="458" t="s">
        <v>1519</v>
      </c>
      <c r="G208" s="456">
        <v>0.96875</v>
      </c>
      <c r="H208" s="457" t="s">
        <v>1751</v>
      </c>
      <c r="I208" s="441"/>
      <c r="J208" s="441"/>
      <c r="K208" s="441"/>
      <c r="L208" s="441"/>
      <c r="M208" s="441"/>
      <c r="N208" s="441"/>
      <c r="O208" s="441"/>
      <c r="P208" s="441"/>
      <c r="Q208" s="441"/>
      <c r="R208" s="458" t="s">
        <v>1958</v>
      </c>
      <c r="S208" s="456">
        <v>0.57692307692307698</v>
      </c>
      <c r="T208" s="459" t="s">
        <v>1752</v>
      </c>
      <c r="U208" s="271"/>
    </row>
    <row r="209" spans="1:21" x14ac:dyDescent="0.2">
      <c r="A209" s="271"/>
      <c r="B209" s="455" t="s">
        <v>1515</v>
      </c>
      <c r="C209" s="456">
        <v>6.5891472868217102E-2</v>
      </c>
      <c r="D209" s="457" t="s">
        <v>1751</v>
      </c>
      <c r="E209" s="441"/>
      <c r="F209" s="458" t="s">
        <v>1346</v>
      </c>
      <c r="G209" s="456">
        <v>0.97286821705426396</v>
      </c>
      <c r="H209" s="457" t="s">
        <v>1752</v>
      </c>
      <c r="I209" s="441"/>
      <c r="J209" s="441"/>
      <c r="K209" s="441"/>
      <c r="L209" s="441"/>
      <c r="M209" s="441"/>
      <c r="N209" s="441"/>
      <c r="O209" s="441"/>
      <c r="P209" s="441"/>
      <c r="Q209" s="441"/>
      <c r="R209" s="458" t="s">
        <v>1959</v>
      </c>
      <c r="S209" s="456">
        <v>0.81589958158995801</v>
      </c>
      <c r="T209" s="459" t="s">
        <v>1752</v>
      </c>
      <c r="U209" s="271"/>
    </row>
    <row r="210" spans="1:21" x14ac:dyDescent="0.2">
      <c r="A210" s="271"/>
      <c r="B210" s="455" t="s">
        <v>1345</v>
      </c>
      <c r="C210" s="456">
        <v>1</v>
      </c>
      <c r="D210" s="457" t="s">
        <v>1751</v>
      </c>
      <c r="E210" s="441"/>
      <c r="F210" s="458" t="s">
        <v>1520</v>
      </c>
      <c r="G210" s="456">
        <v>3.4883720930232599E-2</v>
      </c>
      <c r="H210" s="457" t="s">
        <v>1752</v>
      </c>
      <c r="I210" s="441"/>
      <c r="J210" s="441"/>
      <c r="K210" s="441"/>
      <c r="L210" s="441"/>
      <c r="M210" s="441"/>
      <c r="N210" s="441"/>
      <c r="O210" s="441"/>
      <c r="P210" s="441"/>
      <c r="Q210" s="441"/>
      <c r="R210" s="458" t="s">
        <v>1960</v>
      </c>
      <c r="S210" s="456">
        <v>0.34854771784232402</v>
      </c>
      <c r="T210" s="459" t="s">
        <v>1752</v>
      </c>
      <c r="U210" s="271"/>
    </row>
    <row r="211" spans="1:21" x14ac:dyDescent="0.2">
      <c r="A211" s="271"/>
      <c r="B211" s="455" t="s">
        <v>1516</v>
      </c>
      <c r="C211" s="456">
        <v>1</v>
      </c>
      <c r="D211" s="457" t="s">
        <v>1751</v>
      </c>
      <c r="E211" s="441"/>
      <c r="F211" s="458" t="s">
        <v>1521</v>
      </c>
      <c r="G211" s="456">
        <v>5.1181102362204703E-2</v>
      </c>
      <c r="H211" s="457" t="s">
        <v>1752</v>
      </c>
      <c r="I211" s="441"/>
      <c r="J211" s="441"/>
      <c r="K211" s="441"/>
      <c r="L211" s="441"/>
      <c r="M211" s="441"/>
      <c r="N211" s="441"/>
      <c r="O211" s="441"/>
      <c r="P211" s="441"/>
      <c r="Q211" s="441"/>
      <c r="R211" s="458" t="s">
        <v>1961</v>
      </c>
      <c r="S211" s="456">
        <v>0.80737704918032804</v>
      </c>
      <c r="T211" s="459" t="s">
        <v>1752</v>
      </c>
      <c r="U211" s="271"/>
    </row>
    <row r="212" spans="1:21" x14ac:dyDescent="0.2">
      <c r="A212" s="271"/>
      <c r="B212" s="455" t="s">
        <v>1517</v>
      </c>
      <c r="C212" s="456">
        <v>1</v>
      </c>
      <c r="D212" s="457" t="s">
        <v>1751</v>
      </c>
      <c r="E212" s="441"/>
      <c r="F212" s="458" t="s">
        <v>1522</v>
      </c>
      <c r="G212" s="456">
        <v>2.7559055118110201E-2</v>
      </c>
      <c r="H212" s="457" t="s">
        <v>1752</v>
      </c>
      <c r="I212" s="441"/>
      <c r="J212" s="441"/>
      <c r="K212" s="441"/>
      <c r="L212" s="441"/>
      <c r="M212" s="441"/>
      <c r="N212" s="441"/>
      <c r="O212" s="441"/>
      <c r="P212" s="441"/>
      <c r="Q212" s="441"/>
      <c r="R212" s="458" t="s">
        <v>1962</v>
      </c>
      <c r="S212" s="456">
        <v>0.46861924686192502</v>
      </c>
      <c r="T212" s="459" t="s">
        <v>1752</v>
      </c>
      <c r="U212" s="271"/>
    </row>
    <row r="213" spans="1:21" x14ac:dyDescent="0.2">
      <c r="A213" s="271"/>
      <c r="B213" s="455" t="s">
        <v>1518</v>
      </c>
      <c r="C213" s="456">
        <v>0.99612403100775204</v>
      </c>
      <c r="D213" s="457" t="s">
        <v>1751</v>
      </c>
      <c r="E213" s="441"/>
      <c r="F213" s="458" t="s">
        <v>1347</v>
      </c>
      <c r="G213" s="456">
        <v>0.4</v>
      </c>
      <c r="H213" s="457" t="s">
        <v>1752</v>
      </c>
      <c r="I213" s="441"/>
      <c r="J213" s="441"/>
      <c r="K213" s="441"/>
      <c r="L213" s="441"/>
      <c r="M213" s="441"/>
      <c r="N213" s="441"/>
      <c r="O213" s="441"/>
      <c r="P213" s="441"/>
      <c r="Q213" s="441"/>
      <c r="R213" s="458" t="s">
        <v>1963</v>
      </c>
      <c r="S213" s="456">
        <v>4.3478260869565202E-2</v>
      </c>
      <c r="T213" s="459" t="s">
        <v>1752</v>
      </c>
      <c r="U213" s="271"/>
    </row>
    <row r="214" spans="1:21" x14ac:dyDescent="0.2">
      <c r="A214" s="271"/>
      <c r="B214" s="455" t="s">
        <v>1519</v>
      </c>
      <c r="C214" s="456">
        <v>1</v>
      </c>
      <c r="D214" s="457" t="s">
        <v>1751</v>
      </c>
      <c r="E214" s="441"/>
      <c r="F214" s="458" t="s">
        <v>1523</v>
      </c>
      <c r="G214" s="456">
        <v>0.45019920318725098</v>
      </c>
      <c r="H214" s="457" t="s">
        <v>1752</v>
      </c>
      <c r="I214" s="441"/>
      <c r="J214" s="441"/>
      <c r="K214" s="441"/>
      <c r="L214" s="441"/>
      <c r="M214" s="441"/>
      <c r="N214" s="441"/>
      <c r="O214" s="441"/>
      <c r="P214" s="441"/>
      <c r="Q214" s="441"/>
      <c r="R214" s="458" t="s">
        <v>1964</v>
      </c>
      <c r="S214" s="456">
        <v>0.92468619246861905</v>
      </c>
      <c r="T214" s="459" t="s">
        <v>1751</v>
      </c>
      <c r="U214" s="271"/>
    </row>
    <row r="215" spans="1:21" x14ac:dyDescent="0.2">
      <c r="A215" s="271"/>
      <c r="B215" s="455" t="s">
        <v>1346</v>
      </c>
      <c r="C215" s="456">
        <v>1</v>
      </c>
      <c r="D215" s="457" t="s">
        <v>1752</v>
      </c>
      <c r="E215" s="441"/>
      <c r="F215" s="458" t="s">
        <v>1524</v>
      </c>
      <c r="G215" s="456">
        <v>0.31666666666666698</v>
      </c>
      <c r="H215" s="457" t="s">
        <v>1752</v>
      </c>
      <c r="I215" s="441"/>
      <c r="J215" s="441"/>
      <c r="K215" s="441"/>
      <c r="L215" s="441"/>
      <c r="M215" s="441"/>
      <c r="N215" s="441"/>
      <c r="O215" s="441"/>
      <c r="P215" s="441"/>
      <c r="Q215" s="441"/>
      <c r="R215" s="458" t="s">
        <v>1965</v>
      </c>
      <c r="S215" s="456">
        <v>0.85062240663900401</v>
      </c>
      <c r="T215" s="459" t="s">
        <v>1751</v>
      </c>
      <c r="U215" s="271"/>
    </row>
    <row r="216" spans="1:21" x14ac:dyDescent="0.2">
      <c r="A216" s="271"/>
      <c r="B216" s="455" t="s">
        <v>1520</v>
      </c>
      <c r="C216" s="456">
        <v>0</v>
      </c>
      <c r="D216" s="457" t="s">
        <v>1752</v>
      </c>
      <c r="E216" s="441"/>
      <c r="F216" s="458" t="s">
        <v>1525</v>
      </c>
      <c r="G216" s="456">
        <v>0.206349206349206</v>
      </c>
      <c r="H216" s="457" t="s">
        <v>1752</v>
      </c>
      <c r="I216" s="441"/>
      <c r="J216" s="441"/>
      <c r="K216" s="441"/>
      <c r="L216" s="441"/>
      <c r="M216" s="441"/>
      <c r="N216" s="441"/>
      <c r="O216" s="441"/>
      <c r="P216" s="441"/>
      <c r="Q216" s="441"/>
      <c r="R216" s="458" t="s">
        <v>1966</v>
      </c>
      <c r="S216" s="456">
        <v>0.35319148936170203</v>
      </c>
      <c r="T216" s="459" t="s">
        <v>1752</v>
      </c>
      <c r="U216" s="271"/>
    </row>
    <row r="217" spans="1:21" x14ac:dyDescent="0.2">
      <c r="A217" s="271"/>
      <c r="B217" s="455" t="s">
        <v>1521</v>
      </c>
      <c r="C217" s="456">
        <v>1.16279069767442E-2</v>
      </c>
      <c r="D217" s="457" t="s">
        <v>1752</v>
      </c>
      <c r="E217" s="441"/>
      <c r="F217" s="458" t="s">
        <v>1526</v>
      </c>
      <c r="G217" s="456">
        <v>0.164556962025316</v>
      </c>
      <c r="H217" s="457" t="s">
        <v>1752</v>
      </c>
      <c r="I217" s="441"/>
      <c r="J217" s="441"/>
      <c r="K217" s="441"/>
      <c r="L217" s="441"/>
      <c r="M217" s="441"/>
      <c r="N217" s="441"/>
      <c r="O217" s="441"/>
      <c r="P217" s="441"/>
      <c r="Q217" s="441"/>
      <c r="R217" s="458" t="s">
        <v>1967</v>
      </c>
      <c r="S217" s="456">
        <v>0.822033898305085</v>
      </c>
      <c r="T217" s="459" t="s">
        <v>1752</v>
      </c>
      <c r="U217" s="271"/>
    </row>
    <row r="218" spans="1:21" x14ac:dyDescent="0.2">
      <c r="A218" s="271"/>
      <c r="B218" s="455" t="s">
        <v>1522</v>
      </c>
      <c r="C218" s="456">
        <v>0</v>
      </c>
      <c r="D218" s="457" t="s">
        <v>1752</v>
      </c>
      <c r="E218" s="441"/>
      <c r="F218" s="458" t="s">
        <v>1554</v>
      </c>
      <c r="G218" s="456">
        <v>0.155555555555556</v>
      </c>
      <c r="H218" s="457" t="s">
        <v>1752</v>
      </c>
      <c r="I218" s="441"/>
      <c r="J218" s="441"/>
      <c r="K218" s="441"/>
      <c r="L218" s="441"/>
      <c r="M218" s="441"/>
      <c r="N218" s="441"/>
      <c r="O218" s="441"/>
      <c r="P218" s="441"/>
      <c r="Q218" s="441"/>
      <c r="R218" s="458" t="s">
        <v>1968</v>
      </c>
      <c r="S218" s="456">
        <v>0.27685950413223098</v>
      </c>
      <c r="T218" s="459" t="s">
        <v>1751</v>
      </c>
      <c r="U218" s="271"/>
    </row>
    <row r="219" spans="1:21" x14ac:dyDescent="0.2">
      <c r="A219" s="271"/>
      <c r="B219" s="455" t="s">
        <v>1347</v>
      </c>
      <c r="C219" s="456">
        <v>0.92635658914728702</v>
      </c>
      <c r="D219" s="457" t="s">
        <v>1752</v>
      </c>
      <c r="E219" s="441"/>
      <c r="F219" s="458" t="s">
        <v>1527</v>
      </c>
      <c r="G219" s="456">
        <v>2.40963855421687E-2</v>
      </c>
      <c r="H219" s="457" t="s">
        <v>1752</v>
      </c>
      <c r="I219" s="441"/>
      <c r="J219" s="441"/>
      <c r="K219" s="441"/>
      <c r="L219" s="441"/>
      <c r="M219" s="441"/>
      <c r="N219" s="441"/>
      <c r="O219" s="441"/>
      <c r="P219" s="441"/>
      <c r="Q219" s="441"/>
      <c r="R219" s="458" t="s">
        <v>1969</v>
      </c>
      <c r="S219" s="456">
        <v>0.69565217391304301</v>
      </c>
      <c r="T219" s="459" t="s">
        <v>1752</v>
      </c>
      <c r="U219" s="271"/>
    </row>
    <row r="220" spans="1:21" x14ac:dyDescent="0.2">
      <c r="A220" s="271"/>
      <c r="B220" s="455" t="s">
        <v>1523</v>
      </c>
      <c r="C220" s="456">
        <v>0.93023255813953498</v>
      </c>
      <c r="D220" s="457" t="s">
        <v>1752</v>
      </c>
      <c r="E220" s="441"/>
      <c r="F220" s="458" t="s">
        <v>1528</v>
      </c>
      <c r="G220" s="456">
        <v>2.7131782945736399E-2</v>
      </c>
      <c r="H220" s="457" t="s">
        <v>1752</v>
      </c>
      <c r="I220" s="441"/>
      <c r="J220" s="441"/>
      <c r="K220" s="441"/>
      <c r="L220" s="441"/>
      <c r="M220" s="441"/>
      <c r="N220" s="441"/>
      <c r="O220" s="441"/>
      <c r="P220" s="441"/>
      <c r="Q220" s="441"/>
      <c r="R220" s="458" t="s">
        <v>1970</v>
      </c>
      <c r="S220" s="456">
        <v>0.33035714285714302</v>
      </c>
      <c r="T220" s="459" t="s">
        <v>1752</v>
      </c>
      <c r="U220" s="271"/>
    </row>
    <row r="221" spans="1:21" x14ac:dyDescent="0.2">
      <c r="A221" s="271"/>
      <c r="B221" s="455" t="s">
        <v>1524</v>
      </c>
      <c r="C221" s="456">
        <v>0.47674418604651198</v>
      </c>
      <c r="D221" s="457" t="s">
        <v>1752</v>
      </c>
      <c r="E221" s="441"/>
      <c r="F221" s="458" t="s">
        <v>1529</v>
      </c>
      <c r="G221" s="456">
        <v>3.4883720930232599E-2</v>
      </c>
      <c r="H221" s="457" t="s">
        <v>1752</v>
      </c>
      <c r="I221" s="441"/>
      <c r="J221" s="441"/>
      <c r="K221" s="441"/>
      <c r="L221" s="441"/>
      <c r="M221" s="441"/>
      <c r="N221" s="441"/>
      <c r="O221" s="441"/>
      <c r="P221" s="441"/>
      <c r="Q221" s="441"/>
      <c r="R221" s="458" t="s">
        <v>1971</v>
      </c>
      <c r="S221" s="456">
        <v>0.108786610878661</v>
      </c>
      <c r="T221" s="459" t="s">
        <v>1752</v>
      </c>
      <c r="U221" s="271"/>
    </row>
    <row r="222" spans="1:21" x14ac:dyDescent="0.2">
      <c r="A222" s="271"/>
      <c r="B222" s="455" t="s">
        <v>1525</v>
      </c>
      <c r="C222" s="456">
        <v>0.10077519379845</v>
      </c>
      <c r="D222" s="457" t="s">
        <v>1752</v>
      </c>
      <c r="E222" s="441"/>
      <c r="F222" s="458" t="s">
        <v>1530</v>
      </c>
      <c r="G222" s="456">
        <v>2.40963855421687E-2</v>
      </c>
      <c r="H222" s="457" t="s">
        <v>1752</v>
      </c>
      <c r="I222" s="441"/>
      <c r="J222" s="441"/>
      <c r="K222" s="441"/>
      <c r="L222" s="441"/>
      <c r="M222" s="441"/>
      <c r="N222" s="441"/>
      <c r="O222" s="441"/>
      <c r="P222" s="441"/>
      <c r="Q222" s="441"/>
      <c r="R222" s="458" t="s">
        <v>1972</v>
      </c>
      <c r="S222" s="456">
        <v>0.20918367346938799</v>
      </c>
      <c r="T222" s="459" t="s">
        <v>1752</v>
      </c>
      <c r="U222" s="271"/>
    </row>
    <row r="223" spans="1:21" x14ac:dyDescent="0.2">
      <c r="A223" s="271"/>
      <c r="B223" s="455" t="s">
        <v>1526</v>
      </c>
      <c r="C223" s="456">
        <v>0</v>
      </c>
      <c r="D223" s="457" t="s">
        <v>1752</v>
      </c>
      <c r="E223" s="441"/>
      <c r="F223" s="458" t="s">
        <v>1531</v>
      </c>
      <c r="G223" s="456">
        <v>9.3023255813953501E-2</v>
      </c>
      <c r="H223" s="457" t="s">
        <v>1752</v>
      </c>
      <c r="I223" s="441"/>
      <c r="J223" s="441"/>
      <c r="K223" s="441"/>
      <c r="L223" s="441"/>
      <c r="M223" s="441"/>
      <c r="N223" s="441"/>
      <c r="O223" s="441"/>
      <c r="P223" s="441"/>
      <c r="Q223" s="441"/>
      <c r="R223" s="458" t="s">
        <v>1973</v>
      </c>
      <c r="S223" s="456">
        <v>0.46982758620689702</v>
      </c>
      <c r="T223" s="459" t="s">
        <v>1752</v>
      </c>
      <c r="U223" s="271"/>
    </row>
    <row r="224" spans="1:21" x14ac:dyDescent="0.2">
      <c r="A224" s="271"/>
      <c r="B224" s="455" t="s">
        <v>1554</v>
      </c>
      <c r="C224" s="456">
        <v>0</v>
      </c>
      <c r="D224" s="457" t="s">
        <v>1752</v>
      </c>
      <c r="E224" s="441"/>
      <c r="F224" s="458" t="s">
        <v>1532</v>
      </c>
      <c r="G224" s="456">
        <v>3.1007751937984499E-2</v>
      </c>
      <c r="H224" s="457" t="s">
        <v>1752</v>
      </c>
      <c r="I224" s="441"/>
      <c r="J224" s="441"/>
      <c r="K224" s="441"/>
      <c r="L224" s="441"/>
      <c r="M224" s="441"/>
      <c r="N224" s="441"/>
      <c r="O224" s="441"/>
      <c r="P224" s="441"/>
      <c r="Q224" s="441"/>
      <c r="R224" s="458" t="s">
        <v>1974</v>
      </c>
      <c r="S224" s="456">
        <v>0.88559322033898302</v>
      </c>
      <c r="T224" s="459" t="s">
        <v>1752</v>
      </c>
      <c r="U224" s="271"/>
    </row>
    <row r="225" spans="1:21" x14ac:dyDescent="0.2">
      <c r="A225" s="271"/>
      <c r="B225" s="455" t="s">
        <v>1527</v>
      </c>
      <c r="C225" s="456">
        <v>0</v>
      </c>
      <c r="D225" s="457" t="s">
        <v>1752</v>
      </c>
      <c r="E225" s="441"/>
      <c r="F225" s="458" t="s">
        <v>1320</v>
      </c>
      <c r="G225" s="456">
        <v>0.19767441860465099</v>
      </c>
      <c r="H225" s="457" t="s">
        <v>1751</v>
      </c>
      <c r="I225" s="441"/>
      <c r="J225" s="441"/>
      <c r="K225" s="441"/>
      <c r="L225" s="441"/>
      <c r="M225" s="441"/>
      <c r="N225" s="441"/>
      <c r="O225" s="441"/>
      <c r="P225" s="441"/>
      <c r="Q225" s="441"/>
      <c r="R225" s="458" t="s">
        <v>1975</v>
      </c>
      <c r="S225" s="456">
        <v>0.86808510638297898</v>
      </c>
      <c r="T225" s="459" t="s">
        <v>1752</v>
      </c>
      <c r="U225" s="271"/>
    </row>
    <row r="226" spans="1:21" x14ac:dyDescent="0.2">
      <c r="A226" s="271"/>
      <c r="B226" s="455" t="s">
        <v>1528</v>
      </c>
      <c r="C226" s="456">
        <v>0</v>
      </c>
      <c r="D226" s="457" t="s">
        <v>1752</v>
      </c>
      <c r="E226" s="441"/>
      <c r="F226" s="458" t="s">
        <v>1348</v>
      </c>
      <c r="G226" s="456">
        <v>0.33858267716535401</v>
      </c>
      <c r="H226" s="457" t="s">
        <v>1751</v>
      </c>
      <c r="I226" s="441"/>
      <c r="J226" s="441"/>
      <c r="K226" s="441"/>
      <c r="L226" s="441"/>
      <c r="M226" s="441"/>
      <c r="N226" s="441"/>
      <c r="O226" s="441"/>
      <c r="P226" s="441"/>
      <c r="Q226" s="441"/>
      <c r="R226" s="458" t="s">
        <v>1976</v>
      </c>
      <c r="S226" s="456">
        <v>0.67659574468085104</v>
      </c>
      <c r="T226" s="459" t="s">
        <v>1752</v>
      </c>
      <c r="U226" s="271"/>
    </row>
    <row r="227" spans="1:21" x14ac:dyDescent="0.2">
      <c r="A227" s="271"/>
      <c r="B227" s="455" t="s">
        <v>1529</v>
      </c>
      <c r="C227" s="456">
        <v>3.8759689922480599E-2</v>
      </c>
      <c r="D227" s="457" t="s">
        <v>1752</v>
      </c>
      <c r="E227" s="441"/>
      <c r="F227" s="458" t="s">
        <v>1533</v>
      </c>
      <c r="G227" s="456">
        <v>0.97674418604651203</v>
      </c>
      <c r="H227" s="457" t="s">
        <v>1751</v>
      </c>
      <c r="I227" s="441"/>
      <c r="J227" s="441"/>
      <c r="K227" s="441"/>
      <c r="L227" s="441"/>
      <c r="M227" s="441"/>
      <c r="N227" s="441"/>
      <c r="O227" s="441"/>
      <c r="P227" s="441"/>
      <c r="Q227" s="441"/>
      <c r="R227" s="458" t="s">
        <v>1977</v>
      </c>
      <c r="S227" s="456">
        <v>0.37446808510638302</v>
      </c>
      <c r="T227" s="459" t="s">
        <v>1752</v>
      </c>
      <c r="U227" s="271"/>
    </row>
    <row r="228" spans="1:21" x14ac:dyDescent="0.2">
      <c r="A228" s="271"/>
      <c r="B228" s="455" t="s">
        <v>1530</v>
      </c>
      <c r="C228" s="456">
        <v>6.5891472868217102E-2</v>
      </c>
      <c r="D228" s="457" t="s">
        <v>1752</v>
      </c>
      <c r="E228" s="441"/>
      <c r="F228" s="458" t="s">
        <v>1534</v>
      </c>
      <c r="G228" s="456">
        <v>0.41085271317829503</v>
      </c>
      <c r="H228" s="457" t="s">
        <v>1751</v>
      </c>
      <c r="I228" s="441"/>
      <c r="J228" s="441"/>
      <c r="K228" s="441"/>
      <c r="L228" s="441"/>
      <c r="M228" s="441"/>
      <c r="N228" s="441"/>
      <c r="O228" s="441"/>
      <c r="P228" s="441"/>
      <c r="Q228" s="441"/>
      <c r="R228" s="458" t="s">
        <v>1978</v>
      </c>
      <c r="S228" s="456">
        <v>0.63404255319148894</v>
      </c>
      <c r="T228" s="459" t="s">
        <v>1752</v>
      </c>
      <c r="U228" s="271"/>
    </row>
    <row r="229" spans="1:21" x14ac:dyDescent="0.2">
      <c r="A229" s="271"/>
      <c r="B229" s="455" t="s">
        <v>1531</v>
      </c>
      <c r="C229" s="456">
        <v>0.62403100775193798</v>
      </c>
      <c r="D229" s="457" t="s">
        <v>1752</v>
      </c>
      <c r="E229" s="441"/>
      <c r="F229" s="458" t="s">
        <v>1555</v>
      </c>
      <c r="G229" s="456">
        <v>0.27906976744186002</v>
      </c>
      <c r="H229" s="457" t="s">
        <v>1751</v>
      </c>
      <c r="I229" s="441"/>
      <c r="J229" s="441"/>
      <c r="K229" s="441"/>
      <c r="L229" s="441"/>
      <c r="M229" s="441"/>
      <c r="N229" s="441"/>
      <c r="O229" s="441"/>
      <c r="P229" s="441"/>
      <c r="Q229" s="441"/>
      <c r="R229" s="458" t="s">
        <v>1979</v>
      </c>
      <c r="S229" s="456">
        <v>0.87980769230769196</v>
      </c>
      <c r="T229" s="459" t="s">
        <v>1751</v>
      </c>
      <c r="U229" s="271"/>
    </row>
    <row r="230" spans="1:21" x14ac:dyDescent="0.2">
      <c r="A230" s="271"/>
      <c r="B230" s="455" t="s">
        <v>1532</v>
      </c>
      <c r="C230" s="456">
        <v>1.16279069767442E-2</v>
      </c>
      <c r="D230" s="457" t="s">
        <v>1752</v>
      </c>
      <c r="E230" s="441"/>
      <c r="F230" s="458" t="s">
        <v>1321</v>
      </c>
      <c r="G230" s="456">
        <v>0.267716535433071</v>
      </c>
      <c r="H230" s="457" t="s">
        <v>1752</v>
      </c>
      <c r="I230" s="441"/>
      <c r="J230" s="441"/>
      <c r="K230" s="441"/>
      <c r="L230" s="441"/>
      <c r="M230" s="441"/>
      <c r="N230" s="441"/>
      <c r="O230" s="441"/>
      <c r="P230" s="441"/>
      <c r="Q230" s="441"/>
      <c r="R230" s="458" t="s">
        <v>1980</v>
      </c>
      <c r="S230" s="456">
        <v>0.95319148936170195</v>
      </c>
      <c r="T230" s="459" t="s">
        <v>1751</v>
      </c>
      <c r="U230" s="271"/>
    </row>
    <row r="231" spans="1:21" x14ac:dyDescent="0.2">
      <c r="A231" s="271"/>
      <c r="B231" s="455" t="s">
        <v>1320</v>
      </c>
      <c r="C231" s="456">
        <v>0.275193798449612</v>
      </c>
      <c r="D231" s="457" t="s">
        <v>1751</v>
      </c>
      <c r="E231" s="441"/>
      <c r="F231" s="458" t="s">
        <v>1535</v>
      </c>
      <c r="G231" s="456">
        <v>0.208661417322835</v>
      </c>
      <c r="H231" s="457" t="s">
        <v>1752</v>
      </c>
      <c r="I231" s="441"/>
      <c r="J231" s="441"/>
      <c r="K231" s="441"/>
      <c r="L231" s="441"/>
      <c r="M231" s="441"/>
      <c r="N231" s="441"/>
      <c r="O231" s="441"/>
      <c r="P231" s="441"/>
      <c r="Q231" s="441"/>
      <c r="R231" s="458" t="s">
        <v>1981</v>
      </c>
      <c r="S231" s="456">
        <v>0.54237288135593198</v>
      </c>
      <c r="T231" s="459" t="s">
        <v>1752</v>
      </c>
      <c r="U231" s="271"/>
    </row>
    <row r="232" spans="1:21" x14ac:dyDescent="0.2">
      <c r="A232" s="271"/>
      <c r="B232" s="455" t="s">
        <v>1348</v>
      </c>
      <c r="C232" s="456">
        <v>0.837209302325581</v>
      </c>
      <c r="D232" s="457" t="s">
        <v>1751</v>
      </c>
      <c r="E232" s="441"/>
      <c r="F232" s="458" t="s">
        <v>1536</v>
      </c>
      <c r="G232" s="456">
        <v>0.33858267716535401</v>
      </c>
      <c r="H232" s="457" t="s">
        <v>1752</v>
      </c>
      <c r="I232" s="441"/>
      <c r="J232" s="441"/>
      <c r="K232" s="441"/>
      <c r="L232" s="441"/>
      <c r="M232" s="441"/>
      <c r="N232" s="441"/>
      <c r="O232" s="441"/>
      <c r="P232" s="441"/>
      <c r="Q232" s="441"/>
      <c r="R232" s="458" t="s">
        <v>1982</v>
      </c>
      <c r="S232" s="456">
        <v>0.70901639344262302</v>
      </c>
      <c r="T232" s="459" t="s">
        <v>1751</v>
      </c>
      <c r="U232" s="271"/>
    </row>
    <row r="233" spans="1:21" x14ac:dyDescent="0.2">
      <c r="A233" s="271"/>
      <c r="B233" s="455" t="s">
        <v>1533</v>
      </c>
      <c r="C233" s="456">
        <v>1</v>
      </c>
      <c r="D233" s="457" t="s">
        <v>1751</v>
      </c>
      <c r="E233" s="441"/>
      <c r="F233" s="458" t="s">
        <v>1537</v>
      </c>
      <c r="G233" s="456">
        <v>0.18897637795275599</v>
      </c>
      <c r="H233" s="457" t="s">
        <v>1752</v>
      </c>
      <c r="I233" s="441"/>
      <c r="J233" s="441"/>
      <c r="K233" s="441"/>
      <c r="L233" s="441"/>
      <c r="M233" s="441"/>
      <c r="N233" s="441"/>
      <c r="O233" s="441"/>
      <c r="P233" s="441"/>
      <c r="Q233" s="441"/>
      <c r="R233" s="458" t="s">
        <v>1983</v>
      </c>
      <c r="S233" s="456">
        <v>0.22175732217573199</v>
      </c>
      <c r="T233" s="459" t="s">
        <v>1752</v>
      </c>
      <c r="U233" s="271"/>
    </row>
    <row r="234" spans="1:21" x14ac:dyDescent="0.2">
      <c r="A234" s="271"/>
      <c r="B234" s="455" t="s">
        <v>1534</v>
      </c>
      <c r="C234" s="456">
        <v>0.887596899224806</v>
      </c>
      <c r="D234" s="457" t="s">
        <v>1751</v>
      </c>
      <c r="E234" s="441"/>
      <c r="F234" s="458" t="s">
        <v>1538</v>
      </c>
      <c r="G234" s="456">
        <v>0.193798449612403</v>
      </c>
      <c r="H234" s="457" t="s">
        <v>1752</v>
      </c>
      <c r="I234" s="441"/>
      <c r="J234" s="441"/>
      <c r="K234" s="441"/>
      <c r="L234" s="441"/>
      <c r="M234" s="441"/>
      <c r="N234" s="441"/>
      <c r="O234" s="441"/>
      <c r="P234" s="441"/>
      <c r="Q234" s="441"/>
      <c r="R234" s="458" t="s">
        <v>1984</v>
      </c>
      <c r="S234" s="456">
        <v>0.25</v>
      </c>
      <c r="T234" s="459" t="s">
        <v>1752</v>
      </c>
      <c r="U234" s="271"/>
    </row>
    <row r="235" spans="1:21" x14ac:dyDescent="0.2">
      <c r="A235" s="271"/>
      <c r="B235" s="455" t="s">
        <v>1555</v>
      </c>
      <c r="C235" s="456">
        <v>0.98837209302325602</v>
      </c>
      <c r="D235" s="457" t="s">
        <v>1751</v>
      </c>
      <c r="E235" s="441"/>
      <c r="F235" s="458" t="s">
        <v>1322</v>
      </c>
      <c r="G235" s="456">
        <v>0.13953488372093001</v>
      </c>
      <c r="H235" s="457" t="s">
        <v>1751</v>
      </c>
      <c r="I235" s="441"/>
      <c r="J235" s="441"/>
      <c r="K235" s="441"/>
      <c r="L235" s="441"/>
      <c r="M235" s="441"/>
      <c r="N235" s="441"/>
      <c r="O235" s="441"/>
      <c r="P235" s="441"/>
      <c r="Q235" s="441"/>
      <c r="R235" s="458" t="s">
        <v>1985</v>
      </c>
      <c r="S235" s="456">
        <v>1.01010101010101E-2</v>
      </c>
      <c r="T235" s="459" t="s">
        <v>1752</v>
      </c>
      <c r="U235" s="271"/>
    </row>
    <row r="236" spans="1:21" x14ac:dyDescent="0.2">
      <c r="A236" s="271"/>
      <c r="B236" s="455" t="s">
        <v>1321</v>
      </c>
      <c r="C236" s="456">
        <v>0.127906976744186</v>
      </c>
      <c r="D236" s="457" t="s">
        <v>1752</v>
      </c>
      <c r="E236" s="441"/>
      <c r="F236" s="458" t="s">
        <v>1539</v>
      </c>
      <c r="G236" s="456">
        <v>0.98062015503875999</v>
      </c>
      <c r="H236" s="457" t="s">
        <v>1751</v>
      </c>
      <c r="I236" s="441"/>
      <c r="J236" s="441"/>
      <c r="K236" s="441"/>
      <c r="L236" s="441"/>
      <c r="M236" s="441"/>
      <c r="N236" s="441"/>
      <c r="O236" s="441"/>
      <c r="P236" s="441"/>
      <c r="Q236" s="441"/>
      <c r="R236" s="458" t="s">
        <v>1986</v>
      </c>
      <c r="S236" s="456">
        <v>0.92468619246861905</v>
      </c>
      <c r="T236" s="459" t="s">
        <v>1752</v>
      </c>
      <c r="U236" s="271"/>
    </row>
    <row r="237" spans="1:21" x14ac:dyDescent="0.2">
      <c r="A237" s="271"/>
      <c r="B237" s="455" t="s">
        <v>1535</v>
      </c>
      <c r="C237" s="456">
        <v>0</v>
      </c>
      <c r="D237" s="457" t="s">
        <v>1752</v>
      </c>
      <c r="E237" s="441"/>
      <c r="F237" s="458" t="s">
        <v>1540</v>
      </c>
      <c r="G237" s="456">
        <v>8.9147286821705404E-2</v>
      </c>
      <c r="H237" s="457" t="s">
        <v>1752</v>
      </c>
      <c r="I237" s="441"/>
      <c r="J237" s="441"/>
      <c r="K237" s="441"/>
      <c r="L237" s="441"/>
      <c r="M237" s="441"/>
      <c r="N237" s="441"/>
      <c r="O237" s="441"/>
      <c r="P237" s="441"/>
      <c r="Q237" s="441"/>
      <c r="R237" s="458" t="s">
        <v>1987</v>
      </c>
      <c r="S237" s="456">
        <v>0.74895397489539794</v>
      </c>
      <c r="T237" s="459" t="s">
        <v>1752</v>
      </c>
      <c r="U237" s="271"/>
    </row>
    <row r="238" spans="1:21" x14ac:dyDescent="0.2">
      <c r="A238" s="271"/>
      <c r="B238" s="455" t="s">
        <v>1536</v>
      </c>
      <c r="C238" s="456">
        <v>0.77131782945736405</v>
      </c>
      <c r="D238" s="457" t="s">
        <v>1752</v>
      </c>
      <c r="E238" s="441"/>
      <c r="F238" s="458" t="s">
        <v>1323</v>
      </c>
      <c r="G238" s="456">
        <v>0.181102362204724</v>
      </c>
      <c r="H238" s="457" t="s">
        <v>1752</v>
      </c>
      <c r="I238" s="441"/>
      <c r="J238" s="441"/>
      <c r="K238" s="441"/>
      <c r="L238" s="441"/>
      <c r="M238" s="441"/>
      <c r="N238" s="441"/>
      <c r="O238" s="441"/>
      <c r="P238" s="441"/>
      <c r="Q238" s="441"/>
      <c r="R238" s="458" t="s">
        <v>1988</v>
      </c>
      <c r="S238" s="456">
        <v>0.57021276595744697</v>
      </c>
      <c r="T238" s="459" t="s">
        <v>1752</v>
      </c>
      <c r="U238" s="271"/>
    </row>
    <row r="239" spans="1:21" x14ac:dyDescent="0.2">
      <c r="A239" s="271"/>
      <c r="B239" s="455" t="s">
        <v>1537</v>
      </c>
      <c r="C239" s="456">
        <v>0</v>
      </c>
      <c r="D239" s="457" t="s">
        <v>1752</v>
      </c>
      <c r="E239" s="441"/>
      <c r="F239" s="458" t="s">
        <v>1324</v>
      </c>
      <c r="G239" s="456">
        <v>0.34883720930232598</v>
      </c>
      <c r="H239" s="457" t="s">
        <v>1752</v>
      </c>
      <c r="I239" s="441"/>
      <c r="J239" s="441"/>
      <c r="K239" s="441"/>
      <c r="L239" s="441"/>
      <c r="M239" s="441"/>
      <c r="N239" s="441"/>
      <c r="O239" s="441"/>
      <c r="P239" s="441"/>
      <c r="Q239" s="441"/>
      <c r="R239" s="458" t="s">
        <v>1989</v>
      </c>
      <c r="S239" s="456">
        <v>0.23430962343096201</v>
      </c>
      <c r="T239" s="459" t="s">
        <v>1752</v>
      </c>
      <c r="U239" s="271"/>
    </row>
    <row r="240" spans="1:21" x14ac:dyDescent="0.2">
      <c r="A240" s="271"/>
      <c r="B240" s="455" t="s">
        <v>1538</v>
      </c>
      <c r="C240" s="456">
        <v>0.36046511627907002</v>
      </c>
      <c r="D240" s="457" t="s">
        <v>1752</v>
      </c>
      <c r="E240" s="441"/>
      <c r="F240" s="458" t="s">
        <v>1541</v>
      </c>
      <c r="G240" s="456">
        <v>3.1007751937984499E-2</v>
      </c>
      <c r="H240" s="457" t="s">
        <v>1752</v>
      </c>
      <c r="I240" s="441"/>
      <c r="J240" s="441"/>
      <c r="K240" s="441"/>
      <c r="L240" s="441"/>
      <c r="M240" s="441"/>
      <c r="N240" s="441"/>
      <c r="O240" s="441"/>
      <c r="P240" s="441"/>
      <c r="Q240" s="441"/>
      <c r="R240" s="458" t="s">
        <v>1990</v>
      </c>
      <c r="S240" s="456">
        <v>0.64016736401673602</v>
      </c>
      <c r="T240" s="459" t="s">
        <v>1752</v>
      </c>
      <c r="U240" s="271"/>
    </row>
    <row r="241" spans="1:21" x14ac:dyDescent="0.2">
      <c r="A241" s="271"/>
      <c r="B241" s="455" t="s">
        <v>1322</v>
      </c>
      <c r="C241" s="456">
        <v>7.7519379844961198E-2</v>
      </c>
      <c r="D241" s="457" t="s">
        <v>1751</v>
      </c>
      <c r="E241" s="441"/>
      <c r="F241" s="458" t="s">
        <v>1542</v>
      </c>
      <c r="G241" s="456">
        <v>0.12015503875969</v>
      </c>
      <c r="H241" s="457" t="s">
        <v>1752</v>
      </c>
      <c r="I241" s="441"/>
      <c r="J241" s="441"/>
      <c r="K241" s="441"/>
      <c r="L241" s="441"/>
      <c r="M241" s="441"/>
      <c r="N241" s="441"/>
      <c r="O241" s="441"/>
      <c r="P241" s="441"/>
      <c r="Q241" s="441"/>
      <c r="R241" s="458" t="s">
        <v>1991</v>
      </c>
      <c r="S241" s="456">
        <v>0.43404255319148899</v>
      </c>
      <c r="T241" s="459" t="s">
        <v>1752</v>
      </c>
      <c r="U241" s="271"/>
    </row>
    <row r="242" spans="1:21" x14ac:dyDescent="0.2">
      <c r="A242" s="271"/>
      <c r="B242" s="455" t="s">
        <v>1539</v>
      </c>
      <c r="C242" s="456">
        <v>0.99612403100775204</v>
      </c>
      <c r="D242" s="457" t="s">
        <v>1751</v>
      </c>
      <c r="E242" s="441"/>
      <c r="F242" s="458" t="s">
        <v>1325</v>
      </c>
      <c r="G242" s="456">
        <v>0.29482071713147401</v>
      </c>
      <c r="H242" s="457" t="s">
        <v>1752</v>
      </c>
      <c r="I242" s="441"/>
      <c r="J242" s="441"/>
      <c r="K242" s="441"/>
      <c r="L242" s="441"/>
      <c r="M242" s="441"/>
      <c r="N242" s="441"/>
      <c r="O242" s="441"/>
      <c r="P242" s="441"/>
      <c r="Q242" s="441"/>
      <c r="R242" s="458" t="s">
        <v>1992</v>
      </c>
      <c r="S242" s="456">
        <v>0.45338983050847498</v>
      </c>
      <c r="T242" s="459" t="s">
        <v>1752</v>
      </c>
      <c r="U242" s="271"/>
    </row>
    <row r="243" spans="1:21" x14ac:dyDescent="0.2">
      <c r="A243" s="271"/>
      <c r="B243" s="455" t="s">
        <v>1540</v>
      </c>
      <c r="C243" s="456">
        <v>0.170542635658915</v>
      </c>
      <c r="D243" s="457" t="s">
        <v>1752</v>
      </c>
      <c r="E243" s="441"/>
      <c r="F243" s="458" t="s">
        <v>1543</v>
      </c>
      <c r="G243" s="456">
        <v>0.244094488188976</v>
      </c>
      <c r="H243" s="457" t="s">
        <v>1752</v>
      </c>
      <c r="I243" s="441"/>
      <c r="J243" s="441"/>
      <c r="K243" s="441"/>
      <c r="L243" s="441"/>
      <c r="M243" s="441"/>
      <c r="N243" s="441"/>
      <c r="O243" s="441"/>
      <c r="P243" s="441"/>
      <c r="Q243" s="441"/>
      <c r="R243" s="458" t="s">
        <v>1993</v>
      </c>
      <c r="S243" s="456">
        <v>0.35169491525423702</v>
      </c>
      <c r="T243" s="459" t="s">
        <v>1752</v>
      </c>
      <c r="U243" s="271"/>
    </row>
    <row r="244" spans="1:21" x14ac:dyDescent="0.2">
      <c r="A244" s="271"/>
      <c r="B244" s="455" t="s">
        <v>1323</v>
      </c>
      <c r="C244" s="456">
        <v>0</v>
      </c>
      <c r="D244" s="457" t="s">
        <v>1752</v>
      </c>
      <c r="E244" s="441"/>
      <c r="F244" s="458" t="s">
        <v>1326</v>
      </c>
      <c r="G244" s="456">
        <v>0.196850393700787</v>
      </c>
      <c r="H244" s="457" t="s">
        <v>1752</v>
      </c>
      <c r="I244" s="441"/>
      <c r="J244" s="441"/>
      <c r="K244" s="441"/>
      <c r="L244" s="441"/>
      <c r="M244" s="441"/>
      <c r="N244" s="441"/>
      <c r="O244" s="441"/>
      <c r="P244" s="441"/>
      <c r="Q244" s="441"/>
      <c r="R244" s="458" t="s">
        <v>1994</v>
      </c>
      <c r="S244" s="456">
        <v>0.85416666666666696</v>
      </c>
      <c r="T244" s="459" t="s">
        <v>1752</v>
      </c>
      <c r="U244" s="271"/>
    </row>
    <row r="245" spans="1:21" x14ac:dyDescent="0.2">
      <c r="A245" s="271"/>
      <c r="B245" s="455" t="s">
        <v>1324</v>
      </c>
      <c r="C245" s="456">
        <v>0.25968992248062001</v>
      </c>
      <c r="D245" s="457" t="s">
        <v>1752</v>
      </c>
      <c r="E245" s="441"/>
      <c r="F245" s="458" t="s">
        <v>1349</v>
      </c>
      <c r="G245" s="456">
        <v>0.25609756097560998</v>
      </c>
      <c r="H245" s="457" t="s">
        <v>1752</v>
      </c>
      <c r="I245" s="441"/>
      <c r="J245" s="441"/>
      <c r="K245" s="441"/>
      <c r="L245" s="441"/>
      <c r="M245" s="441"/>
      <c r="N245" s="441"/>
      <c r="O245" s="441"/>
      <c r="P245" s="441"/>
      <c r="Q245" s="441"/>
      <c r="R245" s="458" t="s">
        <v>1995</v>
      </c>
      <c r="S245" s="456">
        <v>0.87190082644628097</v>
      </c>
      <c r="T245" s="459" t="s">
        <v>1752</v>
      </c>
      <c r="U245" s="271"/>
    </row>
    <row r="246" spans="1:21" x14ac:dyDescent="0.2">
      <c r="A246" s="271"/>
      <c r="B246" s="455" t="s">
        <v>1541</v>
      </c>
      <c r="C246" s="456">
        <v>0</v>
      </c>
      <c r="D246" s="457" t="s">
        <v>1752</v>
      </c>
      <c r="E246" s="441"/>
      <c r="F246" s="458" t="s">
        <v>1544</v>
      </c>
      <c r="G246" s="456">
        <v>0.10077519379845</v>
      </c>
      <c r="H246" s="457" t="s">
        <v>1752</v>
      </c>
      <c r="I246" s="441"/>
      <c r="J246" s="441"/>
      <c r="K246" s="441"/>
      <c r="L246" s="441"/>
      <c r="M246" s="441"/>
      <c r="N246" s="441"/>
      <c r="O246" s="441"/>
      <c r="P246" s="441"/>
      <c r="Q246" s="441"/>
      <c r="R246" s="458" t="s">
        <v>1996</v>
      </c>
      <c r="S246" s="456">
        <v>0.875</v>
      </c>
      <c r="T246" s="459" t="s">
        <v>1752</v>
      </c>
      <c r="U246" s="271"/>
    </row>
    <row r="247" spans="1:21" x14ac:dyDescent="0.2">
      <c r="A247" s="271"/>
      <c r="B247" s="455" t="s">
        <v>1542</v>
      </c>
      <c r="C247" s="456">
        <v>5.4263565891472902E-2</v>
      </c>
      <c r="D247" s="457" t="s">
        <v>1752</v>
      </c>
      <c r="E247" s="441"/>
      <c r="F247" s="458" t="s">
        <v>1327</v>
      </c>
      <c r="G247" s="456">
        <v>0.21653543307086601</v>
      </c>
      <c r="H247" s="457" t="s">
        <v>1751</v>
      </c>
      <c r="I247" s="441"/>
      <c r="J247" s="441"/>
      <c r="K247" s="441"/>
      <c r="L247" s="441"/>
      <c r="M247" s="441"/>
      <c r="N247" s="441"/>
      <c r="O247" s="441"/>
      <c r="P247" s="441"/>
      <c r="Q247" s="441"/>
      <c r="R247" s="458" t="s">
        <v>1997</v>
      </c>
      <c r="S247" s="456">
        <v>0.36016949152542399</v>
      </c>
      <c r="T247" s="459" t="s">
        <v>1752</v>
      </c>
      <c r="U247" s="271"/>
    </row>
    <row r="248" spans="1:21" x14ac:dyDescent="0.2">
      <c r="A248" s="271"/>
      <c r="B248" s="455" t="s">
        <v>1325</v>
      </c>
      <c r="C248" s="456">
        <v>0</v>
      </c>
      <c r="D248" s="457" t="s">
        <v>1752</v>
      </c>
      <c r="E248" s="441"/>
      <c r="F248" s="458" t="s">
        <v>1545</v>
      </c>
      <c r="G248" s="456">
        <v>0.22834645669291301</v>
      </c>
      <c r="H248" s="457" t="s">
        <v>1751</v>
      </c>
      <c r="I248" s="441"/>
      <c r="J248" s="441"/>
      <c r="K248" s="441"/>
      <c r="L248" s="441"/>
      <c r="M248" s="441"/>
      <c r="N248" s="441"/>
      <c r="O248" s="441"/>
      <c r="P248" s="441"/>
      <c r="Q248" s="441"/>
      <c r="R248" s="458" t="s">
        <v>1998</v>
      </c>
      <c r="S248" s="456">
        <v>0.66525423728813604</v>
      </c>
      <c r="T248" s="459" t="s">
        <v>1752</v>
      </c>
      <c r="U248" s="271"/>
    </row>
    <row r="249" spans="1:21" x14ac:dyDescent="0.2">
      <c r="A249" s="271"/>
      <c r="B249" s="455" t="s">
        <v>1543</v>
      </c>
      <c r="C249" s="456">
        <v>0.18992248062015499</v>
      </c>
      <c r="D249" s="457" t="s">
        <v>1752</v>
      </c>
      <c r="E249" s="441"/>
      <c r="F249" s="458" t="s">
        <v>1328</v>
      </c>
      <c r="G249" s="456">
        <v>0.16535433070866101</v>
      </c>
      <c r="H249" s="457" t="s">
        <v>1752</v>
      </c>
      <c r="I249" s="441"/>
      <c r="J249" s="441"/>
      <c r="K249" s="441"/>
      <c r="L249" s="441"/>
      <c r="M249" s="441"/>
      <c r="N249" s="441"/>
      <c r="O249" s="441"/>
      <c r="P249" s="441"/>
      <c r="Q249" s="441"/>
      <c r="R249" s="458" t="s">
        <v>1999</v>
      </c>
      <c r="S249" s="456">
        <v>0.293617021276596</v>
      </c>
      <c r="T249" s="459" t="s">
        <v>1752</v>
      </c>
      <c r="U249" s="271"/>
    </row>
    <row r="250" spans="1:21" x14ac:dyDescent="0.2">
      <c r="A250" s="271"/>
      <c r="B250" s="455" t="s">
        <v>1326</v>
      </c>
      <c r="C250" s="456">
        <v>0</v>
      </c>
      <c r="D250" s="457" t="s">
        <v>1752</v>
      </c>
      <c r="E250" s="441"/>
      <c r="F250" s="458" t="s">
        <v>1329</v>
      </c>
      <c r="G250" s="456">
        <v>0.223529411764706</v>
      </c>
      <c r="H250" s="457" t="s">
        <v>1752</v>
      </c>
      <c r="I250" s="441"/>
      <c r="J250" s="441"/>
      <c r="K250" s="441"/>
      <c r="L250" s="441"/>
      <c r="M250" s="441"/>
      <c r="N250" s="441"/>
      <c r="O250" s="441"/>
      <c r="P250" s="441"/>
      <c r="Q250" s="441"/>
      <c r="R250" s="458" t="s">
        <v>2000</v>
      </c>
      <c r="S250" s="456">
        <v>0.53138075313807498</v>
      </c>
      <c r="T250" s="459" t="s">
        <v>1752</v>
      </c>
      <c r="U250" s="271"/>
    </row>
    <row r="251" spans="1:21" x14ac:dyDescent="0.2">
      <c r="A251" s="271"/>
      <c r="B251" s="455" t="s">
        <v>1349</v>
      </c>
      <c r="C251" s="456">
        <v>0</v>
      </c>
      <c r="D251" s="457" t="s">
        <v>1752</v>
      </c>
      <c r="E251" s="441"/>
      <c r="F251" s="458" t="s">
        <v>1330</v>
      </c>
      <c r="G251" s="456">
        <v>0.223529411764706</v>
      </c>
      <c r="H251" s="457" t="s">
        <v>1752</v>
      </c>
      <c r="I251" s="441"/>
      <c r="J251" s="441"/>
      <c r="K251" s="441"/>
      <c r="L251" s="441"/>
      <c r="M251" s="441"/>
      <c r="N251" s="441"/>
      <c r="O251" s="441"/>
      <c r="P251" s="441"/>
      <c r="Q251" s="441"/>
      <c r="R251" s="458" t="s">
        <v>2001</v>
      </c>
      <c r="S251" s="456">
        <v>5.9829059829059797E-2</v>
      </c>
      <c r="T251" s="459" t="s">
        <v>1752</v>
      </c>
      <c r="U251" s="271"/>
    </row>
    <row r="252" spans="1:21" x14ac:dyDescent="0.2">
      <c r="A252" s="271"/>
      <c r="B252" s="455" t="s">
        <v>1544</v>
      </c>
      <c r="C252" s="456">
        <v>6.5891472868217102E-2</v>
      </c>
      <c r="D252" s="457" t="s">
        <v>1752</v>
      </c>
      <c r="E252" s="441"/>
      <c r="F252" s="458" t="s">
        <v>1331</v>
      </c>
      <c r="G252" s="456">
        <v>0.18503937007874</v>
      </c>
      <c r="H252" s="457" t="s">
        <v>1752</v>
      </c>
      <c r="I252" s="441"/>
      <c r="J252" s="441"/>
      <c r="K252" s="441"/>
      <c r="L252" s="441"/>
      <c r="M252" s="441"/>
      <c r="N252" s="441"/>
      <c r="O252" s="441"/>
      <c r="P252" s="441"/>
      <c r="Q252" s="441"/>
      <c r="R252" s="458" t="s">
        <v>2002</v>
      </c>
      <c r="S252" s="456">
        <v>7.3732718894009203E-2</v>
      </c>
      <c r="T252" s="459" t="s">
        <v>1752</v>
      </c>
      <c r="U252" s="271"/>
    </row>
    <row r="253" spans="1:21" x14ac:dyDescent="0.2">
      <c r="A253" s="271"/>
      <c r="B253" s="455" t="s">
        <v>1327</v>
      </c>
      <c r="C253" s="456">
        <v>1.5503875968992199E-2</v>
      </c>
      <c r="D253" s="457" t="s">
        <v>1751</v>
      </c>
      <c r="E253" s="441"/>
      <c r="F253" s="458" t="s">
        <v>1332</v>
      </c>
      <c r="G253" s="456">
        <v>0.23921568627451001</v>
      </c>
      <c r="H253" s="457" t="s">
        <v>1751</v>
      </c>
      <c r="I253" s="441"/>
      <c r="J253" s="441"/>
      <c r="K253" s="441"/>
      <c r="L253" s="441"/>
      <c r="M253" s="441"/>
      <c r="N253" s="441"/>
      <c r="O253" s="441"/>
      <c r="P253" s="441"/>
      <c r="Q253" s="441"/>
      <c r="R253" s="458" t="s">
        <v>2003</v>
      </c>
      <c r="S253" s="456">
        <v>0.255230125523013</v>
      </c>
      <c r="T253" s="459" t="s">
        <v>1752</v>
      </c>
      <c r="U253" s="271"/>
    </row>
    <row r="254" spans="1:21" x14ac:dyDescent="0.2">
      <c r="A254" s="271"/>
      <c r="B254" s="455" t="s">
        <v>1545</v>
      </c>
      <c r="C254" s="456">
        <v>0.91085271317829497</v>
      </c>
      <c r="D254" s="457" t="s">
        <v>1751</v>
      </c>
      <c r="E254" s="441"/>
      <c r="F254" s="458" t="s">
        <v>1546</v>
      </c>
      <c r="G254" s="456">
        <v>0.73725490196078403</v>
      </c>
      <c r="H254" s="457" t="s">
        <v>1751</v>
      </c>
      <c r="I254" s="441"/>
      <c r="J254" s="441"/>
      <c r="K254" s="441"/>
      <c r="L254" s="441"/>
      <c r="M254" s="441"/>
      <c r="N254" s="441"/>
      <c r="O254" s="441"/>
      <c r="P254" s="441"/>
      <c r="Q254" s="441"/>
      <c r="R254" s="458" t="s">
        <v>2004</v>
      </c>
      <c r="S254" s="456">
        <v>0.62019230769230804</v>
      </c>
      <c r="T254" s="459" t="s">
        <v>1752</v>
      </c>
      <c r="U254" s="271"/>
    </row>
    <row r="255" spans="1:21" x14ac:dyDescent="0.2">
      <c r="A255" s="271"/>
      <c r="B255" s="455" t="s">
        <v>1328</v>
      </c>
      <c r="C255" s="456">
        <v>0</v>
      </c>
      <c r="D255" s="457" t="s">
        <v>1752</v>
      </c>
      <c r="E255" s="441"/>
      <c r="F255" s="458" t="s">
        <v>1547</v>
      </c>
      <c r="G255" s="456">
        <v>0.21960784313725501</v>
      </c>
      <c r="H255" s="457" t="s">
        <v>1752</v>
      </c>
      <c r="I255" s="441"/>
      <c r="J255" s="441"/>
      <c r="K255" s="441"/>
      <c r="L255" s="441"/>
      <c r="M255" s="441"/>
      <c r="N255" s="441"/>
      <c r="O255" s="441"/>
      <c r="P255" s="441"/>
      <c r="Q255" s="441"/>
      <c r="R255" s="458" t="s">
        <v>2005</v>
      </c>
      <c r="S255" s="456">
        <v>0.33191489361702098</v>
      </c>
      <c r="T255" s="459" t="s">
        <v>1752</v>
      </c>
      <c r="U255" s="271"/>
    </row>
    <row r="256" spans="1:21" x14ac:dyDescent="0.2">
      <c r="A256" s="271"/>
      <c r="B256" s="455" t="s">
        <v>1329</v>
      </c>
      <c r="C256" s="456">
        <v>0</v>
      </c>
      <c r="D256" s="457" t="s">
        <v>1752</v>
      </c>
      <c r="E256" s="441"/>
      <c r="F256" s="458" t="s">
        <v>1548</v>
      </c>
      <c r="G256" s="456">
        <v>0.24206349206349201</v>
      </c>
      <c r="H256" s="457" t="s">
        <v>1752</v>
      </c>
      <c r="I256" s="441"/>
      <c r="J256" s="441"/>
      <c r="K256" s="441"/>
      <c r="L256" s="441"/>
      <c r="M256" s="441"/>
      <c r="N256" s="441"/>
      <c r="O256" s="441"/>
      <c r="P256" s="441"/>
      <c r="Q256" s="441"/>
      <c r="R256" s="458" t="s">
        <v>2006</v>
      </c>
      <c r="S256" s="456">
        <v>0.78813559322033899</v>
      </c>
      <c r="T256" s="459" t="s">
        <v>1752</v>
      </c>
      <c r="U256" s="271"/>
    </row>
    <row r="257" spans="1:21" x14ac:dyDescent="0.2">
      <c r="A257" s="271"/>
      <c r="B257" s="455" t="s">
        <v>1330</v>
      </c>
      <c r="C257" s="456">
        <v>7.7519379844961196E-3</v>
      </c>
      <c r="D257" s="457" t="s">
        <v>1752</v>
      </c>
      <c r="E257" s="441"/>
      <c r="F257" s="458" t="s">
        <v>1333</v>
      </c>
      <c r="G257" s="456">
        <v>0.68650793650793696</v>
      </c>
      <c r="H257" s="457" t="s">
        <v>1752</v>
      </c>
      <c r="I257" s="441"/>
      <c r="J257" s="441"/>
      <c r="K257" s="441"/>
      <c r="L257" s="441"/>
      <c r="M257" s="441"/>
      <c r="N257" s="441"/>
      <c r="O257" s="441"/>
      <c r="P257" s="441"/>
      <c r="Q257" s="441"/>
      <c r="R257" s="458" t="s">
        <v>2007</v>
      </c>
      <c r="S257" s="456">
        <v>0.38723404255319099</v>
      </c>
      <c r="T257" s="459" t="s">
        <v>1752</v>
      </c>
      <c r="U257" s="271"/>
    </row>
    <row r="258" spans="1:21" x14ac:dyDescent="0.2">
      <c r="A258" s="271"/>
      <c r="B258" s="455" t="s">
        <v>1331</v>
      </c>
      <c r="C258" s="456">
        <v>0</v>
      </c>
      <c r="D258" s="457" t="s">
        <v>1752</v>
      </c>
      <c r="E258" s="441"/>
      <c r="F258" s="458" t="s">
        <v>1549</v>
      </c>
      <c r="G258" s="456">
        <v>0.59126984126984095</v>
      </c>
      <c r="H258" s="457" t="s">
        <v>1752</v>
      </c>
      <c r="I258" s="441"/>
      <c r="J258" s="441"/>
      <c r="K258" s="441"/>
      <c r="L258" s="441"/>
      <c r="M258" s="441"/>
      <c r="N258" s="441"/>
      <c r="O258" s="441"/>
      <c r="P258" s="441"/>
      <c r="Q258" s="441"/>
      <c r="R258" s="458" t="s">
        <v>2008</v>
      </c>
      <c r="S258" s="456">
        <v>0.76694915254237295</v>
      </c>
      <c r="T258" s="459" t="s">
        <v>1751</v>
      </c>
      <c r="U258" s="271"/>
    </row>
    <row r="259" spans="1:21" x14ac:dyDescent="0.2">
      <c r="A259" s="271"/>
      <c r="B259" s="455" t="s">
        <v>1332</v>
      </c>
      <c r="C259" s="456">
        <v>0.40697674418604701</v>
      </c>
      <c r="D259" s="457" t="s">
        <v>1751</v>
      </c>
      <c r="E259" s="441"/>
      <c r="F259" s="458" t="s">
        <v>1334</v>
      </c>
      <c r="G259" s="456">
        <v>0.29482071713147401</v>
      </c>
      <c r="H259" s="457" t="s">
        <v>1752</v>
      </c>
      <c r="I259" s="441"/>
      <c r="J259" s="441"/>
      <c r="K259" s="441"/>
      <c r="L259" s="441"/>
      <c r="M259" s="441"/>
      <c r="N259" s="441"/>
      <c r="O259" s="441"/>
      <c r="P259" s="441"/>
      <c r="Q259" s="441"/>
      <c r="R259" s="458" t="s">
        <v>2009</v>
      </c>
      <c r="S259" s="456">
        <v>0.99568965517241403</v>
      </c>
      <c r="T259" s="459" t="s">
        <v>1751</v>
      </c>
      <c r="U259" s="271"/>
    </row>
    <row r="260" spans="1:21" x14ac:dyDescent="0.2">
      <c r="A260" s="271"/>
      <c r="B260" s="455" t="s">
        <v>1546</v>
      </c>
      <c r="C260" s="456">
        <v>1</v>
      </c>
      <c r="D260" s="457" t="s">
        <v>1751</v>
      </c>
      <c r="E260" s="441"/>
      <c r="F260" s="458" t="s">
        <v>1335</v>
      </c>
      <c r="G260" s="456">
        <v>0.214285714285714</v>
      </c>
      <c r="H260" s="457" t="s">
        <v>1752</v>
      </c>
      <c r="I260" s="441"/>
      <c r="J260" s="441"/>
      <c r="K260" s="441"/>
      <c r="L260" s="441"/>
      <c r="M260" s="441"/>
      <c r="N260" s="441"/>
      <c r="O260" s="441"/>
      <c r="P260" s="441"/>
      <c r="Q260" s="441"/>
      <c r="R260" s="458" t="s">
        <v>2010</v>
      </c>
      <c r="S260" s="456">
        <v>0.894067796610169</v>
      </c>
      <c r="T260" s="459" t="s">
        <v>1751</v>
      </c>
      <c r="U260" s="271"/>
    </row>
    <row r="261" spans="1:21" x14ac:dyDescent="0.2">
      <c r="A261" s="271"/>
      <c r="B261" s="455" t="s">
        <v>1547</v>
      </c>
      <c r="C261" s="456">
        <v>1.5503875968992199E-2</v>
      </c>
      <c r="D261" s="457" t="s">
        <v>1752</v>
      </c>
      <c r="E261" s="441"/>
      <c r="F261" s="458" t="s">
        <v>1550</v>
      </c>
      <c r="G261" s="456">
        <v>0.18897637795275599</v>
      </c>
      <c r="H261" s="457" t="s">
        <v>1752</v>
      </c>
      <c r="I261" s="441"/>
      <c r="J261" s="441"/>
      <c r="K261" s="441"/>
      <c r="L261" s="441"/>
      <c r="M261" s="441"/>
      <c r="N261" s="441"/>
      <c r="O261" s="441"/>
      <c r="P261" s="441"/>
      <c r="Q261" s="441"/>
      <c r="R261" s="458" t="s">
        <v>2011</v>
      </c>
      <c r="S261" s="456">
        <v>0.68852459016393397</v>
      </c>
      <c r="T261" s="459" t="s">
        <v>1751</v>
      </c>
      <c r="U261" s="271"/>
    </row>
    <row r="262" spans="1:21" x14ac:dyDescent="0.2">
      <c r="A262" s="271"/>
      <c r="B262" s="455" t="s">
        <v>1548</v>
      </c>
      <c r="C262" s="456">
        <v>0.14728682170542601</v>
      </c>
      <c r="D262" s="457" t="s">
        <v>1752</v>
      </c>
      <c r="E262" s="441"/>
      <c r="F262" s="458" t="s">
        <v>1336</v>
      </c>
      <c r="G262" s="456">
        <v>0.23529411764705899</v>
      </c>
      <c r="H262" s="457" t="s">
        <v>1751</v>
      </c>
      <c r="I262" s="441"/>
      <c r="J262" s="441"/>
      <c r="K262" s="441"/>
      <c r="L262" s="441"/>
      <c r="M262" s="441"/>
      <c r="N262" s="441"/>
      <c r="O262" s="441"/>
      <c r="P262" s="441"/>
      <c r="Q262" s="441"/>
      <c r="R262" s="458" t="s">
        <v>2012</v>
      </c>
      <c r="S262" s="456">
        <v>0.85245901639344301</v>
      </c>
      <c r="T262" s="459" t="s">
        <v>1751</v>
      </c>
      <c r="U262" s="271"/>
    </row>
    <row r="263" spans="1:21" x14ac:dyDescent="0.2">
      <c r="A263" s="271"/>
      <c r="B263" s="455" t="s">
        <v>1333</v>
      </c>
      <c r="C263" s="456">
        <v>1</v>
      </c>
      <c r="D263" s="457" t="s">
        <v>1752</v>
      </c>
      <c r="E263" s="441"/>
      <c r="F263" s="458" t="s">
        <v>1551</v>
      </c>
      <c r="G263" s="456">
        <v>0.78039215686274499</v>
      </c>
      <c r="H263" s="457" t="s">
        <v>1751</v>
      </c>
      <c r="I263" s="441"/>
      <c r="J263" s="441"/>
      <c r="K263" s="441"/>
      <c r="L263" s="441"/>
      <c r="M263" s="441"/>
      <c r="N263" s="441"/>
      <c r="O263" s="441"/>
      <c r="P263" s="441"/>
      <c r="Q263" s="441"/>
      <c r="R263" s="458" t="s">
        <v>2013</v>
      </c>
      <c r="S263" s="456">
        <v>0.73305084745762705</v>
      </c>
      <c r="T263" s="459" t="s">
        <v>1752</v>
      </c>
      <c r="U263" s="271"/>
    </row>
    <row r="264" spans="1:21" x14ac:dyDescent="0.2">
      <c r="A264" s="271"/>
      <c r="B264" s="455" t="s">
        <v>1549</v>
      </c>
      <c r="C264" s="456">
        <v>0.98837209302325602</v>
      </c>
      <c r="D264" s="457" t="s">
        <v>1752</v>
      </c>
      <c r="E264" s="441"/>
      <c r="F264" s="458" t="s">
        <v>1552</v>
      </c>
      <c r="G264" s="456">
        <v>2.7559055118110201E-2</v>
      </c>
      <c r="H264" s="457" t="s">
        <v>1752</v>
      </c>
      <c r="I264" s="441"/>
      <c r="J264" s="441"/>
      <c r="K264" s="441"/>
      <c r="L264" s="441"/>
      <c r="M264" s="441"/>
      <c r="N264" s="441"/>
      <c r="O264" s="441"/>
      <c r="P264" s="441"/>
      <c r="Q264" s="441"/>
      <c r="R264" s="458" t="s">
        <v>2014</v>
      </c>
      <c r="S264" s="456">
        <v>0.80932203389830504</v>
      </c>
      <c r="T264" s="459" t="s">
        <v>1752</v>
      </c>
      <c r="U264" s="271"/>
    </row>
    <row r="265" spans="1:21" x14ac:dyDescent="0.2">
      <c r="A265" s="271"/>
      <c r="B265" s="455" t="s">
        <v>1334</v>
      </c>
      <c r="C265" s="456">
        <v>5.8139534883720902E-2</v>
      </c>
      <c r="D265" s="457" t="s">
        <v>1752</v>
      </c>
      <c r="E265" s="441"/>
      <c r="F265" s="460" t="s">
        <v>1553</v>
      </c>
      <c r="G265" s="461">
        <v>0.208661417322835</v>
      </c>
      <c r="H265" s="462" t="s">
        <v>1752</v>
      </c>
      <c r="I265" s="441"/>
      <c r="J265" s="441"/>
      <c r="K265" s="441"/>
      <c r="L265" s="441"/>
      <c r="M265" s="441"/>
      <c r="N265" s="441"/>
      <c r="O265" s="441"/>
      <c r="P265" s="441"/>
      <c r="Q265" s="441"/>
      <c r="R265" s="458" t="s">
        <v>2015</v>
      </c>
      <c r="S265" s="456">
        <v>0.30543933054393302</v>
      </c>
      <c r="T265" s="459" t="s">
        <v>1752</v>
      </c>
      <c r="U265" s="271"/>
    </row>
    <row r="266" spans="1:21" x14ac:dyDescent="0.2">
      <c r="A266" s="271"/>
      <c r="B266" s="455" t="s">
        <v>1335</v>
      </c>
      <c r="C266" s="456">
        <v>1.9379844961240299E-2</v>
      </c>
      <c r="D266" s="457" t="s">
        <v>1752</v>
      </c>
      <c r="E266" s="441"/>
      <c r="F266" s="441"/>
      <c r="G266" s="441"/>
      <c r="H266" s="441"/>
      <c r="I266" s="441"/>
      <c r="J266" s="441"/>
      <c r="K266" s="441"/>
      <c r="L266" s="441"/>
      <c r="M266" s="441"/>
      <c r="N266" s="441"/>
      <c r="O266" s="441"/>
      <c r="P266" s="441"/>
      <c r="Q266" s="441"/>
      <c r="R266" s="458" t="s">
        <v>2016</v>
      </c>
      <c r="S266" s="456">
        <v>0.426086956521739</v>
      </c>
      <c r="T266" s="459" t="s">
        <v>1752</v>
      </c>
      <c r="U266" s="271"/>
    </row>
    <row r="267" spans="1:21" x14ac:dyDescent="0.2">
      <c r="A267" s="271"/>
      <c r="B267" s="455" t="s">
        <v>1550</v>
      </c>
      <c r="C267" s="456">
        <v>0</v>
      </c>
      <c r="D267" s="457" t="s">
        <v>1752</v>
      </c>
      <c r="E267" s="441"/>
      <c r="F267" s="441"/>
      <c r="G267" s="441"/>
      <c r="H267" s="441"/>
      <c r="I267" s="441"/>
      <c r="J267" s="441"/>
      <c r="K267" s="441"/>
      <c r="L267" s="441"/>
      <c r="M267" s="441"/>
      <c r="N267" s="441"/>
      <c r="O267" s="441"/>
      <c r="P267" s="441"/>
      <c r="Q267" s="441"/>
      <c r="R267" s="458" t="s">
        <v>2017</v>
      </c>
      <c r="S267" s="456">
        <v>0.52340425531914903</v>
      </c>
      <c r="T267" s="459" t="s">
        <v>1752</v>
      </c>
      <c r="U267" s="271"/>
    </row>
    <row r="268" spans="1:21" x14ac:dyDescent="0.2">
      <c r="A268" s="271"/>
      <c r="B268" s="455" t="s">
        <v>1336</v>
      </c>
      <c r="C268" s="456">
        <v>3.8759689922480599E-2</v>
      </c>
      <c r="D268" s="457" t="s">
        <v>1751</v>
      </c>
      <c r="E268" s="441"/>
      <c r="F268" s="441"/>
      <c r="G268" s="441"/>
      <c r="H268" s="441"/>
      <c r="I268" s="441"/>
      <c r="J268" s="441"/>
      <c r="K268" s="441"/>
      <c r="L268" s="441"/>
      <c r="M268" s="441"/>
      <c r="N268" s="441"/>
      <c r="O268" s="441"/>
      <c r="P268" s="441"/>
      <c r="Q268" s="441"/>
      <c r="R268" s="458" t="s">
        <v>2018</v>
      </c>
      <c r="S268" s="456">
        <v>0.62127659574468097</v>
      </c>
      <c r="T268" s="459" t="s">
        <v>1752</v>
      </c>
      <c r="U268" s="271"/>
    </row>
    <row r="269" spans="1:21" x14ac:dyDescent="0.2">
      <c r="A269" s="271"/>
      <c r="B269" s="455" t="s">
        <v>1551</v>
      </c>
      <c r="C269" s="456">
        <v>1</v>
      </c>
      <c r="D269" s="457" t="s">
        <v>1751</v>
      </c>
      <c r="E269" s="441"/>
      <c r="F269" s="441"/>
      <c r="G269" s="441"/>
      <c r="H269" s="441"/>
      <c r="I269" s="441"/>
      <c r="J269" s="441"/>
      <c r="K269" s="441"/>
      <c r="L269" s="441"/>
      <c r="M269" s="441"/>
      <c r="N269" s="441"/>
      <c r="O269" s="441"/>
      <c r="P269" s="441"/>
      <c r="Q269" s="441"/>
      <c r="R269" s="458" t="s">
        <v>2019</v>
      </c>
      <c r="S269" s="456">
        <v>0.70305676855895205</v>
      </c>
      <c r="T269" s="459" t="s">
        <v>1752</v>
      </c>
      <c r="U269" s="271"/>
    </row>
    <row r="270" spans="1:21" x14ac:dyDescent="0.2">
      <c r="A270" s="271"/>
      <c r="B270" s="455" t="s">
        <v>1552</v>
      </c>
      <c r="C270" s="456">
        <v>0</v>
      </c>
      <c r="D270" s="457" t="s">
        <v>1752</v>
      </c>
      <c r="E270" s="441"/>
      <c r="F270" s="441"/>
      <c r="G270" s="441"/>
      <c r="H270" s="441"/>
      <c r="I270" s="441"/>
      <c r="J270" s="441"/>
      <c r="K270" s="441"/>
      <c r="L270" s="441"/>
      <c r="M270" s="441"/>
      <c r="N270" s="441"/>
      <c r="O270" s="441"/>
      <c r="P270" s="441"/>
      <c r="Q270" s="441"/>
      <c r="R270" s="458" t="s">
        <v>2020</v>
      </c>
      <c r="S270" s="456">
        <v>0.48936170212766</v>
      </c>
      <c r="T270" s="459" t="s">
        <v>1752</v>
      </c>
      <c r="U270" s="271"/>
    </row>
    <row r="271" spans="1:21" x14ac:dyDescent="0.2">
      <c r="A271" s="271"/>
      <c r="B271" s="463" t="s">
        <v>1553</v>
      </c>
      <c r="C271" s="461">
        <v>0</v>
      </c>
      <c r="D271" s="462" t="s">
        <v>1752</v>
      </c>
      <c r="E271" s="441"/>
      <c r="F271" s="441"/>
      <c r="G271" s="441"/>
      <c r="H271" s="441"/>
      <c r="I271" s="441"/>
      <c r="J271" s="441"/>
      <c r="K271" s="441"/>
      <c r="L271" s="441"/>
      <c r="M271" s="441"/>
      <c r="N271" s="441"/>
      <c r="O271" s="441"/>
      <c r="P271" s="441"/>
      <c r="Q271" s="441"/>
      <c r="R271" s="458" t="s">
        <v>2021</v>
      </c>
      <c r="S271" s="456">
        <v>0.66346153846153799</v>
      </c>
      <c r="T271" s="459" t="s">
        <v>1752</v>
      </c>
      <c r="U271" s="271"/>
    </row>
    <row r="272" spans="1:21" x14ac:dyDescent="0.2">
      <c r="A272" s="271"/>
      <c r="B272" s="271"/>
      <c r="C272" s="441"/>
      <c r="D272" s="441"/>
      <c r="E272" s="441"/>
      <c r="F272" s="441"/>
      <c r="G272" s="441"/>
      <c r="H272" s="441"/>
      <c r="I272" s="441"/>
      <c r="J272" s="441"/>
      <c r="K272" s="441"/>
      <c r="L272" s="441"/>
      <c r="M272" s="441"/>
      <c r="N272" s="441"/>
      <c r="O272" s="441"/>
      <c r="P272" s="441"/>
      <c r="Q272" s="441"/>
      <c r="R272" s="458" t="s">
        <v>2022</v>
      </c>
      <c r="S272" s="456">
        <v>0.42553191489361702</v>
      </c>
      <c r="T272" s="459" t="s">
        <v>1752</v>
      </c>
      <c r="U272" s="271"/>
    </row>
    <row r="273" spans="1:21" x14ac:dyDescent="0.2">
      <c r="A273" s="271"/>
      <c r="B273" s="271"/>
      <c r="C273" s="441"/>
      <c r="D273" s="441"/>
      <c r="E273" s="441"/>
      <c r="F273" s="441"/>
      <c r="G273" s="441"/>
      <c r="H273" s="441"/>
      <c r="I273" s="441"/>
      <c r="J273" s="441"/>
      <c r="K273" s="441"/>
      <c r="L273" s="441"/>
      <c r="M273" s="441"/>
      <c r="N273" s="441"/>
      <c r="O273" s="441"/>
      <c r="P273" s="441"/>
      <c r="Q273" s="441"/>
      <c r="R273" s="458" t="s">
        <v>2023</v>
      </c>
      <c r="S273" s="456">
        <v>0.45338983050847498</v>
      </c>
      <c r="T273" s="459" t="s">
        <v>1752</v>
      </c>
      <c r="U273" s="271"/>
    </row>
    <row r="274" spans="1:21" x14ac:dyDescent="0.2">
      <c r="A274" s="271"/>
      <c r="B274" s="271"/>
      <c r="C274" s="441"/>
      <c r="D274" s="441"/>
      <c r="E274" s="441"/>
      <c r="F274" s="441"/>
      <c r="G274" s="441"/>
      <c r="H274" s="441"/>
      <c r="I274" s="441"/>
      <c r="J274" s="441"/>
      <c r="K274" s="441"/>
      <c r="L274" s="441"/>
      <c r="M274" s="441"/>
      <c r="N274" s="441"/>
      <c r="O274" s="441"/>
      <c r="P274" s="441"/>
      <c r="Q274" s="441"/>
      <c r="R274" s="458" t="s">
        <v>2024</v>
      </c>
      <c r="S274" s="456">
        <v>0.71634615384615397</v>
      </c>
      <c r="T274" s="459" t="s">
        <v>1752</v>
      </c>
      <c r="U274" s="271"/>
    </row>
    <row r="275" spans="1:21" x14ac:dyDescent="0.2">
      <c r="A275" s="271"/>
      <c r="B275" s="271"/>
      <c r="C275" s="441"/>
      <c r="D275" s="441"/>
      <c r="E275" s="441"/>
      <c r="F275" s="441"/>
      <c r="G275" s="441"/>
      <c r="H275" s="441"/>
      <c r="I275" s="441"/>
      <c r="J275" s="441"/>
      <c r="K275" s="441"/>
      <c r="L275" s="441"/>
      <c r="M275" s="441"/>
      <c r="N275" s="441"/>
      <c r="O275" s="441"/>
      <c r="P275" s="441"/>
      <c r="Q275" s="441"/>
      <c r="R275" s="458" t="s">
        <v>2025</v>
      </c>
      <c r="S275" s="456">
        <v>0.88942307692307698</v>
      </c>
      <c r="T275" s="459" t="s">
        <v>1752</v>
      </c>
      <c r="U275" s="271"/>
    </row>
    <row r="276" spans="1:21" x14ac:dyDescent="0.2">
      <c r="A276" s="271"/>
      <c r="B276" s="271"/>
      <c r="C276" s="441"/>
      <c r="D276" s="441"/>
      <c r="E276" s="441"/>
      <c r="F276" s="441"/>
      <c r="G276" s="441"/>
      <c r="H276" s="441"/>
      <c r="I276" s="441"/>
      <c r="J276" s="441"/>
      <c r="K276" s="441"/>
      <c r="L276" s="441"/>
      <c r="M276" s="441"/>
      <c r="N276" s="441"/>
      <c r="O276" s="441"/>
      <c r="P276" s="441"/>
      <c r="Q276" s="441"/>
      <c r="R276" s="458" t="s">
        <v>2026</v>
      </c>
      <c r="S276" s="456">
        <v>0.44262295081967201</v>
      </c>
      <c r="T276" s="459" t="s">
        <v>1752</v>
      </c>
      <c r="U276" s="271"/>
    </row>
    <row r="277" spans="1:21" x14ac:dyDescent="0.2">
      <c r="A277" s="271"/>
      <c r="B277" s="271"/>
      <c r="C277" s="441"/>
      <c r="D277" s="441"/>
      <c r="E277" s="441"/>
      <c r="F277" s="441"/>
      <c r="G277" s="441"/>
      <c r="H277" s="441"/>
      <c r="I277" s="441"/>
      <c r="J277" s="441"/>
      <c r="K277" s="441"/>
      <c r="L277" s="441"/>
      <c r="M277" s="441"/>
      <c r="N277" s="441"/>
      <c r="O277" s="441"/>
      <c r="P277" s="441"/>
      <c r="Q277" s="441"/>
      <c r="R277" s="458" t="s">
        <v>2027</v>
      </c>
      <c r="S277" s="456">
        <v>0.43852459016393402</v>
      </c>
      <c r="T277" s="459" t="s">
        <v>1752</v>
      </c>
      <c r="U277" s="271"/>
    </row>
    <row r="278" spans="1:21" x14ac:dyDescent="0.2">
      <c r="A278" s="271"/>
      <c r="B278" s="271"/>
      <c r="C278" s="441"/>
      <c r="D278" s="441"/>
      <c r="E278" s="441"/>
      <c r="F278" s="441"/>
      <c r="G278" s="441"/>
      <c r="H278" s="441"/>
      <c r="I278" s="441"/>
      <c r="J278" s="441"/>
      <c r="K278" s="441"/>
      <c r="L278" s="441"/>
      <c r="M278" s="441"/>
      <c r="N278" s="441"/>
      <c r="O278" s="441"/>
      <c r="P278" s="441"/>
      <c r="Q278" s="441"/>
      <c r="R278" s="458" t="s">
        <v>2028</v>
      </c>
      <c r="S278" s="456">
        <v>0.82608695652173902</v>
      </c>
      <c r="T278" s="459" t="s">
        <v>1752</v>
      </c>
      <c r="U278" s="271"/>
    </row>
    <row r="279" spans="1:21" x14ac:dyDescent="0.2">
      <c r="A279" s="271"/>
      <c r="B279" s="271"/>
      <c r="C279" s="441"/>
      <c r="D279" s="441"/>
      <c r="E279" s="441"/>
      <c r="F279" s="441"/>
      <c r="G279" s="441"/>
      <c r="H279" s="441"/>
      <c r="I279" s="441"/>
      <c r="J279" s="441"/>
      <c r="K279" s="441"/>
      <c r="L279" s="441"/>
      <c r="M279" s="441"/>
      <c r="N279" s="441"/>
      <c r="O279" s="441"/>
      <c r="P279" s="441"/>
      <c r="Q279" s="441"/>
      <c r="R279" s="458" t="s">
        <v>2029</v>
      </c>
      <c r="S279" s="456">
        <v>0.13043478260869601</v>
      </c>
      <c r="T279" s="459" t="s">
        <v>1752</v>
      </c>
      <c r="U279" s="271"/>
    </row>
    <row r="280" spans="1:21" x14ac:dyDescent="0.2">
      <c r="A280" s="271"/>
      <c r="B280" s="271"/>
      <c r="C280" s="441"/>
      <c r="D280" s="441"/>
      <c r="E280" s="441"/>
      <c r="F280" s="441"/>
      <c r="G280" s="441"/>
      <c r="H280" s="441"/>
      <c r="I280" s="441"/>
      <c r="J280" s="441"/>
      <c r="K280" s="441"/>
      <c r="L280" s="441"/>
      <c r="M280" s="441"/>
      <c r="N280" s="441"/>
      <c r="O280" s="441"/>
      <c r="P280" s="441"/>
      <c r="Q280" s="441"/>
      <c r="R280" s="458" t="s">
        <v>2030</v>
      </c>
      <c r="S280" s="456">
        <v>8.11965811965812E-2</v>
      </c>
      <c r="T280" s="459" t="s">
        <v>1752</v>
      </c>
      <c r="U280" s="271"/>
    </row>
    <row r="281" spans="1:21" x14ac:dyDescent="0.2">
      <c r="A281" s="271"/>
      <c r="B281" s="271"/>
      <c r="C281" s="441"/>
      <c r="D281" s="441"/>
      <c r="E281" s="441"/>
      <c r="F281" s="441"/>
      <c r="G281" s="441"/>
      <c r="H281" s="441"/>
      <c r="I281" s="441"/>
      <c r="J281" s="441"/>
      <c r="K281" s="441"/>
      <c r="L281" s="441"/>
      <c r="M281" s="441"/>
      <c r="N281" s="441"/>
      <c r="O281" s="441"/>
      <c r="P281" s="441"/>
      <c r="Q281" s="441"/>
      <c r="R281" s="458" t="s">
        <v>2031</v>
      </c>
      <c r="S281" s="456">
        <v>0.331730769230769</v>
      </c>
      <c r="T281" s="459" t="s">
        <v>1752</v>
      </c>
      <c r="U281" s="271"/>
    </row>
    <row r="282" spans="1:21" x14ac:dyDescent="0.2">
      <c r="A282" s="271"/>
      <c r="B282" s="271"/>
      <c r="C282" s="441"/>
      <c r="D282" s="441"/>
      <c r="E282" s="441"/>
      <c r="F282" s="441"/>
      <c r="G282" s="441"/>
      <c r="H282" s="441"/>
      <c r="I282" s="441"/>
      <c r="J282" s="441"/>
      <c r="K282" s="441"/>
      <c r="L282" s="441"/>
      <c r="M282" s="441"/>
      <c r="N282" s="441"/>
      <c r="O282" s="441"/>
      <c r="P282" s="441"/>
      <c r="Q282" s="441"/>
      <c r="R282" s="458" t="s">
        <v>2032</v>
      </c>
      <c r="S282" s="456">
        <v>0.57211538461538503</v>
      </c>
      <c r="T282" s="459" t="s">
        <v>1752</v>
      </c>
      <c r="U282" s="271"/>
    </row>
    <row r="283" spans="1:21" x14ac:dyDescent="0.2">
      <c r="A283" s="271"/>
      <c r="B283" s="271"/>
      <c r="C283" s="441"/>
      <c r="D283" s="441"/>
      <c r="E283" s="441"/>
      <c r="F283" s="441"/>
      <c r="G283" s="441"/>
      <c r="H283" s="441"/>
      <c r="I283" s="441"/>
      <c r="J283" s="441"/>
      <c r="K283" s="441"/>
      <c r="L283" s="441"/>
      <c r="M283" s="441"/>
      <c r="N283" s="441"/>
      <c r="O283" s="441"/>
      <c r="P283" s="441"/>
      <c r="Q283" s="441"/>
      <c r="R283" s="458" t="s">
        <v>2033</v>
      </c>
      <c r="S283" s="456">
        <v>0.412765957446808</v>
      </c>
      <c r="T283" s="459" t="s">
        <v>1752</v>
      </c>
      <c r="U283" s="271"/>
    </row>
    <row r="284" spans="1:21" x14ac:dyDescent="0.2">
      <c r="A284" s="271"/>
      <c r="B284" s="271"/>
      <c r="C284" s="441"/>
      <c r="D284" s="441"/>
      <c r="E284" s="441"/>
      <c r="F284" s="441"/>
      <c r="G284" s="441"/>
      <c r="H284" s="441"/>
      <c r="I284" s="441"/>
      <c r="J284" s="441"/>
      <c r="K284" s="441"/>
      <c r="L284" s="441"/>
      <c r="M284" s="441"/>
      <c r="N284" s="441"/>
      <c r="O284" s="441"/>
      <c r="P284" s="441"/>
      <c r="Q284" s="441"/>
      <c r="R284" s="458" t="s">
        <v>2034</v>
      </c>
      <c r="S284" s="456">
        <v>0.34309623430962299</v>
      </c>
      <c r="T284" s="459" t="s">
        <v>1752</v>
      </c>
      <c r="U284" s="271"/>
    </row>
    <row r="285" spans="1:21" x14ac:dyDescent="0.2">
      <c r="A285" s="271"/>
      <c r="B285" s="271"/>
      <c r="C285" s="441"/>
      <c r="D285" s="441"/>
      <c r="E285" s="441"/>
      <c r="F285" s="441"/>
      <c r="G285" s="441"/>
      <c r="H285" s="441"/>
      <c r="I285" s="441"/>
      <c r="J285" s="441"/>
      <c r="K285" s="441"/>
      <c r="L285" s="441"/>
      <c r="M285" s="441"/>
      <c r="N285" s="441"/>
      <c r="O285" s="441"/>
      <c r="P285" s="441"/>
      <c r="Q285" s="441"/>
      <c r="R285" s="458" t="s">
        <v>2035</v>
      </c>
      <c r="S285" s="456">
        <v>0.34309623430962299</v>
      </c>
      <c r="T285" s="459" t="s">
        <v>1752</v>
      </c>
      <c r="U285" s="271"/>
    </row>
    <row r="286" spans="1:21" x14ac:dyDescent="0.2">
      <c r="A286" s="271"/>
      <c r="B286" s="271"/>
      <c r="C286" s="441"/>
      <c r="D286" s="441"/>
      <c r="E286" s="441"/>
      <c r="F286" s="441"/>
      <c r="G286" s="441"/>
      <c r="H286" s="441"/>
      <c r="I286" s="441"/>
      <c r="J286" s="441"/>
      <c r="K286" s="441"/>
      <c r="L286" s="441"/>
      <c r="M286" s="441"/>
      <c r="N286" s="441"/>
      <c r="O286" s="441"/>
      <c r="P286" s="441"/>
      <c r="Q286" s="441"/>
      <c r="R286" s="458" t="s">
        <v>2036</v>
      </c>
      <c r="S286" s="456">
        <v>0.76595744680851097</v>
      </c>
      <c r="T286" s="459" t="s">
        <v>1752</v>
      </c>
      <c r="U286" s="271"/>
    </row>
    <row r="287" spans="1:21" x14ac:dyDescent="0.2">
      <c r="A287" s="271"/>
      <c r="B287" s="271"/>
      <c r="C287" s="441"/>
      <c r="D287" s="441"/>
      <c r="E287" s="441"/>
      <c r="F287" s="441"/>
      <c r="G287" s="441"/>
      <c r="H287" s="441"/>
      <c r="I287" s="441"/>
      <c r="J287" s="441"/>
      <c r="K287" s="441"/>
      <c r="L287" s="441"/>
      <c r="M287" s="441"/>
      <c r="N287" s="441"/>
      <c r="O287" s="441"/>
      <c r="P287" s="441"/>
      <c r="Q287" s="441"/>
      <c r="R287" s="458" t="s">
        <v>2037</v>
      </c>
      <c r="S287" s="456">
        <v>0.31779661016949201</v>
      </c>
      <c r="T287" s="459" t="s">
        <v>1752</v>
      </c>
      <c r="U287" s="271"/>
    </row>
    <row r="288" spans="1:21" x14ac:dyDescent="0.2">
      <c r="A288" s="271"/>
      <c r="B288" s="271"/>
      <c r="C288" s="441"/>
      <c r="D288" s="441"/>
      <c r="E288" s="441"/>
      <c r="F288" s="441"/>
      <c r="G288" s="441"/>
      <c r="H288" s="441"/>
      <c r="I288" s="441"/>
      <c r="J288" s="441"/>
      <c r="K288" s="441"/>
      <c r="L288" s="441"/>
      <c r="M288" s="441"/>
      <c r="N288" s="441"/>
      <c r="O288" s="441"/>
      <c r="P288" s="441"/>
      <c r="Q288" s="441"/>
      <c r="R288" s="458" t="s">
        <v>2038</v>
      </c>
      <c r="S288" s="456">
        <v>0.84680851063829798</v>
      </c>
      <c r="T288" s="459" t="s">
        <v>1752</v>
      </c>
      <c r="U288" s="271"/>
    </row>
    <row r="289" spans="1:21" x14ac:dyDescent="0.2">
      <c r="A289" s="271"/>
      <c r="B289" s="271"/>
      <c r="C289" s="441"/>
      <c r="D289" s="441"/>
      <c r="E289" s="441"/>
      <c r="F289" s="441"/>
      <c r="G289" s="441"/>
      <c r="H289" s="441"/>
      <c r="I289" s="441"/>
      <c r="J289" s="441"/>
      <c r="K289" s="441"/>
      <c r="L289" s="441"/>
      <c r="M289" s="441"/>
      <c r="N289" s="441"/>
      <c r="O289" s="441"/>
      <c r="P289" s="441"/>
      <c r="Q289" s="441"/>
      <c r="R289" s="458" t="s">
        <v>2039</v>
      </c>
      <c r="S289" s="456">
        <v>0.48728813559321998</v>
      </c>
      <c r="T289" s="459" t="s">
        <v>1752</v>
      </c>
      <c r="U289" s="271"/>
    </row>
    <row r="290" spans="1:21" x14ac:dyDescent="0.2">
      <c r="A290" s="271"/>
      <c r="B290" s="271"/>
      <c r="C290" s="441"/>
      <c r="D290" s="441"/>
      <c r="E290" s="441"/>
      <c r="F290" s="441"/>
      <c r="G290" s="441"/>
      <c r="H290" s="441"/>
      <c r="I290" s="441"/>
      <c r="J290" s="441"/>
      <c r="K290" s="441"/>
      <c r="L290" s="441"/>
      <c r="M290" s="441"/>
      <c r="N290" s="441"/>
      <c r="O290" s="441"/>
      <c r="P290" s="441"/>
      <c r="Q290" s="441"/>
      <c r="R290" s="458" t="s">
        <v>2040</v>
      </c>
      <c r="S290" s="456">
        <v>0.76987447698744804</v>
      </c>
      <c r="T290" s="459" t="s">
        <v>1752</v>
      </c>
      <c r="U290" s="271"/>
    </row>
    <row r="291" spans="1:21" x14ac:dyDescent="0.2">
      <c r="A291" s="271"/>
      <c r="B291" s="271"/>
      <c r="C291" s="441"/>
      <c r="D291" s="441"/>
      <c r="E291" s="441"/>
      <c r="F291" s="441"/>
      <c r="G291" s="441"/>
      <c r="H291" s="441"/>
      <c r="I291" s="441"/>
      <c r="J291" s="441"/>
      <c r="K291" s="441"/>
      <c r="L291" s="441"/>
      <c r="M291" s="441"/>
      <c r="N291" s="441"/>
      <c r="O291" s="441"/>
      <c r="P291" s="441"/>
      <c r="Q291" s="441"/>
      <c r="R291" s="458" t="s">
        <v>2041</v>
      </c>
      <c r="S291" s="456">
        <v>0.82553191489361699</v>
      </c>
      <c r="T291" s="459" t="s">
        <v>1752</v>
      </c>
      <c r="U291" s="271"/>
    </row>
    <row r="292" spans="1:21" x14ac:dyDescent="0.2">
      <c r="A292" s="271"/>
      <c r="B292" s="271"/>
      <c r="C292" s="441"/>
      <c r="D292" s="441"/>
      <c r="E292" s="441"/>
      <c r="F292" s="441"/>
      <c r="G292" s="441"/>
      <c r="H292" s="441"/>
      <c r="I292" s="441"/>
      <c r="J292" s="441"/>
      <c r="K292" s="441"/>
      <c r="L292" s="441"/>
      <c r="M292" s="441"/>
      <c r="N292" s="441"/>
      <c r="O292" s="441"/>
      <c r="P292" s="441"/>
      <c r="Q292" s="441"/>
      <c r="R292" s="458" t="s">
        <v>2042</v>
      </c>
      <c r="S292" s="456">
        <v>0.61666666666666703</v>
      </c>
      <c r="T292" s="459" t="s">
        <v>1752</v>
      </c>
      <c r="U292" s="271"/>
    </row>
    <row r="293" spans="1:21" x14ac:dyDescent="0.2">
      <c r="A293" s="271"/>
      <c r="B293" s="271"/>
      <c r="C293" s="441"/>
      <c r="D293" s="441"/>
      <c r="E293" s="441"/>
      <c r="F293" s="441"/>
      <c r="G293" s="441"/>
      <c r="H293" s="441"/>
      <c r="I293" s="441"/>
      <c r="J293" s="441"/>
      <c r="K293" s="441"/>
      <c r="L293" s="441"/>
      <c r="M293" s="441"/>
      <c r="N293" s="441"/>
      <c r="O293" s="441"/>
      <c r="P293" s="441"/>
      <c r="Q293" s="441"/>
      <c r="R293" s="458" t="s">
        <v>2043</v>
      </c>
      <c r="S293" s="456">
        <v>0.87980769230769196</v>
      </c>
      <c r="T293" s="459" t="s">
        <v>1752</v>
      </c>
      <c r="U293" s="271"/>
    </row>
    <row r="294" spans="1:21" x14ac:dyDescent="0.2">
      <c r="A294" s="271"/>
      <c r="B294" s="271"/>
      <c r="C294" s="441"/>
      <c r="D294" s="441"/>
      <c r="E294" s="441"/>
      <c r="F294" s="441"/>
      <c r="G294" s="441"/>
      <c r="H294" s="441"/>
      <c r="I294" s="441"/>
      <c r="J294" s="441"/>
      <c r="K294" s="441"/>
      <c r="L294" s="441"/>
      <c r="M294" s="441"/>
      <c r="N294" s="441"/>
      <c r="O294" s="441"/>
      <c r="P294" s="441"/>
      <c r="Q294" s="441"/>
      <c r="R294" s="458" t="s">
        <v>2044</v>
      </c>
      <c r="S294" s="456">
        <v>0.195744680851064</v>
      </c>
      <c r="T294" s="459" t="s">
        <v>1752</v>
      </c>
      <c r="U294" s="271"/>
    </row>
    <row r="295" spans="1:21" x14ac:dyDescent="0.2">
      <c r="A295" s="271"/>
      <c r="B295" s="271"/>
      <c r="C295" s="441"/>
      <c r="D295" s="441"/>
      <c r="E295" s="441"/>
      <c r="F295" s="441"/>
      <c r="G295" s="441"/>
      <c r="H295" s="441"/>
      <c r="I295" s="441"/>
      <c r="J295" s="441"/>
      <c r="K295" s="441"/>
      <c r="L295" s="441"/>
      <c r="M295" s="441"/>
      <c r="N295" s="441"/>
      <c r="O295" s="441"/>
      <c r="P295" s="441"/>
      <c r="Q295" s="441"/>
      <c r="R295" s="458" t="s">
        <v>2045</v>
      </c>
      <c r="S295" s="456">
        <v>0.59414225941422605</v>
      </c>
      <c r="T295" s="459" t="s">
        <v>1751</v>
      </c>
      <c r="U295" s="271"/>
    </row>
    <row r="296" spans="1:21" x14ac:dyDescent="0.2">
      <c r="A296" s="271"/>
      <c r="B296" s="271"/>
      <c r="C296" s="441"/>
      <c r="D296" s="441"/>
      <c r="E296" s="441"/>
      <c r="F296" s="441"/>
      <c r="G296" s="441"/>
      <c r="H296" s="441"/>
      <c r="I296" s="441"/>
      <c r="J296" s="441"/>
      <c r="K296" s="441"/>
      <c r="L296" s="441"/>
      <c r="M296" s="441"/>
      <c r="N296" s="441"/>
      <c r="O296" s="441"/>
      <c r="P296" s="441"/>
      <c r="Q296" s="441"/>
      <c r="R296" s="458" t="s">
        <v>2046</v>
      </c>
      <c r="S296" s="456">
        <v>0.35744680851063798</v>
      </c>
      <c r="T296" s="459" t="s">
        <v>1751</v>
      </c>
      <c r="U296" s="271"/>
    </row>
    <row r="297" spans="1:21" x14ac:dyDescent="0.2">
      <c r="A297" s="271"/>
      <c r="B297" s="271"/>
      <c r="C297" s="441"/>
      <c r="D297" s="441"/>
      <c r="E297" s="441"/>
      <c r="F297" s="441"/>
      <c r="G297" s="441"/>
      <c r="H297" s="441"/>
      <c r="I297" s="441"/>
      <c r="J297" s="441"/>
      <c r="K297" s="441"/>
      <c r="L297" s="441"/>
      <c r="M297" s="441"/>
      <c r="N297" s="441"/>
      <c r="O297" s="441"/>
      <c r="P297" s="441"/>
      <c r="Q297" s="441"/>
      <c r="R297" s="458" t="s">
        <v>2047</v>
      </c>
      <c r="S297" s="456">
        <v>0.319148936170213</v>
      </c>
      <c r="T297" s="459" t="s">
        <v>1751</v>
      </c>
      <c r="U297" s="271"/>
    </row>
    <row r="298" spans="1:21" x14ac:dyDescent="0.2">
      <c r="A298" s="271"/>
      <c r="B298" s="271"/>
      <c r="C298" s="441"/>
      <c r="D298" s="441"/>
      <c r="E298" s="441"/>
      <c r="F298" s="441"/>
      <c r="G298" s="441"/>
      <c r="H298" s="441"/>
      <c r="I298" s="441"/>
      <c r="J298" s="441"/>
      <c r="K298" s="441"/>
      <c r="L298" s="441"/>
      <c r="M298" s="441"/>
      <c r="N298" s="441"/>
      <c r="O298" s="441"/>
      <c r="P298" s="441"/>
      <c r="Q298" s="441"/>
      <c r="R298" s="458" t="s">
        <v>2048</v>
      </c>
      <c r="S298" s="456">
        <v>0.61087866108786604</v>
      </c>
      <c r="T298" s="459" t="s">
        <v>1751</v>
      </c>
      <c r="U298" s="271"/>
    </row>
    <row r="299" spans="1:21" x14ac:dyDescent="0.2">
      <c r="A299" s="271"/>
      <c r="B299" s="271"/>
      <c r="C299" s="441"/>
      <c r="D299" s="441"/>
      <c r="E299" s="441"/>
      <c r="F299" s="441"/>
      <c r="G299" s="441"/>
      <c r="H299" s="441"/>
      <c r="I299" s="441"/>
      <c r="J299" s="441"/>
      <c r="K299" s="441"/>
      <c r="L299" s="441"/>
      <c r="M299" s="441"/>
      <c r="N299" s="441"/>
      <c r="O299" s="441"/>
      <c r="P299" s="441"/>
      <c r="Q299" s="441"/>
      <c r="R299" s="458" t="s">
        <v>2049</v>
      </c>
      <c r="S299" s="456">
        <v>0.87234042553191504</v>
      </c>
      <c r="T299" s="459" t="s">
        <v>1751</v>
      </c>
      <c r="U299" s="271"/>
    </row>
    <row r="300" spans="1:21" x14ac:dyDescent="0.2">
      <c r="A300" s="271"/>
      <c r="B300" s="271"/>
      <c r="C300" s="441"/>
      <c r="D300" s="441"/>
      <c r="E300" s="441"/>
      <c r="F300" s="441"/>
      <c r="G300" s="441"/>
      <c r="H300" s="441"/>
      <c r="I300" s="441"/>
      <c r="J300" s="441"/>
      <c r="K300" s="441"/>
      <c r="L300" s="441"/>
      <c r="M300" s="441"/>
      <c r="N300" s="441"/>
      <c r="O300" s="441"/>
      <c r="P300" s="441"/>
      <c r="Q300" s="441"/>
      <c r="R300" s="458" t="s">
        <v>2050</v>
      </c>
      <c r="S300" s="456">
        <v>0.305084745762712</v>
      </c>
      <c r="T300" s="459" t="s">
        <v>1751</v>
      </c>
      <c r="U300" s="271"/>
    </row>
    <row r="301" spans="1:21" x14ac:dyDescent="0.2">
      <c r="A301" s="271"/>
      <c r="B301" s="271"/>
      <c r="C301" s="441"/>
      <c r="D301" s="441"/>
      <c r="E301" s="441"/>
      <c r="F301" s="441"/>
      <c r="G301" s="441"/>
      <c r="H301" s="441"/>
      <c r="I301" s="441"/>
      <c r="J301" s="441"/>
      <c r="K301" s="441"/>
      <c r="L301" s="441"/>
      <c r="M301" s="441"/>
      <c r="N301" s="441"/>
      <c r="O301" s="441"/>
      <c r="P301" s="441"/>
      <c r="Q301" s="441"/>
      <c r="R301" s="458" t="s">
        <v>2051</v>
      </c>
      <c r="S301" s="456">
        <v>0.52403846153846201</v>
      </c>
      <c r="T301" s="459" t="s">
        <v>1751</v>
      </c>
      <c r="U301" s="271"/>
    </row>
    <row r="302" spans="1:21" x14ac:dyDescent="0.2">
      <c r="A302" s="271"/>
      <c r="B302" s="271"/>
      <c r="C302" s="441"/>
      <c r="D302" s="441"/>
      <c r="E302" s="441"/>
      <c r="F302" s="441"/>
      <c r="G302" s="441"/>
      <c r="H302" s="441"/>
      <c r="I302" s="441"/>
      <c r="J302" s="441"/>
      <c r="K302" s="441"/>
      <c r="L302" s="441"/>
      <c r="M302" s="441"/>
      <c r="N302" s="441"/>
      <c r="O302" s="441"/>
      <c r="P302" s="441"/>
      <c r="Q302" s="441"/>
      <c r="R302" s="458" t="s">
        <v>2052</v>
      </c>
      <c r="S302" s="456">
        <v>0.20425531914893599</v>
      </c>
      <c r="T302" s="459" t="s">
        <v>1751</v>
      </c>
      <c r="U302" s="271"/>
    </row>
    <row r="303" spans="1:21" x14ac:dyDescent="0.2">
      <c r="A303" s="271"/>
      <c r="B303" s="271"/>
      <c r="C303" s="441"/>
      <c r="D303" s="441"/>
      <c r="E303" s="441"/>
      <c r="F303" s="441"/>
      <c r="G303" s="441"/>
      <c r="H303" s="441"/>
      <c r="I303" s="441"/>
      <c r="J303" s="441"/>
      <c r="K303" s="441"/>
      <c r="L303" s="441"/>
      <c r="M303" s="441"/>
      <c r="N303" s="441"/>
      <c r="O303" s="441"/>
      <c r="P303" s="441"/>
      <c r="Q303" s="441"/>
      <c r="R303" s="458" t="s">
        <v>2053</v>
      </c>
      <c r="S303" s="456">
        <v>0.990291262135922</v>
      </c>
      <c r="T303" s="459" t="s">
        <v>1751</v>
      </c>
      <c r="U303" s="271"/>
    </row>
    <row r="304" spans="1:21" x14ac:dyDescent="0.2">
      <c r="A304" s="271"/>
      <c r="B304" s="271"/>
      <c r="C304" s="441"/>
      <c r="D304" s="441"/>
      <c r="E304" s="441"/>
      <c r="F304" s="441"/>
      <c r="G304" s="441"/>
      <c r="H304" s="441"/>
      <c r="I304" s="441"/>
      <c r="J304" s="441"/>
      <c r="K304" s="441"/>
      <c r="L304" s="441"/>
      <c r="M304" s="441"/>
      <c r="N304" s="441"/>
      <c r="O304" s="441"/>
      <c r="P304" s="441"/>
      <c r="Q304" s="441"/>
      <c r="R304" s="458" t="s">
        <v>2054</v>
      </c>
      <c r="S304" s="456">
        <v>0.64016736401673602</v>
      </c>
      <c r="T304" s="459" t="s">
        <v>1751</v>
      </c>
      <c r="U304" s="271"/>
    </row>
    <row r="305" spans="1:21" x14ac:dyDescent="0.2">
      <c r="A305" s="271"/>
      <c r="B305" s="271"/>
      <c r="C305" s="441"/>
      <c r="D305" s="441"/>
      <c r="E305" s="441"/>
      <c r="F305" s="441"/>
      <c r="G305" s="441"/>
      <c r="H305" s="441"/>
      <c r="I305" s="441"/>
      <c r="J305" s="441"/>
      <c r="K305" s="441"/>
      <c r="L305" s="441"/>
      <c r="M305" s="441"/>
      <c r="N305" s="441"/>
      <c r="O305" s="441"/>
      <c r="P305" s="441"/>
      <c r="Q305" s="441"/>
      <c r="R305" s="458" t="s">
        <v>2055</v>
      </c>
      <c r="S305" s="456">
        <v>6.7307692307692304E-2</v>
      </c>
      <c r="T305" s="459" t="s">
        <v>1751</v>
      </c>
      <c r="U305" s="271"/>
    </row>
    <row r="306" spans="1:21" x14ac:dyDescent="0.2">
      <c r="A306" s="271"/>
      <c r="B306" s="271"/>
      <c r="C306" s="441"/>
      <c r="D306" s="441"/>
      <c r="E306" s="441"/>
      <c r="F306" s="441"/>
      <c r="G306" s="441"/>
      <c r="H306" s="441"/>
      <c r="I306" s="441"/>
      <c r="J306" s="441"/>
      <c r="K306" s="441"/>
      <c r="L306" s="441"/>
      <c r="M306" s="441"/>
      <c r="N306" s="441"/>
      <c r="O306" s="441"/>
      <c r="P306" s="441"/>
      <c r="Q306" s="441"/>
      <c r="R306" s="458" t="s">
        <v>2056</v>
      </c>
      <c r="S306" s="456">
        <v>0.76150627615062805</v>
      </c>
      <c r="T306" s="459" t="s">
        <v>1751</v>
      </c>
      <c r="U306" s="271"/>
    </row>
    <row r="307" spans="1:21" x14ac:dyDescent="0.2">
      <c r="A307" s="271"/>
      <c r="B307" s="271"/>
      <c r="C307" s="441"/>
      <c r="D307" s="441"/>
      <c r="E307" s="441"/>
      <c r="F307" s="441"/>
      <c r="G307" s="441"/>
      <c r="H307" s="441"/>
      <c r="I307" s="441"/>
      <c r="J307" s="441"/>
      <c r="K307" s="441"/>
      <c r="L307" s="441"/>
      <c r="M307" s="441"/>
      <c r="N307" s="441"/>
      <c r="O307" s="441"/>
      <c r="P307" s="441"/>
      <c r="Q307" s="441"/>
      <c r="R307" s="458" t="s">
        <v>2057</v>
      </c>
      <c r="S307" s="456">
        <v>0.89539748953974896</v>
      </c>
      <c r="T307" s="459" t="s">
        <v>1751</v>
      </c>
      <c r="U307" s="271"/>
    </row>
    <row r="308" spans="1:21" x14ac:dyDescent="0.2">
      <c r="A308" s="271"/>
      <c r="B308" s="271"/>
      <c r="C308" s="441"/>
      <c r="D308" s="441"/>
      <c r="E308" s="441"/>
      <c r="F308" s="441"/>
      <c r="G308" s="441"/>
      <c r="H308" s="441"/>
      <c r="I308" s="441"/>
      <c r="J308" s="441"/>
      <c r="K308" s="441"/>
      <c r="L308" s="441"/>
      <c r="M308" s="441"/>
      <c r="N308" s="441"/>
      <c r="O308" s="441"/>
      <c r="P308" s="441"/>
      <c r="Q308" s="441"/>
      <c r="R308" s="458" t="s">
        <v>2058</v>
      </c>
      <c r="S308" s="456">
        <v>0.35655737704918</v>
      </c>
      <c r="T308" s="459" t="s">
        <v>1751</v>
      </c>
      <c r="U308" s="271"/>
    </row>
    <row r="309" spans="1:21" x14ac:dyDescent="0.2">
      <c r="A309" s="271"/>
      <c r="B309" s="271"/>
      <c r="C309" s="441"/>
      <c r="D309" s="441"/>
      <c r="E309" s="441"/>
      <c r="F309" s="441"/>
      <c r="G309" s="441"/>
      <c r="H309" s="441"/>
      <c r="I309" s="441"/>
      <c r="J309" s="441"/>
      <c r="K309" s="441"/>
      <c r="L309" s="441"/>
      <c r="M309" s="441"/>
      <c r="N309" s="441"/>
      <c r="O309" s="441"/>
      <c r="P309" s="441"/>
      <c r="Q309" s="441"/>
      <c r="R309" s="458" t="s">
        <v>2059</v>
      </c>
      <c r="S309" s="456">
        <v>0.96721311475409799</v>
      </c>
      <c r="T309" s="459" t="s">
        <v>1751</v>
      </c>
      <c r="U309" s="271"/>
    </row>
    <row r="310" spans="1:21" x14ac:dyDescent="0.2">
      <c r="A310" s="271"/>
      <c r="B310" s="271"/>
      <c r="C310" s="441"/>
      <c r="D310" s="441"/>
      <c r="E310" s="441"/>
      <c r="F310" s="441"/>
      <c r="G310" s="441"/>
      <c r="H310" s="441"/>
      <c r="I310" s="441"/>
      <c r="J310" s="441"/>
      <c r="K310" s="441"/>
      <c r="L310" s="441"/>
      <c r="M310" s="441"/>
      <c r="N310" s="441"/>
      <c r="O310" s="441"/>
      <c r="P310" s="441"/>
      <c r="Q310" s="441"/>
      <c r="R310" s="458" t="s">
        <v>2060</v>
      </c>
      <c r="S310" s="456">
        <v>0.57024793388429795</v>
      </c>
      <c r="T310" s="459" t="s">
        <v>1752</v>
      </c>
      <c r="U310" s="271"/>
    </row>
    <row r="311" spans="1:21" x14ac:dyDescent="0.2">
      <c r="A311" s="271"/>
      <c r="B311" s="271"/>
      <c r="C311" s="441"/>
      <c r="D311" s="441"/>
      <c r="E311" s="441"/>
      <c r="F311" s="441"/>
      <c r="G311" s="441"/>
      <c r="H311" s="441"/>
      <c r="I311" s="441"/>
      <c r="J311" s="441"/>
      <c r="K311" s="441"/>
      <c r="L311" s="441"/>
      <c r="M311" s="441"/>
      <c r="N311" s="441"/>
      <c r="O311" s="441"/>
      <c r="P311" s="441"/>
      <c r="Q311" s="441"/>
      <c r="R311" s="458" t="s">
        <v>2061</v>
      </c>
      <c r="S311" s="456">
        <v>0.74590163934426201</v>
      </c>
      <c r="T311" s="459" t="s">
        <v>1752</v>
      </c>
      <c r="U311" s="271"/>
    </row>
    <row r="312" spans="1:21" x14ac:dyDescent="0.2">
      <c r="A312" s="271"/>
      <c r="B312" s="271"/>
      <c r="C312" s="441"/>
      <c r="D312" s="441"/>
      <c r="E312" s="441"/>
      <c r="F312" s="441"/>
      <c r="G312" s="441"/>
      <c r="H312" s="441"/>
      <c r="I312" s="441"/>
      <c r="J312" s="441"/>
      <c r="K312" s="441"/>
      <c r="L312" s="441"/>
      <c r="M312" s="441"/>
      <c r="N312" s="441"/>
      <c r="O312" s="441"/>
      <c r="P312" s="441"/>
      <c r="Q312" s="441"/>
      <c r="R312" s="458" t="s">
        <v>2062</v>
      </c>
      <c r="S312" s="456">
        <v>0.53278688524590201</v>
      </c>
      <c r="T312" s="459" t="s">
        <v>1751</v>
      </c>
      <c r="U312" s="271"/>
    </row>
    <row r="313" spans="1:21" x14ac:dyDescent="0.2">
      <c r="A313" s="271"/>
      <c r="B313" s="271"/>
      <c r="C313" s="441"/>
      <c r="D313" s="441"/>
      <c r="E313" s="441"/>
      <c r="F313" s="441"/>
      <c r="G313" s="441"/>
      <c r="H313" s="441"/>
      <c r="I313" s="441"/>
      <c r="J313" s="441"/>
      <c r="K313" s="441"/>
      <c r="L313" s="441"/>
      <c r="M313" s="441"/>
      <c r="N313" s="441"/>
      <c r="O313" s="441"/>
      <c r="P313" s="441"/>
      <c r="Q313" s="441"/>
      <c r="R313" s="458" t="s">
        <v>2063</v>
      </c>
      <c r="S313" s="456">
        <v>0.37190082644628097</v>
      </c>
      <c r="T313" s="459" t="s">
        <v>1752</v>
      </c>
      <c r="U313" s="271"/>
    </row>
    <row r="314" spans="1:21" x14ac:dyDescent="0.2">
      <c r="A314" s="271"/>
      <c r="B314" s="271"/>
      <c r="C314" s="441"/>
      <c r="D314" s="441"/>
      <c r="E314" s="441"/>
      <c r="F314" s="441"/>
      <c r="G314" s="441"/>
      <c r="H314" s="441"/>
      <c r="I314" s="441"/>
      <c r="J314" s="441"/>
      <c r="K314" s="441"/>
      <c r="L314" s="441"/>
      <c r="M314" s="441"/>
      <c r="N314" s="441"/>
      <c r="O314" s="441"/>
      <c r="P314" s="441"/>
      <c r="Q314" s="441"/>
      <c r="R314" s="458" t="s">
        <v>2064</v>
      </c>
      <c r="S314" s="456">
        <v>0.25409836065573799</v>
      </c>
      <c r="T314" s="459" t="s">
        <v>1752</v>
      </c>
      <c r="U314" s="271"/>
    </row>
    <row r="315" spans="1:21" x14ac:dyDescent="0.2">
      <c r="A315" s="271"/>
      <c r="B315" s="271"/>
      <c r="C315" s="441"/>
      <c r="D315" s="441"/>
      <c r="E315" s="441"/>
      <c r="F315" s="441"/>
      <c r="G315" s="441"/>
      <c r="H315" s="441"/>
      <c r="I315" s="441"/>
      <c r="J315" s="441"/>
      <c r="K315" s="441"/>
      <c r="L315" s="441"/>
      <c r="M315" s="441"/>
      <c r="N315" s="441"/>
      <c r="O315" s="441"/>
      <c r="P315" s="441"/>
      <c r="Q315" s="441"/>
      <c r="R315" s="458" t="s">
        <v>2065</v>
      </c>
      <c r="S315" s="456">
        <v>0.93388429752066104</v>
      </c>
      <c r="T315" s="459" t="s">
        <v>1751</v>
      </c>
      <c r="U315" s="271"/>
    </row>
    <row r="316" spans="1:21" x14ac:dyDescent="0.2">
      <c r="A316" s="271"/>
      <c r="B316" s="271"/>
      <c r="C316" s="441"/>
      <c r="D316" s="441"/>
      <c r="E316" s="441"/>
      <c r="F316" s="441"/>
      <c r="G316" s="441"/>
      <c r="H316" s="441"/>
      <c r="I316" s="441"/>
      <c r="J316" s="441"/>
      <c r="K316" s="441"/>
      <c r="L316" s="441"/>
      <c r="M316" s="441"/>
      <c r="N316" s="441"/>
      <c r="O316" s="441"/>
      <c r="P316" s="441"/>
      <c r="Q316" s="441"/>
      <c r="R316" s="458" t="s">
        <v>2066</v>
      </c>
      <c r="S316" s="456">
        <v>0.51229508196721296</v>
      </c>
      <c r="T316" s="459" t="s">
        <v>1752</v>
      </c>
      <c r="U316" s="271"/>
    </row>
    <row r="317" spans="1:21" x14ac:dyDescent="0.2">
      <c r="A317" s="271"/>
      <c r="B317" s="271"/>
      <c r="C317" s="441"/>
      <c r="D317" s="441"/>
      <c r="E317" s="441"/>
      <c r="F317" s="441"/>
      <c r="G317" s="441"/>
      <c r="H317" s="441"/>
      <c r="I317" s="441"/>
      <c r="J317" s="441"/>
      <c r="K317" s="441"/>
      <c r="L317" s="441"/>
      <c r="M317" s="441"/>
      <c r="N317" s="441"/>
      <c r="O317" s="441"/>
      <c r="P317" s="441"/>
      <c r="Q317" s="441"/>
      <c r="R317" s="458" t="s">
        <v>2067</v>
      </c>
      <c r="S317" s="456">
        <v>0.58264462809917394</v>
      </c>
      <c r="T317" s="459" t="s">
        <v>1752</v>
      </c>
      <c r="U317" s="271"/>
    </row>
    <row r="318" spans="1:21" x14ac:dyDescent="0.2">
      <c r="A318" s="271"/>
      <c r="B318" s="271"/>
      <c r="C318" s="441"/>
      <c r="D318" s="441"/>
      <c r="E318" s="441"/>
      <c r="F318" s="441"/>
      <c r="G318" s="441"/>
      <c r="H318" s="441"/>
      <c r="I318" s="441"/>
      <c r="J318" s="441"/>
      <c r="K318" s="441"/>
      <c r="L318" s="441"/>
      <c r="M318" s="441"/>
      <c r="N318" s="441"/>
      <c r="O318" s="441"/>
      <c r="P318" s="441"/>
      <c r="Q318" s="441"/>
      <c r="R318" s="458" t="s">
        <v>2068</v>
      </c>
      <c r="S318" s="456">
        <v>0.241803278688525</v>
      </c>
      <c r="T318" s="459" t="s">
        <v>1752</v>
      </c>
      <c r="U318" s="271"/>
    </row>
    <row r="319" spans="1:21" x14ac:dyDescent="0.2">
      <c r="A319" s="271"/>
      <c r="B319" s="271"/>
      <c r="C319" s="441"/>
      <c r="D319" s="441"/>
      <c r="E319" s="441"/>
      <c r="F319" s="441"/>
      <c r="G319" s="441"/>
      <c r="H319" s="441"/>
      <c r="I319" s="441"/>
      <c r="J319" s="441"/>
      <c r="K319" s="441"/>
      <c r="L319" s="441"/>
      <c r="M319" s="441"/>
      <c r="N319" s="441"/>
      <c r="O319" s="441"/>
      <c r="P319" s="441"/>
      <c r="Q319" s="441"/>
      <c r="R319" s="458" t="s">
        <v>2069</v>
      </c>
      <c r="S319" s="456">
        <v>0.1125</v>
      </c>
      <c r="T319" s="459" t="s">
        <v>1751</v>
      </c>
      <c r="U319" s="271"/>
    </row>
    <row r="320" spans="1:21" x14ac:dyDescent="0.2">
      <c r="A320" s="271"/>
      <c r="B320" s="271"/>
      <c r="C320" s="441"/>
      <c r="D320" s="441"/>
      <c r="E320" s="441"/>
      <c r="F320" s="441"/>
      <c r="G320" s="441"/>
      <c r="H320" s="441"/>
      <c r="I320" s="441"/>
      <c r="J320" s="441"/>
      <c r="K320" s="441"/>
      <c r="L320" s="441"/>
      <c r="M320" s="441"/>
      <c r="N320" s="441"/>
      <c r="O320" s="441"/>
      <c r="P320" s="441"/>
      <c r="Q320" s="441"/>
      <c r="R320" s="458" t="s">
        <v>2070</v>
      </c>
      <c r="S320" s="456">
        <v>0.34836065573770503</v>
      </c>
      <c r="T320" s="459" t="s">
        <v>1752</v>
      </c>
      <c r="U320" s="271"/>
    </row>
    <row r="321" spans="1:21" x14ac:dyDescent="0.2">
      <c r="A321" s="271"/>
      <c r="B321" s="271"/>
      <c r="C321" s="441"/>
      <c r="D321" s="441"/>
      <c r="E321" s="441"/>
      <c r="F321" s="441"/>
      <c r="G321" s="441"/>
      <c r="H321" s="441"/>
      <c r="I321" s="441"/>
      <c r="J321" s="441"/>
      <c r="K321" s="441"/>
      <c r="L321" s="441"/>
      <c r="M321" s="441"/>
      <c r="N321" s="441"/>
      <c r="O321" s="441"/>
      <c r="P321" s="441"/>
      <c r="Q321" s="441"/>
      <c r="R321" s="458" t="s">
        <v>2071</v>
      </c>
      <c r="S321" s="456">
        <v>0.233606557377049</v>
      </c>
      <c r="T321" s="459" t="s">
        <v>1752</v>
      </c>
      <c r="U321" s="271"/>
    </row>
    <row r="322" spans="1:21" x14ac:dyDescent="0.2">
      <c r="A322" s="271"/>
      <c r="B322" s="271"/>
      <c r="C322" s="441"/>
      <c r="D322" s="441"/>
      <c r="E322" s="441"/>
      <c r="F322" s="441"/>
      <c r="G322" s="441"/>
      <c r="H322" s="441"/>
      <c r="I322" s="441"/>
      <c r="J322" s="441"/>
      <c r="K322" s="441"/>
      <c r="L322" s="441"/>
      <c r="M322" s="441"/>
      <c r="N322" s="441"/>
      <c r="O322" s="441"/>
      <c r="P322" s="441"/>
      <c r="Q322" s="441"/>
      <c r="R322" s="458" t="s">
        <v>2072</v>
      </c>
      <c r="S322" s="456">
        <v>0.13934426229508201</v>
      </c>
      <c r="T322" s="459" t="s">
        <v>1752</v>
      </c>
      <c r="U322" s="271"/>
    </row>
    <row r="323" spans="1:21" x14ac:dyDescent="0.2">
      <c r="A323" s="271"/>
      <c r="B323" s="271"/>
      <c r="C323" s="441"/>
      <c r="D323" s="441"/>
      <c r="E323" s="441"/>
      <c r="F323" s="441"/>
      <c r="G323" s="441"/>
      <c r="H323" s="441"/>
      <c r="I323" s="441"/>
      <c r="J323" s="441"/>
      <c r="K323" s="441"/>
      <c r="L323" s="441"/>
      <c r="M323" s="441"/>
      <c r="N323" s="441"/>
      <c r="O323" s="441"/>
      <c r="P323" s="441"/>
      <c r="Q323" s="441"/>
      <c r="R323" s="458" t="s">
        <v>2073</v>
      </c>
      <c r="S323" s="456">
        <v>0.30327868852459</v>
      </c>
      <c r="T323" s="459" t="s">
        <v>1752</v>
      </c>
      <c r="U323" s="271"/>
    </row>
    <row r="324" spans="1:21" x14ac:dyDescent="0.2">
      <c r="A324" s="271"/>
      <c r="B324" s="271"/>
      <c r="C324" s="441"/>
      <c r="D324" s="441"/>
      <c r="E324" s="441"/>
      <c r="F324" s="441"/>
      <c r="G324" s="441"/>
      <c r="H324" s="441"/>
      <c r="I324" s="441"/>
      <c r="J324" s="441"/>
      <c r="K324" s="441"/>
      <c r="L324" s="441"/>
      <c r="M324" s="441"/>
      <c r="N324" s="441"/>
      <c r="O324" s="441"/>
      <c r="P324" s="441"/>
      <c r="Q324" s="441"/>
      <c r="R324" s="458" t="s">
        <v>2074</v>
      </c>
      <c r="S324" s="456">
        <v>3.3333333333333298E-2</v>
      </c>
      <c r="T324" s="459" t="s">
        <v>1752</v>
      </c>
      <c r="U324" s="271"/>
    </row>
    <row r="325" spans="1:21" x14ac:dyDescent="0.2">
      <c r="A325" s="271"/>
      <c r="B325" s="271"/>
      <c r="C325" s="441"/>
      <c r="D325" s="441"/>
      <c r="E325" s="441"/>
      <c r="F325" s="441"/>
      <c r="G325" s="441"/>
      <c r="H325" s="441"/>
      <c r="I325" s="441"/>
      <c r="J325" s="441"/>
      <c r="K325" s="441"/>
      <c r="L325" s="441"/>
      <c r="M325" s="441"/>
      <c r="N325" s="441"/>
      <c r="O325" s="441"/>
      <c r="P325" s="441"/>
      <c r="Q325" s="441"/>
      <c r="R325" s="458" t="s">
        <v>2075</v>
      </c>
      <c r="S325" s="456">
        <v>0.57438016528925595</v>
      </c>
      <c r="T325" s="459" t="s">
        <v>1752</v>
      </c>
      <c r="U325" s="271"/>
    </row>
    <row r="326" spans="1:21" x14ac:dyDescent="0.2">
      <c r="A326" s="271"/>
      <c r="B326" s="271"/>
      <c r="C326" s="441"/>
      <c r="D326" s="441"/>
      <c r="E326" s="441"/>
      <c r="F326" s="441"/>
      <c r="G326" s="441"/>
      <c r="H326" s="441"/>
      <c r="I326" s="441"/>
      <c r="J326" s="441"/>
      <c r="K326" s="441"/>
      <c r="L326" s="441"/>
      <c r="M326" s="441"/>
      <c r="N326" s="441"/>
      <c r="O326" s="441"/>
      <c r="P326" s="441"/>
      <c r="Q326" s="441"/>
      <c r="R326" s="458" t="s">
        <v>2076</v>
      </c>
      <c r="S326" s="456">
        <v>0.37704918032786899</v>
      </c>
      <c r="T326" s="459" t="s">
        <v>1751</v>
      </c>
      <c r="U326" s="271"/>
    </row>
    <row r="327" spans="1:21" x14ac:dyDescent="0.2">
      <c r="A327" s="271"/>
      <c r="B327" s="271"/>
      <c r="C327" s="441"/>
      <c r="D327" s="441"/>
      <c r="E327" s="441"/>
      <c r="F327" s="441"/>
      <c r="G327" s="441"/>
      <c r="H327" s="441"/>
      <c r="I327" s="441"/>
      <c r="J327" s="441"/>
      <c r="K327" s="441"/>
      <c r="L327" s="441"/>
      <c r="M327" s="441"/>
      <c r="N327" s="441"/>
      <c r="O327" s="441"/>
      <c r="P327" s="441"/>
      <c r="Q327" s="441"/>
      <c r="R327" s="458" t="s">
        <v>2077</v>
      </c>
      <c r="S327" s="456">
        <v>0.18333333333333299</v>
      </c>
      <c r="T327" s="459" t="s">
        <v>1752</v>
      </c>
      <c r="U327" s="271"/>
    </row>
    <row r="328" spans="1:21" x14ac:dyDescent="0.2">
      <c r="A328" s="271"/>
      <c r="B328" s="271"/>
      <c r="C328" s="441"/>
      <c r="D328" s="441"/>
      <c r="E328" s="441"/>
      <c r="F328" s="441"/>
      <c r="G328" s="441"/>
      <c r="H328" s="441"/>
      <c r="I328" s="441"/>
      <c r="J328" s="441"/>
      <c r="K328" s="441"/>
      <c r="L328" s="441"/>
      <c r="M328" s="441"/>
      <c r="N328" s="441"/>
      <c r="O328" s="441"/>
      <c r="P328" s="441"/>
      <c r="Q328" s="441"/>
      <c r="R328" s="458" t="s">
        <v>2078</v>
      </c>
      <c r="S328" s="456">
        <v>0.179166666666667</v>
      </c>
      <c r="T328" s="459" t="s">
        <v>1752</v>
      </c>
      <c r="U328" s="271"/>
    </row>
    <row r="329" spans="1:21" x14ac:dyDescent="0.2">
      <c r="A329" s="271"/>
      <c r="B329" s="271"/>
      <c r="C329" s="441"/>
      <c r="D329" s="441"/>
      <c r="E329" s="441"/>
      <c r="F329" s="441"/>
      <c r="G329" s="441"/>
      <c r="H329" s="441"/>
      <c r="I329" s="441"/>
      <c r="J329" s="441"/>
      <c r="K329" s="441"/>
      <c r="L329" s="441"/>
      <c r="M329" s="441"/>
      <c r="N329" s="441"/>
      <c r="O329" s="441"/>
      <c r="P329" s="441"/>
      <c r="Q329" s="441"/>
      <c r="R329" s="458" t="s">
        <v>2079</v>
      </c>
      <c r="S329" s="456">
        <v>0.40833333333333299</v>
      </c>
      <c r="T329" s="459" t="s">
        <v>1752</v>
      </c>
      <c r="U329" s="271"/>
    </row>
    <row r="330" spans="1:21" x14ac:dyDescent="0.2">
      <c r="A330" s="271"/>
      <c r="B330" s="271"/>
      <c r="C330" s="441"/>
      <c r="D330" s="441"/>
      <c r="E330" s="441"/>
      <c r="F330" s="441"/>
      <c r="G330" s="441"/>
      <c r="H330" s="441"/>
      <c r="I330" s="441"/>
      <c r="J330" s="441"/>
      <c r="K330" s="441"/>
      <c r="L330" s="441"/>
      <c r="M330" s="441"/>
      <c r="N330" s="441"/>
      <c r="O330" s="441"/>
      <c r="P330" s="441"/>
      <c r="Q330" s="441"/>
      <c r="R330" s="458" t="s">
        <v>2080</v>
      </c>
      <c r="S330" s="456">
        <v>0.75206611570247905</v>
      </c>
      <c r="T330" s="459" t="s">
        <v>1752</v>
      </c>
      <c r="U330" s="271"/>
    </row>
    <row r="331" spans="1:21" x14ac:dyDescent="0.2">
      <c r="A331" s="271"/>
      <c r="B331" s="271"/>
      <c r="C331" s="441"/>
      <c r="D331" s="441"/>
      <c r="E331" s="441"/>
      <c r="F331" s="441"/>
      <c r="G331" s="441"/>
      <c r="H331" s="441"/>
      <c r="I331" s="441"/>
      <c r="J331" s="441"/>
      <c r="K331" s="441"/>
      <c r="L331" s="441"/>
      <c r="M331" s="441"/>
      <c r="N331" s="441"/>
      <c r="O331" s="441"/>
      <c r="P331" s="441"/>
      <c r="Q331" s="441"/>
      <c r="R331" s="458" t="s">
        <v>2081</v>
      </c>
      <c r="S331" s="456">
        <v>0.25409836065573799</v>
      </c>
      <c r="T331" s="459" t="s">
        <v>1752</v>
      </c>
      <c r="U331" s="271"/>
    </row>
    <row r="332" spans="1:21" x14ac:dyDescent="0.2">
      <c r="A332" s="271"/>
      <c r="B332" s="271"/>
      <c r="C332" s="441"/>
      <c r="D332" s="441"/>
      <c r="E332" s="441"/>
      <c r="F332" s="441"/>
      <c r="G332" s="441"/>
      <c r="H332" s="441"/>
      <c r="I332" s="441"/>
      <c r="J332" s="441"/>
      <c r="K332" s="441"/>
      <c r="L332" s="441"/>
      <c r="M332" s="441"/>
      <c r="N332" s="441"/>
      <c r="O332" s="441"/>
      <c r="P332" s="441"/>
      <c r="Q332" s="441"/>
      <c r="R332" s="458" t="s">
        <v>2082</v>
      </c>
      <c r="S332" s="456">
        <v>0.43852459016393402</v>
      </c>
      <c r="T332" s="459" t="s">
        <v>1752</v>
      </c>
      <c r="U332" s="271"/>
    </row>
    <row r="333" spans="1:21" x14ac:dyDescent="0.2">
      <c r="A333" s="271"/>
      <c r="B333" s="271"/>
      <c r="C333" s="441"/>
      <c r="D333" s="441"/>
      <c r="E333" s="441"/>
      <c r="F333" s="441"/>
      <c r="G333" s="441"/>
      <c r="H333" s="441"/>
      <c r="I333" s="441"/>
      <c r="J333" s="441"/>
      <c r="K333" s="441"/>
      <c r="L333" s="441"/>
      <c r="M333" s="441"/>
      <c r="N333" s="441"/>
      <c r="O333" s="441"/>
      <c r="P333" s="441"/>
      <c r="Q333" s="441"/>
      <c r="R333" s="458" t="s">
        <v>2083</v>
      </c>
      <c r="S333" s="456">
        <v>0.33196721311475402</v>
      </c>
      <c r="T333" s="459" t="s">
        <v>1751</v>
      </c>
      <c r="U333" s="271"/>
    </row>
    <row r="334" spans="1:21" x14ac:dyDescent="0.2">
      <c r="A334" s="271"/>
      <c r="B334" s="271"/>
      <c r="C334" s="441"/>
      <c r="D334" s="441"/>
      <c r="E334" s="441"/>
      <c r="F334" s="441"/>
      <c r="G334" s="441"/>
      <c r="H334" s="441"/>
      <c r="I334" s="441"/>
      <c r="J334" s="441"/>
      <c r="K334" s="441"/>
      <c r="L334" s="441"/>
      <c r="M334" s="441"/>
      <c r="N334" s="441"/>
      <c r="O334" s="441"/>
      <c r="P334" s="441"/>
      <c r="Q334" s="441"/>
      <c r="R334" s="458" t="s">
        <v>2084</v>
      </c>
      <c r="S334" s="456">
        <v>0.70901639344262302</v>
      </c>
      <c r="T334" s="459" t="s">
        <v>1752</v>
      </c>
      <c r="U334" s="271"/>
    </row>
    <row r="335" spans="1:21" x14ac:dyDescent="0.2">
      <c r="A335" s="271"/>
      <c r="B335" s="271"/>
      <c r="C335" s="441"/>
      <c r="D335" s="441"/>
      <c r="E335" s="441"/>
      <c r="F335" s="441"/>
      <c r="G335" s="441"/>
      <c r="H335" s="441"/>
      <c r="I335" s="441"/>
      <c r="J335" s="441"/>
      <c r="K335" s="441"/>
      <c r="L335" s="441"/>
      <c r="M335" s="441"/>
      <c r="N335" s="441"/>
      <c r="O335" s="441"/>
      <c r="P335" s="441"/>
      <c r="Q335" s="441"/>
      <c r="R335" s="458" t="s">
        <v>2085</v>
      </c>
      <c r="S335" s="456">
        <v>0.86250000000000004</v>
      </c>
      <c r="T335" s="459" t="s">
        <v>1752</v>
      </c>
      <c r="U335" s="271"/>
    </row>
    <row r="336" spans="1:21" x14ac:dyDescent="0.2">
      <c r="A336" s="271"/>
      <c r="B336" s="271"/>
      <c r="C336" s="441"/>
      <c r="D336" s="441"/>
      <c r="E336" s="441"/>
      <c r="F336" s="441"/>
      <c r="G336" s="441"/>
      <c r="H336" s="441"/>
      <c r="I336" s="441"/>
      <c r="J336" s="441"/>
      <c r="K336" s="441"/>
      <c r="L336" s="441"/>
      <c r="M336" s="441"/>
      <c r="N336" s="441"/>
      <c r="O336" s="441"/>
      <c r="P336" s="441"/>
      <c r="Q336" s="441"/>
      <c r="R336" s="458" t="s">
        <v>2086</v>
      </c>
      <c r="S336" s="456">
        <v>9.5833333333333298E-2</v>
      </c>
      <c r="T336" s="459" t="s">
        <v>1752</v>
      </c>
      <c r="U336" s="271"/>
    </row>
    <row r="337" spans="1:21" x14ac:dyDescent="0.2">
      <c r="A337" s="271"/>
      <c r="B337" s="271"/>
      <c r="C337" s="441"/>
      <c r="D337" s="441"/>
      <c r="E337" s="441"/>
      <c r="F337" s="441"/>
      <c r="G337" s="441"/>
      <c r="H337" s="441"/>
      <c r="I337" s="441"/>
      <c r="J337" s="441"/>
      <c r="K337" s="441"/>
      <c r="L337" s="441"/>
      <c r="M337" s="441"/>
      <c r="N337" s="441"/>
      <c r="O337" s="441"/>
      <c r="P337" s="441"/>
      <c r="Q337" s="441"/>
      <c r="R337" s="458" t="s">
        <v>2087</v>
      </c>
      <c r="S337" s="456">
        <v>3.2786885245901599E-2</v>
      </c>
      <c r="T337" s="459" t="s">
        <v>1752</v>
      </c>
      <c r="U337" s="271"/>
    </row>
    <row r="338" spans="1:21" x14ac:dyDescent="0.2">
      <c r="A338" s="271"/>
      <c r="B338" s="271"/>
      <c r="C338" s="441"/>
      <c r="D338" s="441"/>
      <c r="E338" s="441"/>
      <c r="F338" s="441"/>
      <c r="G338" s="441"/>
      <c r="H338" s="441"/>
      <c r="I338" s="441"/>
      <c r="J338" s="441"/>
      <c r="K338" s="441"/>
      <c r="L338" s="441"/>
      <c r="M338" s="441"/>
      <c r="N338" s="441"/>
      <c r="O338" s="441"/>
      <c r="P338" s="441"/>
      <c r="Q338" s="441"/>
      <c r="R338" s="458" t="s">
        <v>2088</v>
      </c>
      <c r="S338" s="456">
        <v>0.27049180327868899</v>
      </c>
      <c r="T338" s="459" t="s">
        <v>1752</v>
      </c>
      <c r="U338" s="271"/>
    </row>
    <row r="339" spans="1:21" x14ac:dyDescent="0.2">
      <c r="A339" s="271"/>
      <c r="B339" s="271"/>
      <c r="C339" s="441"/>
      <c r="D339" s="441"/>
      <c r="E339" s="441"/>
      <c r="F339" s="441"/>
      <c r="G339" s="441"/>
      <c r="H339" s="441"/>
      <c r="I339" s="441"/>
      <c r="J339" s="441"/>
      <c r="K339" s="441"/>
      <c r="L339" s="441"/>
      <c r="M339" s="441"/>
      <c r="N339" s="441"/>
      <c r="O339" s="441"/>
      <c r="P339" s="441"/>
      <c r="Q339" s="441"/>
      <c r="R339" s="458" t="s">
        <v>2089</v>
      </c>
      <c r="S339" s="456">
        <v>0.18032786885245899</v>
      </c>
      <c r="T339" s="459" t="s">
        <v>1752</v>
      </c>
      <c r="U339" s="271"/>
    </row>
    <row r="340" spans="1:21" x14ac:dyDescent="0.2">
      <c r="A340" s="271"/>
      <c r="B340" s="271"/>
      <c r="C340" s="441"/>
      <c r="D340" s="441"/>
      <c r="E340" s="441"/>
      <c r="F340" s="441"/>
      <c r="G340" s="441"/>
      <c r="H340" s="441"/>
      <c r="I340" s="441"/>
      <c r="J340" s="441"/>
      <c r="K340" s="441"/>
      <c r="L340" s="441"/>
      <c r="M340" s="441"/>
      <c r="N340" s="441"/>
      <c r="O340" s="441"/>
      <c r="P340" s="441"/>
      <c r="Q340" s="441"/>
      <c r="R340" s="458" t="s">
        <v>2090</v>
      </c>
      <c r="S340" s="456">
        <v>0.13934426229508201</v>
      </c>
      <c r="T340" s="459" t="s">
        <v>1752</v>
      </c>
      <c r="U340" s="271"/>
    </row>
    <row r="341" spans="1:21" x14ac:dyDescent="0.2">
      <c r="A341" s="271"/>
      <c r="B341" s="271"/>
      <c r="C341" s="441"/>
      <c r="D341" s="441"/>
      <c r="E341" s="441"/>
      <c r="F341" s="441"/>
      <c r="G341" s="441"/>
      <c r="H341" s="441"/>
      <c r="I341" s="441"/>
      <c r="J341" s="441"/>
      <c r="K341" s="441"/>
      <c r="L341" s="441"/>
      <c r="M341" s="441"/>
      <c r="N341" s="441"/>
      <c r="O341" s="441"/>
      <c r="P341" s="441"/>
      <c r="Q341" s="441"/>
      <c r="R341" s="458" t="s">
        <v>2091</v>
      </c>
      <c r="S341" s="456">
        <v>0.40082644628099201</v>
      </c>
      <c r="T341" s="459" t="s">
        <v>1752</v>
      </c>
      <c r="U341" s="271"/>
    </row>
    <row r="342" spans="1:21" x14ac:dyDescent="0.2">
      <c r="A342" s="271"/>
      <c r="B342" s="271"/>
      <c r="C342" s="441"/>
      <c r="D342" s="441"/>
      <c r="E342" s="441"/>
      <c r="F342" s="441"/>
      <c r="G342" s="441"/>
      <c r="H342" s="441"/>
      <c r="I342" s="441"/>
      <c r="J342" s="441"/>
      <c r="K342" s="441"/>
      <c r="L342" s="441"/>
      <c r="M342" s="441"/>
      <c r="N342" s="441"/>
      <c r="O342" s="441"/>
      <c r="P342" s="441"/>
      <c r="Q342" s="441"/>
      <c r="R342" s="458" t="s">
        <v>2092</v>
      </c>
      <c r="S342" s="456">
        <v>0.63333333333333297</v>
      </c>
      <c r="T342" s="459" t="s">
        <v>1751</v>
      </c>
      <c r="U342" s="271"/>
    </row>
    <row r="343" spans="1:21" x14ac:dyDescent="0.2">
      <c r="A343" s="271"/>
      <c r="B343" s="271"/>
      <c r="C343" s="441"/>
      <c r="D343" s="441"/>
      <c r="E343" s="441"/>
      <c r="F343" s="441"/>
      <c r="G343" s="441"/>
      <c r="H343" s="441"/>
      <c r="I343" s="441"/>
      <c r="J343" s="441"/>
      <c r="K343" s="441"/>
      <c r="L343" s="441"/>
      <c r="M343" s="441"/>
      <c r="N343" s="441"/>
      <c r="O343" s="441"/>
      <c r="P343" s="441"/>
      <c r="Q343" s="441"/>
      <c r="R343" s="458" t="s">
        <v>2093</v>
      </c>
      <c r="S343" s="456">
        <v>0.42213114754098402</v>
      </c>
      <c r="T343" s="459" t="s">
        <v>1752</v>
      </c>
      <c r="U343" s="271"/>
    </row>
    <row r="344" spans="1:21" x14ac:dyDescent="0.2">
      <c r="A344" s="271"/>
      <c r="B344" s="271"/>
      <c r="C344" s="441"/>
      <c r="D344" s="441"/>
      <c r="E344" s="441"/>
      <c r="F344" s="441"/>
      <c r="G344" s="441"/>
      <c r="H344" s="441"/>
      <c r="I344" s="441"/>
      <c r="J344" s="441"/>
      <c r="K344" s="441"/>
      <c r="L344" s="441"/>
      <c r="M344" s="441"/>
      <c r="N344" s="441"/>
      <c r="O344" s="441"/>
      <c r="P344" s="441"/>
      <c r="Q344" s="441"/>
      <c r="R344" s="458" t="s">
        <v>2094</v>
      </c>
      <c r="S344" s="456">
        <v>0.61885245901639296</v>
      </c>
      <c r="T344" s="459" t="s">
        <v>1752</v>
      </c>
      <c r="U344" s="271"/>
    </row>
    <row r="345" spans="1:21" x14ac:dyDescent="0.2">
      <c r="A345" s="271"/>
      <c r="B345" s="271"/>
      <c r="C345" s="441"/>
      <c r="D345" s="441"/>
      <c r="E345" s="441"/>
      <c r="F345" s="441"/>
      <c r="G345" s="441"/>
      <c r="H345" s="441"/>
      <c r="I345" s="441"/>
      <c r="J345" s="441"/>
      <c r="K345" s="441"/>
      <c r="L345" s="441"/>
      <c r="M345" s="441"/>
      <c r="N345" s="441"/>
      <c r="O345" s="441"/>
      <c r="P345" s="441"/>
      <c r="Q345" s="441"/>
      <c r="R345" s="458" t="s">
        <v>2095</v>
      </c>
      <c r="S345" s="456">
        <v>0.72131147540983598</v>
      </c>
      <c r="T345" s="459" t="s">
        <v>1752</v>
      </c>
      <c r="U345" s="271"/>
    </row>
    <row r="346" spans="1:21" x14ac:dyDescent="0.2">
      <c r="A346" s="271"/>
      <c r="B346" s="271"/>
      <c r="C346" s="441"/>
      <c r="D346" s="441"/>
      <c r="E346" s="441"/>
      <c r="F346" s="441"/>
      <c r="G346" s="441"/>
      <c r="H346" s="441"/>
      <c r="I346" s="441"/>
      <c r="J346" s="441"/>
      <c r="K346" s="441"/>
      <c r="L346" s="441"/>
      <c r="M346" s="441"/>
      <c r="N346" s="441"/>
      <c r="O346" s="441"/>
      <c r="P346" s="441"/>
      <c r="Q346" s="441"/>
      <c r="R346" s="458" t="s">
        <v>2096</v>
      </c>
      <c r="S346" s="456">
        <v>0.39917695473251003</v>
      </c>
      <c r="T346" s="459" t="s">
        <v>1752</v>
      </c>
      <c r="U346" s="271"/>
    </row>
    <row r="347" spans="1:21" x14ac:dyDescent="0.2">
      <c r="A347" s="271"/>
      <c r="B347" s="271"/>
      <c r="C347" s="441"/>
      <c r="D347" s="441"/>
      <c r="E347" s="441"/>
      <c r="F347" s="441"/>
      <c r="G347" s="441"/>
      <c r="H347" s="441"/>
      <c r="I347" s="441"/>
      <c r="J347" s="441"/>
      <c r="K347" s="441"/>
      <c r="L347" s="441"/>
      <c r="M347" s="441"/>
      <c r="N347" s="441"/>
      <c r="O347" s="441"/>
      <c r="P347" s="441"/>
      <c r="Q347" s="441"/>
      <c r="R347" s="458" t="s">
        <v>2097</v>
      </c>
      <c r="S347" s="456">
        <v>0.32083333333333303</v>
      </c>
      <c r="T347" s="459" t="s">
        <v>1752</v>
      </c>
      <c r="U347" s="271"/>
    </row>
    <row r="348" spans="1:21" x14ac:dyDescent="0.2">
      <c r="A348" s="271"/>
      <c r="B348" s="271"/>
      <c r="C348" s="441"/>
      <c r="D348" s="441"/>
      <c r="E348" s="441"/>
      <c r="F348" s="441"/>
      <c r="G348" s="441"/>
      <c r="H348" s="441"/>
      <c r="I348" s="441"/>
      <c r="J348" s="441"/>
      <c r="K348" s="441"/>
      <c r="L348" s="441"/>
      <c r="M348" s="441"/>
      <c r="N348" s="441"/>
      <c r="O348" s="441"/>
      <c r="P348" s="441"/>
      <c r="Q348" s="441"/>
      <c r="R348" s="458" t="s">
        <v>2098</v>
      </c>
      <c r="S348" s="456">
        <v>0.51239669421487599</v>
      </c>
      <c r="T348" s="459" t="s">
        <v>1752</v>
      </c>
      <c r="U348" s="271"/>
    </row>
    <row r="349" spans="1:21" x14ac:dyDescent="0.2">
      <c r="A349" s="271"/>
      <c r="B349" s="271"/>
      <c r="C349" s="441"/>
      <c r="D349" s="441"/>
      <c r="E349" s="441"/>
      <c r="F349" s="441"/>
      <c r="G349" s="441"/>
      <c r="H349" s="441"/>
      <c r="I349" s="441"/>
      <c r="J349" s="441"/>
      <c r="K349" s="441"/>
      <c r="L349" s="441"/>
      <c r="M349" s="441"/>
      <c r="N349" s="441"/>
      <c r="O349" s="441"/>
      <c r="P349" s="441"/>
      <c r="Q349" s="441"/>
      <c r="R349" s="458" t="s">
        <v>2099</v>
      </c>
      <c r="S349" s="456">
        <v>0.33606557377049201</v>
      </c>
      <c r="T349" s="459" t="s">
        <v>1752</v>
      </c>
      <c r="U349" s="271"/>
    </row>
    <row r="350" spans="1:21" x14ac:dyDescent="0.2">
      <c r="A350" s="271"/>
      <c r="B350" s="271"/>
      <c r="C350" s="441"/>
      <c r="D350" s="441"/>
      <c r="E350" s="441"/>
      <c r="F350" s="441"/>
      <c r="G350" s="441"/>
      <c r="H350" s="441"/>
      <c r="I350" s="441"/>
      <c r="J350" s="441"/>
      <c r="K350" s="441"/>
      <c r="L350" s="441"/>
      <c r="M350" s="441"/>
      <c r="N350" s="441"/>
      <c r="O350" s="441"/>
      <c r="P350" s="441"/>
      <c r="Q350" s="441"/>
      <c r="R350" s="458" t="s">
        <v>2100</v>
      </c>
      <c r="S350" s="456">
        <v>0.77049180327868805</v>
      </c>
      <c r="T350" s="459" t="s">
        <v>1752</v>
      </c>
      <c r="U350" s="271"/>
    </row>
    <row r="351" spans="1:21" x14ac:dyDescent="0.2">
      <c r="A351" s="271"/>
      <c r="B351" s="271"/>
      <c r="C351" s="441"/>
      <c r="D351" s="441"/>
      <c r="E351" s="441"/>
      <c r="F351" s="441"/>
      <c r="G351" s="441"/>
      <c r="H351" s="441"/>
      <c r="I351" s="441"/>
      <c r="J351" s="441"/>
      <c r="K351" s="441"/>
      <c r="L351" s="441"/>
      <c r="M351" s="441"/>
      <c r="N351" s="441"/>
      <c r="O351" s="441"/>
      <c r="P351" s="441"/>
      <c r="Q351" s="441"/>
      <c r="R351" s="458" t="s">
        <v>2101</v>
      </c>
      <c r="S351" s="456">
        <v>0.81147540983606603</v>
      </c>
      <c r="T351" s="459" t="s">
        <v>1752</v>
      </c>
      <c r="U351" s="271"/>
    </row>
    <row r="352" spans="1:21" x14ac:dyDescent="0.2">
      <c r="A352" s="271"/>
      <c r="B352" s="271"/>
      <c r="C352" s="441"/>
      <c r="D352" s="441"/>
      <c r="E352" s="441"/>
      <c r="F352" s="441"/>
      <c r="G352" s="441"/>
      <c r="H352" s="441"/>
      <c r="I352" s="441"/>
      <c r="J352" s="441"/>
      <c r="K352" s="441"/>
      <c r="L352" s="441"/>
      <c r="M352" s="441"/>
      <c r="N352" s="441"/>
      <c r="O352" s="441"/>
      <c r="P352" s="441"/>
      <c r="Q352" s="441"/>
      <c r="R352" s="458" t="s">
        <v>2102</v>
      </c>
      <c r="S352" s="456">
        <v>0.96666666666666701</v>
      </c>
      <c r="T352" s="459" t="s">
        <v>1751</v>
      </c>
      <c r="U352" s="271"/>
    </row>
    <row r="353" spans="1:21" x14ac:dyDescent="0.2">
      <c r="A353" s="271"/>
      <c r="B353" s="271"/>
      <c r="C353" s="441"/>
      <c r="D353" s="441"/>
      <c r="E353" s="441"/>
      <c r="F353" s="441"/>
      <c r="G353" s="441"/>
      <c r="H353" s="441"/>
      <c r="I353" s="441"/>
      <c r="J353" s="441"/>
      <c r="K353" s="441"/>
      <c r="L353" s="441"/>
      <c r="M353" s="441"/>
      <c r="N353" s="441"/>
      <c r="O353" s="441"/>
      <c r="P353" s="441"/>
      <c r="Q353" s="441"/>
      <c r="R353" s="458" t="s">
        <v>2103</v>
      </c>
      <c r="S353" s="456">
        <v>0.38524590163934402</v>
      </c>
      <c r="T353" s="459" t="s">
        <v>1752</v>
      </c>
      <c r="U353" s="271"/>
    </row>
    <row r="354" spans="1:21" x14ac:dyDescent="0.2">
      <c r="A354" s="271"/>
      <c r="B354" s="271"/>
      <c r="C354" s="441"/>
      <c r="D354" s="441"/>
      <c r="E354" s="441"/>
      <c r="F354" s="441"/>
      <c r="G354" s="441"/>
      <c r="H354" s="441"/>
      <c r="I354" s="441"/>
      <c r="J354" s="441"/>
      <c r="K354" s="441"/>
      <c r="L354" s="441"/>
      <c r="M354" s="441"/>
      <c r="N354" s="441"/>
      <c r="O354" s="441"/>
      <c r="P354" s="441"/>
      <c r="Q354" s="441"/>
      <c r="R354" s="458" t="s">
        <v>2104</v>
      </c>
      <c r="S354" s="456">
        <v>0.36820083682008398</v>
      </c>
      <c r="T354" s="459" t="s">
        <v>1752</v>
      </c>
      <c r="U354" s="271"/>
    </row>
    <row r="355" spans="1:21" x14ac:dyDescent="0.2">
      <c r="A355" s="271"/>
      <c r="B355" s="271"/>
      <c r="C355" s="441"/>
      <c r="D355" s="441"/>
      <c r="E355" s="441"/>
      <c r="F355" s="441"/>
      <c r="G355" s="441"/>
      <c r="H355" s="441"/>
      <c r="I355" s="441"/>
      <c r="J355" s="441"/>
      <c r="K355" s="441"/>
      <c r="L355" s="441"/>
      <c r="M355" s="441"/>
      <c r="N355" s="441"/>
      <c r="O355" s="441"/>
      <c r="P355" s="441"/>
      <c r="Q355" s="441"/>
      <c r="R355" s="458" t="s">
        <v>2105</v>
      </c>
      <c r="S355" s="456">
        <v>0.37295081967213101</v>
      </c>
      <c r="T355" s="459" t="s">
        <v>1752</v>
      </c>
      <c r="U355" s="271"/>
    </row>
    <row r="356" spans="1:21" x14ac:dyDescent="0.2">
      <c r="A356" s="271"/>
      <c r="B356" s="271"/>
      <c r="C356" s="441"/>
      <c r="D356" s="441"/>
      <c r="E356" s="441"/>
      <c r="F356" s="441"/>
      <c r="G356" s="441"/>
      <c r="H356" s="441"/>
      <c r="I356" s="441"/>
      <c r="J356" s="441"/>
      <c r="K356" s="441"/>
      <c r="L356" s="441"/>
      <c r="M356" s="441"/>
      <c r="N356" s="441"/>
      <c r="O356" s="441"/>
      <c r="P356" s="441"/>
      <c r="Q356" s="441"/>
      <c r="R356" s="458" t="s">
        <v>2106</v>
      </c>
      <c r="S356" s="456">
        <v>0.29508196721311503</v>
      </c>
      <c r="T356" s="459" t="s">
        <v>1752</v>
      </c>
      <c r="U356" s="271"/>
    </row>
    <row r="357" spans="1:21" x14ac:dyDescent="0.2">
      <c r="A357" s="271"/>
      <c r="B357" s="271"/>
      <c r="C357" s="441"/>
      <c r="D357" s="441"/>
      <c r="E357" s="441"/>
      <c r="F357" s="441"/>
      <c r="G357" s="441"/>
      <c r="H357" s="441"/>
      <c r="I357" s="441"/>
      <c r="J357" s="441"/>
      <c r="K357" s="441"/>
      <c r="L357" s="441"/>
      <c r="M357" s="441"/>
      <c r="N357" s="441"/>
      <c r="O357" s="441"/>
      <c r="P357" s="441"/>
      <c r="Q357" s="441"/>
      <c r="R357" s="458" t="s">
        <v>2107</v>
      </c>
      <c r="S357" s="456">
        <v>0.22131147540983601</v>
      </c>
      <c r="T357" s="459" t="s">
        <v>1752</v>
      </c>
      <c r="U357" s="271"/>
    </row>
    <row r="358" spans="1:21" x14ac:dyDescent="0.2">
      <c r="A358" s="271"/>
      <c r="B358" s="271"/>
      <c r="C358" s="441"/>
      <c r="D358" s="441"/>
      <c r="E358" s="441"/>
      <c r="F358" s="441"/>
      <c r="G358" s="441"/>
      <c r="H358" s="441"/>
      <c r="I358" s="441"/>
      <c r="J358" s="441"/>
      <c r="K358" s="441"/>
      <c r="L358" s="441"/>
      <c r="M358" s="441"/>
      <c r="N358" s="441"/>
      <c r="O358" s="441"/>
      <c r="P358" s="441"/>
      <c r="Q358" s="441"/>
      <c r="R358" s="458" t="s">
        <v>2108</v>
      </c>
      <c r="S358" s="456">
        <v>0.90082644628099195</v>
      </c>
      <c r="T358" s="459" t="s">
        <v>1751</v>
      </c>
      <c r="U358" s="271"/>
    </row>
    <row r="359" spans="1:21" x14ac:dyDescent="0.2">
      <c r="A359" s="271"/>
      <c r="B359" s="271"/>
      <c r="C359" s="441"/>
      <c r="D359" s="441"/>
      <c r="E359" s="441"/>
      <c r="F359" s="441"/>
      <c r="G359" s="441"/>
      <c r="H359" s="441"/>
      <c r="I359" s="441"/>
      <c r="J359" s="441"/>
      <c r="K359" s="441"/>
      <c r="L359" s="441"/>
      <c r="M359" s="441"/>
      <c r="N359" s="441"/>
      <c r="O359" s="441"/>
      <c r="P359" s="441"/>
      <c r="Q359" s="441"/>
      <c r="R359" s="458" t="s">
        <v>2109</v>
      </c>
      <c r="S359" s="456">
        <v>0.36885245901639302</v>
      </c>
      <c r="T359" s="459" t="s">
        <v>1752</v>
      </c>
      <c r="U359" s="271"/>
    </row>
    <row r="360" spans="1:21" x14ac:dyDescent="0.2">
      <c r="A360" s="271"/>
      <c r="B360" s="271"/>
      <c r="C360" s="441"/>
      <c r="D360" s="441"/>
      <c r="E360" s="441"/>
      <c r="F360" s="441"/>
      <c r="G360" s="441"/>
      <c r="H360" s="441"/>
      <c r="I360" s="441"/>
      <c r="J360" s="441"/>
      <c r="K360" s="441"/>
      <c r="L360" s="441"/>
      <c r="M360" s="441"/>
      <c r="N360" s="441"/>
      <c r="O360" s="441"/>
      <c r="P360" s="441"/>
      <c r="Q360" s="441"/>
      <c r="R360" s="458" t="s">
        <v>2110</v>
      </c>
      <c r="S360" s="456">
        <v>0.60743801652892604</v>
      </c>
      <c r="T360" s="459" t="s">
        <v>1752</v>
      </c>
      <c r="U360" s="271"/>
    </row>
    <row r="361" spans="1:21" x14ac:dyDescent="0.2">
      <c r="A361" s="271"/>
      <c r="B361" s="271"/>
      <c r="C361" s="441"/>
      <c r="D361" s="441"/>
      <c r="E361" s="441"/>
      <c r="F361" s="441"/>
      <c r="G361" s="441"/>
      <c r="H361" s="441"/>
      <c r="I361" s="441"/>
      <c r="J361" s="441"/>
      <c r="K361" s="441"/>
      <c r="L361" s="441"/>
      <c r="M361" s="441"/>
      <c r="N361" s="441"/>
      <c r="O361" s="441"/>
      <c r="P361" s="441"/>
      <c r="Q361" s="441"/>
      <c r="R361" s="458" t="s">
        <v>2111</v>
      </c>
      <c r="S361" s="456">
        <v>0.83196721311475397</v>
      </c>
      <c r="T361" s="459" t="s">
        <v>1752</v>
      </c>
      <c r="U361" s="271"/>
    </row>
    <row r="362" spans="1:21" x14ac:dyDescent="0.2">
      <c r="A362" s="271"/>
      <c r="B362" s="271"/>
      <c r="C362" s="441"/>
      <c r="D362" s="441"/>
      <c r="E362" s="441"/>
      <c r="F362" s="441"/>
      <c r="G362" s="441"/>
      <c r="H362" s="441"/>
      <c r="I362" s="441"/>
      <c r="J362" s="441"/>
      <c r="K362" s="441"/>
      <c r="L362" s="441"/>
      <c r="M362" s="441"/>
      <c r="N362" s="441"/>
      <c r="O362" s="441"/>
      <c r="P362" s="441"/>
      <c r="Q362" s="441"/>
      <c r="R362" s="458" t="s">
        <v>2112</v>
      </c>
      <c r="S362" s="456">
        <v>0.54918032786885296</v>
      </c>
      <c r="T362" s="459" t="s">
        <v>1752</v>
      </c>
      <c r="U362" s="271"/>
    </row>
    <row r="363" spans="1:21" x14ac:dyDescent="0.2">
      <c r="A363" s="271"/>
      <c r="B363" s="271"/>
      <c r="C363" s="441"/>
      <c r="D363" s="441"/>
      <c r="E363" s="441"/>
      <c r="F363" s="441"/>
      <c r="G363" s="441"/>
      <c r="H363" s="441"/>
      <c r="I363" s="441"/>
      <c r="J363" s="441"/>
      <c r="K363" s="441"/>
      <c r="L363" s="441"/>
      <c r="M363" s="441"/>
      <c r="N363" s="441"/>
      <c r="O363" s="441"/>
      <c r="P363" s="441"/>
      <c r="Q363" s="441"/>
      <c r="R363" s="458" t="s">
        <v>2113</v>
      </c>
      <c r="S363" s="456">
        <v>0.70081967213114704</v>
      </c>
      <c r="T363" s="459" t="s">
        <v>1752</v>
      </c>
      <c r="U363" s="271"/>
    </row>
    <row r="364" spans="1:21" x14ac:dyDescent="0.2">
      <c r="A364" s="271"/>
      <c r="B364" s="271"/>
      <c r="C364" s="441"/>
      <c r="D364" s="441"/>
      <c r="E364" s="441"/>
      <c r="F364" s="441"/>
      <c r="G364" s="441"/>
      <c r="H364" s="441"/>
      <c r="I364" s="441"/>
      <c r="J364" s="441"/>
      <c r="K364" s="441"/>
      <c r="L364" s="441"/>
      <c r="M364" s="441"/>
      <c r="N364" s="441"/>
      <c r="O364" s="441"/>
      <c r="P364" s="441"/>
      <c r="Q364" s="441"/>
      <c r="R364" s="458" t="s">
        <v>2114</v>
      </c>
      <c r="S364" s="456">
        <v>0.102459016393443</v>
      </c>
      <c r="T364" s="459" t="s">
        <v>1751</v>
      </c>
      <c r="U364" s="271"/>
    </row>
    <row r="365" spans="1:21" x14ac:dyDescent="0.2">
      <c r="A365" s="271"/>
      <c r="B365" s="271"/>
      <c r="C365" s="441"/>
      <c r="D365" s="441"/>
      <c r="E365" s="441"/>
      <c r="F365" s="441"/>
      <c r="G365" s="441"/>
      <c r="H365" s="441"/>
      <c r="I365" s="441"/>
      <c r="J365" s="441"/>
      <c r="K365" s="441"/>
      <c r="L365" s="441"/>
      <c r="M365" s="441"/>
      <c r="N365" s="441"/>
      <c r="O365" s="441"/>
      <c r="P365" s="441"/>
      <c r="Q365" s="441"/>
      <c r="R365" s="458" t="s">
        <v>2115</v>
      </c>
      <c r="S365" s="456">
        <v>0.91666666666666696</v>
      </c>
      <c r="T365" s="459" t="s">
        <v>1751</v>
      </c>
      <c r="U365" s="271"/>
    </row>
    <row r="366" spans="1:21" x14ac:dyDescent="0.2">
      <c r="A366" s="271"/>
      <c r="B366" s="271"/>
      <c r="C366" s="441"/>
      <c r="D366" s="441"/>
      <c r="E366" s="441"/>
      <c r="F366" s="441"/>
      <c r="G366" s="441"/>
      <c r="H366" s="441"/>
      <c r="I366" s="441"/>
      <c r="J366" s="441"/>
      <c r="K366" s="441"/>
      <c r="L366" s="441"/>
      <c r="M366" s="441"/>
      <c r="N366" s="441"/>
      <c r="O366" s="441"/>
      <c r="P366" s="441"/>
      <c r="Q366" s="441"/>
      <c r="R366" s="458" t="s">
        <v>2116</v>
      </c>
      <c r="S366" s="456">
        <v>0.44672131147541</v>
      </c>
      <c r="T366" s="459" t="s">
        <v>1751</v>
      </c>
      <c r="U366" s="271"/>
    </row>
    <row r="367" spans="1:21" x14ac:dyDescent="0.2">
      <c r="A367" s="271"/>
      <c r="B367" s="271"/>
      <c r="C367" s="441"/>
      <c r="D367" s="441"/>
      <c r="E367" s="441"/>
      <c r="F367" s="441"/>
      <c r="G367" s="441"/>
      <c r="H367" s="441"/>
      <c r="I367" s="441"/>
      <c r="J367" s="441"/>
      <c r="K367" s="441"/>
      <c r="L367" s="441"/>
      <c r="M367" s="441"/>
      <c r="N367" s="441"/>
      <c r="O367" s="441"/>
      <c r="P367" s="441"/>
      <c r="Q367" s="441"/>
      <c r="R367" s="458" t="s">
        <v>2117</v>
      </c>
      <c r="S367" s="456">
        <v>0.31557377049180302</v>
      </c>
      <c r="T367" s="459" t="s">
        <v>1752</v>
      </c>
      <c r="U367" s="271"/>
    </row>
    <row r="368" spans="1:21" x14ac:dyDescent="0.2">
      <c r="A368" s="271"/>
      <c r="B368" s="271"/>
      <c r="C368" s="441"/>
      <c r="D368" s="441"/>
      <c r="E368" s="441"/>
      <c r="F368" s="441"/>
      <c r="G368" s="441"/>
      <c r="H368" s="441"/>
      <c r="I368" s="441"/>
      <c r="J368" s="441"/>
      <c r="K368" s="441"/>
      <c r="L368" s="441"/>
      <c r="M368" s="441"/>
      <c r="N368" s="441"/>
      <c r="O368" s="441"/>
      <c r="P368" s="441"/>
      <c r="Q368" s="441"/>
      <c r="R368" s="458" t="s">
        <v>2118</v>
      </c>
      <c r="S368" s="456">
        <v>0.30737704918032799</v>
      </c>
      <c r="T368" s="459" t="s">
        <v>1752</v>
      </c>
      <c r="U368" s="271"/>
    </row>
    <row r="369" spans="1:21" x14ac:dyDescent="0.2">
      <c r="A369" s="271"/>
      <c r="B369" s="271"/>
      <c r="C369" s="441"/>
      <c r="D369" s="441"/>
      <c r="E369" s="441"/>
      <c r="F369" s="441"/>
      <c r="G369" s="441"/>
      <c r="H369" s="441"/>
      <c r="I369" s="441"/>
      <c r="J369" s="441"/>
      <c r="K369" s="441"/>
      <c r="L369" s="441"/>
      <c r="M369" s="441"/>
      <c r="N369" s="441"/>
      <c r="O369" s="441"/>
      <c r="P369" s="441"/>
      <c r="Q369" s="441"/>
      <c r="R369" s="458" t="s">
        <v>2119</v>
      </c>
      <c r="S369" s="456">
        <v>0.79098360655737698</v>
      </c>
      <c r="T369" s="459" t="s">
        <v>1752</v>
      </c>
      <c r="U369" s="271"/>
    </row>
    <row r="370" spans="1:21" x14ac:dyDescent="0.2">
      <c r="A370" s="271"/>
      <c r="B370" s="271"/>
      <c r="C370" s="441"/>
      <c r="D370" s="441"/>
      <c r="E370" s="441"/>
      <c r="F370" s="441"/>
      <c r="G370" s="441"/>
      <c r="H370" s="441"/>
      <c r="I370" s="441"/>
      <c r="J370" s="441"/>
      <c r="K370" s="441"/>
      <c r="L370" s="441"/>
      <c r="M370" s="441"/>
      <c r="N370" s="441"/>
      <c r="O370" s="441"/>
      <c r="P370" s="441"/>
      <c r="Q370" s="441"/>
      <c r="R370" s="458" t="s">
        <v>2120</v>
      </c>
      <c r="S370" s="456">
        <v>0.70901639344262302</v>
      </c>
      <c r="T370" s="459" t="s">
        <v>1752</v>
      </c>
      <c r="U370" s="271"/>
    </row>
    <row r="371" spans="1:21" x14ac:dyDescent="0.2">
      <c r="A371" s="271"/>
      <c r="B371" s="271"/>
      <c r="C371" s="441"/>
      <c r="D371" s="441"/>
      <c r="E371" s="441"/>
      <c r="F371" s="441"/>
      <c r="G371" s="441"/>
      <c r="H371" s="441"/>
      <c r="I371" s="441"/>
      <c r="J371" s="441"/>
      <c r="K371" s="441"/>
      <c r="L371" s="441"/>
      <c r="M371" s="441"/>
      <c r="N371" s="441"/>
      <c r="O371" s="441"/>
      <c r="P371" s="441"/>
      <c r="Q371" s="441"/>
      <c r="R371" s="458" t="s">
        <v>2121</v>
      </c>
      <c r="S371" s="456">
        <v>0.5</v>
      </c>
      <c r="T371" s="459" t="s">
        <v>1752</v>
      </c>
      <c r="U371" s="271"/>
    </row>
    <row r="372" spans="1:21" x14ac:dyDescent="0.2">
      <c r="A372" s="271"/>
      <c r="B372" s="271"/>
      <c r="C372" s="441"/>
      <c r="D372" s="441"/>
      <c r="E372" s="441"/>
      <c r="F372" s="441"/>
      <c r="G372" s="441"/>
      <c r="H372" s="441"/>
      <c r="I372" s="441"/>
      <c r="J372" s="441"/>
      <c r="K372" s="441"/>
      <c r="L372" s="441"/>
      <c r="M372" s="441"/>
      <c r="N372" s="441"/>
      <c r="O372" s="441"/>
      <c r="P372" s="441"/>
      <c r="Q372" s="441"/>
      <c r="R372" s="458" t="s">
        <v>2122</v>
      </c>
      <c r="S372" s="456">
        <v>0.213114754098361</v>
      </c>
      <c r="T372" s="459" t="s">
        <v>1752</v>
      </c>
      <c r="U372" s="271"/>
    </row>
    <row r="373" spans="1:21" x14ac:dyDescent="0.2">
      <c r="A373" s="271"/>
      <c r="B373" s="271"/>
      <c r="C373" s="441"/>
      <c r="D373" s="441"/>
      <c r="E373" s="441"/>
      <c r="F373" s="441"/>
      <c r="G373" s="441"/>
      <c r="H373" s="441"/>
      <c r="I373" s="441"/>
      <c r="J373" s="441"/>
      <c r="K373" s="441"/>
      <c r="L373" s="441"/>
      <c r="M373" s="441"/>
      <c r="N373" s="441"/>
      <c r="O373" s="441"/>
      <c r="P373" s="441"/>
      <c r="Q373" s="441"/>
      <c r="R373" s="458" t="s">
        <v>2123</v>
      </c>
      <c r="S373" s="456">
        <v>0.45491803278688497</v>
      </c>
      <c r="T373" s="459" t="s">
        <v>1752</v>
      </c>
      <c r="U373" s="271"/>
    </row>
    <row r="374" spans="1:21" x14ac:dyDescent="0.2">
      <c r="A374" s="271"/>
      <c r="B374" s="271"/>
      <c r="C374" s="441"/>
      <c r="D374" s="441"/>
      <c r="E374" s="441"/>
      <c r="F374" s="441"/>
      <c r="G374" s="441"/>
      <c r="H374" s="441"/>
      <c r="I374" s="441"/>
      <c r="J374" s="441"/>
      <c r="K374" s="441"/>
      <c r="L374" s="441"/>
      <c r="M374" s="441"/>
      <c r="N374" s="441"/>
      <c r="O374" s="441"/>
      <c r="P374" s="441"/>
      <c r="Q374" s="441"/>
      <c r="R374" s="458" t="s">
        <v>2124</v>
      </c>
      <c r="S374" s="456">
        <v>5.83333333333333E-2</v>
      </c>
      <c r="T374" s="459" t="s">
        <v>1752</v>
      </c>
      <c r="U374" s="271"/>
    </row>
    <row r="375" spans="1:21" x14ac:dyDescent="0.2">
      <c r="A375" s="271"/>
      <c r="B375" s="271"/>
      <c r="C375" s="441"/>
      <c r="D375" s="441"/>
      <c r="E375" s="441"/>
      <c r="F375" s="441"/>
      <c r="G375" s="441"/>
      <c r="H375" s="441"/>
      <c r="I375" s="441"/>
      <c r="J375" s="441"/>
      <c r="K375" s="441"/>
      <c r="L375" s="441"/>
      <c r="M375" s="441"/>
      <c r="N375" s="441"/>
      <c r="O375" s="441"/>
      <c r="P375" s="441"/>
      <c r="Q375" s="441"/>
      <c r="R375" s="458" t="s">
        <v>2125</v>
      </c>
      <c r="S375" s="456">
        <v>0.48770491803278698</v>
      </c>
      <c r="T375" s="459" t="s">
        <v>1751</v>
      </c>
      <c r="U375" s="271"/>
    </row>
    <row r="376" spans="1:21" x14ac:dyDescent="0.2">
      <c r="A376" s="271"/>
      <c r="B376" s="271"/>
      <c r="C376" s="441"/>
      <c r="D376" s="441"/>
      <c r="E376" s="441"/>
      <c r="F376" s="441"/>
      <c r="G376" s="441"/>
      <c r="H376" s="441"/>
      <c r="I376" s="441"/>
      <c r="J376" s="441"/>
      <c r="K376" s="441"/>
      <c r="L376" s="441"/>
      <c r="M376" s="441"/>
      <c r="N376" s="441"/>
      <c r="O376" s="441"/>
      <c r="P376" s="441"/>
      <c r="Q376" s="441"/>
      <c r="R376" s="458" t="s">
        <v>2126</v>
      </c>
      <c r="S376" s="456">
        <v>0.72950819672131195</v>
      </c>
      <c r="T376" s="459" t="s">
        <v>1752</v>
      </c>
      <c r="U376" s="271"/>
    </row>
    <row r="377" spans="1:21" x14ac:dyDescent="0.2">
      <c r="A377" s="271"/>
      <c r="B377" s="271"/>
      <c r="C377" s="441"/>
      <c r="D377" s="441"/>
      <c r="E377" s="441"/>
      <c r="F377" s="441"/>
      <c r="G377" s="441"/>
      <c r="H377" s="441"/>
      <c r="I377" s="441"/>
      <c r="J377" s="441"/>
      <c r="K377" s="441"/>
      <c r="L377" s="441"/>
      <c r="M377" s="441"/>
      <c r="N377" s="441"/>
      <c r="O377" s="441"/>
      <c r="P377" s="441"/>
      <c r="Q377" s="441"/>
      <c r="R377" s="458" t="s">
        <v>2127</v>
      </c>
      <c r="S377" s="456">
        <v>0.59504132231405005</v>
      </c>
      <c r="T377" s="459" t="s">
        <v>1752</v>
      </c>
      <c r="U377" s="271"/>
    </row>
    <row r="378" spans="1:21" x14ac:dyDescent="0.2">
      <c r="A378" s="271"/>
      <c r="B378" s="271"/>
      <c r="C378" s="441"/>
      <c r="D378" s="441"/>
      <c r="E378" s="441"/>
      <c r="F378" s="441"/>
      <c r="G378" s="441"/>
      <c r="H378" s="441"/>
      <c r="I378" s="441"/>
      <c r="J378" s="441"/>
      <c r="K378" s="441"/>
      <c r="L378" s="441"/>
      <c r="M378" s="441"/>
      <c r="N378" s="441"/>
      <c r="O378" s="441"/>
      <c r="P378" s="441"/>
      <c r="Q378" s="441"/>
      <c r="R378" s="458" t="s">
        <v>2128</v>
      </c>
      <c r="S378" s="456">
        <v>0.12916666666666701</v>
      </c>
      <c r="T378" s="459" t="s">
        <v>1752</v>
      </c>
      <c r="U378" s="271"/>
    </row>
    <row r="379" spans="1:21" x14ac:dyDescent="0.2">
      <c r="A379" s="271"/>
      <c r="B379" s="271"/>
      <c r="C379" s="441"/>
      <c r="D379" s="441"/>
      <c r="E379" s="441"/>
      <c r="F379" s="441"/>
      <c r="G379" s="441"/>
      <c r="H379" s="441"/>
      <c r="I379" s="441"/>
      <c r="J379" s="441"/>
      <c r="K379" s="441"/>
      <c r="L379" s="441"/>
      <c r="M379" s="441"/>
      <c r="N379" s="441"/>
      <c r="O379" s="441"/>
      <c r="P379" s="441"/>
      <c r="Q379" s="441"/>
      <c r="R379" s="458" t="s">
        <v>2129</v>
      </c>
      <c r="S379" s="456">
        <v>0.41393442622950799</v>
      </c>
      <c r="T379" s="459" t="s">
        <v>1752</v>
      </c>
      <c r="U379" s="271"/>
    </row>
    <row r="380" spans="1:21" x14ac:dyDescent="0.2">
      <c r="A380" s="271"/>
      <c r="B380" s="271"/>
      <c r="C380" s="441"/>
      <c r="D380" s="441"/>
      <c r="E380" s="441"/>
      <c r="F380" s="441"/>
      <c r="G380" s="441"/>
      <c r="H380" s="441"/>
      <c r="I380" s="441"/>
      <c r="J380" s="441"/>
      <c r="K380" s="441"/>
      <c r="L380" s="441"/>
      <c r="M380" s="441"/>
      <c r="N380" s="441"/>
      <c r="O380" s="441"/>
      <c r="P380" s="441"/>
      <c r="Q380" s="441"/>
      <c r="R380" s="460" t="s">
        <v>2130</v>
      </c>
      <c r="S380" s="461">
        <v>0.26229508196721302</v>
      </c>
      <c r="T380" s="464" t="s">
        <v>1752</v>
      </c>
      <c r="U380" s="271"/>
    </row>
    <row r="381" spans="1:21" x14ac:dyDescent="0.2">
      <c r="A381" s="271"/>
      <c r="B381" s="271"/>
      <c r="C381" s="271"/>
      <c r="D381" s="271"/>
      <c r="E381" s="271"/>
      <c r="F381" s="271"/>
      <c r="G381" s="271"/>
      <c r="H381" s="271"/>
      <c r="I381" s="271"/>
      <c r="J381" s="271"/>
      <c r="K381" s="271"/>
      <c r="L381" s="271"/>
      <c r="M381" s="271"/>
      <c r="N381" s="271"/>
      <c r="O381" s="271"/>
      <c r="P381" s="271"/>
      <c r="Q381" s="271"/>
      <c r="R381" s="271"/>
      <c r="S381" s="271"/>
      <c r="T381" s="271"/>
      <c r="U381" s="271"/>
    </row>
    <row r="382" spans="1:21" x14ac:dyDescent="0.2">
      <c r="A382" s="271"/>
    </row>
  </sheetData>
  <mergeCells count="6">
    <mergeCell ref="A1:T1"/>
    <mergeCell ref="B4:D4"/>
    <mergeCell ref="F4:H4"/>
    <mergeCell ref="J4:L4"/>
    <mergeCell ref="N4:P4"/>
    <mergeCell ref="R4:T4"/>
  </mergeCells>
  <phoneticPr fontId="33" type="noConversion"/>
  <pageMargins left="0.7" right="0.7" top="0.75" bottom="0.75" header="0.3" footer="0.3"/>
  <pageSetup scale="68" fitToHeight="6" orientation="portrait" horizontalDpi="1200" verticalDpi="1200"/>
  <extLst>
    <ext xmlns:mx="http://schemas.microsoft.com/office/mac/excel/2008/main" uri="{64002731-A6B0-56B0-2670-7721B7C09600}">
      <mx:PLV Mode="0" OnePage="0" WScale="10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O38"/>
  <sheetViews>
    <sheetView workbookViewId="0">
      <selection activeCell="N41" sqref="N41"/>
    </sheetView>
  </sheetViews>
  <sheetFormatPr defaultColWidth="8.85546875" defaultRowHeight="11.25" x14ac:dyDescent="0.2"/>
  <cols>
    <col min="1" max="1" width="2" style="399" customWidth="1"/>
    <col min="2" max="2" width="5.140625" style="268" customWidth="1"/>
    <col min="3" max="3" width="26.140625" style="510" bestFit="1" customWidth="1"/>
    <col min="4" max="4" width="14.85546875" style="511" customWidth="1"/>
    <col min="5" max="5" width="10.42578125" style="511" customWidth="1"/>
    <col min="6" max="6" width="1.42578125" style="511" customWidth="1"/>
    <col min="7" max="7" width="7.85546875" style="511" bestFit="1" customWidth="1"/>
    <col min="8" max="8" width="19.28515625" style="511" bestFit="1" customWidth="1"/>
    <col min="9" max="9" width="9.42578125" style="512" bestFit="1" customWidth="1"/>
    <col min="10" max="10" width="21.28515625" style="512" bestFit="1" customWidth="1"/>
    <col min="11" max="11" width="8" style="512" bestFit="1" customWidth="1"/>
    <col min="12" max="12" width="25" style="512" bestFit="1" customWidth="1"/>
    <col min="13" max="13" width="8.140625" style="512" bestFit="1" customWidth="1"/>
    <col min="14" max="14" width="36" style="512" bestFit="1" customWidth="1"/>
    <col min="15" max="15" width="11.7109375" style="513" bestFit="1" customWidth="1"/>
    <col min="16" max="16" width="3.140625" style="467" customWidth="1"/>
    <col min="17" max="16384" width="8.85546875" style="467"/>
  </cols>
  <sheetData>
    <row r="1" spans="1:15" ht="12.75" x14ac:dyDescent="0.2">
      <c r="A1" s="315"/>
      <c r="B1" s="607" t="s">
        <v>2246</v>
      </c>
      <c r="C1" s="607"/>
      <c r="D1" s="607"/>
      <c r="E1" s="607"/>
      <c r="F1" s="607"/>
      <c r="G1" s="607"/>
      <c r="H1" s="607"/>
      <c r="I1" s="607"/>
      <c r="J1" s="607"/>
      <c r="K1" s="607"/>
      <c r="L1" s="607"/>
      <c r="M1" s="607"/>
      <c r="N1" s="465"/>
      <c r="O1" s="466"/>
    </row>
    <row r="2" spans="1:15" x14ac:dyDescent="0.2">
      <c r="A2" s="363"/>
      <c r="B2" s="468"/>
      <c r="C2" s="469"/>
      <c r="D2" s="470"/>
      <c r="E2" s="470"/>
      <c r="F2" s="470"/>
      <c r="G2" s="470"/>
      <c r="H2" s="470"/>
      <c r="I2" s="465"/>
      <c r="J2" s="465"/>
      <c r="K2" s="465"/>
      <c r="L2" s="465"/>
      <c r="M2" s="465"/>
      <c r="N2" s="465"/>
      <c r="O2" s="466"/>
    </row>
    <row r="3" spans="1:15" x14ac:dyDescent="0.2">
      <c r="A3" s="363"/>
      <c r="B3" s="471"/>
      <c r="C3" s="472"/>
      <c r="D3" s="611" t="s">
        <v>2198</v>
      </c>
      <c r="E3" s="611"/>
      <c r="F3" s="473"/>
      <c r="G3" s="474"/>
      <c r="H3" s="474"/>
      <c r="I3" s="474"/>
      <c r="J3" s="474"/>
      <c r="K3" s="474"/>
      <c r="L3" s="474"/>
      <c r="M3" s="475"/>
      <c r="N3" s="467"/>
      <c r="O3" s="467"/>
    </row>
    <row r="4" spans="1:15" x14ac:dyDescent="0.2">
      <c r="A4" s="363"/>
      <c r="B4" s="476"/>
      <c r="C4" s="477" t="s">
        <v>8</v>
      </c>
      <c r="D4" s="478" t="s">
        <v>0</v>
      </c>
      <c r="E4" s="478" t="s">
        <v>7</v>
      </c>
      <c r="F4" s="478"/>
      <c r="G4" s="443" t="s">
        <v>393</v>
      </c>
      <c r="H4" s="443" t="s">
        <v>394</v>
      </c>
      <c r="I4" s="443" t="s">
        <v>395</v>
      </c>
      <c r="J4" s="443" t="s">
        <v>421</v>
      </c>
      <c r="K4" s="443" t="s">
        <v>418</v>
      </c>
      <c r="L4" s="443" t="s">
        <v>420</v>
      </c>
      <c r="M4" s="443" t="s">
        <v>419</v>
      </c>
      <c r="N4" s="467"/>
      <c r="O4" s="467"/>
    </row>
    <row r="5" spans="1:15" ht="15" customHeight="1" x14ac:dyDescent="0.2">
      <c r="A5" s="363"/>
      <c r="B5" s="608" t="s">
        <v>2258</v>
      </c>
      <c r="C5" s="479" t="s">
        <v>2259</v>
      </c>
      <c r="D5" s="465" t="s">
        <v>417</v>
      </c>
      <c r="E5" s="465"/>
      <c r="F5" s="465"/>
      <c r="G5" s="352">
        <v>20725040</v>
      </c>
      <c r="H5" s="352" t="s">
        <v>396</v>
      </c>
      <c r="I5" s="352" t="s">
        <v>397</v>
      </c>
      <c r="J5" s="352" t="s">
        <v>79</v>
      </c>
      <c r="K5" s="480">
        <v>13</v>
      </c>
      <c r="L5" s="352" t="s">
        <v>398</v>
      </c>
      <c r="M5" s="480">
        <v>17</v>
      </c>
      <c r="N5" s="467"/>
      <c r="O5" s="467"/>
    </row>
    <row r="6" spans="1:15" ht="12.95" customHeight="1" x14ac:dyDescent="0.2">
      <c r="A6" s="363"/>
      <c r="B6" s="609"/>
      <c r="C6" s="481" t="s">
        <v>49</v>
      </c>
      <c r="D6" s="475"/>
      <c r="E6" s="475"/>
      <c r="F6" s="475"/>
      <c r="G6" s="465"/>
      <c r="H6" s="465"/>
      <c r="I6" s="465"/>
      <c r="J6" s="465"/>
      <c r="K6" s="465"/>
      <c r="L6" s="465"/>
      <c r="M6" s="466"/>
      <c r="N6" s="467"/>
      <c r="O6" s="467"/>
    </row>
    <row r="7" spans="1:15" ht="12.95" customHeight="1" x14ac:dyDescent="0.2">
      <c r="A7" s="363"/>
      <c r="B7" s="609"/>
      <c r="C7" s="482" t="s">
        <v>56</v>
      </c>
      <c r="D7" s="483" t="s">
        <v>9</v>
      </c>
      <c r="E7" s="484" t="s">
        <v>1238</v>
      </c>
      <c r="F7" s="483"/>
      <c r="G7" s="469">
        <v>20725040</v>
      </c>
      <c r="H7" s="350" t="s">
        <v>399</v>
      </c>
      <c r="I7" s="485" t="s">
        <v>397</v>
      </c>
      <c r="J7" s="350" t="s">
        <v>79</v>
      </c>
      <c r="K7" s="483">
        <v>21</v>
      </c>
      <c r="L7" s="485" t="s">
        <v>398</v>
      </c>
      <c r="M7" s="483">
        <v>21</v>
      </c>
      <c r="N7" s="467"/>
      <c r="O7" s="467"/>
    </row>
    <row r="8" spans="1:15" ht="12.95" customHeight="1" x14ac:dyDescent="0.2">
      <c r="A8" s="363"/>
      <c r="B8" s="609"/>
      <c r="C8" s="482" t="s">
        <v>57</v>
      </c>
      <c r="D8" s="483" t="s">
        <v>10</v>
      </c>
      <c r="E8" s="484" t="s">
        <v>1238</v>
      </c>
      <c r="F8" s="483"/>
      <c r="G8" s="469">
        <v>20725040</v>
      </c>
      <c r="H8" s="350" t="s">
        <v>401</v>
      </c>
      <c r="I8" s="350" t="s">
        <v>397</v>
      </c>
      <c r="J8" s="350" t="s">
        <v>79</v>
      </c>
      <c r="K8" s="483">
        <v>20</v>
      </c>
      <c r="L8" s="350" t="s">
        <v>398</v>
      </c>
      <c r="M8" s="483">
        <v>30</v>
      </c>
      <c r="N8" s="467"/>
      <c r="O8" s="467"/>
    </row>
    <row r="9" spans="1:15" ht="12.95" customHeight="1" x14ac:dyDescent="0.2">
      <c r="A9" s="363"/>
      <c r="B9" s="610"/>
      <c r="C9" s="486" t="s">
        <v>30</v>
      </c>
      <c r="D9" s="487" t="s">
        <v>11</v>
      </c>
      <c r="E9" s="484" t="s">
        <v>1238</v>
      </c>
      <c r="F9" s="487"/>
      <c r="G9" s="488">
        <v>20725040</v>
      </c>
      <c r="H9" s="489" t="s">
        <v>399</v>
      </c>
      <c r="I9" s="490" t="s">
        <v>397</v>
      </c>
      <c r="J9" s="489" t="s">
        <v>79</v>
      </c>
      <c r="K9" s="487">
        <v>21</v>
      </c>
      <c r="L9" s="490" t="s">
        <v>400</v>
      </c>
      <c r="M9" s="487">
        <v>12</v>
      </c>
      <c r="N9" s="467"/>
      <c r="O9" s="467"/>
    </row>
    <row r="10" spans="1:15" ht="12.95" customHeight="1" x14ac:dyDescent="0.2">
      <c r="A10" s="363"/>
      <c r="B10" s="608" t="s">
        <v>2260</v>
      </c>
      <c r="C10" s="491" t="s">
        <v>50</v>
      </c>
      <c r="D10" s="492"/>
      <c r="E10" s="492"/>
      <c r="F10" s="492"/>
      <c r="G10" s="493"/>
      <c r="H10" s="494"/>
      <c r="I10" s="494"/>
      <c r="J10" s="494"/>
      <c r="K10" s="492"/>
      <c r="L10" s="494"/>
      <c r="M10" s="495"/>
      <c r="N10" s="467"/>
      <c r="O10" s="467"/>
    </row>
    <row r="11" spans="1:15" ht="12.95" customHeight="1" x14ac:dyDescent="0.2">
      <c r="A11" s="363"/>
      <c r="B11" s="609"/>
      <c r="C11" s="482" t="s">
        <v>37</v>
      </c>
      <c r="D11" s="466" t="s">
        <v>13</v>
      </c>
      <c r="E11" s="484" t="s">
        <v>1238</v>
      </c>
      <c r="F11" s="466"/>
      <c r="G11" s="496">
        <v>24167453</v>
      </c>
      <c r="H11" s="497" t="s">
        <v>408</v>
      </c>
      <c r="I11" s="498" t="s">
        <v>409</v>
      </c>
      <c r="J11" s="497" t="s">
        <v>79</v>
      </c>
      <c r="K11" s="466">
        <v>51</v>
      </c>
      <c r="L11" s="498" t="s">
        <v>398</v>
      </c>
      <c r="M11" s="466">
        <v>35</v>
      </c>
      <c r="N11" s="467"/>
      <c r="O11" s="467"/>
    </row>
    <row r="12" spans="1:15" ht="12.95" customHeight="1" x14ac:dyDescent="0.2">
      <c r="A12" s="363"/>
      <c r="B12" s="609"/>
      <c r="C12" s="482" t="s">
        <v>38</v>
      </c>
      <c r="D12" s="466" t="s">
        <v>14</v>
      </c>
      <c r="E12" s="484" t="s">
        <v>1238</v>
      </c>
      <c r="F12" s="466"/>
      <c r="G12" s="496">
        <v>24167453</v>
      </c>
      <c r="H12" s="497" t="s">
        <v>408</v>
      </c>
      <c r="I12" s="498" t="s">
        <v>409</v>
      </c>
      <c r="J12" s="497" t="s">
        <v>79</v>
      </c>
      <c r="K12" s="466">
        <v>46</v>
      </c>
      <c r="L12" s="498" t="s">
        <v>398</v>
      </c>
      <c r="M12" s="466">
        <v>48</v>
      </c>
      <c r="N12" s="467"/>
      <c r="O12" s="467"/>
    </row>
    <row r="13" spans="1:15" ht="12.95" customHeight="1" x14ac:dyDescent="0.2">
      <c r="A13" s="363"/>
      <c r="B13" s="609"/>
      <c r="C13" s="482" t="s">
        <v>39</v>
      </c>
      <c r="D13" s="466" t="s">
        <v>15</v>
      </c>
      <c r="E13" s="484" t="s">
        <v>1238</v>
      </c>
      <c r="F13" s="466"/>
      <c r="G13" s="496">
        <v>24167453</v>
      </c>
      <c r="H13" s="497" t="s">
        <v>408</v>
      </c>
      <c r="I13" s="498" t="s">
        <v>409</v>
      </c>
      <c r="J13" s="497" t="s">
        <v>79</v>
      </c>
      <c r="K13" s="466">
        <v>51</v>
      </c>
      <c r="L13" s="498" t="s">
        <v>398</v>
      </c>
      <c r="M13" s="466">
        <v>36</v>
      </c>
      <c r="N13" s="467"/>
      <c r="O13" s="467"/>
    </row>
    <row r="14" spans="1:15" ht="12.95" customHeight="1" x14ac:dyDescent="0.2">
      <c r="A14" s="363"/>
      <c r="B14" s="610"/>
      <c r="C14" s="482" t="s">
        <v>40</v>
      </c>
      <c r="D14" s="466" t="s">
        <v>16</v>
      </c>
      <c r="E14" s="484" t="s">
        <v>1238</v>
      </c>
      <c r="F14" s="466"/>
      <c r="G14" s="496">
        <v>24167453</v>
      </c>
      <c r="H14" s="497" t="s">
        <v>408</v>
      </c>
      <c r="I14" s="498" t="s">
        <v>409</v>
      </c>
      <c r="J14" s="497" t="s">
        <v>79</v>
      </c>
      <c r="K14" s="466">
        <v>47</v>
      </c>
      <c r="L14" s="498" t="s">
        <v>398</v>
      </c>
      <c r="M14" s="466">
        <v>48</v>
      </c>
      <c r="N14" s="467"/>
      <c r="O14" s="467"/>
    </row>
    <row r="15" spans="1:15" ht="12.95" customHeight="1" x14ac:dyDescent="0.2">
      <c r="A15" s="363"/>
      <c r="B15" s="608" t="s">
        <v>2261</v>
      </c>
      <c r="C15" s="491" t="s">
        <v>51</v>
      </c>
      <c r="D15" s="492"/>
      <c r="E15" s="492"/>
      <c r="F15" s="492"/>
      <c r="G15" s="493"/>
      <c r="H15" s="494"/>
      <c r="I15" s="494"/>
      <c r="J15" s="494"/>
      <c r="K15" s="492"/>
      <c r="L15" s="494"/>
      <c r="M15" s="495"/>
      <c r="N15" s="467"/>
      <c r="O15" s="467"/>
    </row>
    <row r="16" spans="1:15" ht="12.95" customHeight="1" x14ac:dyDescent="0.2">
      <c r="A16" s="363"/>
      <c r="B16" s="609"/>
      <c r="C16" s="482" t="s">
        <v>31</v>
      </c>
      <c r="D16" s="466" t="s">
        <v>26</v>
      </c>
      <c r="E16" s="484" t="s">
        <v>1238</v>
      </c>
      <c r="F16" s="466"/>
      <c r="G16" s="496">
        <v>23940611</v>
      </c>
      <c r="H16" s="497" t="s">
        <v>402</v>
      </c>
      <c r="I16" s="497" t="s">
        <v>403</v>
      </c>
      <c r="J16" s="497" t="s">
        <v>79</v>
      </c>
      <c r="K16" s="466">
        <v>35</v>
      </c>
      <c r="L16" s="497" t="s">
        <v>404</v>
      </c>
      <c r="M16" s="466">
        <v>113</v>
      </c>
      <c r="N16" s="467"/>
      <c r="O16" s="467"/>
    </row>
    <row r="17" spans="1:15" ht="12.95" customHeight="1" x14ac:dyDescent="0.2">
      <c r="A17" s="363"/>
      <c r="B17" s="609"/>
      <c r="C17" s="482" t="s">
        <v>32</v>
      </c>
      <c r="D17" s="466" t="s">
        <v>27</v>
      </c>
      <c r="E17" s="484" t="s">
        <v>1238</v>
      </c>
      <c r="F17" s="466"/>
      <c r="G17" s="496">
        <v>23940611</v>
      </c>
      <c r="H17" s="497" t="s">
        <v>402</v>
      </c>
      <c r="I17" s="497" t="s">
        <v>403</v>
      </c>
      <c r="J17" s="497" t="s">
        <v>79</v>
      </c>
      <c r="K17" s="466">
        <v>35</v>
      </c>
      <c r="L17" s="498" t="s">
        <v>405</v>
      </c>
      <c r="M17" s="466">
        <v>16</v>
      </c>
      <c r="N17" s="467"/>
      <c r="O17" s="467"/>
    </row>
    <row r="18" spans="1:15" ht="12.95" customHeight="1" x14ac:dyDescent="0.2">
      <c r="A18" s="363"/>
      <c r="B18" s="609"/>
      <c r="C18" s="482" t="s">
        <v>33</v>
      </c>
      <c r="D18" s="466" t="s">
        <v>28</v>
      </c>
      <c r="E18" s="484" t="s">
        <v>1238</v>
      </c>
      <c r="F18" s="466"/>
      <c r="G18" s="496">
        <v>23940611</v>
      </c>
      <c r="H18" s="497" t="s">
        <v>402</v>
      </c>
      <c r="I18" s="498" t="s">
        <v>403</v>
      </c>
      <c r="J18" s="497" t="s">
        <v>79</v>
      </c>
      <c r="K18" s="466">
        <v>35</v>
      </c>
      <c r="L18" s="498" t="s">
        <v>406</v>
      </c>
      <c r="M18" s="466">
        <v>14</v>
      </c>
      <c r="N18" s="467"/>
      <c r="O18" s="467"/>
    </row>
    <row r="19" spans="1:15" ht="12.95" customHeight="1" x14ac:dyDescent="0.2">
      <c r="A19" s="363"/>
      <c r="B19" s="610"/>
      <c r="C19" s="482" t="s">
        <v>34</v>
      </c>
      <c r="D19" s="466" t="s">
        <v>12</v>
      </c>
      <c r="E19" s="484" t="s">
        <v>1238</v>
      </c>
      <c r="F19" s="466"/>
      <c r="G19" s="496">
        <v>23940611</v>
      </c>
      <c r="H19" s="497" t="s">
        <v>402</v>
      </c>
      <c r="I19" s="497" t="s">
        <v>403</v>
      </c>
      <c r="J19" s="497" t="s">
        <v>79</v>
      </c>
      <c r="K19" s="466">
        <v>35</v>
      </c>
      <c r="L19" s="498" t="s">
        <v>407</v>
      </c>
      <c r="M19" s="466">
        <v>61</v>
      </c>
      <c r="N19" s="467"/>
      <c r="O19" s="467"/>
    </row>
    <row r="20" spans="1:15" ht="12.95" customHeight="1" x14ac:dyDescent="0.2">
      <c r="A20" s="363"/>
      <c r="B20" s="608" t="s">
        <v>2260</v>
      </c>
      <c r="C20" s="491" t="s">
        <v>52</v>
      </c>
      <c r="D20" s="492"/>
      <c r="E20" s="499"/>
      <c r="F20" s="492"/>
      <c r="G20" s="493"/>
      <c r="H20" s="494"/>
      <c r="I20" s="500"/>
      <c r="J20" s="494"/>
      <c r="K20" s="492"/>
      <c r="L20" s="500"/>
      <c r="M20" s="495"/>
      <c r="N20" s="467"/>
      <c r="O20" s="467"/>
    </row>
    <row r="21" spans="1:15" ht="12.95" customHeight="1" x14ac:dyDescent="0.2">
      <c r="A21" s="363"/>
      <c r="B21" s="609"/>
      <c r="C21" s="482" t="s">
        <v>45</v>
      </c>
      <c r="D21" s="466" t="s">
        <v>17</v>
      </c>
      <c r="E21" s="484" t="s">
        <v>1238</v>
      </c>
      <c r="F21" s="466"/>
      <c r="G21" s="496">
        <v>24167453</v>
      </c>
      <c r="H21" s="497" t="s">
        <v>408</v>
      </c>
      <c r="I21" s="498" t="s">
        <v>409</v>
      </c>
      <c r="J21" s="497" t="s">
        <v>79</v>
      </c>
      <c r="K21" s="466">
        <v>51</v>
      </c>
      <c r="L21" s="498" t="s">
        <v>410</v>
      </c>
      <c r="M21" s="466">
        <v>34</v>
      </c>
      <c r="N21" s="467"/>
      <c r="O21" s="467"/>
    </row>
    <row r="22" spans="1:15" ht="12.95" customHeight="1" x14ac:dyDescent="0.2">
      <c r="A22" s="363"/>
      <c r="B22" s="609"/>
      <c r="C22" s="482" t="s">
        <v>46</v>
      </c>
      <c r="D22" s="466" t="s">
        <v>18</v>
      </c>
      <c r="E22" s="484" t="s">
        <v>1238</v>
      </c>
      <c r="F22" s="466"/>
      <c r="G22" s="496">
        <v>24167453</v>
      </c>
      <c r="H22" s="497" t="s">
        <v>408</v>
      </c>
      <c r="I22" s="498" t="s">
        <v>409</v>
      </c>
      <c r="J22" s="497" t="s">
        <v>79</v>
      </c>
      <c r="K22" s="466">
        <v>46</v>
      </c>
      <c r="L22" s="498" t="s">
        <v>410</v>
      </c>
      <c r="M22" s="466">
        <v>49</v>
      </c>
      <c r="N22" s="467"/>
      <c r="O22" s="467"/>
    </row>
    <row r="23" spans="1:15" ht="12.95" customHeight="1" x14ac:dyDescent="0.2">
      <c r="A23" s="363"/>
      <c r="B23" s="609"/>
      <c r="C23" s="482" t="s">
        <v>47</v>
      </c>
      <c r="D23" s="466" t="s">
        <v>19</v>
      </c>
      <c r="E23" s="484" t="s">
        <v>1238</v>
      </c>
      <c r="F23" s="466"/>
      <c r="G23" s="496">
        <v>24167453</v>
      </c>
      <c r="H23" s="497" t="s">
        <v>408</v>
      </c>
      <c r="I23" s="497" t="s">
        <v>409</v>
      </c>
      <c r="J23" s="497" t="s">
        <v>79</v>
      </c>
      <c r="K23" s="466">
        <v>51</v>
      </c>
      <c r="L23" s="498" t="s">
        <v>410</v>
      </c>
      <c r="M23" s="466">
        <v>30</v>
      </c>
      <c r="N23" s="467"/>
      <c r="O23" s="467"/>
    </row>
    <row r="24" spans="1:15" ht="12.95" customHeight="1" x14ac:dyDescent="0.2">
      <c r="A24" s="363"/>
      <c r="B24" s="610"/>
      <c r="C24" s="482" t="s">
        <v>48</v>
      </c>
      <c r="D24" s="466" t="s">
        <v>20</v>
      </c>
      <c r="E24" s="484" t="s">
        <v>1238</v>
      </c>
      <c r="F24" s="466"/>
      <c r="G24" s="496">
        <v>24167453</v>
      </c>
      <c r="H24" s="497" t="s">
        <v>408</v>
      </c>
      <c r="I24" s="497" t="s">
        <v>409</v>
      </c>
      <c r="J24" s="497" t="s">
        <v>79</v>
      </c>
      <c r="K24" s="466">
        <v>47</v>
      </c>
      <c r="L24" s="497" t="s">
        <v>410</v>
      </c>
      <c r="M24" s="466">
        <v>62</v>
      </c>
      <c r="N24" s="467"/>
      <c r="O24" s="467"/>
    </row>
    <row r="25" spans="1:15" ht="12.95" customHeight="1" x14ac:dyDescent="0.2">
      <c r="A25" s="363"/>
      <c r="B25" s="608" t="s">
        <v>2262</v>
      </c>
      <c r="C25" s="501" t="s">
        <v>53</v>
      </c>
      <c r="D25" s="365"/>
      <c r="E25" s="502"/>
      <c r="F25" s="365"/>
      <c r="G25" s="503"/>
      <c r="H25" s="503"/>
      <c r="I25" s="503"/>
      <c r="J25" s="503"/>
      <c r="K25" s="492"/>
      <c r="L25" s="503"/>
      <c r="M25" s="365"/>
      <c r="N25" s="467"/>
      <c r="O25" s="467"/>
    </row>
    <row r="26" spans="1:15" ht="12.95" customHeight="1" x14ac:dyDescent="0.2">
      <c r="A26" s="363"/>
      <c r="B26" s="609"/>
      <c r="C26" s="504" t="s">
        <v>450</v>
      </c>
      <c r="D26" s="355" t="s">
        <v>454</v>
      </c>
      <c r="E26" s="484" t="s">
        <v>1238</v>
      </c>
      <c r="F26" s="355"/>
      <c r="G26" s="363">
        <v>24785206</v>
      </c>
      <c r="H26" s="363" t="s">
        <v>458</v>
      </c>
      <c r="I26" s="363" t="s">
        <v>409</v>
      </c>
      <c r="J26" s="485" t="s">
        <v>460</v>
      </c>
      <c r="K26" s="466">
        <v>95</v>
      </c>
      <c r="L26" s="485" t="s">
        <v>459</v>
      </c>
      <c r="M26" s="355">
        <v>68</v>
      </c>
      <c r="N26" s="467"/>
      <c r="O26" s="467"/>
    </row>
    <row r="27" spans="1:15" ht="12.95" customHeight="1" x14ac:dyDescent="0.2">
      <c r="A27" s="363"/>
      <c r="B27" s="609"/>
      <c r="C27" s="505" t="s">
        <v>451</v>
      </c>
      <c r="D27" s="368" t="s">
        <v>455</v>
      </c>
      <c r="E27" s="506">
        <v>0.70845268358639701</v>
      </c>
      <c r="F27" s="368"/>
      <c r="G27" s="363">
        <v>24785206</v>
      </c>
      <c r="H27" s="363" t="s">
        <v>458</v>
      </c>
      <c r="I27" s="363" t="s">
        <v>409</v>
      </c>
      <c r="J27" s="485" t="s">
        <v>461</v>
      </c>
      <c r="K27" s="487">
        <v>27</v>
      </c>
      <c r="L27" s="485" t="s">
        <v>459</v>
      </c>
      <c r="M27" s="355">
        <v>68</v>
      </c>
      <c r="N27" s="467"/>
      <c r="O27" s="467"/>
    </row>
    <row r="28" spans="1:15" ht="12.95" customHeight="1" x14ac:dyDescent="0.2">
      <c r="A28" s="363"/>
      <c r="B28" s="609"/>
      <c r="C28" s="501" t="s">
        <v>54</v>
      </c>
      <c r="D28" s="365"/>
      <c r="E28" s="503"/>
      <c r="F28" s="365"/>
      <c r="G28" s="503"/>
      <c r="H28" s="503"/>
      <c r="I28" s="503"/>
      <c r="J28" s="503"/>
      <c r="K28" s="492"/>
      <c r="L28" s="503"/>
      <c r="M28" s="365"/>
      <c r="N28" s="467"/>
      <c r="O28" s="467"/>
    </row>
    <row r="29" spans="1:15" ht="12.95" customHeight="1" x14ac:dyDescent="0.2">
      <c r="A29" s="363"/>
      <c r="B29" s="609"/>
      <c r="C29" s="504" t="s">
        <v>453</v>
      </c>
      <c r="D29" s="355" t="s">
        <v>456</v>
      </c>
      <c r="E29" s="484" t="s">
        <v>1238</v>
      </c>
      <c r="F29" s="355"/>
      <c r="G29" s="363">
        <v>24785206</v>
      </c>
      <c r="H29" s="363" t="s">
        <v>458</v>
      </c>
      <c r="I29" s="363" t="s">
        <v>409</v>
      </c>
      <c r="J29" s="485" t="s">
        <v>460</v>
      </c>
      <c r="K29" s="466">
        <v>95</v>
      </c>
      <c r="L29" s="485" t="s">
        <v>462</v>
      </c>
      <c r="M29" s="355">
        <v>140</v>
      </c>
      <c r="N29" s="467"/>
      <c r="O29" s="467"/>
    </row>
    <row r="30" spans="1:15" ht="12.95" customHeight="1" x14ac:dyDescent="0.2">
      <c r="A30" s="363"/>
      <c r="B30" s="610"/>
      <c r="C30" s="505" t="s">
        <v>452</v>
      </c>
      <c r="D30" s="368" t="s">
        <v>457</v>
      </c>
      <c r="E30" s="484" t="s">
        <v>1238</v>
      </c>
      <c r="F30" s="368"/>
      <c r="G30" s="363">
        <v>24785206</v>
      </c>
      <c r="H30" s="363" t="s">
        <v>458</v>
      </c>
      <c r="I30" s="363" t="s">
        <v>409</v>
      </c>
      <c r="J30" s="485" t="s">
        <v>464</v>
      </c>
      <c r="K30" s="487">
        <v>51</v>
      </c>
      <c r="L30" s="485" t="s">
        <v>463</v>
      </c>
      <c r="M30" s="368">
        <v>93</v>
      </c>
      <c r="N30" s="467"/>
      <c r="O30" s="467"/>
    </row>
    <row r="31" spans="1:15" ht="12.95" customHeight="1" x14ac:dyDescent="0.2">
      <c r="A31" s="363"/>
      <c r="B31" s="608" t="s">
        <v>2263</v>
      </c>
      <c r="C31" s="491" t="s">
        <v>55</v>
      </c>
      <c r="D31" s="492"/>
      <c r="E31" s="499"/>
      <c r="F31" s="492"/>
      <c r="G31" s="493"/>
      <c r="H31" s="494"/>
      <c r="I31" s="500"/>
      <c r="J31" s="494"/>
      <c r="K31" s="492"/>
      <c r="L31" s="500"/>
      <c r="M31" s="495"/>
      <c r="N31" s="467"/>
      <c r="O31" s="467"/>
    </row>
    <row r="32" spans="1:15" ht="12.95" customHeight="1" x14ac:dyDescent="0.2">
      <c r="A32" s="363"/>
      <c r="B32" s="609"/>
      <c r="C32" s="482" t="s">
        <v>41</v>
      </c>
      <c r="D32" s="466" t="s">
        <v>29</v>
      </c>
      <c r="E32" s="484" t="s">
        <v>1238</v>
      </c>
      <c r="F32" s="466"/>
      <c r="G32" s="496">
        <v>23056259</v>
      </c>
      <c r="H32" s="497" t="s">
        <v>411</v>
      </c>
      <c r="I32" s="498" t="s">
        <v>409</v>
      </c>
      <c r="J32" s="497" t="s">
        <v>412</v>
      </c>
      <c r="K32" s="466">
        <v>29</v>
      </c>
      <c r="L32" s="498" t="s">
        <v>398</v>
      </c>
      <c r="M32" s="466">
        <v>38</v>
      </c>
      <c r="N32" s="467"/>
      <c r="O32" s="467"/>
    </row>
    <row r="33" spans="1:15" ht="12.95" customHeight="1" x14ac:dyDescent="0.2">
      <c r="A33" s="363"/>
      <c r="B33" s="609"/>
      <c r="C33" s="482" t="s">
        <v>42</v>
      </c>
      <c r="D33" s="483" t="s">
        <v>21</v>
      </c>
      <c r="E33" s="484" t="s">
        <v>1238</v>
      </c>
      <c r="F33" s="483"/>
      <c r="G33" s="469">
        <v>23056259</v>
      </c>
      <c r="H33" s="350" t="s">
        <v>411</v>
      </c>
      <c r="I33" s="485" t="s">
        <v>409</v>
      </c>
      <c r="J33" s="350" t="s">
        <v>413</v>
      </c>
      <c r="K33" s="483">
        <v>25</v>
      </c>
      <c r="L33" s="485" t="s">
        <v>398</v>
      </c>
      <c r="M33" s="483">
        <v>38</v>
      </c>
      <c r="N33" s="467"/>
      <c r="O33" s="467"/>
    </row>
    <row r="34" spans="1:15" ht="12.95" customHeight="1" x14ac:dyDescent="0.2">
      <c r="A34" s="363"/>
      <c r="B34" s="609"/>
      <c r="C34" s="482" t="s">
        <v>36</v>
      </c>
      <c r="D34" s="483" t="s">
        <v>22</v>
      </c>
      <c r="E34" s="484" t="s">
        <v>1238</v>
      </c>
      <c r="F34" s="483"/>
      <c r="G34" s="469">
        <v>23056259</v>
      </c>
      <c r="H34" s="350" t="s">
        <v>411</v>
      </c>
      <c r="I34" s="485" t="s">
        <v>409</v>
      </c>
      <c r="J34" s="350" t="s">
        <v>414</v>
      </c>
      <c r="K34" s="483">
        <v>24</v>
      </c>
      <c r="L34" s="485" t="s">
        <v>398</v>
      </c>
      <c r="M34" s="483">
        <v>38</v>
      </c>
      <c r="N34" s="467"/>
      <c r="O34" s="467"/>
    </row>
    <row r="35" spans="1:15" ht="12.95" customHeight="1" x14ac:dyDescent="0.2">
      <c r="A35" s="363"/>
      <c r="B35" s="609"/>
      <c r="C35" s="482" t="s">
        <v>43</v>
      </c>
      <c r="D35" s="483" t="s">
        <v>23</v>
      </c>
      <c r="E35" s="507">
        <v>0.61599999999999999</v>
      </c>
      <c r="F35" s="483"/>
      <c r="G35" s="469">
        <v>23056259</v>
      </c>
      <c r="H35" s="350" t="s">
        <v>411</v>
      </c>
      <c r="I35" s="485" t="s">
        <v>409</v>
      </c>
      <c r="J35" s="350" t="s">
        <v>415</v>
      </c>
      <c r="K35" s="483">
        <v>25</v>
      </c>
      <c r="L35" s="485" t="s">
        <v>398</v>
      </c>
      <c r="M35" s="483">
        <v>38</v>
      </c>
      <c r="N35" s="467"/>
      <c r="O35" s="467"/>
    </row>
    <row r="36" spans="1:15" ht="12.95" customHeight="1" x14ac:dyDescent="0.2">
      <c r="A36" s="363"/>
      <c r="B36" s="609"/>
      <c r="C36" s="482" t="s">
        <v>44</v>
      </c>
      <c r="D36" s="483" t="s">
        <v>24</v>
      </c>
      <c r="E36" s="507">
        <v>0.49199999999999999</v>
      </c>
      <c r="F36" s="483"/>
      <c r="G36" s="469">
        <v>23056259</v>
      </c>
      <c r="H36" s="350" t="s">
        <v>411</v>
      </c>
      <c r="I36" s="485" t="s">
        <v>409</v>
      </c>
      <c r="J36" s="350" t="s">
        <v>416</v>
      </c>
      <c r="K36" s="483">
        <v>29</v>
      </c>
      <c r="L36" s="485" t="s">
        <v>398</v>
      </c>
      <c r="M36" s="483">
        <v>38</v>
      </c>
      <c r="N36" s="467"/>
      <c r="O36" s="467"/>
    </row>
    <row r="37" spans="1:15" ht="12.95" customHeight="1" x14ac:dyDescent="0.2">
      <c r="A37" s="363"/>
      <c r="B37" s="610"/>
      <c r="C37" s="486" t="s">
        <v>35</v>
      </c>
      <c r="D37" s="508" t="s">
        <v>25</v>
      </c>
      <c r="E37" s="509" t="s">
        <v>1238</v>
      </c>
      <c r="F37" s="487"/>
      <c r="G37" s="488">
        <v>23056259</v>
      </c>
      <c r="H37" s="489" t="s">
        <v>411</v>
      </c>
      <c r="I37" s="490" t="s">
        <v>409</v>
      </c>
      <c r="J37" s="489" t="s">
        <v>79</v>
      </c>
      <c r="K37" s="487">
        <v>29</v>
      </c>
      <c r="L37" s="490" t="s">
        <v>413</v>
      </c>
      <c r="M37" s="487">
        <v>25</v>
      </c>
      <c r="N37" s="467"/>
      <c r="O37" s="467"/>
    </row>
    <row r="38" spans="1:15" x14ac:dyDescent="0.2">
      <c r="C38" s="469"/>
      <c r="D38" s="470"/>
      <c r="E38" s="470"/>
      <c r="F38" s="470"/>
      <c r="G38" s="470"/>
      <c r="H38" s="470"/>
      <c r="I38" s="465"/>
      <c r="J38" s="465"/>
      <c r="K38" s="465"/>
      <c r="L38" s="465"/>
      <c r="M38" s="465"/>
      <c r="N38" s="465"/>
      <c r="O38" s="466"/>
    </row>
  </sheetData>
  <mergeCells count="8">
    <mergeCell ref="B1:M1"/>
    <mergeCell ref="B20:B24"/>
    <mergeCell ref="B25:B30"/>
    <mergeCell ref="B31:B37"/>
    <mergeCell ref="D3:E3"/>
    <mergeCell ref="B5:B9"/>
    <mergeCell ref="B10:B14"/>
    <mergeCell ref="B15:B19"/>
  </mergeCells>
  <phoneticPr fontId="33" type="noConversion"/>
  <pageMargins left="0.7" right="0.7" top="0.75" bottom="0.75" header="0.3" footer="0.3"/>
  <pageSetup scale="73" fitToHeight="3" orientation="landscape"/>
  <extLst>
    <ext xmlns:mx="http://schemas.microsoft.com/office/mac/excel/2008/main" uri="{64002731-A6B0-56B0-2670-7721B7C09600}">
      <mx:PLV Mode="0" OnePage="0" WScale="10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22"/>
  <sheetViews>
    <sheetView workbookViewId="0">
      <selection activeCell="O52" sqref="O52"/>
    </sheetView>
  </sheetViews>
  <sheetFormatPr defaultColWidth="8.85546875" defaultRowHeight="11.25" x14ac:dyDescent="0.2"/>
  <cols>
    <col min="1" max="1" width="7.28515625" style="270" customWidth="1"/>
    <col min="2" max="2" width="30.140625" style="270" bestFit="1" customWidth="1"/>
    <col min="3" max="3" width="7.140625" style="270" customWidth="1"/>
    <col min="4" max="16384" width="8.85546875" style="270"/>
  </cols>
  <sheetData>
    <row r="1" spans="1:3" ht="23.1" customHeight="1" x14ac:dyDescent="0.2">
      <c r="A1" s="558" t="s">
        <v>2247</v>
      </c>
      <c r="B1" s="558"/>
      <c r="C1" s="558"/>
    </row>
    <row r="2" spans="1:3" x14ac:dyDescent="0.2">
      <c r="A2" s="271"/>
      <c r="B2" s="271"/>
      <c r="C2" s="271"/>
    </row>
    <row r="3" spans="1:3" ht="32.25" x14ac:dyDescent="0.2">
      <c r="A3" s="451" t="s">
        <v>143</v>
      </c>
      <c r="B3" s="451" t="s">
        <v>2173</v>
      </c>
      <c r="C3" s="515" t="s">
        <v>2174</v>
      </c>
    </row>
    <row r="4" spans="1:3" x14ac:dyDescent="0.2">
      <c r="A4" s="271" t="s">
        <v>146</v>
      </c>
      <c r="B4" s="271"/>
      <c r="C4" s="370"/>
    </row>
    <row r="5" spans="1:3" x14ac:dyDescent="0.2">
      <c r="A5" s="271" t="s">
        <v>150</v>
      </c>
      <c r="B5" s="271"/>
      <c r="C5" s="370"/>
    </row>
    <row r="6" spans="1:3" x14ac:dyDescent="0.2">
      <c r="A6" s="271" t="s">
        <v>153</v>
      </c>
      <c r="B6" s="271" t="s">
        <v>2175</v>
      </c>
      <c r="C6" s="370">
        <v>25957166</v>
      </c>
    </row>
    <row r="7" spans="1:3" x14ac:dyDescent="0.2">
      <c r="A7" s="271" t="s">
        <v>159</v>
      </c>
      <c r="B7" s="271"/>
      <c r="C7" s="370"/>
    </row>
    <row r="8" spans="1:3" x14ac:dyDescent="0.2">
      <c r="A8" s="271" t="s">
        <v>166</v>
      </c>
      <c r="B8" s="271"/>
      <c r="C8" s="370"/>
    </row>
    <row r="9" spans="1:3" x14ac:dyDescent="0.2">
      <c r="A9" s="271" t="s">
        <v>171</v>
      </c>
      <c r="B9" s="271"/>
      <c r="C9" s="370"/>
    </row>
    <row r="10" spans="1:3" x14ac:dyDescent="0.2">
      <c r="A10" s="271" t="s">
        <v>178</v>
      </c>
      <c r="B10" s="271" t="s">
        <v>2199</v>
      </c>
      <c r="C10" s="370">
        <v>21551061</v>
      </c>
    </row>
    <row r="11" spans="1:3" x14ac:dyDescent="0.2">
      <c r="A11" s="271" t="s">
        <v>199</v>
      </c>
      <c r="B11" s="271"/>
      <c r="C11" s="370"/>
    </row>
    <row r="12" spans="1:3" x14ac:dyDescent="0.2">
      <c r="A12" s="271" t="s">
        <v>216</v>
      </c>
      <c r="B12" s="271"/>
      <c r="C12" s="370"/>
    </row>
    <row r="13" spans="1:3" x14ac:dyDescent="0.2">
      <c r="A13" s="271" t="s">
        <v>219</v>
      </c>
      <c r="B13" s="271" t="s">
        <v>2200</v>
      </c>
      <c r="C13" s="370">
        <v>22461501</v>
      </c>
    </row>
    <row r="14" spans="1:3" x14ac:dyDescent="0.2">
      <c r="A14" s="271" t="s">
        <v>224</v>
      </c>
      <c r="B14" s="271"/>
      <c r="C14" s="370"/>
    </row>
    <row r="15" spans="1:3" x14ac:dyDescent="0.2">
      <c r="A15" s="271" t="s">
        <v>236</v>
      </c>
      <c r="B15" s="271"/>
      <c r="C15" s="370"/>
    </row>
    <row r="16" spans="1:3" x14ac:dyDescent="0.2">
      <c r="A16" s="271" t="s">
        <v>239</v>
      </c>
      <c r="B16" s="271"/>
      <c r="C16" s="370"/>
    </row>
    <row r="17" spans="1:3" x14ac:dyDescent="0.2">
      <c r="A17" s="271" t="s">
        <v>248</v>
      </c>
      <c r="B17" s="271" t="s">
        <v>2176</v>
      </c>
      <c r="C17" s="370">
        <v>14738323</v>
      </c>
    </row>
    <row r="18" spans="1:3" x14ac:dyDescent="0.2">
      <c r="A18" s="271" t="s">
        <v>264</v>
      </c>
      <c r="B18" s="271" t="s">
        <v>2177</v>
      </c>
      <c r="C18" s="370">
        <v>10377193</v>
      </c>
    </row>
    <row r="19" spans="1:3" x14ac:dyDescent="0.2">
      <c r="A19" s="378" t="s">
        <v>268</v>
      </c>
      <c r="B19" s="378"/>
      <c r="C19" s="378"/>
    </row>
    <row r="20" spans="1:3" x14ac:dyDescent="0.2">
      <c r="A20" s="271"/>
      <c r="B20" s="271"/>
      <c r="C20" s="271"/>
    </row>
    <row r="21" spans="1:3" x14ac:dyDescent="0.2">
      <c r="A21" s="271"/>
      <c r="B21" s="271"/>
      <c r="C21" s="271"/>
    </row>
    <row r="22" spans="1:3" x14ac:dyDescent="0.2">
      <c r="A22" s="271"/>
      <c r="B22" s="271"/>
      <c r="C22" s="271"/>
    </row>
  </sheetData>
  <sortState ref="A2:A30">
    <sortCondition ref="A2:A30"/>
  </sortState>
  <mergeCells count="1">
    <mergeCell ref="A1:C1"/>
  </mergeCells>
  <phoneticPr fontId="33"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Q582"/>
  <sheetViews>
    <sheetView workbookViewId="0">
      <pane ySplit="5" topLeftCell="A98" activePane="bottomLeft" state="frozen"/>
      <selection pane="bottomLeft" activeCell="W21" sqref="W21"/>
    </sheetView>
  </sheetViews>
  <sheetFormatPr defaultColWidth="8.85546875" defaultRowHeight="11.25" x14ac:dyDescent="0.2"/>
  <cols>
    <col min="1" max="1" width="8" style="271" customWidth="1"/>
    <col min="2" max="2" width="2.7109375" style="270" bestFit="1" customWidth="1"/>
    <col min="3" max="3" width="2" style="270" customWidth="1"/>
    <col min="4" max="10" width="2.7109375" style="270" bestFit="1" customWidth="1"/>
    <col min="11" max="11" width="2.140625" style="270" customWidth="1"/>
    <col min="12" max="12" width="2.7109375" style="270" bestFit="1" customWidth="1"/>
    <col min="13" max="13" width="4.28515625" style="270" bestFit="1" customWidth="1"/>
    <col min="14" max="14" width="3" style="270" customWidth="1"/>
    <col min="15" max="16384" width="8.85546875" style="270"/>
  </cols>
  <sheetData>
    <row r="1" spans="1:17" ht="36.950000000000003" customHeight="1" x14ac:dyDescent="0.2">
      <c r="A1" s="595" t="s">
        <v>2264</v>
      </c>
      <c r="B1" s="595"/>
      <c r="C1" s="595"/>
      <c r="D1" s="595"/>
      <c r="E1" s="595"/>
      <c r="F1" s="595"/>
      <c r="G1" s="595"/>
      <c r="H1" s="595"/>
      <c r="I1" s="595"/>
      <c r="J1" s="595"/>
      <c r="K1" s="595"/>
      <c r="L1" s="595"/>
      <c r="M1" s="595"/>
      <c r="N1" s="595"/>
      <c r="O1" s="271"/>
      <c r="P1" s="271"/>
      <c r="Q1" s="271"/>
    </row>
    <row r="2" spans="1:17" x14ac:dyDescent="0.2">
      <c r="A2" s="391"/>
      <c r="B2" s="391"/>
      <c r="C2" s="391"/>
      <c r="D2" s="271"/>
      <c r="E2" s="271"/>
      <c r="F2" s="271"/>
      <c r="G2" s="271"/>
      <c r="H2" s="271"/>
      <c r="I2" s="271"/>
      <c r="J2" s="271"/>
      <c r="K2" s="271"/>
      <c r="L2" s="271"/>
      <c r="M2" s="271"/>
      <c r="N2" s="271"/>
      <c r="O2" s="271"/>
      <c r="P2" s="271"/>
      <c r="Q2" s="271"/>
    </row>
    <row r="3" spans="1:17" x14ac:dyDescent="0.2">
      <c r="B3" s="271"/>
      <c r="C3" s="271"/>
      <c r="D3" s="271"/>
      <c r="E3" s="271"/>
      <c r="F3" s="271"/>
      <c r="G3" s="271"/>
      <c r="H3" s="271"/>
      <c r="I3" s="271"/>
      <c r="J3" s="271"/>
      <c r="K3" s="271"/>
      <c r="L3" s="271"/>
      <c r="M3" s="271"/>
      <c r="N3" s="271"/>
      <c r="O3" s="271"/>
      <c r="P3" s="271"/>
      <c r="Q3" s="271"/>
    </row>
    <row r="4" spans="1:17" ht="75" customHeight="1" x14ac:dyDescent="0.2">
      <c r="B4" s="271"/>
      <c r="C4" s="516"/>
      <c r="D4" s="612" t="s">
        <v>2159</v>
      </c>
      <c r="E4" s="612"/>
      <c r="F4" s="612"/>
      <c r="G4" s="612"/>
      <c r="H4" s="612"/>
      <c r="I4" s="612"/>
      <c r="J4" s="612"/>
      <c r="K4" s="516"/>
      <c r="L4" s="612" t="s">
        <v>2158</v>
      </c>
      <c r="M4" s="612"/>
      <c r="N4" s="516"/>
      <c r="O4" s="271"/>
      <c r="P4" s="271"/>
      <c r="Q4" s="271"/>
    </row>
    <row r="5" spans="1:17" ht="156" customHeight="1" x14ac:dyDescent="0.2">
      <c r="A5" s="517" t="s">
        <v>143</v>
      </c>
      <c r="B5" s="518" t="s">
        <v>2210</v>
      </c>
      <c r="C5" s="517"/>
      <c r="D5" s="518" t="s">
        <v>745</v>
      </c>
      <c r="E5" s="518" t="s">
        <v>746</v>
      </c>
      <c r="F5" s="518" t="s">
        <v>747</v>
      </c>
      <c r="G5" s="518" t="s">
        <v>748</v>
      </c>
      <c r="H5" s="518" t="s">
        <v>749</v>
      </c>
      <c r="I5" s="518" t="s">
        <v>750</v>
      </c>
      <c r="J5" s="518" t="s">
        <v>751</v>
      </c>
      <c r="K5" s="518"/>
      <c r="L5" s="519" t="s">
        <v>2157</v>
      </c>
      <c r="M5" s="519" t="s">
        <v>2156</v>
      </c>
      <c r="N5" s="520"/>
      <c r="O5" s="271"/>
      <c r="P5" s="271"/>
      <c r="Q5" s="271"/>
    </row>
    <row r="6" spans="1:17" x14ac:dyDescent="0.2">
      <c r="A6" s="271" t="s">
        <v>219</v>
      </c>
      <c r="B6" s="521">
        <v>1</v>
      </c>
      <c r="C6" s="521"/>
      <c r="D6" s="521">
        <v>1</v>
      </c>
      <c r="E6" s="521"/>
      <c r="F6" s="521"/>
      <c r="G6" s="521"/>
      <c r="H6" s="521">
        <v>1</v>
      </c>
      <c r="I6" s="521">
        <v>1</v>
      </c>
      <c r="J6" s="521">
        <v>1</v>
      </c>
      <c r="K6" s="521"/>
      <c r="L6" s="521">
        <v>1</v>
      </c>
      <c r="M6" s="521"/>
      <c r="N6" s="521"/>
      <c r="O6" s="521"/>
    </row>
    <row r="7" spans="1:17" x14ac:dyDescent="0.2">
      <c r="A7" s="271" t="s">
        <v>236</v>
      </c>
      <c r="B7" s="521">
        <v>1</v>
      </c>
      <c r="C7" s="521"/>
      <c r="D7" s="521">
        <v>1</v>
      </c>
      <c r="E7" s="521"/>
      <c r="F7" s="521"/>
      <c r="G7" s="521">
        <v>1</v>
      </c>
      <c r="H7" s="521">
        <v>1</v>
      </c>
      <c r="I7" s="521"/>
      <c r="J7" s="521"/>
      <c r="K7" s="521"/>
      <c r="L7" s="521">
        <v>1</v>
      </c>
      <c r="M7" s="521"/>
      <c r="N7" s="521"/>
      <c r="O7" s="521"/>
    </row>
    <row r="8" spans="1:17" x14ac:dyDescent="0.2">
      <c r="A8" s="271" t="s">
        <v>146</v>
      </c>
      <c r="B8" s="521">
        <v>1</v>
      </c>
      <c r="C8" s="521"/>
      <c r="D8" s="521">
        <v>1</v>
      </c>
      <c r="E8" s="521"/>
      <c r="F8" s="521">
        <v>1</v>
      </c>
      <c r="G8" s="521"/>
      <c r="H8" s="521">
        <v>1</v>
      </c>
      <c r="I8" s="521"/>
      <c r="J8" s="521"/>
      <c r="K8" s="521"/>
      <c r="L8" s="521"/>
      <c r="M8" s="521"/>
      <c r="N8" s="521"/>
      <c r="O8" s="521"/>
    </row>
    <row r="9" spans="1:17" x14ac:dyDescent="0.2">
      <c r="A9" s="271" t="s">
        <v>166</v>
      </c>
      <c r="B9" s="521">
        <v>1</v>
      </c>
      <c r="C9" s="521"/>
      <c r="D9" s="521">
        <v>1</v>
      </c>
      <c r="E9" s="521"/>
      <c r="F9" s="521">
        <v>1</v>
      </c>
      <c r="G9" s="521"/>
      <c r="H9" s="521">
        <v>1</v>
      </c>
      <c r="I9" s="521"/>
      <c r="J9" s="521"/>
      <c r="K9" s="521"/>
      <c r="L9" s="521"/>
      <c r="M9" s="521"/>
      <c r="N9" s="521"/>
      <c r="O9" s="521"/>
    </row>
    <row r="10" spans="1:17" x14ac:dyDescent="0.2">
      <c r="A10" s="271" t="s">
        <v>171</v>
      </c>
      <c r="B10" s="521">
        <v>1</v>
      </c>
      <c r="C10" s="521"/>
      <c r="D10" s="521">
        <v>1</v>
      </c>
      <c r="E10" s="521"/>
      <c r="F10" s="521">
        <v>1</v>
      </c>
      <c r="G10" s="521"/>
      <c r="H10" s="521">
        <v>1</v>
      </c>
      <c r="I10" s="521"/>
      <c r="J10" s="521"/>
      <c r="K10" s="521"/>
      <c r="L10" s="521"/>
      <c r="M10" s="521"/>
      <c r="N10" s="521"/>
      <c r="O10" s="521"/>
    </row>
    <row r="11" spans="1:17" x14ac:dyDescent="0.2">
      <c r="A11" s="271" t="s">
        <v>239</v>
      </c>
      <c r="B11" s="521">
        <v>1</v>
      </c>
      <c r="C11" s="521"/>
      <c r="D11" s="521">
        <v>1</v>
      </c>
      <c r="E11" s="521"/>
      <c r="F11" s="521"/>
      <c r="G11" s="521">
        <v>1</v>
      </c>
      <c r="H11" s="521"/>
      <c r="I11" s="521"/>
      <c r="J11" s="521"/>
      <c r="K11" s="521"/>
      <c r="L11" s="521">
        <v>1</v>
      </c>
      <c r="M11" s="521"/>
      <c r="N11" s="521"/>
      <c r="O11" s="521"/>
    </row>
    <row r="12" spans="1:17" x14ac:dyDescent="0.2">
      <c r="A12" s="271" t="s">
        <v>153</v>
      </c>
      <c r="B12" s="521">
        <v>1</v>
      </c>
      <c r="C12" s="521"/>
      <c r="D12" s="521">
        <v>1</v>
      </c>
      <c r="E12" s="521"/>
      <c r="F12" s="521"/>
      <c r="G12" s="521"/>
      <c r="H12" s="521"/>
      <c r="I12" s="521"/>
      <c r="J12" s="521"/>
      <c r="K12" s="521"/>
      <c r="L12" s="521">
        <v>1</v>
      </c>
      <c r="M12" s="521"/>
      <c r="N12" s="521"/>
      <c r="O12" s="521"/>
    </row>
    <row r="13" spans="1:17" x14ac:dyDescent="0.2">
      <c r="A13" s="271" t="s">
        <v>159</v>
      </c>
      <c r="B13" s="521">
        <v>1</v>
      </c>
      <c r="C13" s="521"/>
      <c r="D13" s="521">
        <v>1</v>
      </c>
      <c r="E13" s="521"/>
      <c r="F13" s="521"/>
      <c r="G13" s="521"/>
      <c r="H13" s="521"/>
      <c r="I13" s="521"/>
      <c r="J13" s="521"/>
      <c r="K13" s="521"/>
      <c r="L13" s="521">
        <v>1</v>
      </c>
      <c r="M13" s="521"/>
      <c r="N13" s="521"/>
      <c r="O13" s="521"/>
    </row>
    <row r="14" spans="1:17" x14ac:dyDescent="0.2">
      <c r="A14" s="271" t="s">
        <v>178</v>
      </c>
      <c r="B14" s="521">
        <v>1</v>
      </c>
      <c r="C14" s="521"/>
      <c r="D14" s="521">
        <v>1</v>
      </c>
      <c r="E14" s="521"/>
      <c r="F14" s="521"/>
      <c r="G14" s="521"/>
      <c r="H14" s="521"/>
      <c r="I14" s="521"/>
      <c r="J14" s="521"/>
      <c r="K14" s="521"/>
      <c r="L14" s="521">
        <v>1</v>
      </c>
      <c r="M14" s="521"/>
      <c r="N14" s="521"/>
      <c r="O14" s="521"/>
    </row>
    <row r="15" spans="1:17" x14ac:dyDescent="0.2">
      <c r="A15" s="271" t="s">
        <v>199</v>
      </c>
      <c r="B15" s="521">
        <v>1</v>
      </c>
      <c r="C15" s="521"/>
      <c r="D15" s="521">
        <v>1</v>
      </c>
      <c r="E15" s="521"/>
      <c r="F15" s="521"/>
      <c r="G15" s="521"/>
      <c r="H15" s="521"/>
      <c r="I15" s="521"/>
      <c r="J15" s="521"/>
      <c r="K15" s="521"/>
      <c r="L15" s="521">
        <v>1</v>
      </c>
      <c r="M15" s="521"/>
      <c r="N15" s="521"/>
      <c r="O15" s="521"/>
    </row>
    <row r="16" spans="1:17" x14ac:dyDescent="0.2">
      <c r="A16" s="271" t="s">
        <v>216</v>
      </c>
      <c r="B16" s="521">
        <v>1</v>
      </c>
      <c r="C16" s="521"/>
      <c r="D16" s="521">
        <v>1</v>
      </c>
      <c r="E16" s="521"/>
      <c r="F16" s="521"/>
      <c r="G16" s="521"/>
      <c r="H16" s="521"/>
      <c r="I16" s="521"/>
      <c r="J16" s="521"/>
      <c r="K16" s="521"/>
      <c r="L16" s="521">
        <v>1</v>
      </c>
      <c r="M16" s="521"/>
      <c r="N16" s="521"/>
      <c r="O16" s="521"/>
    </row>
    <row r="17" spans="1:15" x14ac:dyDescent="0.2">
      <c r="A17" s="271" t="s">
        <v>248</v>
      </c>
      <c r="B17" s="521">
        <v>1</v>
      </c>
      <c r="C17" s="521"/>
      <c r="D17" s="521">
        <v>1</v>
      </c>
      <c r="E17" s="521"/>
      <c r="F17" s="521"/>
      <c r="G17" s="521"/>
      <c r="H17" s="521"/>
      <c r="I17" s="521"/>
      <c r="J17" s="521"/>
      <c r="K17" s="521"/>
      <c r="L17" s="521">
        <v>1</v>
      </c>
      <c r="M17" s="521"/>
      <c r="N17" s="521"/>
      <c r="O17" s="521"/>
    </row>
    <row r="18" spans="1:15" x14ac:dyDescent="0.2">
      <c r="A18" s="271" t="s">
        <v>264</v>
      </c>
      <c r="B18" s="521">
        <v>1</v>
      </c>
      <c r="C18" s="521"/>
      <c r="D18" s="521">
        <v>1</v>
      </c>
      <c r="E18" s="521"/>
      <c r="F18" s="521"/>
      <c r="G18" s="521"/>
      <c r="H18" s="521"/>
      <c r="I18" s="521"/>
      <c r="J18" s="521"/>
      <c r="K18" s="521"/>
      <c r="L18" s="521">
        <v>1</v>
      </c>
      <c r="M18" s="521"/>
      <c r="N18" s="521"/>
      <c r="O18" s="521"/>
    </row>
    <row r="19" spans="1:15" x14ac:dyDescent="0.2">
      <c r="A19" s="271" t="s">
        <v>268</v>
      </c>
      <c r="B19" s="521">
        <v>1</v>
      </c>
      <c r="C19" s="521"/>
      <c r="D19" s="521">
        <v>1</v>
      </c>
      <c r="E19" s="521"/>
      <c r="F19" s="521"/>
      <c r="G19" s="521"/>
      <c r="H19" s="521"/>
      <c r="I19" s="521"/>
      <c r="J19" s="521"/>
      <c r="K19" s="521"/>
      <c r="L19" s="521">
        <v>1</v>
      </c>
      <c r="M19" s="521"/>
      <c r="N19" s="521"/>
      <c r="O19" s="521"/>
    </row>
    <row r="20" spans="1:15" x14ac:dyDescent="0.2">
      <c r="A20" s="271" t="s">
        <v>150</v>
      </c>
      <c r="B20" s="521">
        <v>1</v>
      </c>
      <c r="C20" s="521"/>
      <c r="D20" s="521">
        <v>1</v>
      </c>
      <c r="E20" s="521"/>
      <c r="F20" s="521"/>
      <c r="G20" s="521"/>
      <c r="H20" s="521"/>
      <c r="I20" s="521"/>
      <c r="J20" s="521"/>
      <c r="K20" s="521"/>
      <c r="L20" s="521"/>
      <c r="M20" s="521"/>
      <c r="N20" s="521"/>
      <c r="O20" s="521"/>
    </row>
    <row r="21" spans="1:15" x14ac:dyDescent="0.2">
      <c r="A21" s="271" t="s">
        <v>224</v>
      </c>
      <c r="B21" s="521">
        <v>1</v>
      </c>
      <c r="C21" s="521"/>
      <c r="D21" s="521"/>
      <c r="E21" s="521"/>
      <c r="F21" s="521"/>
      <c r="G21" s="521"/>
      <c r="H21" s="521"/>
      <c r="I21" s="521"/>
      <c r="J21" s="521"/>
      <c r="K21" s="521"/>
      <c r="L21" s="521"/>
      <c r="M21" s="521"/>
      <c r="N21" s="521"/>
      <c r="O21" s="521"/>
    </row>
    <row r="22" spans="1:15" x14ac:dyDescent="0.2">
      <c r="A22" s="271" t="s">
        <v>752</v>
      </c>
      <c r="B22" s="521"/>
      <c r="C22" s="521"/>
      <c r="D22" s="521">
        <v>1</v>
      </c>
      <c r="E22" s="521"/>
      <c r="F22" s="521">
        <v>1</v>
      </c>
      <c r="G22" s="521">
        <v>1</v>
      </c>
      <c r="H22" s="521">
        <v>1</v>
      </c>
      <c r="I22" s="521">
        <v>1</v>
      </c>
      <c r="J22" s="521">
        <v>1</v>
      </c>
      <c r="K22" s="521"/>
      <c r="L22" s="521">
        <v>1</v>
      </c>
      <c r="M22" s="521"/>
      <c r="N22" s="521"/>
      <c r="O22" s="521"/>
    </row>
    <row r="23" spans="1:15" x14ac:dyDescent="0.2">
      <c r="A23" s="271" t="s">
        <v>755</v>
      </c>
      <c r="B23" s="521"/>
      <c r="C23" s="521"/>
      <c r="D23" s="521">
        <v>1</v>
      </c>
      <c r="E23" s="521"/>
      <c r="F23" s="521">
        <v>1</v>
      </c>
      <c r="G23" s="521">
        <v>1</v>
      </c>
      <c r="H23" s="521">
        <v>1</v>
      </c>
      <c r="I23" s="521"/>
      <c r="J23" s="521"/>
      <c r="K23" s="521"/>
      <c r="L23" s="521">
        <v>1</v>
      </c>
      <c r="M23" s="521"/>
      <c r="N23" s="521"/>
      <c r="O23" s="521"/>
    </row>
    <row r="24" spans="1:15" x14ac:dyDescent="0.2">
      <c r="A24" s="271" t="s">
        <v>753</v>
      </c>
      <c r="B24" s="521"/>
      <c r="C24" s="521"/>
      <c r="D24" s="521">
        <v>1</v>
      </c>
      <c r="E24" s="521"/>
      <c r="F24" s="521"/>
      <c r="G24" s="521">
        <v>1</v>
      </c>
      <c r="H24" s="521">
        <v>1</v>
      </c>
      <c r="I24" s="521"/>
      <c r="J24" s="521">
        <v>1</v>
      </c>
      <c r="K24" s="521"/>
      <c r="L24" s="521"/>
      <c r="M24" s="521"/>
      <c r="N24" s="521"/>
      <c r="O24" s="521"/>
    </row>
    <row r="25" spans="1:15" x14ac:dyDescent="0.2">
      <c r="A25" s="271" t="s">
        <v>754</v>
      </c>
      <c r="B25" s="521"/>
      <c r="C25" s="521"/>
      <c r="D25" s="521">
        <v>1</v>
      </c>
      <c r="E25" s="521"/>
      <c r="F25" s="521">
        <v>1</v>
      </c>
      <c r="G25" s="521">
        <v>1</v>
      </c>
      <c r="H25" s="521">
        <v>1</v>
      </c>
      <c r="I25" s="521"/>
      <c r="J25" s="521"/>
      <c r="K25" s="521"/>
      <c r="L25" s="521"/>
      <c r="M25" s="521"/>
      <c r="N25" s="521"/>
      <c r="O25" s="521"/>
    </row>
    <row r="26" spans="1:15" x14ac:dyDescent="0.2">
      <c r="A26" s="271" t="s">
        <v>758</v>
      </c>
      <c r="B26" s="521"/>
      <c r="C26" s="521"/>
      <c r="D26" s="521">
        <v>1</v>
      </c>
      <c r="E26" s="521"/>
      <c r="F26" s="521"/>
      <c r="G26" s="521">
        <v>1</v>
      </c>
      <c r="H26" s="521">
        <v>1</v>
      </c>
      <c r="I26" s="521"/>
      <c r="J26" s="521"/>
      <c r="K26" s="521"/>
      <c r="L26" s="521"/>
      <c r="M26" s="521">
        <v>1</v>
      </c>
      <c r="N26" s="521"/>
      <c r="O26" s="521"/>
    </row>
    <row r="27" spans="1:15" x14ac:dyDescent="0.2">
      <c r="A27" s="271" t="s">
        <v>756</v>
      </c>
      <c r="B27" s="521"/>
      <c r="C27" s="521"/>
      <c r="D27" s="521">
        <v>1</v>
      </c>
      <c r="E27" s="521"/>
      <c r="F27" s="521">
        <v>1</v>
      </c>
      <c r="G27" s="521"/>
      <c r="H27" s="521"/>
      <c r="I27" s="521"/>
      <c r="J27" s="521">
        <v>1</v>
      </c>
      <c r="K27" s="521"/>
      <c r="L27" s="521"/>
      <c r="M27" s="521"/>
      <c r="N27" s="521"/>
      <c r="O27" s="521"/>
    </row>
    <row r="28" spans="1:15" x14ac:dyDescent="0.2">
      <c r="A28" s="271" t="s">
        <v>757</v>
      </c>
      <c r="B28" s="521"/>
      <c r="C28" s="521"/>
      <c r="D28" s="521"/>
      <c r="E28" s="521">
        <v>1</v>
      </c>
      <c r="F28" s="521"/>
      <c r="G28" s="521">
        <v>1</v>
      </c>
      <c r="H28" s="521">
        <v>1</v>
      </c>
      <c r="I28" s="521"/>
      <c r="J28" s="521"/>
      <c r="K28" s="521"/>
      <c r="L28" s="521"/>
      <c r="M28" s="521"/>
      <c r="N28" s="521"/>
      <c r="O28" s="521"/>
    </row>
    <row r="29" spans="1:15" x14ac:dyDescent="0.2">
      <c r="A29" s="271" t="s">
        <v>759</v>
      </c>
      <c r="B29" s="521"/>
      <c r="C29" s="521"/>
      <c r="D29" s="521"/>
      <c r="E29" s="521"/>
      <c r="F29" s="521"/>
      <c r="G29" s="521">
        <v>1</v>
      </c>
      <c r="H29" s="521">
        <v>1</v>
      </c>
      <c r="I29" s="521"/>
      <c r="J29" s="521">
        <v>1</v>
      </c>
      <c r="K29" s="521"/>
      <c r="L29" s="521"/>
      <c r="M29" s="521"/>
      <c r="N29" s="521"/>
      <c r="O29" s="521"/>
    </row>
    <row r="30" spans="1:15" x14ac:dyDescent="0.2">
      <c r="A30" s="271" t="s">
        <v>760</v>
      </c>
      <c r="B30" s="521"/>
      <c r="C30" s="521"/>
      <c r="D30" s="521"/>
      <c r="E30" s="521"/>
      <c r="F30" s="521"/>
      <c r="G30" s="521"/>
      <c r="H30" s="521">
        <v>1</v>
      </c>
      <c r="I30" s="521">
        <v>1</v>
      </c>
      <c r="J30" s="521">
        <v>1</v>
      </c>
      <c r="K30" s="521"/>
      <c r="L30" s="521"/>
      <c r="M30" s="521"/>
      <c r="N30" s="521"/>
      <c r="O30" s="521"/>
    </row>
    <row r="31" spans="1:15" x14ac:dyDescent="0.2">
      <c r="A31" s="271" t="s">
        <v>761</v>
      </c>
      <c r="B31" s="521"/>
      <c r="C31" s="521"/>
      <c r="D31" s="521">
        <v>1</v>
      </c>
      <c r="E31" s="521">
        <v>1</v>
      </c>
      <c r="F31" s="521"/>
      <c r="G31" s="521"/>
      <c r="H31" s="521"/>
      <c r="I31" s="521"/>
      <c r="J31" s="521">
        <v>1</v>
      </c>
      <c r="K31" s="521"/>
      <c r="L31" s="521"/>
      <c r="M31" s="521"/>
      <c r="N31" s="521"/>
      <c r="O31" s="521"/>
    </row>
    <row r="32" spans="1:15" x14ac:dyDescent="0.2">
      <c r="A32" s="271" t="s">
        <v>762</v>
      </c>
      <c r="B32" s="521"/>
      <c r="C32" s="521"/>
      <c r="D32" s="521">
        <v>1</v>
      </c>
      <c r="E32" s="521"/>
      <c r="F32" s="521">
        <v>1</v>
      </c>
      <c r="G32" s="521"/>
      <c r="H32" s="521">
        <v>1</v>
      </c>
      <c r="I32" s="521"/>
      <c r="J32" s="521"/>
      <c r="K32" s="521"/>
      <c r="L32" s="521"/>
      <c r="M32" s="521"/>
      <c r="N32" s="521"/>
      <c r="O32" s="521"/>
    </row>
    <row r="33" spans="1:15" x14ac:dyDescent="0.2">
      <c r="A33" s="271" t="s">
        <v>763</v>
      </c>
      <c r="B33" s="521"/>
      <c r="C33" s="521"/>
      <c r="D33" s="521"/>
      <c r="E33" s="521"/>
      <c r="F33" s="521"/>
      <c r="G33" s="521">
        <v>1</v>
      </c>
      <c r="H33" s="521">
        <v>1</v>
      </c>
      <c r="I33" s="521"/>
      <c r="J33" s="521">
        <v>1</v>
      </c>
      <c r="K33" s="521"/>
      <c r="L33" s="521"/>
      <c r="M33" s="521"/>
      <c r="N33" s="521"/>
      <c r="O33" s="521"/>
    </row>
    <row r="34" spans="1:15" x14ac:dyDescent="0.2">
      <c r="A34" s="271" t="s">
        <v>764</v>
      </c>
      <c r="B34" s="521"/>
      <c r="C34" s="521"/>
      <c r="D34" s="521">
        <v>1</v>
      </c>
      <c r="E34" s="521"/>
      <c r="F34" s="521">
        <v>1</v>
      </c>
      <c r="G34" s="521"/>
      <c r="H34" s="521"/>
      <c r="I34" s="521"/>
      <c r="J34" s="521">
        <v>1</v>
      </c>
      <c r="K34" s="521"/>
      <c r="L34" s="521"/>
      <c r="M34" s="521"/>
      <c r="N34" s="521"/>
      <c r="O34" s="521"/>
    </row>
    <row r="35" spans="1:15" x14ac:dyDescent="0.2">
      <c r="A35" s="271" t="s">
        <v>765</v>
      </c>
      <c r="B35" s="521"/>
      <c r="C35" s="521"/>
      <c r="D35" s="521">
        <v>1</v>
      </c>
      <c r="E35" s="521"/>
      <c r="F35" s="521">
        <v>1</v>
      </c>
      <c r="G35" s="521"/>
      <c r="H35" s="521"/>
      <c r="I35" s="521"/>
      <c r="J35" s="521">
        <v>1</v>
      </c>
      <c r="K35" s="521"/>
      <c r="L35" s="521"/>
      <c r="M35" s="521"/>
      <c r="N35" s="521"/>
      <c r="O35" s="521"/>
    </row>
    <row r="36" spans="1:15" x14ac:dyDescent="0.2">
      <c r="A36" s="271" t="s">
        <v>773</v>
      </c>
      <c r="B36" s="521"/>
      <c r="C36" s="521"/>
      <c r="D36" s="521"/>
      <c r="E36" s="521"/>
      <c r="F36" s="521"/>
      <c r="G36" s="521">
        <v>1</v>
      </c>
      <c r="H36" s="521">
        <v>1</v>
      </c>
      <c r="I36" s="521"/>
      <c r="J36" s="521"/>
      <c r="K36" s="521"/>
      <c r="L36" s="521"/>
      <c r="M36" s="521">
        <v>1</v>
      </c>
      <c r="N36" s="521"/>
      <c r="O36" s="521"/>
    </row>
    <row r="37" spans="1:15" x14ac:dyDescent="0.2">
      <c r="A37" s="271" t="s">
        <v>775</v>
      </c>
      <c r="B37" s="521"/>
      <c r="C37" s="521"/>
      <c r="D37" s="521">
        <v>1</v>
      </c>
      <c r="E37" s="521">
        <v>1</v>
      </c>
      <c r="F37" s="521"/>
      <c r="G37" s="521"/>
      <c r="H37" s="521"/>
      <c r="I37" s="521"/>
      <c r="J37" s="521"/>
      <c r="K37" s="521"/>
      <c r="L37" s="521"/>
      <c r="M37" s="521">
        <v>1</v>
      </c>
      <c r="N37" s="521"/>
      <c r="O37" s="521"/>
    </row>
    <row r="38" spans="1:15" x14ac:dyDescent="0.2">
      <c r="A38" s="271" t="s">
        <v>789</v>
      </c>
      <c r="B38" s="521"/>
      <c r="C38" s="521"/>
      <c r="D38" s="521">
        <v>1</v>
      </c>
      <c r="E38" s="521"/>
      <c r="F38" s="521"/>
      <c r="G38" s="521"/>
      <c r="H38" s="521"/>
      <c r="I38" s="521"/>
      <c r="J38" s="521">
        <v>1</v>
      </c>
      <c r="K38" s="521"/>
      <c r="L38" s="521"/>
      <c r="M38" s="521">
        <v>1</v>
      </c>
      <c r="N38" s="521"/>
      <c r="O38" s="521"/>
    </row>
    <row r="39" spans="1:15" x14ac:dyDescent="0.2">
      <c r="A39" s="271" t="s">
        <v>791</v>
      </c>
      <c r="B39" s="521"/>
      <c r="C39" s="521"/>
      <c r="D39" s="521">
        <v>1</v>
      </c>
      <c r="E39" s="521"/>
      <c r="F39" s="521"/>
      <c r="G39" s="521"/>
      <c r="H39" s="521"/>
      <c r="I39" s="521"/>
      <c r="J39" s="521">
        <v>1</v>
      </c>
      <c r="K39" s="521"/>
      <c r="L39" s="521"/>
      <c r="M39" s="521">
        <v>1</v>
      </c>
      <c r="N39" s="521"/>
      <c r="O39" s="521"/>
    </row>
    <row r="40" spans="1:15" x14ac:dyDescent="0.2">
      <c r="A40" s="271" t="s">
        <v>792</v>
      </c>
      <c r="B40" s="521"/>
      <c r="C40" s="521"/>
      <c r="D40" s="521">
        <v>1</v>
      </c>
      <c r="E40" s="521"/>
      <c r="F40" s="521"/>
      <c r="G40" s="521"/>
      <c r="H40" s="521"/>
      <c r="I40" s="521"/>
      <c r="J40" s="521">
        <v>1</v>
      </c>
      <c r="K40" s="521"/>
      <c r="L40" s="521"/>
      <c r="M40" s="521">
        <v>1</v>
      </c>
      <c r="N40" s="521"/>
      <c r="O40" s="521"/>
    </row>
    <row r="41" spans="1:15" x14ac:dyDescent="0.2">
      <c r="A41" s="271" t="s">
        <v>793</v>
      </c>
      <c r="B41" s="521"/>
      <c r="C41" s="521"/>
      <c r="D41" s="521">
        <v>1</v>
      </c>
      <c r="E41" s="521">
        <v>1</v>
      </c>
      <c r="F41" s="521"/>
      <c r="G41" s="521"/>
      <c r="H41" s="521"/>
      <c r="I41" s="521"/>
      <c r="J41" s="521"/>
      <c r="K41" s="521"/>
      <c r="L41" s="521"/>
      <c r="M41" s="521">
        <v>1</v>
      </c>
      <c r="N41" s="521"/>
      <c r="O41" s="521"/>
    </row>
    <row r="42" spans="1:15" x14ac:dyDescent="0.2">
      <c r="A42" s="271" t="s">
        <v>766</v>
      </c>
      <c r="B42" s="521"/>
      <c r="C42" s="521"/>
      <c r="D42" s="521">
        <v>1</v>
      </c>
      <c r="E42" s="521"/>
      <c r="F42" s="521"/>
      <c r="G42" s="521"/>
      <c r="H42" s="521"/>
      <c r="I42" s="521">
        <v>1</v>
      </c>
      <c r="J42" s="521"/>
      <c r="K42" s="521"/>
      <c r="L42" s="521">
        <v>1</v>
      </c>
      <c r="M42" s="521"/>
      <c r="N42" s="521"/>
      <c r="O42" s="521"/>
    </row>
    <row r="43" spans="1:15" x14ac:dyDescent="0.2">
      <c r="A43" s="271" t="s">
        <v>768</v>
      </c>
      <c r="B43" s="521"/>
      <c r="C43" s="521"/>
      <c r="D43" s="521">
        <v>1</v>
      </c>
      <c r="E43" s="521"/>
      <c r="F43" s="521"/>
      <c r="G43" s="521"/>
      <c r="H43" s="521"/>
      <c r="I43" s="521">
        <v>1</v>
      </c>
      <c r="J43" s="521"/>
      <c r="K43" s="521"/>
      <c r="L43" s="521">
        <v>1</v>
      </c>
      <c r="M43" s="521"/>
      <c r="N43" s="521"/>
      <c r="O43" s="521"/>
    </row>
    <row r="44" spans="1:15" x14ac:dyDescent="0.2">
      <c r="A44" s="271" t="s">
        <v>771</v>
      </c>
      <c r="B44" s="521"/>
      <c r="C44" s="521"/>
      <c r="D44" s="521"/>
      <c r="E44" s="521"/>
      <c r="F44" s="521"/>
      <c r="G44" s="521">
        <v>1</v>
      </c>
      <c r="H44" s="521">
        <v>1</v>
      </c>
      <c r="I44" s="521"/>
      <c r="J44" s="521"/>
      <c r="K44" s="521"/>
      <c r="L44" s="521">
        <v>1</v>
      </c>
      <c r="M44" s="521"/>
      <c r="N44" s="521"/>
      <c r="O44" s="521"/>
    </row>
    <row r="45" spans="1:15" x14ac:dyDescent="0.2">
      <c r="A45" s="271" t="s">
        <v>155</v>
      </c>
      <c r="B45" s="521"/>
      <c r="C45" s="521"/>
      <c r="D45" s="521">
        <v>1</v>
      </c>
      <c r="E45" s="521"/>
      <c r="F45" s="521"/>
      <c r="G45" s="521"/>
      <c r="H45" s="521"/>
      <c r="I45" s="521"/>
      <c r="J45" s="521">
        <v>1</v>
      </c>
      <c r="K45" s="521"/>
      <c r="L45" s="521">
        <v>1</v>
      </c>
      <c r="M45" s="521"/>
      <c r="N45" s="521"/>
      <c r="O45" s="521"/>
    </row>
    <row r="46" spans="1:15" x14ac:dyDescent="0.2">
      <c r="A46" s="271" t="s">
        <v>156</v>
      </c>
      <c r="B46" s="521"/>
      <c r="C46" s="521"/>
      <c r="D46" s="521">
        <v>1</v>
      </c>
      <c r="E46" s="521">
        <v>1</v>
      </c>
      <c r="F46" s="521"/>
      <c r="G46" s="521"/>
      <c r="H46" s="521"/>
      <c r="I46" s="521"/>
      <c r="J46" s="521"/>
      <c r="K46" s="521"/>
      <c r="L46" s="521">
        <v>1</v>
      </c>
      <c r="M46" s="521"/>
      <c r="N46" s="521"/>
      <c r="O46" s="521"/>
    </row>
    <row r="47" spans="1:15" x14ac:dyDescent="0.2">
      <c r="A47" s="271" t="s">
        <v>794</v>
      </c>
      <c r="B47" s="521"/>
      <c r="C47" s="521"/>
      <c r="D47" s="521">
        <v>1</v>
      </c>
      <c r="E47" s="521"/>
      <c r="F47" s="521"/>
      <c r="G47" s="521"/>
      <c r="H47" s="521"/>
      <c r="I47" s="521">
        <v>1</v>
      </c>
      <c r="J47" s="521"/>
      <c r="K47" s="521"/>
      <c r="L47" s="521">
        <v>1</v>
      </c>
      <c r="M47" s="521"/>
      <c r="N47" s="521"/>
      <c r="O47" s="521"/>
    </row>
    <row r="48" spans="1:15" x14ac:dyDescent="0.2">
      <c r="A48" s="271" t="s">
        <v>767</v>
      </c>
      <c r="B48" s="521"/>
      <c r="C48" s="521"/>
      <c r="D48" s="521">
        <v>1</v>
      </c>
      <c r="E48" s="521">
        <v>1</v>
      </c>
      <c r="F48" s="521"/>
      <c r="G48" s="521"/>
      <c r="H48" s="521"/>
      <c r="I48" s="521"/>
      <c r="J48" s="521"/>
      <c r="K48" s="521"/>
      <c r="L48" s="521"/>
      <c r="M48" s="521"/>
      <c r="N48" s="521"/>
      <c r="O48" s="521"/>
    </row>
    <row r="49" spans="1:15" x14ac:dyDescent="0.2">
      <c r="A49" s="271" t="s">
        <v>769</v>
      </c>
      <c r="B49" s="521"/>
      <c r="C49" s="521"/>
      <c r="D49" s="521">
        <v>1</v>
      </c>
      <c r="E49" s="521"/>
      <c r="F49" s="521"/>
      <c r="G49" s="521"/>
      <c r="H49" s="521">
        <v>1</v>
      </c>
      <c r="I49" s="521"/>
      <c r="J49" s="521"/>
      <c r="K49" s="521"/>
      <c r="L49" s="521"/>
      <c r="M49" s="521"/>
      <c r="N49" s="521"/>
      <c r="O49" s="521"/>
    </row>
    <row r="50" spans="1:15" x14ac:dyDescent="0.2">
      <c r="A50" s="271" t="s">
        <v>770</v>
      </c>
      <c r="B50" s="521"/>
      <c r="C50" s="521"/>
      <c r="D50" s="521">
        <v>1</v>
      </c>
      <c r="E50" s="521">
        <v>1</v>
      </c>
      <c r="F50" s="521"/>
      <c r="G50" s="521"/>
      <c r="H50" s="521"/>
      <c r="I50" s="521"/>
      <c r="J50" s="521"/>
      <c r="K50" s="521"/>
      <c r="L50" s="521"/>
      <c r="M50" s="521"/>
      <c r="N50" s="521"/>
      <c r="O50" s="521"/>
    </row>
    <row r="51" spans="1:15" x14ac:dyDescent="0.2">
      <c r="A51" s="271" t="s">
        <v>772</v>
      </c>
      <c r="B51" s="521"/>
      <c r="C51" s="521"/>
      <c r="D51" s="521">
        <v>1</v>
      </c>
      <c r="E51" s="521"/>
      <c r="F51" s="521">
        <v>1</v>
      </c>
      <c r="G51" s="521"/>
      <c r="H51" s="521"/>
      <c r="I51" s="521"/>
      <c r="J51" s="521"/>
      <c r="K51" s="521"/>
      <c r="L51" s="521"/>
      <c r="M51" s="521"/>
      <c r="N51" s="521"/>
      <c r="O51" s="521"/>
    </row>
    <row r="52" spans="1:15" x14ac:dyDescent="0.2">
      <c r="A52" s="271" t="s">
        <v>774</v>
      </c>
      <c r="B52" s="521"/>
      <c r="C52" s="521"/>
      <c r="D52" s="521"/>
      <c r="E52" s="521"/>
      <c r="F52" s="521"/>
      <c r="G52" s="521">
        <v>1</v>
      </c>
      <c r="H52" s="521">
        <v>1</v>
      </c>
      <c r="I52" s="521"/>
      <c r="J52" s="521"/>
      <c r="K52" s="521"/>
      <c r="L52" s="521"/>
      <c r="M52" s="521"/>
      <c r="N52" s="521"/>
      <c r="O52" s="521"/>
    </row>
    <row r="53" spans="1:15" x14ac:dyDescent="0.2">
      <c r="A53" s="271" t="s">
        <v>776</v>
      </c>
      <c r="B53" s="521"/>
      <c r="C53" s="521"/>
      <c r="D53" s="521">
        <v>1</v>
      </c>
      <c r="E53" s="521"/>
      <c r="F53" s="521">
        <v>1</v>
      </c>
      <c r="G53" s="521"/>
      <c r="H53" s="521"/>
      <c r="I53" s="521"/>
      <c r="J53" s="521"/>
      <c r="K53" s="521"/>
      <c r="L53" s="521"/>
      <c r="M53" s="521"/>
      <c r="N53" s="521"/>
      <c r="O53" s="521"/>
    </row>
    <row r="54" spans="1:15" x14ac:dyDescent="0.2">
      <c r="A54" s="271" t="s">
        <v>777</v>
      </c>
      <c r="B54" s="521"/>
      <c r="C54" s="521"/>
      <c r="D54" s="521"/>
      <c r="E54" s="521"/>
      <c r="F54" s="521">
        <v>1</v>
      </c>
      <c r="G54" s="521"/>
      <c r="H54" s="521"/>
      <c r="I54" s="521"/>
      <c r="J54" s="521">
        <v>1</v>
      </c>
      <c r="K54" s="521"/>
      <c r="L54" s="521"/>
      <c r="M54" s="521"/>
      <c r="N54" s="521"/>
      <c r="O54" s="521"/>
    </row>
    <row r="55" spans="1:15" x14ac:dyDescent="0.2">
      <c r="A55" s="271" t="s">
        <v>778</v>
      </c>
      <c r="B55" s="521"/>
      <c r="C55" s="521"/>
      <c r="D55" s="521"/>
      <c r="E55" s="521"/>
      <c r="F55" s="521">
        <v>1</v>
      </c>
      <c r="G55" s="521"/>
      <c r="H55" s="521">
        <v>1</v>
      </c>
      <c r="I55" s="521"/>
      <c r="J55" s="521"/>
      <c r="K55" s="521"/>
      <c r="L55" s="521"/>
      <c r="M55" s="521"/>
      <c r="N55" s="521"/>
      <c r="O55" s="521"/>
    </row>
    <row r="56" spans="1:15" x14ac:dyDescent="0.2">
      <c r="A56" s="271" t="s">
        <v>779</v>
      </c>
      <c r="B56" s="521"/>
      <c r="C56" s="521"/>
      <c r="D56" s="521"/>
      <c r="E56" s="521"/>
      <c r="F56" s="521"/>
      <c r="G56" s="521"/>
      <c r="H56" s="521">
        <v>1</v>
      </c>
      <c r="I56" s="521">
        <v>1</v>
      </c>
      <c r="J56" s="521"/>
      <c r="K56" s="521"/>
      <c r="L56" s="521"/>
      <c r="M56" s="521"/>
      <c r="N56" s="521"/>
      <c r="O56" s="521"/>
    </row>
    <row r="57" spans="1:15" x14ac:dyDescent="0.2">
      <c r="A57" s="271" t="s">
        <v>780</v>
      </c>
      <c r="B57" s="521"/>
      <c r="C57" s="521"/>
      <c r="D57" s="521"/>
      <c r="E57" s="521"/>
      <c r="F57" s="521"/>
      <c r="G57" s="521"/>
      <c r="H57" s="521">
        <v>1</v>
      </c>
      <c r="I57" s="521">
        <v>1</v>
      </c>
      <c r="J57" s="521"/>
      <c r="K57" s="521"/>
      <c r="L57" s="521"/>
      <c r="M57" s="521"/>
      <c r="N57" s="521"/>
      <c r="O57" s="521"/>
    </row>
    <row r="58" spans="1:15" x14ac:dyDescent="0.2">
      <c r="A58" s="271" t="s">
        <v>781</v>
      </c>
      <c r="B58" s="521"/>
      <c r="C58" s="521"/>
      <c r="D58" s="521"/>
      <c r="E58" s="521"/>
      <c r="F58" s="521"/>
      <c r="G58" s="521">
        <v>1</v>
      </c>
      <c r="H58" s="521">
        <v>1</v>
      </c>
      <c r="I58" s="521"/>
      <c r="J58" s="521"/>
      <c r="K58" s="521"/>
      <c r="L58" s="521"/>
      <c r="M58" s="521"/>
      <c r="N58" s="521"/>
      <c r="O58" s="521"/>
    </row>
    <row r="59" spans="1:15" x14ac:dyDescent="0.2">
      <c r="A59" s="271" t="s">
        <v>782</v>
      </c>
      <c r="B59" s="521"/>
      <c r="C59" s="521"/>
      <c r="D59" s="521">
        <v>1</v>
      </c>
      <c r="E59" s="521">
        <v>1</v>
      </c>
      <c r="F59" s="521"/>
      <c r="G59" s="521"/>
      <c r="H59" s="521"/>
      <c r="I59" s="521"/>
      <c r="J59" s="521"/>
      <c r="K59" s="521"/>
      <c r="L59" s="521"/>
      <c r="M59" s="521"/>
      <c r="N59" s="521"/>
      <c r="O59" s="521"/>
    </row>
    <row r="60" spans="1:15" x14ac:dyDescent="0.2">
      <c r="A60" s="271" t="s">
        <v>783</v>
      </c>
      <c r="B60" s="521"/>
      <c r="C60" s="521"/>
      <c r="D60" s="521">
        <v>1</v>
      </c>
      <c r="E60" s="521"/>
      <c r="F60" s="521"/>
      <c r="G60" s="521"/>
      <c r="H60" s="521">
        <v>1</v>
      </c>
      <c r="I60" s="521"/>
      <c r="J60" s="521"/>
      <c r="K60" s="521"/>
      <c r="L60" s="521"/>
      <c r="M60" s="521"/>
      <c r="N60" s="521"/>
      <c r="O60" s="521"/>
    </row>
    <row r="61" spans="1:15" x14ac:dyDescent="0.2">
      <c r="A61" s="271" t="s">
        <v>784</v>
      </c>
      <c r="B61" s="521"/>
      <c r="C61" s="521"/>
      <c r="D61" s="521"/>
      <c r="E61" s="521"/>
      <c r="F61" s="521">
        <v>1</v>
      </c>
      <c r="G61" s="521"/>
      <c r="H61" s="521">
        <v>1</v>
      </c>
      <c r="I61" s="521"/>
      <c r="J61" s="521"/>
      <c r="K61" s="521"/>
      <c r="L61" s="521"/>
      <c r="M61" s="521"/>
      <c r="N61" s="521"/>
      <c r="O61" s="521"/>
    </row>
    <row r="62" spans="1:15" x14ac:dyDescent="0.2">
      <c r="A62" s="271" t="s">
        <v>785</v>
      </c>
      <c r="B62" s="521"/>
      <c r="C62" s="521"/>
      <c r="D62" s="521">
        <v>1</v>
      </c>
      <c r="E62" s="521"/>
      <c r="F62" s="521">
        <v>1</v>
      </c>
      <c r="G62" s="521"/>
      <c r="H62" s="521"/>
      <c r="I62" s="521"/>
      <c r="J62" s="521"/>
      <c r="K62" s="521"/>
      <c r="L62" s="521"/>
      <c r="M62" s="521"/>
      <c r="N62" s="521"/>
      <c r="O62" s="521"/>
    </row>
    <row r="63" spans="1:15" x14ac:dyDescent="0.2">
      <c r="A63" s="271" t="s">
        <v>786</v>
      </c>
      <c r="B63" s="521"/>
      <c r="C63" s="521"/>
      <c r="D63" s="521">
        <v>1</v>
      </c>
      <c r="E63" s="521"/>
      <c r="F63" s="521"/>
      <c r="G63" s="521"/>
      <c r="H63" s="521"/>
      <c r="I63" s="521"/>
      <c r="J63" s="521">
        <v>1</v>
      </c>
      <c r="K63" s="521"/>
      <c r="L63" s="521"/>
      <c r="M63" s="521"/>
      <c r="N63" s="521"/>
      <c r="O63" s="521"/>
    </row>
    <row r="64" spans="1:15" x14ac:dyDescent="0.2">
      <c r="A64" s="271" t="s">
        <v>787</v>
      </c>
      <c r="B64" s="521"/>
      <c r="C64" s="521"/>
      <c r="D64" s="521"/>
      <c r="E64" s="521"/>
      <c r="F64" s="521">
        <v>1</v>
      </c>
      <c r="G64" s="521"/>
      <c r="H64" s="521">
        <v>1</v>
      </c>
      <c r="I64" s="521"/>
      <c r="J64" s="521"/>
      <c r="K64" s="521"/>
      <c r="L64" s="521"/>
      <c r="M64" s="521"/>
      <c r="N64" s="521"/>
      <c r="O64" s="521"/>
    </row>
    <row r="65" spans="1:15" x14ac:dyDescent="0.2">
      <c r="A65" s="271" t="s">
        <v>788</v>
      </c>
      <c r="B65" s="521"/>
      <c r="C65" s="521"/>
      <c r="D65" s="521">
        <v>1</v>
      </c>
      <c r="E65" s="521"/>
      <c r="F65" s="521"/>
      <c r="G65" s="521">
        <v>1</v>
      </c>
      <c r="H65" s="521"/>
      <c r="I65" s="521"/>
      <c r="J65" s="521"/>
      <c r="K65" s="521"/>
      <c r="L65" s="521"/>
      <c r="M65" s="521"/>
      <c r="N65" s="521"/>
      <c r="O65" s="521"/>
    </row>
    <row r="66" spans="1:15" x14ac:dyDescent="0.2">
      <c r="A66" s="271" t="s">
        <v>790</v>
      </c>
      <c r="B66" s="521"/>
      <c r="C66" s="521"/>
      <c r="D66" s="521">
        <v>1</v>
      </c>
      <c r="E66" s="521"/>
      <c r="F66" s="521"/>
      <c r="G66" s="521"/>
      <c r="H66" s="521">
        <v>1</v>
      </c>
      <c r="I66" s="521"/>
      <c r="J66" s="521"/>
      <c r="K66" s="521"/>
      <c r="L66" s="521"/>
      <c r="M66" s="521"/>
      <c r="N66" s="521"/>
      <c r="O66" s="521"/>
    </row>
    <row r="67" spans="1:15" x14ac:dyDescent="0.2">
      <c r="A67" s="271" t="s">
        <v>795</v>
      </c>
      <c r="B67" s="521"/>
      <c r="C67" s="521"/>
      <c r="D67" s="521">
        <v>1</v>
      </c>
      <c r="E67" s="521"/>
      <c r="F67" s="521">
        <v>1</v>
      </c>
      <c r="G67" s="521"/>
      <c r="H67" s="521"/>
      <c r="I67" s="521"/>
      <c r="J67" s="521"/>
      <c r="K67" s="521"/>
      <c r="L67" s="521"/>
      <c r="M67" s="521"/>
      <c r="N67" s="521"/>
      <c r="O67" s="521"/>
    </row>
    <row r="68" spans="1:15" x14ac:dyDescent="0.2">
      <c r="A68" s="271" t="s">
        <v>796</v>
      </c>
      <c r="B68" s="521"/>
      <c r="C68" s="521"/>
      <c r="D68" s="521"/>
      <c r="E68" s="521"/>
      <c r="F68" s="521"/>
      <c r="G68" s="521">
        <v>1</v>
      </c>
      <c r="H68" s="521">
        <v>1</v>
      </c>
      <c r="I68" s="521"/>
      <c r="J68" s="521"/>
      <c r="K68" s="521"/>
      <c r="L68" s="521"/>
      <c r="M68" s="521"/>
      <c r="N68" s="521"/>
      <c r="O68" s="521"/>
    </row>
    <row r="69" spans="1:15" x14ac:dyDescent="0.2">
      <c r="A69" s="271" t="s">
        <v>797</v>
      </c>
      <c r="B69" s="521"/>
      <c r="C69" s="521"/>
      <c r="D69" s="521"/>
      <c r="E69" s="521"/>
      <c r="F69" s="521"/>
      <c r="G69" s="521">
        <v>1</v>
      </c>
      <c r="H69" s="521"/>
      <c r="I69" s="521"/>
      <c r="J69" s="521">
        <v>1</v>
      </c>
      <c r="K69" s="521"/>
      <c r="L69" s="521"/>
      <c r="M69" s="521"/>
      <c r="N69" s="521"/>
      <c r="O69" s="521"/>
    </row>
    <row r="70" spans="1:15" x14ac:dyDescent="0.2">
      <c r="A70" s="271" t="s">
        <v>798</v>
      </c>
      <c r="B70" s="521"/>
      <c r="C70" s="521"/>
      <c r="D70" s="521">
        <v>1</v>
      </c>
      <c r="E70" s="521">
        <v>1</v>
      </c>
      <c r="F70" s="521"/>
      <c r="G70" s="521"/>
      <c r="H70" s="521"/>
      <c r="I70" s="521"/>
      <c r="J70" s="521"/>
      <c r="K70" s="521"/>
      <c r="L70" s="521"/>
      <c r="M70" s="521"/>
      <c r="N70" s="521"/>
      <c r="O70" s="521"/>
    </row>
    <row r="71" spans="1:15" x14ac:dyDescent="0.2">
      <c r="A71" s="271" t="s">
        <v>799</v>
      </c>
      <c r="B71" s="521"/>
      <c r="C71" s="521"/>
      <c r="D71" s="521">
        <v>1</v>
      </c>
      <c r="E71" s="521"/>
      <c r="F71" s="521"/>
      <c r="G71" s="521"/>
      <c r="H71" s="521"/>
      <c r="I71" s="521">
        <v>1</v>
      </c>
      <c r="J71" s="521"/>
      <c r="K71" s="521"/>
      <c r="L71" s="521"/>
      <c r="M71" s="521"/>
      <c r="N71" s="521"/>
      <c r="O71" s="521"/>
    </row>
    <row r="72" spans="1:15" x14ac:dyDescent="0.2">
      <c r="A72" s="271" t="s">
        <v>800</v>
      </c>
      <c r="B72" s="521"/>
      <c r="C72" s="521"/>
      <c r="D72" s="521"/>
      <c r="E72" s="521"/>
      <c r="F72" s="521"/>
      <c r="G72" s="521"/>
      <c r="H72" s="521">
        <v>1</v>
      </c>
      <c r="I72" s="521"/>
      <c r="J72" s="521">
        <v>1</v>
      </c>
      <c r="K72" s="521"/>
      <c r="L72" s="521"/>
      <c r="M72" s="521"/>
      <c r="N72" s="521"/>
      <c r="O72" s="521"/>
    </row>
    <row r="73" spans="1:15" x14ac:dyDescent="0.2">
      <c r="A73" s="271" t="s">
        <v>801</v>
      </c>
      <c r="B73" s="521"/>
      <c r="C73" s="521"/>
      <c r="D73" s="521">
        <v>1</v>
      </c>
      <c r="E73" s="521"/>
      <c r="F73" s="521"/>
      <c r="G73" s="521"/>
      <c r="H73" s="521"/>
      <c r="I73" s="521">
        <v>1</v>
      </c>
      <c r="J73" s="521"/>
      <c r="K73" s="521"/>
      <c r="L73" s="521"/>
      <c r="M73" s="521"/>
      <c r="N73" s="521"/>
      <c r="O73" s="521"/>
    </row>
    <row r="74" spans="1:15" x14ac:dyDescent="0.2">
      <c r="A74" s="271" t="s">
        <v>802</v>
      </c>
      <c r="B74" s="521"/>
      <c r="C74" s="521"/>
      <c r="D74" s="521"/>
      <c r="E74" s="521"/>
      <c r="F74" s="521"/>
      <c r="G74" s="521">
        <v>1</v>
      </c>
      <c r="H74" s="521">
        <v>1</v>
      </c>
      <c r="I74" s="521"/>
      <c r="J74" s="521"/>
      <c r="K74" s="521"/>
      <c r="L74" s="521"/>
      <c r="M74" s="521"/>
      <c r="N74" s="521"/>
      <c r="O74" s="521"/>
    </row>
    <row r="75" spans="1:15" x14ac:dyDescent="0.2">
      <c r="A75" s="271" t="s">
        <v>803</v>
      </c>
      <c r="B75" s="521"/>
      <c r="C75" s="521"/>
      <c r="D75" s="521"/>
      <c r="E75" s="521">
        <v>1</v>
      </c>
      <c r="F75" s="521"/>
      <c r="G75" s="521"/>
      <c r="H75" s="521">
        <v>1</v>
      </c>
      <c r="I75" s="521"/>
      <c r="J75" s="521"/>
      <c r="K75" s="521"/>
      <c r="L75" s="521"/>
      <c r="M75" s="521"/>
      <c r="N75" s="521"/>
      <c r="O75" s="521"/>
    </row>
    <row r="76" spans="1:15" x14ac:dyDescent="0.2">
      <c r="A76" s="271" t="s">
        <v>804</v>
      </c>
      <c r="B76" s="521"/>
      <c r="C76" s="521"/>
      <c r="D76" s="521"/>
      <c r="E76" s="521"/>
      <c r="F76" s="521"/>
      <c r="G76" s="521">
        <v>1</v>
      </c>
      <c r="H76" s="521">
        <v>1</v>
      </c>
      <c r="I76" s="521"/>
      <c r="J76" s="521"/>
      <c r="K76" s="521"/>
      <c r="L76" s="521"/>
      <c r="M76" s="521"/>
      <c r="N76" s="521"/>
      <c r="O76" s="521"/>
    </row>
    <row r="77" spans="1:15" x14ac:dyDescent="0.2">
      <c r="A77" s="271" t="s">
        <v>805</v>
      </c>
      <c r="B77" s="521"/>
      <c r="C77" s="521"/>
      <c r="D77" s="521">
        <v>1</v>
      </c>
      <c r="E77" s="521"/>
      <c r="F77" s="521"/>
      <c r="G77" s="521">
        <v>1</v>
      </c>
      <c r="H77" s="521"/>
      <c r="I77" s="521"/>
      <c r="J77" s="521"/>
      <c r="K77" s="521"/>
      <c r="L77" s="521"/>
      <c r="M77" s="521"/>
      <c r="N77" s="521"/>
      <c r="O77" s="521"/>
    </row>
    <row r="78" spans="1:15" x14ac:dyDescent="0.2">
      <c r="A78" s="271" t="s">
        <v>806</v>
      </c>
      <c r="B78" s="521"/>
      <c r="C78" s="521"/>
      <c r="D78" s="521"/>
      <c r="E78" s="521"/>
      <c r="F78" s="521"/>
      <c r="G78" s="521">
        <v>1</v>
      </c>
      <c r="H78" s="521">
        <v>1</v>
      </c>
      <c r="I78" s="521"/>
      <c r="J78" s="521"/>
      <c r="K78" s="521"/>
      <c r="L78" s="521"/>
      <c r="M78" s="521"/>
      <c r="N78" s="521"/>
      <c r="O78" s="521"/>
    </row>
    <row r="79" spans="1:15" x14ac:dyDescent="0.2">
      <c r="A79" s="271" t="s">
        <v>807</v>
      </c>
      <c r="B79" s="521"/>
      <c r="C79" s="521"/>
      <c r="D79" s="521">
        <v>1</v>
      </c>
      <c r="E79" s="521">
        <v>1</v>
      </c>
      <c r="F79" s="521"/>
      <c r="G79" s="521"/>
      <c r="H79" s="521"/>
      <c r="I79" s="521"/>
      <c r="J79" s="521"/>
      <c r="K79" s="521"/>
      <c r="L79" s="521"/>
      <c r="M79" s="521"/>
      <c r="N79" s="521"/>
      <c r="O79" s="521"/>
    </row>
    <row r="80" spans="1:15" x14ac:dyDescent="0.2">
      <c r="A80" s="271" t="s">
        <v>808</v>
      </c>
      <c r="B80" s="521"/>
      <c r="C80" s="521"/>
      <c r="D80" s="521">
        <v>1</v>
      </c>
      <c r="E80" s="521">
        <v>1</v>
      </c>
      <c r="F80" s="521"/>
      <c r="G80" s="521"/>
      <c r="H80" s="521"/>
      <c r="I80" s="521"/>
      <c r="J80" s="521"/>
      <c r="K80" s="521"/>
      <c r="L80" s="521"/>
      <c r="M80" s="521"/>
      <c r="N80" s="521"/>
      <c r="O80" s="521"/>
    </row>
    <row r="81" spans="1:15" x14ac:dyDescent="0.2">
      <c r="A81" s="271" t="s">
        <v>809</v>
      </c>
      <c r="B81" s="521"/>
      <c r="C81" s="521"/>
      <c r="D81" s="521"/>
      <c r="E81" s="521"/>
      <c r="F81" s="521"/>
      <c r="G81" s="521">
        <v>1</v>
      </c>
      <c r="H81" s="521">
        <v>1</v>
      </c>
      <c r="I81" s="521"/>
      <c r="J81" s="521"/>
      <c r="K81" s="521"/>
      <c r="L81" s="521"/>
      <c r="M81" s="521"/>
      <c r="N81" s="521"/>
      <c r="O81" s="521"/>
    </row>
    <row r="82" spans="1:15" x14ac:dyDescent="0.2">
      <c r="A82" s="271" t="s">
        <v>810</v>
      </c>
      <c r="B82" s="521"/>
      <c r="C82" s="521"/>
      <c r="D82" s="521"/>
      <c r="E82" s="521"/>
      <c r="F82" s="521"/>
      <c r="G82" s="521">
        <v>1</v>
      </c>
      <c r="H82" s="521">
        <v>1</v>
      </c>
      <c r="I82" s="521"/>
      <c r="J82" s="521"/>
      <c r="K82" s="521"/>
      <c r="L82" s="521"/>
      <c r="M82" s="521"/>
      <c r="N82" s="521"/>
      <c r="O82" s="521"/>
    </row>
    <row r="83" spans="1:15" x14ac:dyDescent="0.2">
      <c r="A83" s="271" t="s">
        <v>823</v>
      </c>
      <c r="B83" s="521"/>
      <c r="C83" s="521"/>
      <c r="D83" s="521">
        <v>1</v>
      </c>
      <c r="E83" s="521"/>
      <c r="F83" s="521"/>
      <c r="G83" s="521"/>
      <c r="H83" s="521"/>
      <c r="I83" s="521"/>
      <c r="J83" s="521"/>
      <c r="K83" s="521"/>
      <c r="L83" s="521"/>
      <c r="M83" s="521">
        <v>1</v>
      </c>
      <c r="N83" s="521"/>
      <c r="O83" s="521"/>
    </row>
    <row r="84" spans="1:15" x14ac:dyDescent="0.2">
      <c r="A84" s="271" t="s">
        <v>829</v>
      </c>
      <c r="B84" s="521"/>
      <c r="C84" s="521"/>
      <c r="D84" s="521"/>
      <c r="E84" s="521">
        <v>1</v>
      </c>
      <c r="F84" s="521"/>
      <c r="G84" s="521"/>
      <c r="H84" s="521"/>
      <c r="I84" s="521"/>
      <c r="J84" s="521"/>
      <c r="K84" s="521"/>
      <c r="L84" s="521"/>
      <c r="M84" s="521">
        <v>1</v>
      </c>
      <c r="N84" s="521"/>
      <c r="O84" s="521"/>
    </row>
    <row r="85" spans="1:15" x14ac:dyDescent="0.2">
      <c r="A85" s="271" t="s">
        <v>831</v>
      </c>
      <c r="B85" s="521"/>
      <c r="C85" s="521"/>
      <c r="D85" s="521"/>
      <c r="E85" s="521">
        <v>1</v>
      </c>
      <c r="F85" s="521"/>
      <c r="G85" s="521"/>
      <c r="H85" s="521"/>
      <c r="I85" s="521"/>
      <c r="J85" s="521"/>
      <c r="K85" s="521"/>
      <c r="L85" s="521"/>
      <c r="M85" s="521">
        <v>1</v>
      </c>
      <c r="N85" s="521"/>
      <c r="O85" s="521"/>
    </row>
    <row r="86" spans="1:15" x14ac:dyDescent="0.2">
      <c r="A86" s="271" t="s">
        <v>836</v>
      </c>
      <c r="B86" s="521"/>
      <c r="C86" s="521"/>
      <c r="D86" s="521">
        <v>1</v>
      </c>
      <c r="E86" s="521"/>
      <c r="F86" s="521"/>
      <c r="G86" s="521"/>
      <c r="H86" s="521"/>
      <c r="I86" s="521"/>
      <c r="J86" s="521"/>
      <c r="K86" s="521"/>
      <c r="L86" s="521"/>
      <c r="M86" s="521">
        <v>1</v>
      </c>
      <c r="N86" s="521"/>
      <c r="O86" s="521"/>
    </row>
    <row r="87" spans="1:15" x14ac:dyDescent="0.2">
      <c r="A87" s="271" t="s">
        <v>838</v>
      </c>
      <c r="B87" s="521"/>
      <c r="C87" s="521"/>
      <c r="D87" s="521">
        <v>1</v>
      </c>
      <c r="E87" s="521"/>
      <c r="F87" s="521"/>
      <c r="G87" s="521"/>
      <c r="H87" s="521"/>
      <c r="I87" s="521"/>
      <c r="J87" s="521"/>
      <c r="K87" s="521"/>
      <c r="L87" s="521"/>
      <c r="M87" s="521">
        <v>1</v>
      </c>
      <c r="N87" s="521"/>
      <c r="O87" s="521"/>
    </row>
    <row r="88" spans="1:15" x14ac:dyDescent="0.2">
      <c r="A88" s="271" t="s">
        <v>847</v>
      </c>
      <c r="B88" s="521"/>
      <c r="C88" s="521"/>
      <c r="D88" s="521">
        <v>1</v>
      </c>
      <c r="E88" s="521"/>
      <c r="F88" s="521"/>
      <c r="G88" s="521"/>
      <c r="H88" s="521"/>
      <c r="I88" s="521"/>
      <c r="J88" s="521"/>
      <c r="K88" s="521"/>
      <c r="L88" s="521"/>
      <c r="M88" s="521">
        <v>1</v>
      </c>
      <c r="N88" s="521"/>
      <c r="O88" s="521"/>
    </row>
    <row r="89" spans="1:15" x14ac:dyDescent="0.2">
      <c r="A89" s="271" t="s">
        <v>851</v>
      </c>
      <c r="B89" s="521"/>
      <c r="C89" s="521"/>
      <c r="D89" s="521"/>
      <c r="E89" s="521">
        <v>1</v>
      </c>
      <c r="F89" s="521"/>
      <c r="G89" s="521"/>
      <c r="H89" s="521"/>
      <c r="I89" s="521"/>
      <c r="J89" s="521"/>
      <c r="K89" s="521"/>
      <c r="L89" s="521"/>
      <c r="M89" s="521">
        <v>1</v>
      </c>
      <c r="N89" s="521"/>
      <c r="O89" s="521"/>
    </row>
    <row r="90" spans="1:15" x14ac:dyDescent="0.2">
      <c r="A90" s="271" t="s">
        <v>860</v>
      </c>
      <c r="B90" s="521"/>
      <c r="C90" s="521"/>
      <c r="D90" s="521">
        <v>1</v>
      </c>
      <c r="E90" s="521"/>
      <c r="F90" s="521"/>
      <c r="G90" s="521"/>
      <c r="H90" s="521"/>
      <c r="I90" s="521"/>
      <c r="J90" s="521"/>
      <c r="K90" s="521"/>
      <c r="L90" s="521"/>
      <c r="M90" s="521">
        <v>1</v>
      </c>
      <c r="N90" s="521"/>
      <c r="O90" s="521"/>
    </row>
    <row r="91" spans="1:15" x14ac:dyDescent="0.2">
      <c r="A91" s="271" t="s">
        <v>861</v>
      </c>
      <c r="B91" s="521"/>
      <c r="C91" s="521"/>
      <c r="D91" s="521">
        <v>1</v>
      </c>
      <c r="E91" s="521"/>
      <c r="F91" s="521"/>
      <c r="G91" s="521"/>
      <c r="H91" s="521"/>
      <c r="I91" s="521"/>
      <c r="J91" s="521"/>
      <c r="K91" s="521"/>
      <c r="L91" s="521"/>
      <c r="M91" s="521">
        <v>1</v>
      </c>
      <c r="N91" s="521"/>
      <c r="O91" s="521"/>
    </row>
    <row r="92" spans="1:15" x14ac:dyDescent="0.2">
      <c r="A92" s="271" t="s">
        <v>868</v>
      </c>
      <c r="B92" s="521"/>
      <c r="C92" s="521"/>
      <c r="D92" s="521">
        <v>1</v>
      </c>
      <c r="E92" s="521"/>
      <c r="F92" s="521"/>
      <c r="G92" s="521"/>
      <c r="H92" s="521"/>
      <c r="I92" s="521"/>
      <c r="J92" s="521"/>
      <c r="K92" s="521"/>
      <c r="L92" s="521"/>
      <c r="M92" s="521">
        <v>1</v>
      </c>
      <c r="N92" s="521"/>
      <c r="O92" s="521"/>
    </row>
    <row r="93" spans="1:15" x14ac:dyDescent="0.2">
      <c r="A93" s="271" t="s">
        <v>869</v>
      </c>
      <c r="B93" s="521"/>
      <c r="C93" s="521"/>
      <c r="D93" s="521"/>
      <c r="E93" s="521"/>
      <c r="F93" s="521"/>
      <c r="G93" s="521"/>
      <c r="H93" s="521"/>
      <c r="I93" s="521"/>
      <c r="J93" s="521">
        <v>1</v>
      </c>
      <c r="K93" s="521"/>
      <c r="L93" s="521"/>
      <c r="M93" s="521">
        <v>1</v>
      </c>
      <c r="N93" s="521"/>
      <c r="O93" s="521"/>
    </row>
    <row r="94" spans="1:15" x14ac:dyDescent="0.2">
      <c r="A94" s="271" t="s">
        <v>884</v>
      </c>
      <c r="B94" s="521"/>
      <c r="C94" s="521"/>
      <c r="D94" s="521">
        <v>1</v>
      </c>
      <c r="E94" s="521"/>
      <c r="F94" s="521"/>
      <c r="G94" s="521"/>
      <c r="H94" s="521"/>
      <c r="I94" s="521"/>
      <c r="J94" s="521"/>
      <c r="K94" s="521"/>
      <c r="L94" s="521"/>
      <c r="M94" s="521">
        <v>1</v>
      </c>
      <c r="N94" s="521"/>
      <c r="O94" s="521"/>
    </row>
    <row r="95" spans="1:15" x14ac:dyDescent="0.2">
      <c r="A95" s="271" t="s">
        <v>894</v>
      </c>
      <c r="B95" s="521"/>
      <c r="C95" s="521"/>
      <c r="D95" s="521">
        <v>1</v>
      </c>
      <c r="E95" s="521"/>
      <c r="F95" s="521"/>
      <c r="G95" s="521"/>
      <c r="H95" s="521"/>
      <c r="I95" s="521"/>
      <c r="J95" s="521"/>
      <c r="K95" s="521"/>
      <c r="L95" s="521"/>
      <c r="M95" s="521">
        <v>1</v>
      </c>
      <c r="N95" s="521"/>
      <c r="O95" s="521"/>
    </row>
    <row r="96" spans="1:15" x14ac:dyDescent="0.2">
      <c r="A96" s="271" t="s">
        <v>895</v>
      </c>
      <c r="B96" s="521"/>
      <c r="C96" s="521"/>
      <c r="D96" s="521"/>
      <c r="E96" s="521"/>
      <c r="F96" s="521"/>
      <c r="G96" s="521"/>
      <c r="H96" s="521"/>
      <c r="I96" s="521">
        <v>1</v>
      </c>
      <c r="J96" s="521"/>
      <c r="K96" s="521"/>
      <c r="L96" s="521"/>
      <c r="M96" s="521">
        <v>1</v>
      </c>
      <c r="N96" s="521"/>
      <c r="O96" s="521"/>
    </row>
    <row r="97" spans="1:15" x14ac:dyDescent="0.2">
      <c r="A97" s="271" t="s">
        <v>901</v>
      </c>
      <c r="B97" s="521"/>
      <c r="C97" s="521"/>
      <c r="D97" s="521">
        <v>1</v>
      </c>
      <c r="E97" s="521"/>
      <c r="F97" s="521"/>
      <c r="G97" s="521"/>
      <c r="H97" s="521"/>
      <c r="I97" s="521"/>
      <c r="J97" s="521"/>
      <c r="K97" s="521"/>
      <c r="L97" s="521"/>
      <c r="M97" s="521">
        <v>1</v>
      </c>
      <c r="N97" s="521"/>
      <c r="O97" s="521"/>
    </row>
    <row r="98" spans="1:15" x14ac:dyDescent="0.2">
      <c r="A98" s="271" t="s">
        <v>912</v>
      </c>
      <c r="B98" s="521"/>
      <c r="C98" s="521"/>
      <c r="D98" s="521">
        <v>1</v>
      </c>
      <c r="E98" s="521"/>
      <c r="F98" s="521"/>
      <c r="G98" s="521"/>
      <c r="H98" s="521"/>
      <c r="I98" s="521"/>
      <c r="J98" s="521"/>
      <c r="K98" s="521"/>
      <c r="L98" s="521"/>
      <c r="M98" s="521">
        <v>1</v>
      </c>
      <c r="N98" s="521"/>
      <c r="O98" s="521"/>
    </row>
    <row r="99" spans="1:15" x14ac:dyDescent="0.2">
      <c r="A99" s="271" t="s">
        <v>921</v>
      </c>
      <c r="B99" s="521"/>
      <c r="C99" s="521"/>
      <c r="D99" s="521">
        <v>1</v>
      </c>
      <c r="E99" s="521"/>
      <c r="F99" s="521"/>
      <c r="G99" s="521"/>
      <c r="H99" s="521"/>
      <c r="I99" s="521"/>
      <c r="J99" s="521"/>
      <c r="K99" s="521"/>
      <c r="L99" s="521"/>
      <c r="M99" s="521">
        <v>1</v>
      </c>
      <c r="N99" s="521"/>
      <c r="O99" s="521"/>
    </row>
    <row r="100" spans="1:15" x14ac:dyDescent="0.2">
      <c r="A100" s="271" t="s">
        <v>927</v>
      </c>
      <c r="B100" s="521"/>
      <c r="C100" s="521"/>
      <c r="D100" s="521">
        <v>1</v>
      </c>
      <c r="E100" s="521"/>
      <c r="F100" s="521"/>
      <c r="G100" s="521"/>
      <c r="H100" s="521"/>
      <c r="I100" s="521"/>
      <c r="J100" s="521"/>
      <c r="K100" s="521"/>
      <c r="L100" s="521"/>
      <c r="M100" s="521">
        <v>1</v>
      </c>
      <c r="N100" s="521"/>
      <c r="O100" s="521"/>
    </row>
    <row r="101" spans="1:15" x14ac:dyDescent="0.2">
      <c r="A101" s="271" t="s">
        <v>937</v>
      </c>
      <c r="B101" s="521"/>
      <c r="C101" s="521"/>
      <c r="D101" s="521">
        <v>1</v>
      </c>
      <c r="E101" s="521"/>
      <c r="F101" s="521"/>
      <c r="G101" s="521"/>
      <c r="H101" s="521"/>
      <c r="I101" s="521"/>
      <c r="J101" s="521"/>
      <c r="K101" s="521"/>
      <c r="L101" s="521"/>
      <c r="M101" s="521">
        <v>1</v>
      </c>
      <c r="N101" s="521"/>
      <c r="O101" s="521"/>
    </row>
    <row r="102" spans="1:15" x14ac:dyDescent="0.2">
      <c r="A102" s="271" t="s">
        <v>945</v>
      </c>
      <c r="B102" s="521"/>
      <c r="C102" s="521"/>
      <c r="D102" s="521">
        <v>1</v>
      </c>
      <c r="E102" s="521"/>
      <c r="F102" s="521"/>
      <c r="G102" s="521"/>
      <c r="H102" s="521"/>
      <c r="I102" s="521"/>
      <c r="J102" s="521"/>
      <c r="K102" s="521"/>
      <c r="L102" s="521"/>
      <c r="M102" s="521">
        <v>1</v>
      </c>
      <c r="N102" s="521"/>
      <c r="O102" s="521"/>
    </row>
    <row r="103" spans="1:15" x14ac:dyDescent="0.2">
      <c r="A103" s="271" t="s">
        <v>950</v>
      </c>
      <c r="B103" s="521"/>
      <c r="C103" s="521"/>
      <c r="D103" s="521"/>
      <c r="E103" s="521">
        <v>1</v>
      </c>
      <c r="F103" s="521"/>
      <c r="G103" s="521"/>
      <c r="H103" s="521"/>
      <c r="I103" s="521"/>
      <c r="J103" s="521"/>
      <c r="K103" s="521"/>
      <c r="L103" s="521"/>
      <c r="M103" s="521">
        <v>1</v>
      </c>
      <c r="N103" s="521"/>
      <c r="O103" s="521"/>
    </row>
    <row r="104" spans="1:15" x14ac:dyDescent="0.2">
      <c r="A104" s="271" t="s">
        <v>951</v>
      </c>
      <c r="B104" s="521"/>
      <c r="C104" s="521"/>
      <c r="D104" s="521">
        <v>1</v>
      </c>
      <c r="E104" s="521"/>
      <c r="F104" s="521"/>
      <c r="G104" s="521"/>
      <c r="H104" s="521"/>
      <c r="I104" s="521"/>
      <c r="J104" s="521"/>
      <c r="K104" s="521"/>
      <c r="L104" s="521"/>
      <c r="M104" s="521">
        <v>1</v>
      </c>
      <c r="N104" s="521"/>
      <c r="O104" s="521"/>
    </row>
    <row r="105" spans="1:15" x14ac:dyDescent="0.2">
      <c r="A105" s="271" t="s">
        <v>955</v>
      </c>
      <c r="B105" s="521"/>
      <c r="C105" s="521"/>
      <c r="D105" s="521">
        <v>1</v>
      </c>
      <c r="E105" s="521"/>
      <c r="F105" s="521"/>
      <c r="G105" s="521"/>
      <c r="H105" s="521"/>
      <c r="I105" s="521"/>
      <c r="J105" s="521"/>
      <c r="K105" s="521"/>
      <c r="L105" s="521"/>
      <c r="M105" s="521">
        <v>1</v>
      </c>
      <c r="N105" s="521"/>
      <c r="O105" s="521"/>
    </row>
    <row r="106" spans="1:15" x14ac:dyDescent="0.2">
      <c r="A106" s="271" t="s">
        <v>967</v>
      </c>
      <c r="B106" s="521"/>
      <c r="C106" s="521"/>
      <c r="D106" s="521">
        <v>1</v>
      </c>
      <c r="E106" s="521"/>
      <c r="F106" s="521"/>
      <c r="G106" s="521"/>
      <c r="H106" s="521"/>
      <c r="I106" s="521"/>
      <c r="J106" s="521"/>
      <c r="K106" s="521"/>
      <c r="L106" s="521"/>
      <c r="M106" s="521">
        <v>1</v>
      </c>
      <c r="N106" s="521"/>
      <c r="O106" s="521"/>
    </row>
    <row r="107" spans="1:15" x14ac:dyDescent="0.2">
      <c r="A107" s="271" t="s">
        <v>996</v>
      </c>
      <c r="B107" s="521"/>
      <c r="C107" s="521"/>
      <c r="D107" s="521">
        <v>1</v>
      </c>
      <c r="E107" s="521"/>
      <c r="F107" s="521"/>
      <c r="G107" s="521"/>
      <c r="H107" s="521"/>
      <c r="I107" s="521"/>
      <c r="J107" s="521"/>
      <c r="K107" s="521"/>
      <c r="L107" s="521"/>
      <c r="M107" s="521">
        <v>1</v>
      </c>
      <c r="N107" s="521"/>
      <c r="O107" s="521"/>
    </row>
    <row r="108" spans="1:15" x14ac:dyDescent="0.2">
      <c r="A108" s="271" t="s">
        <v>997</v>
      </c>
      <c r="B108" s="521"/>
      <c r="C108" s="521"/>
      <c r="D108" s="521">
        <v>1</v>
      </c>
      <c r="E108" s="521"/>
      <c r="F108" s="521"/>
      <c r="G108" s="521"/>
      <c r="H108" s="521"/>
      <c r="I108" s="521"/>
      <c r="J108" s="521"/>
      <c r="K108" s="521"/>
      <c r="L108" s="521"/>
      <c r="M108" s="521">
        <v>1</v>
      </c>
      <c r="N108" s="521"/>
      <c r="O108" s="521"/>
    </row>
    <row r="109" spans="1:15" x14ac:dyDescent="0.2">
      <c r="A109" s="271" t="s">
        <v>999</v>
      </c>
      <c r="B109" s="521"/>
      <c r="C109" s="521"/>
      <c r="D109" s="521"/>
      <c r="E109" s="521"/>
      <c r="F109" s="521"/>
      <c r="G109" s="521">
        <v>1</v>
      </c>
      <c r="H109" s="521"/>
      <c r="I109" s="521"/>
      <c r="J109" s="521"/>
      <c r="K109" s="521"/>
      <c r="L109" s="521"/>
      <c r="M109" s="521">
        <v>1</v>
      </c>
      <c r="N109" s="521"/>
      <c r="O109" s="521"/>
    </row>
    <row r="110" spans="1:15" x14ac:dyDescent="0.2">
      <c r="A110" s="271" t="s">
        <v>1024</v>
      </c>
      <c r="B110" s="521"/>
      <c r="C110" s="521"/>
      <c r="D110" s="521">
        <v>1</v>
      </c>
      <c r="E110" s="521"/>
      <c r="F110" s="521"/>
      <c r="G110" s="521"/>
      <c r="H110" s="521"/>
      <c r="I110" s="521"/>
      <c r="J110" s="521"/>
      <c r="K110" s="521"/>
      <c r="L110" s="521"/>
      <c r="M110" s="521">
        <v>1</v>
      </c>
      <c r="N110" s="521"/>
      <c r="O110" s="521"/>
    </row>
    <row r="111" spans="1:15" x14ac:dyDescent="0.2">
      <c r="A111" s="271" t="s">
        <v>1025</v>
      </c>
      <c r="B111" s="521"/>
      <c r="C111" s="521"/>
      <c r="D111" s="521">
        <v>1</v>
      </c>
      <c r="E111" s="521"/>
      <c r="F111" s="521"/>
      <c r="G111" s="521"/>
      <c r="H111" s="521"/>
      <c r="I111" s="521"/>
      <c r="J111" s="521"/>
      <c r="K111" s="521"/>
      <c r="L111" s="521"/>
      <c r="M111" s="521">
        <v>1</v>
      </c>
      <c r="N111" s="521"/>
      <c r="O111" s="521"/>
    </row>
    <row r="112" spans="1:15" x14ac:dyDescent="0.2">
      <c r="A112" s="271" t="s">
        <v>1026</v>
      </c>
      <c r="B112" s="521"/>
      <c r="C112" s="521"/>
      <c r="D112" s="521">
        <v>1</v>
      </c>
      <c r="E112" s="521"/>
      <c r="F112" s="521"/>
      <c r="G112" s="521"/>
      <c r="H112" s="521"/>
      <c r="I112" s="521"/>
      <c r="J112" s="521"/>
      <c r="K112" s="521"/>
      <c r="L112" s="521"/>
      <c r="M112" s="521">
        <v>1</v>
      </c>
      <c r="N112" s="521"/>
      <c r="O112" s="521"/>
    </row>
    <row r="113" spans="1:15" x14ac:dyDescent="0.2">
      <c r="A113" s="271" t="s">
        <v>1035</v>
      </c>
      <c r="B113" s="521"/>
      <c r="C113" s="521"/>
      <c r="D113" s="521">
        <v>1</v>
      </c>
      <c r="E113" s="521"/>
      <c r="F113" s="521"/>
      <c r="G113" s="521"/>
      <c r="H113" s="521"/>
      <c r="I113" s="521"/>
      <c r="J113" s="521"/>
      <c r="K113" s="521"/>
      <c r="L113" s="521"/>
      <c r="M113" s="521">
        <v>1</v>
      </c>
      <c r="N113" s="521"/>
      <c r="O113" s="521"/>
    </row>
    <row r="114" spans="1:15" x14ac:dyDescent="0.2">
      <c r="A114" s="271" t="s">
        <v>1042</v>
      </c>
      <c r="B114" s="521"/>
      <c r="C114" s="521"/>
      <c r="D114" s="521">
        <v>1</v>
      </c>
      <c r="E114" s="521"/>
      <c r="F114" s="521"/>
      <c r="G114" s="521"/>
      <c r="H114" s="521"/>
      <c r="I114" s="521"/>
      <c r="J114" s="521"/>
      <c r="K114" s="521"/>
      <c r="L114" s="521"/>
      <c r="M114" s="521">
        <v>1</v>
      </c>
      <c r="N114" s="521"/>
      <c r="O114" s="521"/>
    </row>
    <row r="115" spans="1:15" x14ac:dyDescent="0.2">
      <c r="A115" s="271" t="s">
        <v>1048</v>
      </c>
      <c r="B115" s="521"/>
      <c r="C115" s="521"/>
      <c r="D115" s="521">
        <v>1</v>
      </c>
      <c r="E115" s="521"/>
      <c r="F115" s="521"/>
      <c r="G115" s="521"/>
      <c r="H115" s="521"/>
      <c r="I115" s="521"/>
      <c r="J115" s="521"/>
      <c r="K115" s="521"/>
      <c r="L115" s="521"/>
      <c r="M115" s="521">
        <v>1</v>
      </c>
      <c r="N115" s="521"/>
      <c r="O115" s="521"/>
    </row>
    <row r="116" spans="1:15" x14ac:dyDescent="0.2">
      <c r="A116" s="271" t="s">
        <v>1052</v>
      </c>
      <c r="B116" s="521"/>
      <c r="C116" s="521"/>
      <c r="D116" s="521">
        <v>1</v>
      </c>
      <c r="E116" s="521"/>
      <c r="F116" s="521"/>
      <c r="G116" s="521"/>
      <c r="H116" s="521"/>
      <c r="I116" s="521"/>
      <c r="J116" s="521"/>
      <c r="K116" s="521"/>
      <c r="L116" s="521"/>
      <c r="M116" s="521">
        <v>1</v>
      </c>
      <c r="N116" s="521"/>
      <c r="O116" s="521"/>
    </row>
    <row r="117" spans="1:15" x14ac:dyDescent="0.2">
      <c r="A117" s="271" t="s">
        <v>1059</v>
      </c>
      <c r="B117" s="521"/>
      <c r="C117" s="521"/>
      <c r="D117" s="521">
        <v>1</v>
      </c>
      <c r="E117" s="521"/>
      <c r="F117" s="521"/>
      <c r="G117" s="521"/>
      <c r="H117" s="521"/>
      <c r="I117" s="521"/>
      <c r="J117" s="521"/>
      <c r="K117" s="521"/>
      <c r="L117" s="521"/>
      <c r="M117" s="521">
        <v>1</v>
      </c>
      <c r="N117" s="521"/>
      <c r="O117" s="521"/>
    </row>
    <row r="118" spans="1:15" x14ac:dyDescent="0.2">
      <c r="A118" s="271" t="s">
        <v>1064</v>
      </c>
      <c r="B118" s="521"/>
      <c r="C118" s="521"/>
      <c r="D118" s="521">
        <v>1</v>
      </c>
      <c r="E118" s="521"/>
      <c r="F118" s="521"/>
      <c r="G118" s="521"/>
      <c r="H118" s="521"/>
      <c r="I118" s="521"/>
      <c r="J118" s="521"/>
      <c r="K118" s="521"/>
      <c r="L118" s="521"/>
      <c r="M118" s="521">
        <v>1</v>
      </c>
      <c r="N118" s="521"/>
      <c r="O118" s="521"/>
    </row>
    <row r="119" spans="1:15" x14ac:dyDescent="0.2">
      <c r="A119" s="271" t="s">
        <v>1072</v>
      </c>
      <c r="B119" s="521"/>
      <c r="C119" s="521"/>
      <c r="D119" s="521">
        <v>1</v>
      </c>
      <c r="E119" s="521"/>
      <c r="F119" s="521"/>
      <c r="G119" s="521"/>
      <c r="H119" s="521"/>
      <c r="I119" s="521"/>
      <c r="J119" s="521"/>
      <c r="K119" s="521"/>
      <c r="L119" s="521"/>
      <c r="M119" s="521">
        <v>1</v>
      </c>
      <c r="N119" s="521"/>
      <c r="O119" s="521"/>
    </row>
    <row r="120" spans="1:15" x14ac:dyDescent="0.2">
      <c r="A120" s="271" t="s">
        <v>1076</v>
      </c>
      <c r="B120" s="521"/>
      <c r="C120" s="521"/>
      <c r="D120" s="521"/>
      <c r="E120" s="521">
        <v>1</v>
      </c>
      <c r="F120" s="521"/>
      <c r="G120" s="521"/>
      <c r="H120" s="521"/>
      <c r="I120" s="521"/>
      <c r="J120" s="521"/>
      <c r="K120" s="521"/>
      <c r="L120" s="521"/>
      <c r="M120" s="521">
        <v>1</v>
      </c>
      <c r="N120" s="521"/>
      <c r="O120" s="521"/>
    </row>
    <row r="121" spans="1:15" x14ac:dyDescent="0.2">
      <c r="A121" s="271" t="s">
        <v>1084</v>
      </c>
      <c r="B121" s="521"/>
      <c r="C121" s="521"/>
      <c r="D121" s="521"/>
      <c r="E121" s="521">
        <v>1</v>
      </c>
      <c r="F121" s="521"/>
      <c r="G121" s="521"/>
      <c r="H121" s="521"/>
      <c r="I121" s="521"/>
      <c r="J121" s="521"/>
      <c r="K121" s="521"/>
      <c r="L121" s="521"/>
      <c r="M121" s="521">
        <v>1</v>
      </c>
      <c r="N121" s="521"/>
      <c r="O121" s="521"/>
    </row>
    <row r="122" spans="1:15" x14ac:dyDescent="0.2">
      <c r="A122" s="271" t="s">
        <v>1095</v>
      </c>
      <c r="B122" s="521"/>
      <c r="C122" s="521"/>
      <c r="D122" s="521">
        <v>1</v>
      </c>
      <c r="E122" s="521"/>
      <c r="F122" s="521"/>
      <c r="G122" s="521"/>
      <c r="H122" s="521"/>
      <c r="I122" s="521"/>
      <c r="J122" s="521"/>
      <c r="K122" s="521"/>
      <c r="L122" s="521"/>
      <c r="M122" s="521">
        <v>1</v>
      </c>
      <c r="N122" s="521"/>
      <c r="O122" s="521"/>
    </row>
    <row r="123" spans="1:15" x14ac:dyDescent="0.2">
      <c r="A123" s="271" t="s">
        <v>1104</v>
      </c>
      <c r="B123" s="521"/>
      <c r="C123" s="521"/>
      <c r="D123" s="521">
        <v>1</v>
      </c>
      <c r="E123" s="521"/>
      <c r="F123" s="521"/>
      <c r="G123" s="521"/>
      <c r="H123" s="521"/>
      <c r="I123" s="521"/>
      <c r="J123" s="521"/>
      <c r="K123" s="521"/>
      <c r="L123" s="521"/>
      <c r="M123" s="521">
        <v>1</v>
      </c>
      <c r="N123" s="521"/>
      <c r="O123" s="521"/>
    </row>
    <row r="124" spans="1:15" x14ac:dyDescent="0.2">
      <c r="A124" s="271" t="s">
        <v>1105</v>
      </c>
      <c r="B124" s="521"/>
      <c r="C124" s="521"/>
      <c r="D124" s="521">
        <v>1</v>
      </c>
      <c r="E124" s="521"/>
      <c r="F124" s="521"/>
      <c r="G124" s="521"/>
      <c r="H124" s="521"/>
      <c r="I124" s="521"/>
      <c r="J124" s="521"/>
      <c r="K124" s="521"/>
      <c r="L124" s="521"/>
      <c r="M124" s="521">
        <v>1</v>
      </c>
      <c r="N124" s="521"/>
      <c r="O124" s="521"/>
    </row>
    <row r="125" spans="1:15" x14ac:dyDescent="0.2">
      <c r="A125" s="271" t="s">
        <v>1107</v>
      </c>
      <c r="B125" s="521"/>
      <c r="C125" s="521"/>
      <c r="D125" s="521">
        <v>1</v>
      </c>
      <c r="E125" s="521"/>
      <c r="F125" s="521"/>
      <c r="G125" s="521"/>
      <c r="H125" s="521"/>
      <c r="I125" s="521"/>
      <c r="J125" s="521"/>
      <c r="K125" s="521"/>
      <c r="L125" s="521"/>
      <c r="M125" s="521">
        <v>1</v>
      </c>
      <c r="N125" s="521"/>
      <c r="O125" s="521"/>
    </row>
    <row r="126" spans="1:15" x14ac:dyDescent="0.2">
      <c r="A126" s="271" t="s">
        <v>1116</v>
      </c>
      <c r="B126" s="521"/>
      <c r="C126" s="521"/>
      <c r="D126" s="521"/>
      <c r="E126" s="521">
        <v>1</v>
      </c>
      <c r="F126" s="521"/>
      <c r="G126" s="521"/>
      <c r="H126" s="521"/>
      <c r="I126" s="521"/>
      <c r="J126" s="521"/>
      <c r="K126" s="521"/>
      <c r="L126" s="521"/>
      <c r="M126" s="521">
        <v>1</v>
      </c>
      <c r="N126" s="521"/>
      <c r="O126" s="521"/>
    </row>
    <row r="127" spans="1:15" x14ac:dyDescent="0.2">
      <c r="A127" s="271" t="s">
        <v>1117</v>
      </c>
      <c r="B127" s="521"/>
      <c r="C127" s="521"/>
      <c r="D127" s="521"/>
      <c r="E127" s="521">
        <v>1</v>
      </c>
      <c r="F127" s="521"/>
      <c r="G127" s="521"/>
      <c r="H127" s="521"/>
      <c r="I127" s="521"/>
      <c r="J127" s="521"/>
      <c r="K127" s="521"/>
      <c r="L127" s="521"/>
      <c r="M127" s="521">
        <v>1</v>
      </c>
      <c r="N127" s="521"/>
      <c r="O127" s="521"/>
    </row>
    <row r="128" spans="1:15" x14ac:dyDescent="0.2">
      <c r="A128" s="271" t="s">
        <v>1121</v>
      </c>
      <c r="B128" s="521"/>
      <c r="C128" s="521"/>
      <c r="D128" s="521"/>
      <c r="E128" s="521">
        <v>1</v>
      </c>
      <c r="F128" s="521"/>
      <c r="G128" s="521"/>
      <c r="H128" s="521"/>
      <c r="I128" s="521"/>
      <c r="J128" s="521"/>
      <c r="K128" s="521"/>
      <c r="L128" s="521"/>
      <c r="M128" s="521">
        <v>1</v>
      </c>
      <c r="N128" s="521"/>
      <c r="O128" s="521"/>
    </row>
    <row r="129" spans="1:15" x14ac:dyDescent="0.2">
      <c r="A129" s="271" t="s">
        <v>1126</v>
      </c>
      <c r="B129" s="521"/>
      <c r="C129" s="521"/>
      <c r="D129" s="521"/>
      <c r="E129" s="521">
        <v>1</v>
      </c>
      <c r="F129" s="521"/>
      <c r="G129" s="521"/>
      <c r="H129" s="521"/>
      <c r="I129" s="521"/>
      <c r="J129" s="521"/>
      <c r="K129" s="521"/>
      <c r="L129" s="521"/>
      <c r="M129" s="521">
        <v>1</v>
      </c>
      <c r="N129" s="521"/>
      <c r="O129" s="521"/>
    </row>
    <row r="130" spans="1:15" x14ac:dyDescent="0.2">
      <c r="A130" s="271" t="s">
        <v>1128</v>
      </c>
      <c r="B130" s="521"/>
      <c r="C130" s="521"/>
      <c r="D130" s="521">
        <v>1</v>
      </c>
      <c r="E130" s="521"/>
      <c r="F130" s="521"/>
      <c r="G130" s="521"/>
      <c r="H130" s="521"/>
      <c r="I130" s="521"/>
      <c r="J130" s="521"/>
      <c r="K130" s="521"/>
      <c r="L130" s="521"/>
      <c r="M130" s="521">
        <v>1</v>
      </c>
      <c r="N130" s="521"/>
      <c r="O130" s="521"/>
    </row>
    <row r="131" spans="1:15" x14ac:dyDescent="0.2">
      <c r="A131" s="271" t="s">
        <v>1134</v>
      </c>
      <c r="B131" s="521"/>
      <c r="C131" s="521"/>
      <c r="D131" s="521"/>
      <c r="E131" s="521">
        <v>1</v>
      </c>
      <c r="F131" s="521"/>
      <c r="G131" s="521"/>
      <c r="H131" s="521"/>
      <c r="I131" s="521"/>
      <c r="J131" s="521"/>
      <c r="K131" s="521"/>
      <c r="L131" s="521"/>
      <c r="M131" s="521">
        <v>1</v>
      </c>
      <c r="N131" s="521"/>
      <c r="O131" s="521"/>
    </row>
    <row r="132" spans="1:15" x14ac:dyDescent="0.2">
      <c r="A132" s="271" t="s">
        <v>1136</v>
      </c>
      <c r="B132" s="521"/>
      <c r="C132" s="521"/>
      <c r="D132" s="521"/>
      <c r="E132" s="521">
        <v>1</v>
      </c>
      <c r="F132" s="521"/>
      <c r="G132" s="521"/>
      <c r="H132" s="521"/>
      <c r="I132" s="521"/>
      <c r="J132" s="521"/>
      <c r="K132" s="521"/>
      <c r="L132" s="521"/>
      <c r="M132" s="521">
        <v>1</v>
      </c>
      <c r="N132" s="521"/>
      <c r="O132" s="521"/>
    </row>
    <row r="133" spans="1:15" x14ac:dyDescent="0.2">
      <c r="A133" s="271" t="s">
        <v>1151</v>
      </c>
      <c r="B133" s="521"/>
      <c r="C133" s="521"/>
      <c r="D133" s="521">
        <v>1</v>
      </c>
      <c r="E133" s="521"/>
      <c r="F133" s="521"/>
      <c r="G133" s="521"/>
      <c r="H133" s="521"/>
      <c r="I133" s="521"/>
      <c r="J133" s="521"/>
      <c r="K133" s="521"/>
      <c r="L133" s="521"/>
      <c r="M133" s="521">
        <v>1</v>
      </c>
      <c r="N133" s="521"/>
      <c r="O133" s="521"/>
    </row>
    <row r="134" spans="1:15" x14ac:dyDescent="0.2">
      <c r="A134" s="271" t="s">
        <v>1156</v>
      </c>
      <c r="B134" s="521"/>
      <c r="C134" s="521"/>
      <c r="D134" s="521">
        <v>1</v>
      </c>
      <c r="E134" s="521"/>
      <c r="F134" s="521"/>
      <c r="G134" s="521"/>
      <c r="H134" s="521"/>
      <c r="I134" s="521"/>
      <c r="J134" s="521"/>
      <c r="K134" s="521"/>
      <c r="L134" s="521"/>
      <c r="M134" s="521">
        <v>1</v>
      </c>
      <c r="N134" s="521"/>
      <c r="O134" s="521"/>
    </row>
    <row r="135" spans="1:15" x14ac:dyDescent="0.2">
      <c r="A135" s="271" t="s">
        <v>1158</v>
      </c>
      <c r="B135" s="521"/>
      <c r="C135" s="521"/>
      <c r="D135" s="521">
        <v>1</v>
      </c>
      <c r="E135" s="521"/>
      <c r="F135" s="521"/>
      <c r="G135" s="521"/>
      <c r="H135" s="521"/>
      <c r="I135" s="521"/>
      <c r="J135" s="521"/>
      <c r="K135" s="521"/>
      <c r="L135" s="521"/>
      <c r="M135" s="521">
        <v>1</v>
      </c>
      <c r="N135" s="521"/>
      <c r="O135" s="521"/>
    </row>
    <row r="136" spans="1:15" x14ac:dyDescent="0.2">
      <c r="A136" s="271" t="s">
        <v>1162</v>
      </c>
      <c r="B136" s="521"/>
      <c r="C136" s="521"/>
      <c r="D136" s="521">
        <v>1</v>
      </c>
      <c r="E136" s="521"/>
      <c r="F136" s="521"/>
      <c r="G136" s="521"/>
      <c r="H136" s="521"/>
      <c r="I136" s="521"/>
      <c r="J136" s="521"/>
      <c r="K136" s="521"/>
      <c r="L136" s="521"/>
      <c r="M136" s="521">
        <v>1</v>
      </c>
      <c r="N136" s="521"/>
      <c r="O136" s="521"/>
    </row>
    <row r="137" spans="1:15" x14ac:dyDescent="0.2">
      <c r="A137" s="271" t="s">
        <v>1163</v>
      </c>
      <c r="B137" s="521"/>
      <c r="C137" s="521"/>
      <c r="D137" s="521">
        <v>1</v>
      </c>
      <c r="E137" s="521"/>
      <c r="F137" s="521"/>
      <c r="G137" s="521"/>
      <c r="H137" s="521"/>
      <c r="I137" s="521"/>
      <c r="J137" s="521"/>
      <c r="K137" s="521"/>
      <c r="L137" s="521"/>
      <c r="M137" s="521">
        <v>1</v>
      </c>
      <c r="N137" s="521"/>
      <c r="O137" s="521"/>
    </row>
    <row r="138" spans="1:15" x14ac:dyDescent="0.2">
      <c r="A138" s="271" t="s">
        <v>1164</v>
      </c>
      <c r="B138" s="521"/>
      <c r="C138" s="521"/>
      <c r="D138" s="521">
        <v>1</v>
      </c>
      <c r="E138" s="521"/>
      <c r="F138" s="521"/>
      <c r="G138" s="521"/>
      <c r="H138" s="521"/>
      <c r="I138" s="521"/>
      <c r="J138" s="521"/>
      <c r="K138" s="521"/>
      <c r="L138" s="521"/>
      <c r="M138" s="521">
        <v>1</v>
      </c>
      <c r="N138" s="521"/>
      <c r="O138" s="521"/>
    </row>
    <row r="139" spans="1:15" x14ac:dyDescent="0.2">
      <c r="A139" s="271" t="s">
        <v>1170</v>
      </c>
      <c r="B139" s="521"/>
      <c r="C139" s="521"/>
      <c r="D139" s="521">
        <v>1</v>
      </c>
      <c r="E139" s="521"/>
      <c r="F139" s="521"/>
      <c r="G139" s="521"/>
      <c r="H139" s="521"/>
      <c r="I139" s="521"/>
      <c r="J139" s="521"/>
      <c r="K139" s="521"/>
      <c r="L139" s="521"/>
      <c r="M139" s="521">
        <v>1</v>
      </c>
      <c r="N139" s="521"/>
      <c r="O139" s="521"/>
    </row>
    <row r="140" spans="1:15" x14ac:dyDescent="0.2">
      <c r="A140" s="271" t="s">
        <v>1171</v>
      </c>
      <c r="B140" s="521"/>
      <c r="C140" s="521"/>
      <c r="D140" s="521">
        <v>1</v>
      </c>
      <c r="E140" s="521"/>
      <c r="F140" s="521"/>
      <c r="G140" s="521"/>
      <c r="H140" s="521"/>
      <c r="I140" s="521"/>
      <c r="J140" s="521"/>
      <c r="K140" s="521"/>
      <c r="L140" s="521"/>
      <c r="M140" s="521">
        <v>1</v>
      </c>
      <c r="N140" s="521"/>
      <c r="O140" s="521"/>
    </row>
    <row r="141" spans="1:15" x14ac:dyDescent="0.2">
      <c r="A141" s="271" t="s">
        <v>1177</v>
      </c>
      <c r="B141" s="521"/>
      <c r="C141" s="521"/>
      <c r="D141" s="521">
        <v>1</v>
      </c>
      <c r="E141" s="521"/>
      <c r="F141" s="521"/>
      <c r="G141" s="521"/>
      <c r="H141" s="521"/>
      <c r="I141" s="521"/>
      <c r="J141" s="521"/>
      <c r="K141" s="521"/>
      <c r="L141" s="521"/>
      <c r="M141" s="521">
        <v>1</v>
      </c>
      <c r="N141" s="521"/>
      <c r="O141" s="521"/>
    </row>
    <row r="142" spans="1:15" x14ac:dyDescent="0.2">
      <c r="A142" s="271" t="s">
        <v>1179</v>
      </c>
      <c r="B142" s="521"/>
      <c r="C142" s="521"/>
      <c r="D142" s="521">
        <v>1</v>
      </c>
      <c r="E142" s="521"/>
      <c r="F142" s="521"/>
      <c r="G142" s="521"/>
      <c r="H142" s="521"/>
      <c r="I142" s="521"/>
      <c r="J142" s="521"/>
      <c r="K142" s="521"/>
      <c r="L142" s="521"/>
      <c r="M142" s="521">
        <v>1</v>
      </c>
      <c r="N142" s="521"/>
      <c r="O142" s="521"/>
    </row>
    <row r="143" spans="1:15" x14ac:dyDescent="0.2">
      <c r="A143" s="271" t="s">
        <v>1192</v>
      </c>
      <c r="B143" s="521"/>
      <c r="C143" s="521"/>
      <c r="D143" s="521">
        <v>1</v>
      </c>
      <c r="E143" s="521"/>
      <c r="F143" s="521"/>
      <c r="G143" s="521"/>
      <c r="H143" s="521"/>
      <c r="I143" s="521"/>
      <c r="J143" s="521"/>
      <c r="K143" s="521"/>
      <c r="L143" s="521"/>
      <c r="M143" s="521">
        <v>1</v>
      </c>
      <c r="N143" s="521"/>
      <c r="O143" s="521"/>
    </row>
    <row r="144" spans="1:15" x14ac:dyDescent="0.2">
      <c r="A144" s="271" t="s">
        <v>1199</v>
      </c>
      <c r="B144" s="521"/>
      <c r="C144" s="521"/>
      <c r="D144" s="521">
        <v>1</v>
      </c>
      <c r="E144" s="521"/>
      <c r="F144" s="521"/>
      <c r="G144" s="521"/>
      <c r="H144" s="521"/>
      <c r="I144" s="521"/>
      <c r="J144" s="521"/>
      <c r="K144" s="521"/>
      <c r="L144" s="521"/>
      <c r="M144" s="521">
        <v>1</v>
      </c>
      <c r="N144" s="521"/>
      <c r="O144" s="521"/>
    </row>
    <row r="145" spans="1:15" x14ac:dyDescent="0.2">
      <c r="A145" s="271" t="s">
        <v>1207</v>
      </c>
      <c r="B145" s="521"/>
      <c r="C145" s="521"/>
      <c r="D145" s="521">
        <v>1</v>
      </c>
      <c r="E145" s="521"/>
      <c r="F145" s="521"/>
      <c r="G145" s="521"/>
      <c r="H145" s="521"/>
      <c r="I145" s="521"/>
      <c r="J145" s="521"/>
      <c r="K145" s="521"/>
      <c r="L145" s="521"/>
      <c r="M145" s="521">
        <v>1</v>
      </c>
      <c r="N145" s="521"/>
      <c r="O145" s="521"/>
    </row>
    <row r="146" spans="1:15" x14ac:dyDescent="0.2">
      <c r="A146" s="271" t="s">
        <v>1208</v>
      </c>
      <c r="B146" s="521"/>
      <c r="C146" s="521"/>
      <c r="D146" s="521"/>
      <c r="E146" s="521">
        <v>1</v>
      </c>
      <c r="F146" s="521"/>
      <c r="G146" s="521"/>
      <c r="H146" s="521"/>
      <c r="I146" s="521"/>
      <c r="J146" s="521"/>
      <c r="K146" s="521"/>
      <c r="L146" s="521"/>
      <c r="M146" s="521">
        <v>1</v>
      </c>
      <c r="N146" s="521"/>
      <c r="O146" s="521"/>
    </row>
    <row r="147" spans="1:15" x14ac:dyDescent="0.2">
      <c r="A147" s="271" t="s">
        <v>1214</v>
      </c>
      <c r="B147" s="521"/>
      <c r="C147" s="521"/>
      <c r="D147" s="521"/>
      <c r="E147" s="521">
        <v>1</v>
      </c>
      <c r="F147" s="521"/>
      <c r="G147" s="521"/>
      <c r="H147" s="521"/>
      <c r="I147" s="521"/>
      <c r="J147" s="521"/>
      <c r="K147" s="521"/>
      <c r="L147" s="521"/>
      <c r="M147" s="521">
        <v>1</v>
      </c>
      <c r="N147" s="521"/>
      <c r="O147" s="521"/>
    </row>
    <row r="148" spans="1:15" x14ac:dyDescent="0.2">
      <c r="A148" s="271" t="s">
        <v>1220</v>
      </c>
      <c r="B148" s="521"/>
      <c r="C148" s="521"/>
      <c r="D148" s="521">
        <v>1</v>
      </c>
      <c r="E148" s="521"/>
      <c r="F148" s="521"/>
      <c r="G148" s="521"/>
      <c r="H148" s="521"/>
      <c r="I148" s="521"/>
      <c r="J148" s="521"/>
      <c r="K148" s="521"/>
      <c r="L148" s="521"/>
      <c r="M148" s="521">
        <v>1</v>
      </c>
      <c r="N148" s="521"/>
      <c r="O148" s="521"/>
    </row>
    <row r="149" spans="1:15" x14ac:dyDescent="0.2">
      <c r="A149" s="271" t="s">
        <v>1232</v>
      </c>
      <c r="B149" s="521"/>
      <c r="C149" s="521"/>
      <c r="D149" s="521">
        <v>1</v>
      </c>
      <c r="E149" s="521"/>
      <c r="F149" s="521"/>
      <c r="G149" s="521"/>
      <c r="H149" s="521"/>
      <c r="I149" s="521"/>
      <c r="J149" s="521"/>
      <c r="K149" s="521"/>
      <c r="L149" s="521"/>
      <c r="M149" s="521">
        <v>1</v>
      </c>
      <c r="N149" s="521"/>
      <c r="O149" s="521"/>
    </row>
    <row r="150" spans="1:15" x14ac:dyDescent="0.2">
      <c r="A150" s="271" t="s">
        <v>347</v>
      </c>
      <c r="B150" s="521"/>
      <c r="C150" s="521"/>
      <c r="D150" s="521">
        <v>1</v>
      </c>
      <c r="E150" s="521"/>
      <c r="F150" s="521"/>
      <c r="G150" s="521"/>
      <c r="H150" s="521"/>
      <c r="I150" s="521"/>
      <c r="J150" s="521"/>
      <c r="K150" s="521"/>
      <c r="L150" s="521">
        <v>1</v>
      </c>
      <c r="M150" s="521"/>
      <c r="N150" s="521"/>
      <c r="O150" s="521"/>
    </row>
    <row r="151" spans="1:15" x14ac:dyDescent="0.2">
      <c r="A151" s="271" t="s">
        <v>828</v>
      </c>
      <c r="B151" s="521"/>
      <c r="C151" s="521"/>
      <c r="D151" s="521">
        <v>1</v>
      </c>
      <c r="E151" s="521"/>
      <c r="F151" s="521"/>
      <c r="G151" s="521"/>
      <c r="H151" s="521"/>
      <c r="I151" s="521"/>
      <c r="J151" s="521"/>
      <c r="K151" s="521"/>
      <c r="L151" s="521">
        <v>1</v>
      </c>
      <c r="M151" s="521"/>
      <c r="N151" s="521"/>
      <c r="O151" s="521"/>
    </row>
    <row r="152" spans="1:15" x14ac:dyDescent="0.2">
      <c r="A152" s="271" t="s">
        <v>891</v>
      </c>
      <c r="B152" s="521"/>
      <c r="C152" s="521"/>
      <c r="D152" s="521">
        <v>1</v>
      </c>
      <c r="E152" s="521"/>
      <c r="F152" s="521"/>
      <c r="G152" s="521"/>
      <c r="H152" s="521"/>
      <c r="I152" s="521"/>
      <c r="J152" s="521"/>
      <c r="K152" s="521"/>
      <c r="L152" s="521">
        <v>1</v>
      </c>
      <c r="M152" s="521"/>
      <c r="N152" s="521"/>
      <c r="O152" s="521"/>
    </row>
    <row r="153" spans="1:15" x14ac:dyDescent="0.2">
      <c r="A153" s="271" t="s">
        <v>900</v>
      </c>
      <c r="B153" s="521"/>
      <c r="C153" s="521"/>
      <c r="D153" s="521">
        <v>1</v>
      </c>
      <c r="E153" s="521"/>
      <c r="F153" s="521"/>
      <c r="G153" s="521"/>
      <c r="H153" s="521"/>
      <c r="I153" s="521"/>
      <c r="J153" s="521"/>
      <c r="K153" s="521"/>
      <c r="L153" s="521">
        <v>1</v>
      </c>
      <c r="M153" s="521"/>
      <c r="N153" s="521"/>
      <c r="O153" s="521"/>
    </row>
    <row r="154" spans="1:15" x14ac:dyDescent="0.2">
      <c r="A154" s="271" t="s">
        <v>905</v>
      </c>
      <c r="B154" s="521"/>
      <c r="C154" s="521"/>
      <c r="D154" s="521">
        <v>1</v>
      </c>
      <c r="E154" s="521"/>
      <c r="F154" s="521"/>
      <c r="G154" s="521"/>
      <c r="H154" s="521"/>
      <c r="I154" s="521"/>
      <c r="J154" s="521"/>
      <c r="K154" s="521"/>
      <c r="L154" s="521">
        <v>1</v>
      </c>
      <c r="M154" s="521"/>
      <c r="N154" s="521"/>
      <c r="O154" s="521"/>
    </row>
    <row r="155" spans="1:15" x14ac:dyDescent="0.2">
      <c r="A155" s="271" t="s">
        <v>908</v>
      </c>
      <c r="B155" s="521"/>
      <c r="C155" s="521"/>
      <c r="D155" s="521">
        <v>1</v>
      </c>
      <c r="E155" s="521"/>
      <c r="F155" s="521"/>
      <c r="G155" s="521"/>
      <c r="H155" s="521"/>
      <c r="I155" s="521"/>
      <c r="J155" s="521"/>
      <c r="K155" s="521"/>
      <c r="L155" s="521">
        <v>1</v>
      </c>
      <c r="M155" s="521"/>
      <c r="N155" s="521"/>
      <c r="O155" s="521"/>
    </row>
    <row r="156" spans="1:15" x14ac:dyDescent="0.2">
      <c r="A156" s="271" t="s">
        <v>920</v>
      </c>
      <c r="B156" s="521"/>
      <c r="C156" s="521"/>
      <c r="D156" s="521">
        <v>1</v>
      </c>
      <c r="E156" s="521"/>
      <c r="F156" s="521"/>
      <c r="G156" s="521"/>
      <c r="H156" s="521"/>
      <c r="I156" s="521"/>
      <c r="J156" s="521"/>
      <c r="K156" s="521"/>
      <c r="L156" s="521">
        <v>1</v>
      </c>
      <c r="M156" s="521"/>
      <c r="N156" s="521"/>
      <c r="O156" s="521"/>
    </row>
    <row r="157" spans="1:15" x14ac:dyDescent="0.2">
      <c r="A157" s="271" t="s">
        <v>924</v>
      </c>
      <c r="B157" s="521"/>
      <c r="C157" s="521"/>
      <c r="D157" s="521">
        <v>1</v>
      </c>
      <c r="E157" s="521"/>
      <c r="F157" s="521"/>
      <c r="G157" s="521"/>
      <c r="H157" s="521"/>
      <c r="I157" s="521"/>
      <c r="J157" s="521"/>
      <c r="K157" s="521"/>
      <c r="L157" s="521">
        <v>1</v>
      </c>
      <c r="M157" s="521"/>
      <c r="N157" s="521"/>
      <c r="O157" s="521"/>
    </row>
    <row r="158" spans="1:15" x14ac:dyDescent="0.2">
      <c r="A158" s="271" t="s">
        <v>157</v>
      </c>
      <c r="B158" s="521"/>
      <c r="C158" s="521"/>
      <c r="D158" s="521">
        <v>1</v>
      </c>
      <c r="E158" s="521"/>
      <c r="F158" s="521"/>
      <c r="G158" s="521"/>
      <c r="H158" s="521"/>
      <c r="I158" s="521"/>
      <c r="J158" s="521"/>
      <c r="K158" s="521"/>
      <c r="L158" s="521">
        <v>1</v>
      </c>
      <c r="M158" s="521"/>
      <c r="N158" s="521"/>
      <c r="O158" s="521"/>
    </row>
    <row r="159" spans="1:15" x14ac:dyDescent="0.2">
      <c r="A159" s="271" t="s">
        <v>936</v>
      </c>
      <c r="B159" s="521"/>
      <c r="C159" s="521"/>
      <c r="D159" s="521">
        <v>1</v>
      </c>
      <c r="E159" s="521"/>
      <c r="F159" s="521"/>
      <c r="G159" s="521"/>
      <c r="H159" s="521"/>
      <c r="I159" s="521"/>
      <c r="J159" s="521"/>
      <c r="K159" s="521"/>
      <c r="L159" s="521">
        <v>1</v>
      </c>
      <c r="M159" s="521"/>
      <c r="N159" s="521"/>
      <c r="O159" s="521"/>
    </row>
    <row r="160" spans="1:15" x14ac:dyDescent="0.2">
      <c r="A160" s="271" t="s">
        <v>944</v>
      </c>
      <c r="B160" s="521"/>
      <c r="C160" s="521"/>
      <c r="D160" s="521">
        <v>1</v>
      </c>
      <c r="E160" s="521"/>
      <c r="F160" s="521"/>
      <c r="G160" s="521"/>
      <c r="H160" s="521"/>
      <c r="I160" s="521"/>
      <c r="J160" s="521"/>
      <c r="K160" s="521"/>
      <c r="L160" s="521">
        <v>1</v>
      </c>
      <c r="M160" s="521"/>
      <c r="N160" s="521"/>
      <c r="O160" s="521"/>
    </row>
    <row r="161" spans="1:15" x14ac:dyDescent="0.2">
      <c r="A161" s="271" t="s">
        <v>946</v>
      </c>
      <c r="B161" s="521"/>
      <c r="C161" s="521"/>
      <c r="D161" s="521"/>
      <c r="E161" s="521"/>
      <c r="F161" s="521"/>
      <c r="G161" s="521"/>
      <c r="H161" s="521"/>
      <c r="I161" s="521"/>
      <c r="J161" s="521">
        <v>1</v>
      </c>
      <c r="K161" s="521"/>
      <c r="L161" s="521">
        <v>1</v>
      </c>
      <c r="M161" s="521"/>
      <c r="N161" s="521"/>
      <c r="O161" s="521"/>
    </row>
    <row r="162" spans="1:15" x14ac:dyDescent="0.2">
      <c r="A162" s="271" t="s">
        <v>962</v>
      </c>
      <c r="B162" s="521"/>
      <c r="C162" s="521"/>
      <c r="D162" s="521">
        <v>1</v>
      </c>
      <c r="E162" s="521"/>
      <c r="F162" s="521"/>
      <c r="G162" s="521"/>
      <c r="H162" s="521"/>
      <c r="I162" s="521"/>
      <c r="J162" s="521"/>
      <c r="K162" s="521"/>
      <c r="L162" s="521">
        <v>1</v>
      </c>
      <c r="M162" s="521"/>
      <c r="N162" s="521"/>
      <c r="O162" s="521"/>
    </row>
    <row r="163" spans="1:15" x14ac:dyDescent="0.2">
      <c r="A163" s="271" t="s">
        <v>982</v>
      </c>
      <c r="B163" s="521"/>
      <c r="C163" s="521"/>
      <c r="D163" s="521">
        <v>1</v>
      </c>
      <c r="E163" s="521"/>
      <c r="F163" s="521"/>
      <c r="G163" s="521"/>
      <c r="H163" s="521"/>
      <c r="I163" s="521"/>
      <c r="J163" s="521"/>
      <c r="K163" s="521"/>
      <c r="L163" s="521">
        <v>1</v>
      </c>
      <c r="M163" s="521"/>
      <c r="N163" s="521"/>
      <c r="O163" s="521"/>
    </row>
    <row r="164" spans="1:15" x14ac:dyDescent="0.2">
      <c r="A164" s="271" t="s">
        <v>984</v>
      </c>
      <c r="B164" s="521"/>
      <c r="C164" s="521"/>
      <c r="D164" s="521">
        <v>1</v>
      </c>
      <c r="E164" s="521"/>
      <c r="F164" s="521"/>
      <c r="G164" s="521"/>
      <c r="H164" s="521"/>
      <c r="I164" s="521"/>
      <c r="J164" s="521"/>
      <c r="K164" s="521"/>
      <c r="L164" s="521">
        <v>1</v>
      </c>
      <c r="M164" s="521"/>
      <c r="N164" s="521"/>
      <c r="O164" s="521"/>
    </row>
    <row r="165" spans="1:15" x14ac:dyDescent="0.2">
      <c r="A165" s="271" t="s">
        <v>985</v>
      </c>
      <c r="B165" s="521"/>
      <c r="C165" s="521"/>
      <c r="D165" s="521">
        <v>1</v>
      </c>
      <c r="E165" s="521"/>
      <c r="F165" s="521"/>
      <c r="G165" s="521"/>
      <c r="H165" s="521"/>
      <c r="I165" s="521"/>
      <c r="J165" s="521"/>
      <c r="K165" s="521"/>
      <c r="L165" s="521">
        <v>1</v>
      </c>
      <c r="M165" s="521"/>
      <c r="N165" s="521"/>
      <c r="O165" s="521"/>
    </row>
    <row r="166" spans="1:15" x14ac:dyDescent="0.2">
      <c r="A166" s="271" t="s">
        <v>986</v>
      </c>
      <c r="B166" s="521"/>
      <c r="C166" s="521"/>
      <c r="D166" s="521">
        <v>1</v>
      </c>
      <c r="E166" s="521"/>
      <c r="F166" s="521"/>
      <c r="G166" s="521"/>
      <c r="H166" s="521"/>
      <c r="I166" s="521"/>
      <c r="J166" s="521"/>
      <c r="K166" s="521"/>
      <c r="L166" s="521">
        <v>1</v>
      </c>
      <c r="M166" s="521"/>
      <c r="N166" s="521"/>
      <c r="O166" s="521"/>
    </row>
    <row r="167" spans="1:15" x14ac:dyDescent="0.2">
      <c r="A167" s="271" t="s">
        <v>988</v>
      </c>
      <c r="B167" s="521"/>
      <c r="C167" s="521"/>
      <c r="D167" s="521">
        <v>1</v>
      </c>
      <c r="E167" s="521"/>
      <c r="F167" s="521"/>
      <c r="G167" s="521"/>
      <c r="H167" s="521"/>
      <c r="I167" s="521"/>
      <c r="J167" s="521"/>
      <c r="K167" s="521"/>
      <c r="L167" s="521">
        <v>1</v>
      </c>
      <c r="M167" s="521"/>
      <c r="N167" s="521"/>
      <c r="O167" s="521"/>
    </row>
    <row r="168" spans="1:15" x14ac:dyDescent="0.2">
      <c r="A168" s="271" t="s">
        <v>989</v>
      </c>
      <c r="B168" s="521"/>
      <c r="C168" s="521"/>
      <c r="D168" s="521">
        <v>1</v>
      </c>
      <c r="E168" s="521"/>
      <c r="F168" s="521"/>
      <c r="G168" s="521"/>
      <c r="H168" s="521"/>
      <c r="I168" s="521"/>
      <c r="J168" s="521"/>
      <c r="K168" s="521"/>
      <c r="L168" s="521">
        <v>1</v>
      </c>
      <c r="M168" s="521"/>
      <c r="N168" s="521"/>
      <c r="O168" s="521"/>
    </row>
    <row r="169" spans="1:15" x14ac:dyDescent="0.2">
      <c r="A169" s="271" t="s">
        <v>990</v>
      </c>
      <c r="B169" s="521"/>
      <c r="C169" s="521"/>
      <c r="D169" s="521">
        <v>1</v>
      </c>
      <c r="E169" s="521"/>
      <c r="F169" s="521"/>
      <c r="G169" s="521"/>
      <c r="H169" s="521"/>
      <c r="I169" s="521"/>
      <c r="J169" s="521"/>
      <c r="K169" s="521"/>
      <c r="L169" s="521">
        <v>1</v>
      </c>
      <c r="M169" s="521"/>
      <c r="N169" s="521"/>
      <c r="O169" s="521"/>
    </row>
    <row r="170" spans="1:15" x14ac:dyDescent="0.2">
      <c r="A170" s="271" t="s">
        <v>991</v>
      </c>
      <c r="B170" s="521"/>
      <c r="C170" s="521"/>
      <c r="D170" s="521">
        <v>1</v>
      </c>
      <c r="E170" s="521"/>
      <c r="F170" s="521"/>
      <c r="G170" s="521"/>
      <c r="H170" s="521"/>
      <c r="I170" s="521"/>
      <c r="J170" s="521"/>
      <c r="K170" s="521"/>
      <c r="L170" s="521">
        <v>1</v>
      </c>
      <c r="M170" s="521"/>
      <c r="N170" s="521"/>
      <c r="O170" s="521"/>
    </row>
    <row r="171" spans="1:15" x14ac:dyDescent="0.2">
      <c r="A171" s="271" t="s">
        <v>992</v>
      </c>
      <c r="B171" s="521"/>
      <c r="C171" s="521"/>
      <c r="D171" s="521">
        <v>1</v>
      </c>
      <c r="E171" s="521"/>
      <c r="F171" s="521"/>
      <c r="G171" s="521"/>
      <c r="H171" s="521"/>
      <c r="I171" s="521"/>
      <c r="J171" s="521"/>
      <c r="K171" s="521"/>
      <c r="L171" s="521">
        <v>1</v>
      </c>
      <c r="M171" s="521"/>
      <c r="N171" s="521"/>
      <c r="O171" s="521"/>
    </row>
    <row r="172" spans="1:15" x14ac:dyDescent="0.2">
      <c r="A172" s="271" t="s">
        <v>993</v>
      </c>
      <c r="B172" s="521"/>
      <c r="C172" s="521"/>
      <c r="D172" s="521">
        <v>1</v>
      </c>
      <c r="E172" s="521"/>
      <c r="F172" s="521"/>
      <c r="G172" s="521"/>
      <c r="H172" s="521"/>
      <c r="I172" s="521"/>
      <c r="J172" s="521"/>
      <c r="K172" s="521"/>
      <c r="L172" s="521">
        <v>1</v>
      </c>
      <c r="M172" s="521"/>
      <c r="N172" s="521"/>
      <c r="O172" s="521"/>
    </row>
    <row r="173" spans="1:15" x14ac:dyDescent="0.2">
      <c r="A173" s="271" t="s">
        <v>1001</v>
      </c>
      <c r="B173" s="521"/>
      <c r="C173" s="521"/>
      <c r="D173" s="521">
        <v>1</v>
      </c>
      <c r="E173" s="521"/>
      <c r="F173" s="521"/>
      <c r="G173" s="521"/>
      <c r="H173" s="521"/>
      <c r="I173" s="521"/>
      <c r="J173" s="521"/>
      <c r="K173" s="521"/>
      <c r="L173" s="521">
        <v>1</v>
      </c>
      <c r="M173" s="521"/>
      <c r="N173" s="521"/>
      <c r="O173" s="521"/>
    </row>
    <row r="174" spans="1:15" x14ac:dyDescent="0.2">
      <c r="A174" s="271" t="s">
        <v>1002</v>
      </c>
      <c r="B174" s="521"/>
      <c r="C174" s="521"/>
      <c r="D174" s="521">
        <v>1</v>
      </c>
      <c r="E174" s="521"/>
      <c r="F174" s="521"/>
      <c r="G174" s="521"/>
      <c r="H174" s="521"/>
      <c r="I174" s="521"/>
      <c r="J174" s="521"/>
      <c r="K174" s="521"/>
      <c r="L174" s="521">
        <v>1</v>
      </c>
      <c r="M174" s="521"/>
      <c r="N174" s="521"/>
      <c r="O174" s="521"/>
    </row>
    <row r="175" spans="1:15" x14ac:dyDescent="0.2">
      <c r="A175" s="271" t="s">
        <v>1003</v>
      </c>
      <c r="B175" s="521"/>
      <c r="C175" s="521"/>
      <c r="D175" s="521">
        <v>1</v>
      </c>
      <c r="E175" s="521"/>
      <c r="F175" s="521"/>
      <c r="G175" s="521"/>
      <c r="H175" s="521"/>
      <c r="I175" s="521"/>
      <c r="J175" s="521"/>
      <c r="K175" s="521"/>
      <c r="L175" s="521">
        <v>1</v>
      </c>
      <c r="M175" s="521"/>
      <c r="N175" s="521"/>
      <c r="O175" s="521"/>
    </row>
    <row r="176" spans="1:15" x14ac:dyDescent="0.2">
      <c r="A176" s="271" t="s">
        <v>1008</v>
      </c>
      <c r="B176" s="521"/>
      <c r="C176" s="521"/>
      <c r="D176" s="521">
        <v>1</v>
      </c>
      <c r="E176" s="521"/>
      <c r="F176" s="521"/>
      <c r="G176" s="521"/>
      <c r="H176" s="521"/>
      <c r="I176" s="521"/>
      <c r="J176" s="521"/>
      <c r="K176" s="521"/>
      <c r="L176" s="521">
        <v>1</v>
      </c>
      <c r="M176" s="521"/>
      <c r="N176" s="521"/>
      <c r="O176" s="521"/>
    </row>
    <row r="177" spans="1:15" x14ac:dyDescent="0.2">
      <c r="A177" s="271" t="s">
        <v>1018</v>
      </c>
      <c r="B177" s="521"/>
      <c r="C177" s="521"/>
      <c r="D177" s="521">
        <v>1</v>
      </c>
      <c r="E177" s="521"/>
      <c r="F177" s="521"/>
      <c r="G177" s="521"/>
      <c r="H177" s="521"/>
      <c r="I177" s="521"/>
      <c r="J177" s="521"/>
      <c r="K177" s="521"/>
      <c r="L177" s="521">
        <v>1</v>
      </c>
      <c r="M177" s="521"/>
      <c r="N177" s="521"/>
      <c r="O177" s="521"/>
    </row>
    <row r="178" spans="1:15" x14ac:dyDescent="0.2">
      <c r="A178" s="271" t="s">
        <v>1081</v>
      </c>
      <c r="B178" s="521"/>
      <c r="C178" s="521"/>
      <c r="D178" s="521">
        <v>1</v>
      </c>
      <c r="E178" s="521"/>
      <c r="F178" s="521"/>
      <c r="G178" s="521"/>
      <c r="H178" s="521"/>
      <c r="I178" s="521"/>
      <c r="J178" s="521"/>
      <c r="K178" s="521"/>
      <c r="L178" s="521">
        <v>1</v>
      </c>
      <c r="M178" s="521"/>
      <c r="N178" s="521"/>
      <c r="O178" s="521"/>
    </row>
    <row r="179" spans="1:15" x14ac:dyDescent="0.2">
      <c r="A179" s="271" t="s">
        <v>1090</v>
      </c>
      <c r="B179" s="521"/>
      <c r="C179" s="521"/>
      <c r="D179" s="521">
        <v>1</v>
      </c>
      <c r="E179" s="521"/>
      <c r="F179" s="521"/>
      <c r="G179" s="521"/>
      <c r="H179" s="521"/>
      <c r="I179" s="521"/>
      <c r="J179" s="521"/>
      <c r="K179" s="521"/>
      <c r="L179" s="521">
        <v>1</v>
      </c>
      <c r="M179" s="521"/>
      <c r="N179" s="521"/>
      <c r="O179" s="521"/>
    </row>
    <row r="180" spans="1:15" x14ac:dyDescent="0.2">
      <c r="A180" s="271" t="s">
        <v>1091</v>
      </c>
      <c r="B180" s="521"/>
      <c r="C180" s="521"/>
      <c r="D180" s="521">
        <v>1</v>
      </c>
      <c r="E180" s="521"/>
      <c r="F180" s="521"/>
      <c r="G180" s="521"/>
      <c r="H180" s="521"/>
      <c r="I180" s="521"/>
      <c r="J180" s="521"/>
      <c r="K180" s="521"/>
      <c r="L180" s="521">
        <v>1</v>
      </c>
      <c r="M180" s="521"/>
      <c r="N180" s="521"/>
      <c r="O180" s="521"/>
    </row>
    <row r="181" spans="1:15" x14ac:dyDescent="0.2">
      <c r="A181" s="271" t="s">
        <v>1092</v>
      </c>
      <c r="B181" s="521"/>
      <c r="C181" s="521"/>
      <c r="D181" s="521">
        <v>1</v>
      </c>
      <c r="E181" s="521"/>
      <c r="F181" s="521"/>
      <c r="G181" s="521"/>
      <c r="H181" s="521"/>
      <c r="I181" s="521"/>
      <c r="J181" s="521"/>
      <c r="K181" s="521"/>
      <c r="L181" s="521">
        <v>1</v>
      </c>
      <c r="M181" s="521"/>
      <c r="N181" s="521"/>
      <c r="O181" s="521"/>
    </row>
    <row r="182" spans="1:15" x14ac:dyDescent="0.2">
      <c r="A182" s="271" t="s">
        <v>1093</v>
      </c>
      <c r="B182" s="521"/>
      <c r="C182" s="521"/>
      <c r="D182" s="521">
        <v>1</v>
      </c>
      <c r="E182" s="521"/>
      <c r="F182" s="521"/>
      <c r="G182" s="521"/>
      <c r="H182" s="521"/>
      <c r="I182" s="521"/>
      <c r="J182" s="521"/>
      <c r="K182" s="521"/>
      <c r="L182" s="521">
        <v>1</v>
      </c>
      <c r="M182" s="521"/>
      <c r="N182" s="521"/>
      <c r="O182" s="521"/>
    </row>
    <row r="183" spans="1:15" x14ac:dyDescent="0.2">
      <c r="A183" s="271" t="s">
        <v>1099</v>
      </c>
      <c r="B183" s="521"/>
      <c r="C183" s="521"/>
      <c r="D183" s="521">
        <v>1</v>
      </c>
      <c r="E183" s="521"/>
      <c r="F183" s="521"/>
      <c r="G183" s="521"/>
      <c r="H183" s="521"/>
      <c r="I183" s="521"/>
      <c r="J183" s="521"/>
      <c r="K183" s="521"/>
      <c r="L183" s="521">
        <v>1</v>
      </c>
      <c r="M183" s="521"/>
      <c r="N183" s="521"/>
      <c r="O183" s="521"/>
    </row>
    <row r="184" spans="1:15" x14ac:dyDescent="0.2">
      <c r="A184" s="271" t="s">
        <v>1100</v>
      </c>
      <c r="B184" s="521"/>
      <c r="C184" s="521"/>
      <c r="D184" s="521">
        <v>1</v>
      </c>
      <c r="E184" s="521"/>
      <c r="F184" s="521"/>
      <c r="G184" s="521"/>
      <c r="H184" s="521"/>
      <c r="I184" s="521"/>
      <c r="J184" s="521"/>
      <c r="K184" s="521"/>
      <c r="L184" s="521">
        <v>1</v>
      </c>
      <c r="M184" s="521"/>
      <c r="N184" s="521"/>
      <c r="O184" s="521"/>
    </row>
    <row r="185" spans="1:15" x14ac:dyDescent="0.2">
      <c r="A185" s="271" t="s">
        <v>223</v>
      </c>
      <c r="B185" s="521"/>
      <c r="C185" s="521"/>
      <c r="D185" s="521">
        <v>1</v>
      </c>
      <c r="E185" s="521"/>
      <c r="F185" s="521"/>
      <c r="G185" s="521"/>
      <c r="H185" s="521"/>
      <c r="I185" s="521"/>
      <c r="J185" s="521"/>
      <c r="K185" s="521"/>
      <c r="L185" s="521">
        <v>1</v>
      </c>
      <c r="M185" s="521"/>
      <c r="N185" s="521"/>
      <c r="O185" s="521"/>
    </row>
    <row r="186" spans="1:15" x14ac:dyDescent="0.2">
      <c r="A186" s="271" t="s">
        <v>1112</v>
      </c>
      <c r="B186" s="521"/>
      <c r="C186" s="521"/>
      <c r="D186" s="521">
        <v>1</v>
      </c>
      <c r="E186" s="521"/>
      <c r="F186" s="521"/>
      <c r="G186" s="521"/>
      <c r="H186" s="521"/>
      <c r="I186" s="521"/>
      <c r="J186" s="521"/>
      <c r="K186" s="521"/>
      <c r="L186" s="521">
        <v>1</v>
      </c>
      <c r="M186" s="521"/>
      <c r="N186" s="521"/>
      <c r="O186" s="521"/>
    </row>
    <row r="187" spans="1:15" x14ac:dyDescent="0.2">
      <c r="A187" s="271" t="s">
        <v>1113</v>
      </c>
      <c r="B187" s="521"/>
      <c r="C187" s="521"/>
      <c r="D187" s="521">
        <v>1</v>
      </c>
      <c r="E187" s="521"/>
      <c r="F187" s="521"/>
      <c r="G187" s="521"/>
      <c r="H187" s="521"/>
      <c r="I187" s="521"/>
      <c r="J187" s="521"/>
      <c r="K187" s="521"/>
      <c r="L187" s="521">
        <v>1</v>
      </c>
      <c r="M187" s="521"/>
      <c r="N187" s="521"/>
      <c r="O187" s="521"/>
    </row>
    <row r="188" spans="1:15" x14ac:dyDescent="0.2">
      <c r="A188" s="271" t="s">
        <v>1122</v>
      </c>
      <c r="B188" s="521"/>
      <c r="C188" s="521"/>
      <c r="D188" s="521">
        <v>1</v>
      </c>
      <c r="E188" s="521"/>
      <c r="F188" s="521"/>
      <c r="G188" s="521"/>
      <c r="H188" s="521"/>
      <c r="I188" s="521"/>
      <c r="J188" s="521"/>
      <c r="K188" s="521"/>
      <c r="L188" s="521">
        <v>1</v>
      </c>
      <c r="M188" s="521"/>
      <c r="N188" s="521"/>
      <c r="O188" s="521"/>
    </row>
    <row r="189" spans="1:15" x14ac:dyDescent="0.2">
      <c r="A189" s="271" t="s">
        <v>1132</v>
      </c>
      <c r="B189" s="521"/>
      <c r="C189" s="521"/>
      <c r="D189" s="521"/>
      <c r="E189" s="521">
        <v>1</v>
      </c>
      <c r="F189" s="521"/>
      <c r="G189" s="521"/>
      <c r="H189" s="521"/>
      <c r="I189" s="521"/>
      <c r="J189" s="521"/>
      <c r="K189" s="521"/>
      <c r="L189" s="521">
        <v>1</v>
      </c>
      <c r="M189" s="521"/>
      <c r="N189" s="521"/>
      <c r="O189" s="521"/>
    </row>
    <row r="190" spans="1:15" x14ac:dyDescent="0.2">
      <c r="A190" s="271" t="s">
        <v>1135</v>
      </c>
      <c r="B190" s="521"/>
      <c r="C190" s="521"/>
      <c r="D190" s="521">
        <v>1</v>
      </c>
      <c r="E190" s="521"/>
      <c r="F190" s="521"/>
      <c r="G190" s="521"/>
      <c r="H190" s="521"/>
      <c r="I190" s="521"/>
      <c r="J190" s="521"/>
      <c r="K190" s="521"/>
      <c r="L190" s="521">
        <v>1</v>
      </c>
      <c r="M190" s="521"/>
      <c r="N190" s="521"/>
      <c r="O190" s="521"/>
    </row>
    <row r="191" spans="1:15" x14ac:dyDescent="0.2">
      <c r="A191" s="271" t="s">
        <v>1140</v>
      </c>
      <c r="B191" s="521"/>
      <c r="C191" s="521"/>
      <c r="D191" s="521">
        <v>1</v>
      </c>
      <c r="E191" s="521"/>
      <c r="F191" s="521"/>
      <c r="G191" s="521"/>
      <c r="H191" s="521"/>
      <c r="I191" s="521"/>
      <c r="J191" s="521"/>
      <c r="K191" s="521"/>
      <c r="L191" s="521">
        <v>1</v>
      </c>
      <c r="M191" s="521"/>
      <c r="N191" s="521"/>
      <c r="O191" s="521"/>
    </row>
    <row r="192" spans="1:15" x14ac:dyDescent="0.2">
      <c r="A192" s="271" t="s">
        <v>1141</v>
      </c>
      <c r="B192" s="521"/>
      <c r="C192" s="521"/>
      <c r="D192" s="521">
        <v>1</v>
      </c>
      <c r="E192" s="521"/>
      <c r="F192" s="521"/>
      <c r="G192" s="521"/>
      <c r="H192" s="521"/>
      <c r="I192" s="521"/>
      <c r="J192" s="521"/>
      <c r="K192" s="521"/>
      <c r="L192" s="521">
        <v>1</v>
      </c>
      <c r="M192" s="521"/>
      <c r="N192" s="521"/>
      <c r="O192" s="521"/>
    </row>
    <row r="193" spans="1:15" x14ac:dyDescent="0.2">
      <c r="A193" s="271" t="s">
        <v>1143</v>
      </c>
      <c r="B193" s="521"/>
      <c r="C193" s="521"/>
      <c r="D193" s="521">
        <v>1</v>
      </c>
      <c r="E193" s="521"/>
      <c r="F193" s="521"/>
      <c r="G193" s="521"/>
      <c r="H193" s="521"/>
      <c r="I193" s="521"/>
      <c r="J193" s="521"/>
      <c r="K193" s="521"/>
      <c r="L193" s="521">
        <v>1</v>
      </c>
      <c r="M193" s="521"/>
      <c r="N193" s="521"/>
      <c r="O193" s="521"/>
    </row>
    <row r="194" spans="1:15" x14ac:dyDescent="0.2">
      <c r="A194" s="271" t="s">
        <v>1146</v>
      </c>
      <c r="B194" s="521"/>
      <c r="C194" s="521"/>
      <c r="D194" s="521">
        <v>1</v>
      </c>
      <c r="E194" s="521"/>
      <c r="F194" s="521"/>
      <c r="G194" s="521"/>
      <c r="H194" s="521"/>
      <c r="I194" s="521"/>
      <c r="J194" s="521"/>
      <c r="K194" s="521"/>
      <c r="L194" s="521">
        <v>1</v>
      </c>
      <c r="M194" s="521"/>
      <c r="N194" s="521"/>
      <c r="O194" s="521"/>
    </row>
    <row r="195" spans="1:15" x14ac:dyDescent="0.2">
      <c r="A195" s="271" t="s">
        <v>1169</v>
      </c>
      <c r="B195" s="521"/>
      <c r="C195" s="521"/>
      <c r="D195" s="521">
        <v>1</v>
      </c>
      <c r="E195" s="521"/>
      <c r="F195" s="521"/>
      <c r="G195" s="521"/>
      <c r="H195" s="521"/>
      <c r="I195" s="521"/>
      <c r="J195" s="521"/>
      <c r="K195" s="521"/>
      <c r="L195" s="521">
        <v>1</v>
      </c>
      <c r="M195" s="521"/>
      <c r="N195" s="521"/>
      <c r="O195" s="521"/>
    </row>
    <row r="196" spans="1:15" x14ac:dyDescent="0.2">
      <c r="A196" s="271" t="s">
        <v>1174</v>
      </c>
      <c r="B196" s="521"/>
      <c r="C196" s="521"/>
      <c r="D196" s="521">
        <v>1</v>
      </c>
      <c r="E196" s="521"/>
      <c r="F196" s="521"/>
      <c r="G196" s="521"/>
      <c r="H196" s="521"/>
      <c r="I196" s="521"/>
      <c r="J196" s="521"/>
      <c r="K196" s="521"/>
      <c r="L196" s="521">
        <v>1</v>
      </c>
      <c r="M196" s="521"/>
      <c r="N196" s="521"/>
      <c r="O196" s="521"/>
    </row>
    <row r="197" spans="1:15" x14ac:dyDescent="0.2">
      <c r="A197" s="271" t="s">
        <v>1178</v>
      </c>
      <c r="B197" s="521"/>
      <c r="C197" s="521"/>
      <c r="D197" s="521">
        <v>1</v>
      </c>
      <c r="E197" s="521"/>
      <c r="F197" s="521"/>
      <c r="G197" s="521"/>
      <c r="H197" s="521"/>
      <c r="I197" s="521"/>
      <c r="J197" s="521"/>
      <c r="K197" s="521"/>
      <c r="L197" s="521">
        <v>1</v>
      </c>
      <c r="M197" s="521"/>
      <c r="N197" s="521"/>
      <c r="O197" s="521"/>
    </row>
    <row r="198" spans="1:15" x14ac:dyDescent="0.2">
      <c r="A198" s="271" t="s">
        <v>1180</v>
      </c>
      <c r="B198" s="521"/>
      <c r="C198" s="521"/>
      <c r="D198" s="521">
        <v>1</v>
      </c>
      <c r="E198" s="521"/>
      <c r="F198" s="521"/>
      <c r="G198" s="521"/>
      <c r="H198" s="521"/>
      <c r="I198" s="521"/>
      <c r="J198" s="521"/>
      <c r="K198" s="521"/>
      <c r="L198" s="521">
        <v>1</v>
      </c>
      <c r="M198" s="521"/>
      <c r="N198" s="521"/>
      <c r="O198" s="521"/>
    </row>
    <row r="199" spans="1:15" x14ac:dyDescent="0.2">
      <c r="A199" s="271" t="s">
        <v>1184</v>
      </c>
      <c r="B199" s="521"/>
      <c r="C199" s="521"/>
      <c r="D199" s="521">
        <v>1</v>
      </c>
      <c r="E199" s="521"/>
      <c r="F199" s="521"/>
      <c r="G199" s="521"/>
      <c r="H199" s="521"/>
      <c r="I199" s="521"/>
      <c r="J199" s="521"/>
      <c r="K199" s="521"/>
      <c r="L199" s="521">
        <v>1</v>
      </c>
      <c r="M199" s="521"/>
      <c r="N199" s="521"/>
      <c r="O199" s="521"/>
    </row>
    <row r="200" spans="1:15" x14ac:dyDescent="0.2">
      <c r="A200" s="271" t="s">
        <v>1186</v>
      </c>
      <c r="B200" s="521"/>
      <c r="C200" s="521"/>
      <c r="D200" s="521">
        <v>1</v>
      </c>
      <c r="E200" s="521"/>
      <c r="F200" s="521"/>
      <c r="G200" s="521"/>
      <c r="H200" s="521"/>
      <c r="I200" s="521"/>
      <c r="J200" s="521"/>
      <c r="K200" s="521"/>
      <c r="L200" s="521">
        <v>1</v>
      </c>
      <c r="M200" s="521"/>
      <c r="N200" s="521"/>
      <c r="O200" s="521"/>
    </row>
    <row r="201" spans="1:15" x14ac:dyDescent="0.2">
      <c r="A201" s="271" t="s">
        <v>1190</v>
      </c>
      <c r="B201" s="521"/>
      <c r="C201" s="521"/>
      <c r="D201" s="521">
        <v>1</v>
      </c>
      <c r="E201" s="521"/>
      <c r="F201" s="521"/>
      <c r="G201" s="521"/>
      <c r="H201" s="521"/>
      <c r="I201" s="521"/>
      <c r="J201" s="521"/>
      <c r="K201" s="521"/>
      <c r="L201" s="521">
        <v>1</v>
      </c>
      <c r="M201" s="521"/>
      <c r="N201" s="521"/>
      <c r="O201" s="521"/>
    </row>
    <row r="202" spans="1:15" x14ac:dyDescent="0.2">
      <c r="A202" s="271" t="s">
        <v>1194</v>
      </c>
      <c r="B202" s="521"/>
      <c r="C202" s="521"/>
      <c r="D202" s="521">
        <v>1</v>
      </c>
      <c r="E202" s="521"/>
      <c r="F202" s="521"/>
      <c r="G202" s="521"/>
      <c r="H202" s="521"/>
      <c r="I202" s="521"/>
      <c r="J202" s="521"/>
      <c r="K202" s="521"/>
      <c r="L202" s="521">
        <v>1</v>
      </c>
      <c r="M202" s="521"/>
      <c r="N202" s="521"/>
      <c r="O202" s="521"/>
    </row>
    <row r="203" spans="1:15" x14ac:dyDescent="0.2">
      <c r="A203" s="271" t="s">
        <v>1198</v>
      </c>
      <c r="B203" s="521"/>
      <c r="C203" s="521"/>
      <c r="D203" s="521">
        <v>1</v>
      </c>
      <c r="E203" s="521"/>
      <c r="F203" s="521"/>
      <c r="G203" s="521"/>
      <c r="H203" s="521"/>
      <c r="I203" s="521"/>
      <c r="J203" s="521"/>
      <c r="K203" s="521"/>
      <c r="L203" s="521">
        <v>1</v>
      </c>
      <c r="M203" s="521"/>
      <c r="N203" s="521"/>
      <c r="O203" s="521"/>
    </row>
    <row r="204" spans="1:15" x14ac:dyDescent="0.2">
      <c r="A204" s="271" t="s">
        <v>1203</v>
      </c>
      <c r="B204" s="521"/>
      <c r="C204" s="521"/>
      <c r="D204" s="521">
        <v>1</v>
      </c>
      <c r="E204" s="521"/>
      <c r="F204" s="521"/>
      <c r="G204" s="521"/>
      <c r="H204" s="521"/>
      <c r="I204" s="521"/>
      <c r="J204" s="521"/>
      <c r="K204" s="521"/>
      <c r="L204" s="521">
        <v>1</v>
      </c>
      <c r="M204" s="521"/>
      <c r="N204" s="521"/>
      <c r="O204" s="521"/>
    </row>
    <row r="205" spans="1:15" x14ac:dyDescent="0.2">
      <c r="A205" s="271" t="s">
        <v>1204</v>
      </c>
      <c r="B205" s="521"/>
      <c r="C205" s="521"/>
      <c r="D205" s="521">
        <v>1</v>
      </c>
      <c r="E205" s="521"/>
      <c r="F205" s="521"/>
      <c r="G205" s="521"/>
      <c r="H205" s="521"/>
      <c r="I205" s="521"/>
      <c r="J205" s="521"/>
      <c r="K205" s="521"/>
      <c r="L205" s="521">
        <v>1</v>
      </c>
      <c r="M205" s="521"/>
      <c r="N205" s="521"/>
      <c r="O205" s="521"/>
    </row>
    <row r="206" spans="1:15" x14ac:dyDescent="0.2">
      <c r="A206" s="271" t="s">
        <v>1211</v>
      </c>
      <c r="B206" s="521"/>
      <c r="C206" s="521"/>
      <c r="D206" s="521">
        <v>1</v>
      </c>
      <c r="E206" s="521"/>
      <c r="F206" s="521"/>
      <c r="G206" s="521"/>
      <c r="H206" s="521"/>
      <c r="I206" s="521"/>
      <c r="J206" s="521"/>
      <c r="K206" s="521"/>
      <c r="L206" s="521">
        <v>1</v>
      </c>
      <c r="M206" s="521"/>
      <c r="N206" s="521"/>
      <c r="O206" s="521"/>
    </row>
    <row r="207" spans="1:15" x14ac:dyDescent="0.2">
      <c r="A207" s="271" t="s">
        <v>1218</v>
      </c>
      <c r="B207" s="521"/>
      <c r="C207" s="521"/>
      <c r="D207" s="521">
        <v>1</v>
      </c>
      <c r="E207" s="521"/>
      <c r="F207" s="521"/>
      <c r="G207" s="521"/>
      <c r="H207" s="521"/>
      <c r="I207" s="521"/>
      <c r="J207" s="521"/>
      <c r="K207" s="521"/>
      <c r="L207" s="521">
        <v>1</v>
      </c>
      <c r="M207" s="521"/>
      <c r="N207" s="521"/>
      <c r="O207" s="521"/>
    </row>
    <row r="208" spans="1:15" x14ac:dyDescent="0.2">
      <c r="A208" s="271" t="s">
        <v>1223</v>
      </c>
      <c r="B208" s="521"/>
      <c r="C208" s="521"/>
      <c r="D208" s="521">
        <v>1</v>
      </c>
      <c r="E208" s="521"/>
      <c r="F208" s="521"/>
      <c r="G208" s="521"/>
      <c r="H208" s="521"/>
      <c r="I208" s="521"/>
      <c r="J208" s="521"/>
      <c r="K208" s="521"/>
      <c r="L208" s="521">
        <v>1</v>
      </c>
      <c r="M208" s="521"/>
      <c r="N208" s="521"/>
      <c r="O208" s="521"/>
    </row>
    <row r="209" spans="1:15" x14ac:dyDescent="0.2">
      <c r="A209" s="271" t="s">
        <v>1227</v>
      </c>
      <c r="B209" s="521"/>
      <c r="C209" s="521"/>
      <c r="D209" s="521">
        <v>1</v>
      </c>
      <c r="E209" s="521"/>
      <c r="F209" s="521"/>
      <c r="G209" s="521"/>
      <c r="H209" s="521"/>
      <c r="I209" s="521"/>
      <c r="J209" s="521"/>
      <c r="K209" s="521"/>
      <c r="L209" s="521">
        <v>1</v>
      </c>
      <c r="M209" s="521"/>
      <c r="N209" s="521"/>
      <c r="O209" s="521"/>
    </row>
    <row r="210" spans="1:15" x14ac:dyDescent="0.2">
      <c r="A210" s="271" t="s">
        <v>811</v>
      </c>
      <c r="B210" s="521"/>
      <c r="C210" s="521"/>
      <c r="D210" s="521"/>
      <c r="E210" s="521"/>
      <c r="F210" s="521"/>
      <c r="G210" s="521">
        <v>1</v>
      </c>
      <c r="H210" s="521"/>
      <c r="I210" s="521"/>
      <c r="J210" s="521"/>
      <c r="K210" s="521"/>
      <c r="L210" s="521"/>
      <c r="M210" s="521"/>
      <c r="N210" s="521"/>
      <c r="O210" s="521"/>
    </row>
    <row r="211" spans="1:15" x14ac:dyDescent="0.2">
      <c r="A211" s="271" t="s">
        <v>812</v>
      </c>
      <c r="B211" s="521"/>
      <c r="C211" s="521"/>
      <c r="D211" s="521">
        <v>1</v>
      </c>
      <c r="E211" s="521"/>
      <c r="F211" s="521"/>
      <c r="G211" s="521"/>
      <c r="H211" s="521"/>
      <c r="I211" s="521"/>
      <c r="J211" s="521"/>
      <c r="K211" s="521"/>
      <c r="L211" s="521"/>
      <c r="M211" s="521"/>
      <c r="N211" s="521"/>
      <c r="O211" s="521"/>
    </row>
    <row r="212" spans="1:15" x14ac:dyDescent="0.2">
      <c r="A212" s="271" t="s">
        <v>813</v>
      </c>
      <c r="B212" s="521"/>
      <c r="C212" s="521"/>
      <c r="D212" s="521">
        <v>1</v>
      </c>
      <c r="E212" s="521"/>
      <c r="F212" s="521"/>
      <c r="G212" s="521"/>
      <c r="H212" s="521"/>
      <c r="I212" s="521"/>
      <c r="J212" s="521"/>
      <c r="K212" s="521"/>
      <c r="L212" s="521"/>
      <c r="M212" s="521"/>
      <c r="N212" s="521"/>
      <c r="O212" s="521"/>
    </row>
    <row r="213" spans="1:15" x14ac:dyDescent="0.2">
      <c r="A213" s="271" t="s">
        <v>814</v>
      </c>
      <c r="B213" s="521"/>
      <c r="C213" s="521"/>
      <c r="D213" s="521">
        <v>1</v>
      </c>
      <c r="E213" s="521"/>
      <c r="F213" s="521"/>
      <c r="G213" s="521"/>
      <c r="H213" s="521"/>
      <c r="I213" s="521"/>
      <c r="J213" s="521"/>
      <c r="K213" s="521"/>
      <c r="L213" s="521"/>
      <c r="M213" s="521"/>
      <c r="N213" s="521"/>
      <c r="O213" s="521"/>
    </row>
    <row r="214" spans="1:15" x14ac:dyDescent="0.2">
      <c r="A214" s="271" t="s">
        <v>815</v>
      </c>
      <c r="B214" s="521"/>
      <c r="C214" s="521"/>
      <c r="D214" s="521">
        <v>1</v>
      </c>
      <c r="E214" s="521"/>
      <c r="F214" s="521"/>
      <c r="G214" s="521"/>
      <c r="H214" s="521"/>
      <c r="I214" s="521"/>
      <c r="J214" s="521"/>
      <c r="K214" s="521"/>
      <c r="L214" s="521"/>
      <c r="M214" s="521"/>
      <c r="N214" s="521"/>
      <c r="O214" s="521"/>
    </row>
    <row r="215" spans="1:15" x14ac:dyDescent="0.2">
      <c r="A215" s="271" t="s">
        <v>816</v>
      </c>
      <c r="B215" s="521"/>
      <c r="C215" s="521"/>
      <c r="D215" s="521">
        <v>1</v>
      </c>
      <c r="E215" s="521"/>
      <c r="F215" s="521"/>
      <c r="G215" s="521"/>
      <c r="H215" s="521"/>
      <c r="I215" s="521"/>
      <c r="J215" s="521"/>
      <c r="K215" s="521"/>
      <c r="L215" s="521"/>
      <c r="M215" s="521"/>
      <c r="N215" s="521"/>
      <c r="O215" s="521"/>
    </row>
    <row r="216" spans="1:15" x14ac:dyDescent="0.2">
      <c r="A216" s="271" t="s">
        <v>817</v>
      </c>
      <c r="B216" s="521"/>
      <c r="C216" s="521"/>
      <c r="D216" s="521">
        <v>1</v>
      </c>
      <c r="E216" s="521"/>
      <c r="F216" s="521"/>
      <c r="G216" s="521"/>
      <c r="H216" s="521"/>
      <c r="I216" s="521"/>
      <c r="J216" s="521"/>
      <c r="K216" s="521"/>
      <c r="L216" s="521"/>
      <c r="M216" s="521"/>
      <c r="N216" s="521"/>
      <c r="O216" s="521"/>
    </row>
    <row r="217" spans="1:15" x14ac:dyDescent="0.2">
      <c r="A217" s="271" t="s">
        <v>818</v>
      </c>
      <c r="B217" s="521"/>
      <c r="C217" s="521"/>
      <c r="D217" s="521">
        <v>1</v>
      </c>
      <c r="E217" s="521"/>
      <c r="F217" s="521"/>
      <c r="G217" s="521"/>
      <c r="H217" s="521"/>
      <c r="I217" s="521"/>
      <c r="J217" s="521"/>
      <c r="K217" s="521"/>
      <c r="L217" s="521"/>
      <c r="M217" s="521"/>
      <c r="N217" s="521"/>
      <c r="O217" s="521"/>
    </row>
    <row r="218" spans="1:15" x14ac:dyDescent="0.2">
      <c r="A218" s="271" t="s">
        <v>819</v>
      </c>
      <c r="B218" s="521"/>
      <c r="C218" s="521"/>
      <c r="D218" s="521">
        <v>1</v>
      </c>
      <c r="E218" s="521"/>
      <c r="F218" s="521"/>
      <c r="G218" s="521"/>
      <c r="H218" s="521"/>
      <c r="I218" s="521"/>
      <c r="J218" s="521"/>
      <c r="K218" s="521"/>
      <c r="L218" s="521"/>
      <c r="M218" s="521"/>
      <c r="N218" s="521"/>
      <c r="O218" s="521"/>
    </row>
    <row r="219" spans="1:15" x14ac:dyDescent="0.2">
      <c r="A219" s="271" t="s">
        <v>820</v>
      </c>
      <c r="B219" s="521"/>
      <c r="C219" s="521"/>
      <c r="D219" s="521"/>
      <c r="E219" s="521"/>
      <c r="F219" s="521"/>
      <c r="G219" s="521"/>
      <c r="H219" s="521"/>
      <c r="I219" s="521"/>
      <c r="J219" s="521">
        <v>1</v>
      </c>
      <c r="K219" s="521"/>
      <c r="L219" s="521"/>
      <c r="M219" s="521"/>
      <c r="N219" s="521"/>
      <c r="O219" s="521"/>
    </row>
    <row r="220" spans="1:15" x14ac:dyDescent="0.2">
      <c r="A220" s="271" t="s">
        <v>821</v>
      </c>
      <c r="B220" s="521"/>
      <c r="C220" s="521"/>
      <c r="D220" s="521"/>
      <c r="E220" s="521"/>
      <c r="F220" s="521"/>
      <c r="G220" s="521"/>
      <c r="H220" s="521"/>
      <c r="I220" s="521">
        <v>1</v>
      </c>
      <c r="J220" s="521"/>
      <c r="K220" s="521"/>
      <c r="L220" s="521"/>
      <c r="M220" s="521"/>
      <c r="N220" s="521"/>
      <c r="O220" s="521"/>
    </row>
    <row r="221" spans="1:15" x14ac:dyDescent="0.2">
      <c r="A221" s="271" t="s">
        <v>822</v>
      </c>
      <c r="B221" s="521"/>
      <c r="C221" s="521"/>
      <c r="D221" s="521"/>
      <c r="E221" s="521">
        <v>1</v>
      </c>
      <c r="F221" s="521"/>
      <c r="G221" s="521"/>
      <c r="H221" s="521"/>
      <c r="I221" s="521"/>
      <c r="J221" s="521"/>
      <c r="K221" s="521"/>
      <c r="L221" s="521"/>
      <c r="M221" s="521"/>
      <c r="N221" s="521"/>
      <c r="O221" s="521"/>
    </row>
    <row r="222" spans="1:15" x14ac:dyDescent="0.2">
      <c r="A222" s="271" t="s">
        <v>824</v>
      </c>
      <c r="B222" s="521"/>
      <c r="C222" s="521"/>
      <c r="D222" s="521">
        <v>1</v>
      </c>
      <c r="E222" s="521"/>
      <c r="F222" s="521"/>
      <c r="G222" s="521"/>
      <c r="H222" s="521"/>
      <c r="I222" s="521"/>
      <c r="J222" s="521"/>
      <c r="K222" s="521"/>
      <c r="L222" s="521"/>
      <c r="M222" s="521"/>
      <c r="N222" s="521"/>
      <c r="O222" s="521"/>
    </row>
    <row r="223" spans="1:15" x14ac:dyDescent="0.2">
      <c r="A223" s="271" t="s">
        <v>825</v>
      </c>
      <c r="B223" s="521"/>
      <c r="C223" s="521"/>
      <c r="D223" s="521"/>
      <c r="E223" s="521"/>
      <c r="F223" s="521"/>
      <c r="G223" s="521">
        <v>1</v>
      </c>
      <c r="H223" s="521"/>
      <c r="I223" s="521"/>
      <c r="J223" s="521"/>
      <c r="K223" s="521"/>
      <c r="L223" s="521"/>
      <c r="M223" s="521"/>
      <c r="N223" s="521"/>
      <c r="O223" s="521"/>
    </row>
    <row r="224" spans="1:15" x14ac:dyDescent="0.2">
      <c r="A224" s="271" t="s">
        <v>826</v>
      </c>
      <c r="B224" s="521"/>
      <c r="C224" s="521"/>
      <c r="D224" s="521">
        <v>1</v>
      </c>
      <c r="E224" s="521"/>
      <c r="F224" s="521"/>
      <c r="G224" s="521"/>
      <c r="H224" s="521"/>
      <c r="I224" s="521"/>
      <c r="J224" s="521"/>
      <c r="K224" s="521"/>
      <c r="L224" s="521"/>
      <c r="M224" s="521"/>
      <c r="N224" s="521"/>
      <c r="O224" s="521"/>
    </row>
    <row r="225" spans="1:15" x14ac:dyDescent="0.2">
      <c r="A225" s="271" t="s">
        <v>827</v>
      </c>
      <c r="B225" s="521"/>
      <c r="C225" s="521"/>
      <c r="D225" s="521">
        <v>1</v>
      </c>
      <c r="E225" s="521"/>
      <c r="F225" s="521"/>
      <c r="G225" s="521"/>
      <c r="H225" s="521"/>
      <c r="I225" s="521"/>
      <c r="J225" s="521"/>
      <c r="K225" s="521"/>
      <c r="L225" s="521"/>
      <c r="M225" s="521"/>
      <c r="N225" s="521"/>
      <c r="O225" s="521"/>
    </row>
    <row r="226" spans="1:15" x14ac:dyDescent="0.2">
      <c r="A226" s="271" t="s">
        <v>830</v>
      </c>
      <c r="B226" s="521"/>
      <c r="C226" s="521"/>
      <c r="D226" s="521"/>
      <c r="E226" s="521">
        <v>1</v>
      </c>
      <c r="F226" s="521"/>
      <c r="G226" s="521"/>
      <c r="H226" s="521"/>
      <c r="I226" s="521"/>
      <c r="J226" s="521"/>
      <c r="K226" s="521"/>
      <c r="L226" s="521"/>
      <c r="M226" s="521"/>
      <c r="N226" s="521"/>
      <c r="O226" s="521"/>
    </row>
    <row r="227" spans="1:15" x14ac:dyDescent="0.2">
      <c r="A227" s="271" t="s">
        <v>832</v>
      </c>
      <c r="B227" s="521"/>
      <c r="C227" s="521"/>
      <c r="D227" s="521">
        <v>1</v>
      </c>
      <c r="E227" s="521"/>
      <c r="F227" s="521"/>
      <c r="G227" s="521"/>
      <c r="H227" s="521"/>
      <c r="I227" s="521"/>
      <c r="J227" s="521"/>
      <c r="K227" s="521"/>
      <c r="L227" s="521"/>
      <c r="M227" s="521"/>
      <c r="N227" s="521"/>
      <c r="O227" s="521"/>
    </row>
    <row r="228" spans="1:15" x14ac:dyDescent="0.2">
      <c r="A228" s="271" t="s">
        <v>833</v>
      </c>
      <c r="B228" s="521"/>
      <c r="C228" s="521"/>
      <c r="D228" s="521">
        <v>1</v>
      </c>
      <c r="E228" s="521"/>
      <c r="F228" s="521"/>
      <c r="G228" s="521"/>
      <c r="H228" s="521"/>
      <c r="I228" s="521"/>
      <c r="J228" s="521"/>
      <c r="K228" s="521"/>
      <c r="L228" s="521"/>
      <c r="M228" s="521"/>
      <c r="N228" s="521"/>
      <c r="O228" s="521"/>
    </row>
    <row r="229" spans="1:15" x14ac:dyDescent="0.2">
      <c r="A229" s="271" t="s">
        <v>834</v>
      </c>
      <c r="B229" s="521"/>
      <c r="C229" s="521"/>
      <c r="D229" s="521">
        <v>1</v>
      </c>
      <c r="E229" s="521"/>
      <c r="F229" s="521"/>
      <c r="G229" s="521"/>
      <c r="H229" s="521"/>
      <c r="I229" s="521"/>
      <c r="J229" s="521"/>
      <c r="K229" s="521"/>
      <c r="L229" s="521"/>
      <c r="M229" s="521"/>
      <c r="N229" s="521"/>
      <c r="O229" s="521"/>
    </row>
    <row r="230" spans="1:15" x14ac:dyDescent="0.2">
      <c r="A230" s="271" t="s">
        <v>835</v>
      </c>
      <c r="B230" s="521"/>
      <c r="C230" s="521"/>
      <c r="D230" s="521">
        <v>1</v>
      </c>
      <c r="E230" s="521"/>
      <c r="F230" s="521"/>
      <c r="G230" s="521"/>
      <c r="H230" s="521"/>
      <c r="I230" s="521"/>
      <c r="J230" s="521"/>
      <c r="K230" s="521"/>
      <c r="L230" s="521"/>
      <c r="M230" s="521"/>
      <c r="N230" s="521"/>
      <c r="O230" s="521"/>
    </row>
    <row r="231" spans="1:15" x14ac:dyDescent="0.2">
      <c r="A231" s="271" t="s">
        <v>837</v>
      </c>
      <c r="B231" s="521"/>
      <c r="C231" s="521"/>
      <c r="D231" s="521">
        <v>1</v>
      </c>
      <c r="E231" s="521"/>
      <c r="F231" s="521"/>
      <c r="G231" s="521"/>
      <c r="H231" s="521"/>
      <c r="I231" s="521"/>
      <c r="J231" s="521"/>
      <c r="K231" s="521"/>
      <c r="L231" s="521"/>
      <c r="M231" s="521"/>
      <c r="N231" s="521"/>
      <c r="O231" s="521"/>
    </row>
    <row r="232" spans="1:15" x14ac:dyDescent="0.2">
      <c r="A232" s="271" t="s">
        <v>839</v>
      </c>
      <c r="B232" s="521"/>
      <c r="C232" s="521"/>
      <c r="D232" s="521">
        <v>1</v>
      </c>
      <c r="E232" s="521"/>
      <c r="F232" s="521"/>
      <c r="G232" s="521"/>
      <c r="H232" s="521"/>
      <c r="I232" s="521"/>
      <c r="J232" s="521"/>
      <c r="K232" s="521"/>
      <c r="L232" s="521"/>
      <c r="M232" s="521"/>
      <c r="N232" s="521"/>
      <c r="O232" s="521"/>
    </row>
    <row r="233" spans="1:15" x14ac:dyDescent="0.2">
      <c r="A233" s="271" t="s">
        <v>840</v>
      </c>
      <c r="B233" s="521"/>
      <c r="C233" s="521"/>
      <c r="D233" s="521"/>
      <c r="E233" s="521"/>
      <c r="F233" s="521"/>
      <c r="G233" s="521"/>
      <c r="H233" s="521"/>
      <c r="I233" s="521">
        <v>1</v>
      </c>
      <c r="J233" s="521"/>
      <c r="K233" s="521"/>
      <c r="L233" s="521"/>
      <c r="M233" s="521"/>
      <c r="N233" s="521"/>
      <c r="O233" s="521"/>
    </row>
    <row r="234" spans="1:15" x14ac:dyDescent="0.2">
      <c r="A234" s="271" t="s">
        <v>841</v>
      </c>
      <c r="B234" s="521"/>
      <c r="C234" s="521"/>
      <c r="D234" s="521">
        <v>1</v>
      </c>
      <c r="E234" s="521"/>
      <c r="F234" s="521"/>
      <c r="G234" s="521"/>
      <c r="H234" s="521"/>
      <c r="I234" s="521"/>
      <c r="J234" s="521"/>
      <c r="K234" s="521"/>
      <c r="L234" s="521"/>
      <c r="M234" s="521"/>
      <c r="N234" s="521"/>
      <c r="O234" s="521"/>
    </row>
    <row r="235" spans="1:15" x14ac:dyDescent="0.2">
      <c r="A235" s="271" t="s">
        <v>842</v>
      </c>
      <c r="B235" s="521"/>
      <c r="C235" s="521"/>
      <c r="D235" s="521">
        <v>1</v>
      </c>
      <c r="E235" s="521"/>
      <c r="F235" s="521"/>
      <c r="G235" s="521"/>
      <c r="H235" s="521"/>
      <c r="I235" s="521"/>
      <c r="J235" s="521"/>
      <c r="K235" s="521"/>
      <c r="L235" s="521"/>
      <c r="M235" s="521"/>
      <c r="N235" s="521"/>
      <c r="O235" s="521"/>
    </row>
    <row r="236" spans="1:15" x14ac:dyDescent="0.2">
      <c r="A236" s="271" t="s">
        <v>843</v>
      </c>
      <c r="B236" s="521"/>
      <c r="C236" s="521"/>
      <c r="D236" s="521">
        <v>1</v>
      </c>
      <c r="E236" s="521"/>
      <c r="F236" s="521"/>
      <c r="G236" s="521"/>
      <c r="H236" s="521"/>
      <c r="I236" s="521"/>
      <c r="J236" s="521"/>
      <c r="K236" s="521"/>
      <c r="L236" s="521"/>
      <c r="M236" s="521"/>
      <c r="N236" s="521"/>
      <c r="O236" s="521"/>
    </row>
    <row r="237" spans="1:15" x14ac:dyDescent="0.2">
      <c r="A237" s="271" t="s">
        <v>844</v>
      </c>
      <c r="B237" s="521"/>
      <c r="C237" s="521"/>
      <c r="D237" s="521">
        <v>1</v>
      </c>
      <c r="E237" s="521"/>
      <c r="F237" s="521"/>
      <c r="G237" s="521"/>
      <c r="H237" s="521"/>
      <c r="I237" s="521"/>
      <c r="J237" s="521"/>
      <c r="K237" s="521"/>
      <c r="L237" s="521"/>
      <c r="M237" s="521"/>
      <c r="N237" s="521"/>
      <c r="O237" s="521"/>
    </row>
    <row r="238" spans="1:15" x14ac:dyDescent="0.2">
      <c r="A238" s="271" t="s">
        <v>845</v>
      </c>
      <c r="B238" s="521"/>
      <c r="C238" s="521"/>
      <c r="D238" s="521">
        <v>1</v>
      </c>
      <c r="E238" s="521"/>
      <c r="F238" s="521"/>
      <c r="G238" s="521"/>
      <c r="H238" s="521"/>
      <c r="I238" s="521"/>
      <c r="J238" s="521"/>
      <c r="K238" s="521"/>
      <c r="L238" s="521"/>
      <c r="M238" s="521"/>
      <c r="N238" s="521"/>
      <c r="O238" s="521"/>
    </row>
    <row r="239" spans="1:15" x14ac:dyDescent="0.2">
      <c r="A239" s="271" t="s">
        <v>846</v>
      </c>
      <c r="B239" s="521"/>
      <c r="C239" s="521"/>
      <c r="D239" s="521"/>
      <c r="E239" s="521"/>
      <c r="F239" s="521"/>
      <c r="G239" s="521">
        <v>1</v>
      </c>
      <c r="H239" s="521"/>
      <c r="I239" s="521"/>
      <c r="J239" s="521"/>
      <c r="K239" s="521"/>
      <c r="L239" s="521"/>
      <c r="M239" s="521"/>
      <c r="N239" s="521"/>
      <c r="O239" s="521"/>
    </row>
    <row r="240" spans="1:15" x14ac:dyDescent="0.2">
      <c r="A240" s="271" t="s">
        <v>848</v>
      </c>
      <c r="B240" s="521"/>
      <c r="C240" s="521"/>
      <c r="D240" s="521"/>
      <c r="E240" s="521"/>
      <c r="F240" s="521">
        <v>1</v>
      </c>
      <c r="G240" s="521"/>
      <c r="H240" s="521"/>
      <c r="I240" s="521"/>
      <c r="J240" s="521"/>
      <c r="K240" s="521"/>
      <c r="L240" s="521"/>
      <c r="M240" s="521"/>
      <c r="N240" s="521"/>
      <c r="O240" s="521"/>
    </row>
    <row r="241" spans="1:15" x14ac:dyDescent="0.2">
      <c r="A241" s="271" t="s">
        <v>849</v>
      </c>
      <c r="B241" s="521"/>
      <c r="C241" s="521"/>
      <c r="D241" s="521"/>
      <c r="E241" s="521"/>
      <c r="F241" s="521"/>
      <c r="G241" s="521"/>
      <c r="H241" s="521"/>
      <c r="I241" s="521"/>
      <c r="J241" s="521">
        <v>1</v>
      </c>
      <c r="K241" s="521"/>
      <c r="L241" s="521"/>
      <c r="M241" s="521"/>
      <c r="N241" s="521"/>
      <c r="O241" s="521"/>
    </row>
    <row r="242" spans="1:15" x14ac:dyDescent="0.2">
      <c r="A242" s="271" t="s">
        <v>850</v>
      </c>
      <c r="B242" s="521"/>
      <c r="C242" s="521"/>
      <c r="D242" s="521"/>
      <c r="E242" s="521"/>
      <c r="F242" s="521"/>
      <c r="G242" s="521"/>
      <c r="H242" s="521"/>
      <c r="I242" s="521">
        <v>1</v>
      </c>
      <c r="J242" s="521"/>
      <c r="K242" s="521"/>
      <c r="L242" s="521"/>
      <c r="M242" s="521"/>
      <c r="N242" s="521"/>
      <c r="O242" s="521"/>
    </row>
    <row r="243" spans="1:15" x14ac:dyDescent="0.2">
      <c r="A243" s="271" t="s">
        <v>852</v>
      </c>
      <c r="B243" s="521"/>
      <c r="C243" s="521"/>
      <c r="D243" s="521"/>
      <c r="E243" s="521"/>
      <c r="F243" s="521"/>
      <c r="G243" s="521"/>
      <c r="H243" s="521"/>
      <c r="I243" s="521">
        <v>1</v>
      </c>
      <c r="J243" s="521"/>
      <c r="K243" s="521"/>
      <c r="L243" s="521"/>
      <c r="M243" s="521"/>
      <c r="N243" s="521"/>
      <c r="O243" s="521"/>
    </row>
    <row r="244" spans="1:15" x14ac:dyDescent="0.2">
      <c r="A244" s="271" t="s">
        <v>853</v>
      </c>
      <c r="B244" s="521"/>
      <c r="C244" s="521"/>
      <c r="D244" s="521"/>
      <c r="E244" s="521"/>
      <c r="F244" s="521"/>
      <c r="G244" s="521"/>
      <c r="H244" s="521"/>
      <c r="I244" s="521"/>
      <c r="J244" s="521">
        <v>1</v>
      </c>
      <c r="K244" s="521"/>
      <c r="L244" s="521"/>
      <c r="M244" s="521"/>
      <c r="N244" s="521"/>
      <c r="O244" s="521"/>
    </row>
    <row r="245" spans="1:15" x14ac:dyDescent="0.2">
      <c r="A245" s="271" t="s">
        <v>854</v>
      </c>
      <c r="B245" s="521"/>
      <c r="C245" s="521"/>
      <c r="D245" s="521">
        <v>1</v>
      </c>
      <c r="E245" s="521"/>
      <c r="F245" s="521"/>
      <c r="G245" s="521"/>
      <c r="H245" s="521"/>
      <c r="I245" s="521"/>
      <c r="J245" s="521"/>
      <c r="K245" s="521"/>
      <c r="L245" s="521"/>
      <c r="M245" s="521"/>
      <c r="N245" s="521"/>
      <c r="O245" s="521"/>
    </row>
    <row r="246" spans="1:15" x14ac:dyDescent="0.2">
      <c r="A246" s="271" t="s">
        <v>855</v>
      </c>
      <c r="B246" s="521"/>
      <c r="C246" s="521"/>
      <c r="D246" s="521"/>
      <c r="E246" s="521"/>
      <c r="F246" s="521">
        <v>1</v>
      </c>
      <c r="G246" s="521"/>
      <c r="H246" s="521"/>
      <c r="I246" s="521"/>
      <c r="J246" s="521"/>
      <c r="K246" s="521"/>
      <c r="L246" s="521"/>
      <c r="M246" s="521"/>
      <c r="N246" s="521"/>
      <c r="O246" s="521"/>
    </row>
    <row r="247" spans="1:15" x14ac:dyDescent="0.2">
      <c r="A247" s="271" t="s">
        <v>856</v>
      </c>
      <c r="B247" s="521"/>
      <c r="C247" s="521"/>
      <c r="D247" s="521"/>
      <c r="E247" s="521">
        <v>1</v>
      </c>
      <c r="F247" s="521"/>
      <c r="G247" s="521"/>
      <c r="H247" s="521"/>
      <c r="I247" s="521"/>
      <c r="J247" s="521"/>
      <c r="K247" s="521"/>
      <c r="L247" s="521"/>
      <c r="M247" s="521"/>
      <c r="N247" s="521"/>
      <c r="O247" s="521"/>
    </row>
    <row r="248" spans="1:15" x14ac:dyDescent="0.2">
      <c r="A248" s="271" t="s">
        <v>857</v>
      </c>
      <c r="B248" s="521"/>
      <c r="C248" s="521"/>
      <c r="D248" s="521"/>
      <c r="E248" s="521"/>
      <c r="F248" s="521"/>
      <c r="G248" s="521"/>
      <c r="H248" s="521"/>
      <c r="I248" s="521">
        <v>1</v>
      </c>
      <c r="J248" s="521"/>
      <c r="K248" s="521"/>
      <c r="L248" s="521"/>
      <c r="M248" s="521"/>
      <c r="N248" s="521"/>
      <c r="O248" s="521"/>
    </row>
    <row r="249" spans="1:15" x14ac:dyDescent="0.2">
      <c r="A249" s="271" t="s">
        <v>858</v>
      </c>
      <c r="B249" s="521"/>
      <c r="C249" s="521"/>
      <c r="D249" s="521"/>
      <c r="E249" s="521">
        <v>1</v>
      </c>
      <c r="F249" s="521"/>
      <c r="G249" s="521"/>
      <c r="H249" s="521"/>
      <c r="I249" s="521"/>
      <c r="J249" s="521"/>
      <c r="K249" s="521"/>
      <c r="L249" s="521"/>
      <c r="M249" s="521"/>
      <c r="N249" s="521"/>
      <c r="O249" s="521"/>
    </row>
    <row r="250" spans="1:15" x14ac:dyDescent="0.2">
      <c r="A250" s="271" t="s">
        <v>859</v>
      </c>
      <c r="B250" s="521"/>
      <c r="C250" s="521"/>
      <c r="D250" s="521"/>
      <c r="E250" s="521">
        <v>1</v>
      </c>
      <c r="F250" s="521"/>
      <c r="G250" s="521"/>
      <c r="H250" s="521"/>
      <c r="I250" s="521"/>
      <c r="J250" s="521"/>
      <c r="K250" s="521"/>
      <c r="L250" s="521"/>
      <c r="M250" s="521"/>
      <c r="N250" s="521"/>
      <c r="O250" s="521"/>
    </row>
    <row r="251" spans="1:15" x14ac:dyDescent="0.2">
      <c r="A251" s="271" t="s">
        <v>862</v>
      </c>
      <c r="B251" s="521"/>
      <c r="C251" s="521"/>
      <c r="D251" s="521">
        <v>1</v>
      </c>
      <c r="E251" s="521"/>
      <c r="F251" s="521"/>
      <c r="G251" s="521"/>
      <c r="H251" s="521"/>
      <c r="I251" s="521"/>
      <c r="J251" s="521"/>
      <c r="K251" s="521"/>
      <c r="L251" s="521"/>
      <c r="M251" s="521"/>
      <c r="N251" s="521"/>
      <c r="O251" s="521"/>
    </row>
    <row r="252" spans="1:15" x14ac:dyDescent="0.2">
      <c r="A252" s="271" t="s">
        <v>863</v>
      </c>
      <c r="B252" s="521"/>
      <c r="C252" s="521"/>
      <c r="D252" s="521">
        <v>1</v>
      </c>
      <c r="E252" s="521"/>
      <c r="F252" s="521"/>
      <c r="G252" s="521"/>
      <c r="H252" s="521"/>
      <c r="I252" s="521"/>
      <c r="J252" s="521"/>
      <c r="K252" s="521"/>
      <c r="L252" s="521"/>
      <c r="M252" s="521"/>
      <c r="N252" s="521"/>
      <c r="O252" s="521"/>
    </row>
    <row r="253" spans="1:15" x14ac:dyDescent="0.2">
      <c r="A253" s="271" t="s">
        <v>864</v>
      </c>
      <c r="B253" s="521"/>
      <c r="C253" s="521"/>
      <c r="D253" s="521"/>
      <c r="E253" s="521">
        <v>1</v>
      </c>
      <c r="F253" s="521"/>
      <c r="G253" s="521"/>
      <c r="H253" s="521"/>
      <c r="I253" s="521"/>
      <c r="J253" s="521"/>
      <c r="K253" s="521"/>
      <c r="L253" s="521"/>
      <c r="M253" s="521"/>
      <c r="N253" s="521"/>
      <c r="O253" s="521"/>
    </row>
    <row r="254" spans="1:15" x14ac:dyDescent="0.2">
      <c r="A254" s="271" t="s">
        <v>865</v>
      </c>
      <c r="B254" s="521"/>
      <c r="C254" s="521"/>
      <c r="D254" s="521">
        <v>1</v>
      </c>
      <c r="E254" s="521"/>
      <c r="F254" s="521"/>
      <c r="G254" s="521"/>
      <c r="H254" s="521"/>
      <c r="I254" s="521"/>
      <c r="J254" s="521"/>
      <c r="K254" s="521"/>
      <c r="L254" s="521"/>
      <c r="M254" s="521"/>
      <c r="N254" s="521"/>
      <c r="O254" s="521"/>
    </row>
    <row r="255" spans="1:15" x14ac:dyDescent="0.2">
      <c r="A255" s="271" t="s">
        <v>866</v>
      </c>
      <c r="B255" s="521"/>
      <c r="C255" s="521"/>
      <c r="D255" s="521"/>
      <c r="E255" s="521">
        <v>1</v>
      </c>
      <c r="F255" s="521"/>
      <c r="G255" s="521"/>
      <c r="H255" s="521"/>
      <c r="I255" s="521"/>
      <c r="J255" s="521"/>
      <c r="K255" s="521"/>
      <c r="L255" s="521"/>
      <c r="M255" s="521"/>
      <c r="N255" s="521"/>
      <c r="O255" s="521"/>
    </row>
    <row r="256" spans="1:15" x14ac:dyDescent="0.2">
      <c r="A256" s="271" t="s">
        <v>867</v>
      </c>
      <c r="B256" s="521"/>
      <c r="C256" s="521"/>
      <c r="D256" s="521"/>
      <c r="E256" s="521"/>
      <c r="F256" s="521"/>
      <c r="G256" s="521"/>
      <c r="H256" s="521"/>
      <c r="I256" s="521">
        <v>1</v>
      </c>
      <c r="J256" s="521"/>
      <c r="K256" s="521"/>
      <c r="L256" s="521"/>
      <c r="M256" s="521"/>
      <c r="N256" s="521"/>
      <c r="O256" s="521"/>
    </row>
    <row r="257" spans="1:15" x14ac:dyDescent="0.2">
      <c r="A257" s="271" t="s">
        <v>870</v>
      </c>
      <c r="B257" s="521"/>
      <c r="C257" s="521"/>
      <c r="D257" s="521"/>
      <c r="E257" s="521"/>
      <c r="F257" s="521"/>
      <c r="G257" s="521"/>
      <c r="H257" s="521"/>
      <c r="I257" s="521"/>
      <c r="J257" s="521">
        <v>1</v>
      </c>
      <c r="K257" s="521"/>
      <c r="L257" s="521"/>
      <c r="M257" s="521"/>
      <c r="N257" s="521"/>
      <c r="O257" s="521"/>
    </row>
    <row r="258" spans="1:15" x14ac:dyDescent="0.2">
      <c r="A258" s="271" t="s">
        <v>871</v>
      </c>
      <c r="B258" s="521"/>
      <c r="C258" s="521"/>
      <c r="D258" s="521"/>
      <c r="E258" s="521">
        <v>1</v>
      </c>
      <c r="F258" s="521"/>
      <c r="G258" s="521"/>
      <c r="H258" s="521"/>
      <c r="I258" s="521"/>
      <c r="J258" s="521"/>
      <c r="K258" s="521"/>
      <c r="L258" s="521"/>
      <c r="M258" s="521"/>
      <c r="N258" s="521"/>
      <c r="O258" s="521"/>
    </row>
    <row r="259" spans="1:15" x14ac:dyDescent="0.2">
      <c r="A259" s="271" t="s">
        <v>872</v>
      </c>
      <c r="B259" s="521"/>
      <c r="C259" s="521"/>
      <c r="D259" s="521"/>
      <c r="E259" s="521">
        <v>1</v>
      </c>
      <c r="F259" s="521"/>
      <c r="G259" s="521"/>
      <c r="H259" s="521"/>
      <c r="I259" s="521"/>
      <c r="J259" s="521"/>
      <c r="K259" s="521"/>
      <c r="L259" s="521"/>
      <c r="M259" s="521"/>
      <c r="N259" s="521"/>
      <c r="O259" s="521"/>
    </row>
    <row r="260" spans="1:15" x14ac:dyDescent="0.2">
      <c r="A260" s="271" t="s">
        <v>873</v>
      </c>
      <c r="B260" s="521"/>
      <c r="C260" s="521"/>
      <c r="D260" s="521">
        <v>1</v>
      </c>
      <c r="E260" s="521"/>
      <c r="F260" s="521"/>
      <c r="G260" s="521"/>
      <c r="H260" s="521"/>
      <c r="I260" s="521"/>
      <c r="J260" s="521"/>
      <c r="K260" s="521"/>
      <c r="L260" s="521"/>
      <c r="M260" s="521"/>
      <c r="N260" s="521"/>
      <c r="O260" s="521"/>
    </row>
    <row r="261" spans="1:15" x14ac:dyDescent="0.2">
      <c r="A261" s="271" t="s">
        <v>874</v>
      </c>
      <c r="B261" s="521"/>
      <c r="C261" s="521"/>
      <c r="D261" s="521"/>
      <c r="E261" s="521"/>
      <c r="F261" s="521"/>
      <c r="G261" s="521"/>
      <c r="H261" s="521"/>
      <c r="I261" s="521"/>
      <c r="J261" s="521">
        <v>1</v>
      </c>
      <c r="K261" s="521"/>
      <c r="L261" s="521"/>
      <c r="M261" s="521"/>
      <c r="N261" s="521"/>
      <c r="O261" s="521"/>
    </row>
    <row r="262" spans="1:15" x14ac:dyDescent="0.2">
      <c r="A262" s="271" t="s">
        <v>875</v>
      </c>
      <c r="B262" s="521"/>
      <c r="C262" s="521"/>
      <c r="D262" s="521">
        <v>1</v>
      </c>
      <c r="E262" s="521"/>
      <c r="F262" s="521"/>
      <c r="G262" s="521"/>
      <c r="H262" s="521"/>
      <c r="I262" s="521"/>
      <c r="J262" s="521"/>
      <c r="K262" s="521"/>
      <c r="L262" s="521"/>
      <c r="M262" s="521"/>
      <c r="N262" s="521"/>
      <c r="O262" s="521"/>
    </row>
    <row r="263" spans="1:15" x14ac:dyDescent="0.2">
      <c r="A263" s="271" t="s">
        <v>876</v>
      </c>
      <c r="B263" s="521"/>
      <c r="C263" s="521"/>
      <c r="D263" s="521">
        <v>1</v>
      </c>
      <c r="E263" s="521"/>
      <c r="F263" s="521"/>
      <c r="G263" s="521"/>
      <c r="H263" s="521"/>
      <c r="I263" s="521"/>
      <c r="J263" s="521"/>
      <c r="K263" s="521"/>
      <c r="L263" s="521"/>
      <c r="M263" s="521"/>
      <c r="N263" s="521"/>
      <c r="O263" s="521"/>
    </row>
    <row r="264" spans="1:15" x14ac:dyDescent="0.2">
      <c r="A264" s="271" t="s">
        <v>877</v>
      </c>
      <c r="B264" s="521"/>
      <c r="C264" s="521"/>
      <c r="D264" s="521">
        <v>1</v>
      </c>
      <c r="E264" s="521"/>
      <c r="F264" s="521"/>
      <c r="G264" s="521"/>
      <c r="H264" s="521"/>
      <c r="I264" s="521"/>
      <c r="J264" s="521"/>
      <c r="K264" s="521"/>
      <c r="L264" s="521"/>
      <c r="M264" s="521"/>
      <c r="N264" s="521"/>
      <c r="O264" s="521"/>
    </row>
    <row r="265" spans="1:15" x14ac:dyDescent="0.2">
      <c r="A265" s="271" t="s">
        <v>878</v>
      </c>
      <c r="B265" s="521"/>
      <c r="C265" s="521"/>
      <c r="D265" s="521">
        <v>1</v>
      </c>
      <c r="E265" s="521"/>
      <c r="F265" s="521"/>
      <c r="G265" s="521"/>
      <c r="H265" s="521"/>
      <c r="I265" s="521"/>
      <c r="J265" s="521"/>
      <c r="K265" s="521"/>
      <c r="L265" s="521"/>
      <c r="M265" s="521"/>
      <c r="N265" s="521"/>
      <c r="O265" s="521"/>
    </row>
    <row r="266" spans="1:15" x14ac:dyDescent="0.2">
      <c r="A266" s="271" t="s">
        <v>879</v>
      </c>
      <c r="B266" s="521"/>
      <c r="C266" s="521"/>
      <c r="D266" s="521">
        <v>1</v>
      </c>
      <c r="E266" s="521"/>
      <c r="F266" s="521"/>
      <c r="G266" s="521"/>
      <c r="H266" s="521"/>
      <c r="I266" s="521"/>
      <c r="J266" s="521"/>
      <c r="K266" s="521"/>
      <c r="L266" s="521"/>
      <c r="M266" s="521"/>
      <c r="N266" s="521"/>
      <c r="O266" s="521"/>
    </row>
    <row r="267" spans="1:15" x14ac:dyDescent="0.2">
      <c r="A267" s="271" t="s">
        <v>880</v>
      </c>
      <c r="B267" s="521"/>
      <c r="C267" s="521"/>
      <c r="D267" s="521">
        <v>1</v>
      </c>
      <c r="E267" s="521"/>
      <c r="F267" s="521"/>
      <c r="G267" s="521"/>
      <c r="H267" s="521"/>
      <c r="I267" s="521"/>
      <c r="J267" s="521"/>
      <c r="K267" s="521"/>
      <c r="L267" s="521"/>
      <c r="M267" s="521"/>
      <c r="N267" s="521"/>
      <c r="O267" s="521"/>
    </row>
    <row r="268" spans="1:15" x14ac:dyDescent="0.2">
      <c r="A268" s="271" t="s">
        <v>881</v>
      </c>
      <c r="B268" s="521"/>
      <c r="C268" s="521"/>
      <c r="D268" s="521">
        <v>1</v>
      </c>
      <c r="E268" s="521"/>
      <c r="F268" s="521"/>
      <c r="G268" s="521"/>
      <c r="H268" s="521"/>
      <c r="I268" s="521"/>
      <c r="J268" s="521"/>
      <c r="K268" s="521"/>
      <c r="L268" s="521"/>
      <c r="M268" s="521"/>
      <c r="N268" s="521"/>
      <c r="O268" s="521"/>
    </row>
    <row r="269" spans="1:15" x14ac:dyDescent="0.2">
      <c r="A269" s="271" t="s">
        <v>882</v>
      </c>
      <c r="B269" s="521"/>
      <c r="C269" s="521"/>
      <c r="D269" s="521">
        <v>1</v>
      </c>
      <c r="E269" s="521"/>
      <c r="F269" s="521"/>
      <c r="G269" s="521"/>
      <c r="H269" s="521"/>
      <c r="I269" s="521"/>
      <c r="J269" s="521"/>
      <c r="K269" s="521"/>
      <c r="L269" s="521"/>
      <c r="M269" s="521"/>
      <c r="N269" s="521"/>
      <c r="O269" s="521"/>
    </row>
    <row r="270" spans="1:15" x14ac:dyDescent="0.2">
      <c r="A270" s="271" t="s">
        <v>883</v>
      </c>
      <c r="B270" s="521"/>
      <c r="C270" s="521"/>
      <c r="D270" s="521"/>
      <c r="E270" s="521"/>
      <c r="F270" s="521">
        <v>1</v>
      </c>
      <c r="G270" s="521"/>
      <c r="H270" s="521"/>
      <c r="I270" s="521"/>
      <c r="J270" s="521"/>
      <c r="K270" s="521"/>
      <c r="L270" s="521"/>
      <c r="M270" s="521"/>
      <c r="N270" s="521"/>
      <c r="O270" s="521"/>
    </row>
    <row r="271" spans="1:15" x14ac:dyDescent="0.2">
      <c r="A271" s="271" t="s">
        <v>885</v>
      </c>
      <c r="B271" s="521"/>
      <c r="C271" s="521"/>
      <c r="D271" s="521">
        <v>1</v>
      </c>
      <c r="E271" s="521"/>
      <c r="F271" s="521"/>
      <c r="G271" s="521"/>
      <c r="H271" s="521"/>
      <c r="I271" s="521"/>
      <c r="J271" s="521"/>
      <c r="K271" s="521"/>
      <c r="L271" s="521"/>
      <c r="M271" s="521"/>
      <c r="N271" s="521"/>
      <c r="O271" s="521"/>
    </row>
    <row r="272" spans="1:15" x14ac:dyDescent="0.2">
      <c r="A272" s="271" t="s">
        <v>886</v>
      </c>
      <c r="B272" s="521"/>
      <c r="C272" s="521"/>
      <c r="D272" s="521"/>
      <c r="E272" s="521"/>
      <c r="F272" s="521"/>
      <c r="G272" s="521"/>
      <c r="H272" s="521"/>
      <c r="I272" s="521"/>
      <c r="J272" s="521">
        <v>1</v>
      </c>
      <c r="K272" s="521"/>
      <c r="L272" s="521"/>
      <c r="M272" s="521"/>
      <c r="N272" s="521"/>
      <c r="O272" s="521"/>
    </row>
    <row r="273" spans="1:15" x14ac:dyDescent="0.2">
      <c r="A273" s="271" t="s">
        <v>887</v>
      </c>
      <c r="B273" s="521"/>
      <c r="C273" s="521"/>
      <c r="D273" s="521">
        <v>1</v>
      </c>
      <c r="E273" s="521"/>
      <c r="F273" s="521"/>
      <c r="G273" s="521"/>
      <c r="H273" s="521"/>
      <c r="I273" s="521"/>
      <c r="J273" s="521"/>
      <c r="K273" s="521"/>
      <c r="L273" s="521"/>
      <c r="M273" s="521"/>
      <c r="N273" s="521"/>
      <c r="O273" s="521"/>
    </row>
    <row r="274" spans="1:15" x14ac:dyDescent="0.2">
      <c r="A274" s="271" t="s">
        <v>888</v>
      </c>
      <c r="B274" s="521"/>
      <c r="C274" s="521"/>
      <c r="D274" s="521">
        <v>1</v>
      </c>
      <c r="E274" s="521"/>
      <c r="F274" s="521"/>
      <c r="G274" s="521"/>
      <c r="H274" s="521"/>
      <c r="I274" s="521"/>
      <c r="J274" s="521"/>
      <c r="K274" s="521"/>
      <c r="L274" s="521"/>
      <c r="M274" s="521"/>
      <c r="N274" s="521"/>
      <c r="O274" s="521"/>
    </row>
    <row r="275" spans="1:15" x14ac:dyDescent="0.2">
      <c r="A275" s="271" t="s">
        <v>889</v>
      </c>
      <c r="B275" s="521"/>
      <c r="C275" s="521"/>
      <c r="D275" s="521"/>
      <c r="E275" s="521"/>
      <c r="F275" s="521"/>
      <c r="G275" s="521">
        <v>1</v>
      </c>
      <c r="H275" s="521"/>
      <c r="I275" s="521"/>
      <c r="J275" s="521"/>
      <c r="K275" s="521"/>
      <c r="L275" s="521"/>
      <c r="M275" s="521"/>
      <c r="N275" s="521"/>
      <c r="O275" s="521"/>
    </row>
    <row r="276" spans="1:15" x14ac:dyDescent="0.2">
      <c r="A276" s="271" t="s">
        <v>890</v>
      </c>
      <c r="B276" s="521"/>
      <c r="C276" s="521"/>
      <c r="D276" s="521"/>
      <c r="E276" s="521">
        <v>1</v>
      </c>
      <c r="F276" s="521"/>
      <c r="G276" s="521"/>
      <c r="H276" s="521"/>
      <c r="I276" s="521"/>
      <c r="J276" s="521"/>
      <c r="K276" s="521"/>
      <c r="L276" s="521"/>
      <c r="M276" s="521"/>
      <c r="N276" s="521"/>
      <c r="O276" s="521"/>
    </row>
    <row r="277" spans="1:15" x14ac:dyDescent="0.2">
      <c r="A277" s="271" t="s">
        <v>892</v>
      </c>
      <c r="B277" s="521"/>
      <c r="C277" s="521"/>
      <c r="D277" s="521">
        <v>1</v>
      </c>
      <c r="E277" s="521"/>
      <c r="F277" s="521"/>
      <c r="G277" s="521"/>
      <c r="H277" s="521"/>
      <c r="I277" s="521"/>
      <c r="J277" s="521"/>
      <c r="K277" s="521"/>
      <c r="L277" s="521"/>
      <c r="M277" s="521"/>
      <c r="N277" s="521"/>
      <c r="O277" s="521"/>
    </row>
    <row r="278" spans="1:15" x14ac:dyDescent="0.2">
      <c r="A278" s="271" t="s">
        <v>893</v>
      </c>
      <c r="B278" s="521"/>
      <c r="C278" s="521"/>
      <c r="D278" s="521"/>
      <c r="E278" s="521">
        <v>1</v>
      </c>
      <c r="F278" s="521"/>
      <c r="G278" s="521"/>
      <c r="H278" s="521"/>
      <c r="I278" s="521"/>
      <c r="J278" s="521"/>
      <c r="K278" s="521"/>
      <c r="L278" s="521"/>
      <c r="M278" s="521"/>
      <c r="N278" s="521"/>
      <c r="O278" s="521"/>
    </row>
    <row r="279" spans="1:15" x14ac:dyDescent="0.2">
      <c r="A279" s="271" t="s">
        <v>896</v>
      </c>
      <c r="B279" s="521"/>
      <c r="C279" s="521"/>
      <c r="D279" s="521">
        <v>1</v>
      </c>
      <c r="E279" s="521"/>
      <c r="F279" s="521"/>
      <c r="G279" s="521"/>
      <c r="H279" s="521"/>
      <c r="I279" s="521"/>
      <c r="J279" s="521"/>
      <c r="K279" s="521"/>
      <c r="L279" s="521"/>
      <c r="M279" s="521"/>
      <c r="N279" s="521"/>
      <c r="O279" s="521"/>
    </row>
    <row r="280" spans="1:15" x14ac:dyDescent="0.2">
      <c r="A280" s="271" t="s">
        <v>897</v>
      </c>
      <c r="B280" s="521"/>
      <c r="C280" s="521"/>
      <c r="D280" s="521">
        <v>1</v>
      </c>
      <c r="E280" s="521"/>
      <c r="F280" s="521"/>
      <c r="G280" s="521"/>
      <c r="H280" s="521"/>
      <c r="I280" s="521"/>
      <c r="J280" s="521"/>
      <c r="K280" s="521"/>
      <c r="L280" s="521"/>
      <c r="M280" s="521"/>
      <c r="N280" s="521"/>
      <c r="O280" s="521"/>
    </row>
    <row r="281" spans="1:15" x14ac:dyDescent="0.2">
      <c r="A281" s="271" t="s">
        <v>898</v>
      </c>
      <c r="B281" s="521"/>
      <c r="C281" s="521"/>
      <c r="D281" s="521">
        <v>1</v>
      </c>
      <c r="E281" s="521"/>
      <c r="F281" s="521"/>
      <c r="G281" s="521"/>
      <c r="H281" s="521"/>
      <c r="I281" s="521"/>
      <c r="J281" s="521"/>
      <c r="K281" s="521"/>
      <c r="L281" s="521"/>
      <c r="M281" s="521"/>
      <c r="N281" s="521"/>
      <c r="O281" s="521"/>
    </row>
    <row r="282" spans="1:15" x14ac:dyDescent="0.2">
      <c r="A282" s="271" t="s">
        <v>899</v>
      </c>
      <c r="B282" s="521"/>
      <c r="C282" s="521"/>
      <c r="D282" s="521"/>
      <c r="E282" s="521"/>
      <c r="F282" s="521"/>
      <c r="G282" s="521"/>
      <c r="H282" s="521">
        <v>1</v>
      </c>
      <c r="I282" s="521"/>
      <c r="J282" s="521"/>
      <c r="K282" s="521"/>
      <c r="L282" s="521"/>
      <c r="M282" s="521"/>
      <c r="N282" s="521"/>
      <c r="O282" s="521"/>
    </row>
    <row r="283" spans="1:15" x14ac:dyDescent="0.2">
      <c r="A283" s="271" t="s">
        <v>902</v>
      </c>
      <c r="B283" s="521"/>
      <c r="C283" s="521"/>
      <c r="D283" s="521"/>
      <c r="E283" s="521"/>
      <c r="F283" s="521"/>
      <c r="G283" s="521"/>
      <c r="H283" s="521">
        <v>1</v>
      </c>
      <c r="I283" s="521"/>
      <c r="J283" s="521"/>
      <c r="K283" s="521"/>
      <c r="L283" s="521"/>
      <c r="M283" s="521"/>
      <c r="N283" s="521"/>
      <c r="O283" s="521"/>
    </row>
    <row r="284" spans="1:15" x14ac:dyDescent="0.2">
      <c r="A284" s="271" t="s">
        <v>903</v>
      </c>
      <c r="B284" s="521"/>
      <c r="C284" s="521"/>
      <c r="D284" s="521"/>
      <c r="E284" s="521"/>
      <c r="F284" s="521"/>
      <c r="G284" s="521"/>
      <c r="H284" s="521"/>
      <c r="I284" s="521">
        <v>1</v>
      </c>
      <c r="J284" s="521"/>
      <c r="K284" s="521"/>
      <c r="L284" s="521"/>
      <c r="M284" s="521"/>
      <c r="N284" s="521"/>
      <c r="O284" s="521"/>
    </row>
    <row r="285" spans="1:15" x14ac:dyDescent="0.2">
      <c r="A285" s="271" t="s">
        <v>904</v>
      </c>
      <c r="B285" s="521"/>
      <c r="C285" s="521"/>
      <c r="D285" s="521">
        <v>1</v>
      </c>
      <c r="E285" s="521"/>
      <c r="F285" s="521"/>
      <c r="G285" s="521"/>
      <c r="H285" s="521"/>
      <c r="I285" s="521"/>
      <c r="J285" s="521"/>
      <c r="K285" s="521"/>
      <c r="L285" s="521"/>
      <c r="M285" s="521"/>
      <c r="N285" s="521"/>
      <c r="O285" s="521"/>
    </row>
    <row r="286" spans="1:15" x14ac:dyDescent="0.2">
      <c r="A286" s="271" t="s">
        <v>906</v>
      </c>
      <c r="B286" s="521"/>
      <c r="C286" s="521"/>
      <c r="D286" s="521">
        <v>1</v>
      </c>
      <c r="E286" s="521"/>
      <c r="F286" s="521"/>
      <c r="G286" s="521"/>
      <c r="H286" s="521"/>
      <c r="I286" s="521"/>
      <c r="J286" s="521"/>
      <c r="K286" s="521"/>
      <c r="L286" s="521"/>
      <c r="M286" s="521"/>
      <c r="N286" s="521"/>
      <c r="O286" s="521"/>
    </row>
    <row r="287" spans="1:15" x14ac:dyDescent="0.2">
      <c r="A287" s="271" t="s">
        <v>907</v>
      </c>
      <c r="B287" s="521"/>
      <c r="C287" s="521"/>
      <c r="D287" s="521"/>
      <c r="E287" s="521">
        <v>1</v>
      </c>
      <c r="F287" s="521"/>
      <c r="G287" s="521"/>
      <c r="H287" s="521"/>
      <c r="I287" s="521"/>
      <c r="J287" s="521"/>
      <c r="K287" s="521"/>
      <c r="L287" s="521"/>
      <c r="M287" s="521"/>
      <c r="N287" s="521"/>
      <c r="O287" s="521"/>
    </row>
    <row r="288" spans="1:15" x14ac:dyDescent="0.2">
      <c r="A288" s="271" t="s">
        <v>909</v>
      </c>
      <c r="B288" s="521"/>
      <c r="C288" s="521"/>
      <c r="D288" s="521">
        <v>1</v>
      </c>
      <c r="E288" s="521"/>
      <c r="F288" s="521"/>
      <c r="G288" s="521"/>
      <c r="H288" s="521"/>
      <c r="I288" s="521"/>
      <c r="J288" s="521"/>
      <c r="K288" s="521"/>
      <c r="L288" s="521"/>
      <c r="M288" s="521"/>
      <c r="N288" s="521"/>
      <c r="O288" s="521"/>
    </row>
    <row r="289" spans="1:15" x14ac:dyDescent="0.2">
      <c r="A289" s="271" t="s">
        <v>910</v>
      </c>
      <c r="B289" s="521"/>
      <c r="C289" s="521"/>
      <c r="D289" s="521"/>
      <c r="E289" s="521">
        <v>1</v>
      </c>
      <c r="F289" s="521"/>
      <c r="G289" s="521"/>
      <c r="H289" s="521"/>
      <c r="I289" s="521"/>
      <c r="J289" s="521"/>
      <c r="K289" s="521"/>
      <c r="L289" s="521"/>
      <c r="M289" s="521"/>
      <c r="N289" s="521"/>
      <c r="O289" s="521"/>
    </row>
    <row r="290" spans="1:15" x14ac:dyDescent="0.2">
      <c r="A290" s="271" t="s">
        <v>911</v>
      </c>
      <c r="B290" s="521"/>
      <c r="C290" s="521"/>
      <c r="D290" s="521"/>
      <c r="E290" s="521"/>
      <c r="F290" s="521"/>
      <c r="G290" s="521"/>
      <c r="H290" s="521"/>
      <c r="I290" s="521">
        <v>1</v>
      </c>
      <c r="J290" s="521"/>
      <c r="K290" s="521"/>
      <c r="L290" s="521"/>
      <c r="M290" s="521"/>
      <c r="N290" s="521"/>
      <c r="O290" s="521"/>
    </row>
    <row r="291" spans="1:15" x14ac:dyDescent="0.2">
      <c r="A291" s="271" t="s">
        <v>913</v>
      </c>
      <c r="B291" s="521"/>
      <c r="C291" s="521"/>
      <c r="D291" s="521">
        <v>1</v>
      </c>
      <c r="E291" s="521"/>
      <c r="F291" s="521"/>
      <c r="G291" s="521"/>
      <c r="H291" s="521"/>
      <c r="I291" s="521"/>
      <c r="J291" s="521"/>
      <c r="K291" s="521"/>
      <c r="L291" s="521"/>
      <c r="M291" s="521"/>
      <c r="N291" s="521"/>
      <c r="O291" s="521"/>
    </row>
    <row r="292" spans="1:15" x14ac:dyDescent="0.2">
      <c r="A292" s="271" t="s">
        <v>914</v>
      </c>
      <c r="B292" s="521"/>
      <c r="C292" s="521"/>
      <c r="D292" s="521">
        <v>1</v>
      </c>
      <c r="E292" s="521"/>
      <c r="F292" s="521"/>
      <c r="G292" s="521"/>
      <c r="H292" s="521"/>
      <c r="I292" s="521"/>
      <c r="J292" s="521"/>
      <c r="K292" s="521"/>
      <c r="L292" s="521"/>
      <c r="M292" s="521"/>
      <c r="N292" s="521"/>
      <c r="O292" s="521"/>
    </row>
    <row r="293" spans="1:15" x14ac:dyDescent="0.2">
      <c r="A293" s="271" t="s">
        <v>915</v>
      </c>
      <c r="B293" s="521"/>
      <c r="C293" s="521"/>
      <c r="D293" s="521"/>
      <c r="E293" s="521">
        <v>1</v>
      </c>
      <c r="F293" s="521"/>
      <c r="G293" s="521"/>
      <c r="H293" s="521"/>
      <c r="I293" s="521"/>
      <c r="J293" s="521"/>
      <c r="K293" s="521"/>
      <c r="L293" s="521"/>
      <c r="M293" s="521"/>
      <c r="N293" s="521"/>
      <c r="O293" s="521"/>
    </row>
    <row r="294" spans="1:15" x14ac:dyDescent="0.2">
      <c r="A294" s="271" t="s">
        <v>916</v>
      </c>
      <c r="B294" s="521"/>
      <c r="C294" s="521"/>
      <c r="D294" s="521"/>
      <c r="E294" s="521"/>
      <c r="F294" s="521"/>
      <c r="G294" s="521"/>
      <c r="H294" s="521"/>
      <c r="I294" s="521">
        <v>1</v>
      </c>
      <c r="J294" s="521"/>
      <c r="K294" s="521"/>
      <c r="L294" s="521"/>
      <c r="M294" s="521"/>
      <c r="N294" s="521"/>
      <c r="O294" s="521"/>
    </row>
    <row r="295" spans="1:15" x14ac:dyDescent="0.2">
      <c r="A295" s="271" t="s">
        <v>917</v>
      </c>
      <c r="B295" s="521"/>
      <c r="C295" s="521"/>
      <c r="D295" s="521">
        <v>1</v>
      </c>
      <c r="E295" s="521"/>
      <c r="F295" s="521"/>
      <c r="G295" s="521"/>
      <c r="H295" s="521"/>
      <c r="I295" s="521"/>
      <c r="J295" s="521"/>
      <c r="K295" s="521"/>
      <c r="L295" s="521"/>
      <c r="M295" s="521"/>
      <c r="N295" s="521"/>
      <c r="O295" s="521"/>
    </row>
    <row r="296" spans="1:15" x14ac:dyDescent="0.2">
      <c r="A296" s="271" t="s">
        <v>918</v>
      </c>
      <c r="B296" s="521"/>
      <c r="C296" s="521"/>
      <c r="D296" s="521">
        <v>1</v>
      </c>
      <c r="E296" s="521"/>
      <c r="F296" s="521"/>
      <c r="G296" s="521"/>
      <c r="H296" s="521"/>
      <c r="I296" s="521"/>
      <c r="J296" s="521"/>
      <c r="K296" s="521"/>
      <c r="L296" s="521"/>
      <c r="M296" s="521"/>
      <c r="N296" s="521"/>
      <c r="O296" s="521"/>
    </row>
    <row r="297" spans="1:15" x14ac:dyDescent="0.2">
      <c r="A297" s="271" t="s">
        <v>919</v>
      </c>
      <c r="B297" s="521"/>
      <c r="C297" s="521"/>
      <c r="D297" s="521">
        <v>1</v>
      </c>
      <c r="E297" s="521"/>
      <c r="F297" s="521"/>
      <c r="G297" s="521"/>
      <c r="H297" s="521"/>
      <c r="I297" s="521"/>
      <c r="J297" s="521"/>
      <c r="K297" s="521"/>
      <c r="L297" s="521"/>
      <c r="M297" s="521"/>
      <c r="N297" s="521"/>
      <c r="O297" s="521"/>
    </row>
    <row r="298" spans="1:15" x14ac:dyDescent="0.2">
      <c r="A298" s="271" t="s">
        <v>922</v>
      </c>
      <c r="B298" s="521"/>
      <c r="C298" s="521"/>
      <c r="D298" s="521"/>
      <c r="E298" s="521"/>
      <c r="F298" s="521"/>
      <c r="G298" s="521"/>
      <c r="H298" s="521"/>
      <c r="I298" s="521">
        <v>1</v>
      </c>
      <c r="J298" s="521"/>
      <c r="K298" s="521"/>
      <c r="L298" s="521"/>
      <c r="M298" s="521"/>
      <c r="N298" s="521"/>
      <c r="O298" s="521"/>
    </row>
    <row r="299" spans="1:15" x14ac:dyDescent="0.2">
      <c r="A299" s="271" t="s">
        <v>923</v>
      </c>
      <c r="B299" s="521"/>
      <c r="C299" s="521"/>
      <c r="D299" s="521">
        <v>1</v>
      </c>
      <c r="E299" s="521"/>
      <c r="F299" s="521"/>
      <c r="G299" s="521"/>
      <c r="H299" s="521"/>
      <c r="I299" s="521"/>
      <c r="J299" s="521"/>
      <c r="K299" s="521"/>
      <c r="L299" s="521"/>
      <c r="M299" s="521"/>
      <c r="N299" s="521"/>
      <c r="O299" s="521"/>
    </row>
    <row r="300" spans="1:15" x14ac:dyDescent="0.2">
      <c r="A300" s="271" t="s">
        <v>925</v>
      </c>
      <c r="B300" s="521"/>
      <c r="C300" s="521"/>
      <c r="D300" s="521"/>
      <c r="E300" s="521">
        <v>1</v>
      </c>
      <c r="F300" s="521"/>
      <c r="G300" s="521"/>
      <c r="H300" s="521"/>
      <c r="I300" s="521"/>
      <c r="J300" s="521"/>
      <c r="K300" s="521"/>
      <c r="L300" s="521"/>
      <c r="M300" s="521"/>
      <c r="N300" s="521"/>
      <c r="O300" s="521"/>
    </row>
    <row r="301" spans="1:15" x14ac:dyDescent="0.2">
      <c r="A301" s="271" t="s">
        <v>926</v>
      </c>
      <c r="B301" s="521"/>
      <c r="C301" s="521"/>
      <c r="D301" s="521"/>
      <c r="E301" s="521">
        <v>1</v>
      </c>
      <c r="F301" s="521"/>
      <c r="G301" s="521"/>
      <c r="H301" s="521"/>
      <c r="I301" s="521"/>
      <c r="J301" s="521"/>
      <c r="K301" s="521"/>
      <c r="L301" s="521"/>
      <c r="M301" s="521"/>
      <c r="N301" s="521"/>
      <c r="O301" s="521"/>
    </row>
    <row r="302" spans="1:15" x14ac:dyDescent="0.2">
      <c r="A302" s="271" t="s">
        <v>928</v>
      </c>
      <c r="B302" s="521"/>
      <c r="C302" s="521"/>
      <c r="D302" s="521">
        <v>1</v>
      </c>
      <c r="E302" s="521"/>
      <c r="F302" s="521"/>
      <c r="G302" s="521"/>
      <c r="H302" s="521"/>
      <c r="I302" s="521"/>
      <c r="J302" s="521"/>
      <c r="K302" s="521"/>
      <c r="L302" s="521"/>
      <c r="M302" s="521"/>
      <c r="N302" s="521"/>
      <c r="O302" s="521"/>
    </row>
    <row r="303" spans="1:15" x14ac:dyDescent="0.2">
      <c r="A303" s="271" t="s">
        <v>929</v>
      </c>
      <c r="B303" s="521"/>
      <c r="C303" s="521"/>
      <c r="D303" s="521">
        <v>1</v>
      </c>
      <c r="E303" s="521"/>
      <c r="F303" s="521"/>
      <c r="G303" s="521"/>
      <c r="H303" s="521"/>
      <c r="I303" s="521"/>
      <c r="J303" s="521"/>
      <c r="K303" s="521"/>
      <c r="L303" s="521"/>
      <c r="M303" s="521"/>
      <c r="N303" s="521"/>
      <c r="O303" s="521"/>
    </row>
    <row r="304" spans="1:15" x14ac:dyDescent="0.2">
      <c r="A304" s="271" t="s">
        <v>930</v>
      </c>
      <c r="B304" s="521"/>
      <c r="C304" s="521"/>
      <c r="D304" s="521">
        <v>1</v>
      </c>
      <c r="E304" s="521"/>
      <c r="F304" s="521"/>
      <c r="G304" s="521"/>
      <c r="H304" s="521"/>
      <c r="I304" s="521"/>
      <c r="J304" s="521"/>
      <c r="K304" s="521"/>
      <c r="L304" s="521"/>
      <c r="M304" s="521"/>
      <c r="N304" s="521"/>
      <c r="O304" s="521"/>
    </row>
    <row r="305" spans="1:15" x14ac:dyDescent="0.2">
      <c r="A305" s="271" t="s">
        <v>931</v>
      </c>
      <c r="B305" s="521"/>
      <c r="C305" s="521"/>
      <c r="D305" s="521"/>
      <c r="E305" s="521"/>
      <c r="F305" s="521"/>
      <c r="G305" s="521"/>
      <c r="H305" s="521"/>
      <c r="I305" s="521"/>
      <c r="J305" s="521">
        <v>1</v>
      </c>
      <c r="K305" s="521"/>
      <c r="L305" s="521"/>
      <c r="M305" s="521"/>
      <c r="N305" s="521"/>
      <c r="O305" s="521"/>
    </row>
    <row r="306" spans="1:15" x14ac:dyDescent="0.2">
      <c r="A306" s="271" t="s">
        <v>932</v>
      </c>
      <c r="B306" s="521"/>
      <c r="C306" s="521"/>
      <c r="D306" s="521">
        <v>1</v>
      </c>
      <c r="E306" s="521"/>
      <c r="F306" s="521"/>
      <c r="G306" s="521"/>
      <c r="H306" s="521"/>
      <c r="I306" s="521"/>
      <c r="J306" s="521"/>
      <c r="K306" s="521"/>
      <c r="L306" s="521"/>
      <c r="M306" s="521"/>
      <c r="N306" s="521"/>
      <c r="O306" s="521"/>
    </row>
    <row r="307" spans="1:15" x14ac:dyDescent="0.2">
      <c r="A307" s="271" t="s">
        <v>933</v>
      </c>
      <c r="B307" s="521"/>
      <c r="C307" s="521"/>
      <c r="D307" s="521">
        <v>1</v>
      </c>
      <c r="E307" s="521"/>
      <c r="F307" s="521"/>
      <c r="G307" s="521"/>
      <c r="H307" s="521"/>
      <c r="I307" s="521"/>
      <c r="J307" s="521"/>
      <c r="K307" s="521"/>
      <c r="L307" s="521"/>
      <c r="M307" s="521"/>
      <c r="N307" s="521"/>
      <c r="O307" s="521"/>
    </row>
    <row r="308" spans="1:15" x14ac:dyDescent="0.2">
      <c r="A308" s="271" t="s">
        <v>934</v>
      </c>
      <c r="B308" s="521"/>
      <c r="C308" s="521"/>
      <c r="D308" s="521"/>
      <c r="E308" s="521"/>
      <c r="F308" s="521">
        <v>1</v>
      </c>
      <c r="G308" s="521"/>
      <c r="H308" s="521"/>
      <c r="I308" s="521"/>
      <c r="J308" s="521"/>
      <c r="K308" s="521"/>
      <c r="L308" s="521"/>
      <c r="M308" s="521"/>
      <c r="N308" s="521"/>
      <c r="O308" s="521"/>
    </row>
    <row r="309" spans="1:15" x14ac:dyDescent="0.2">
      <c r="A309" s="271" t="s">
        <v>935</v>
      </c>
      <c r="B309" s="521"/>
      <c r="C309" s="521"/>
      <c r="D309" s="521"/>
      <c r="E309" s="521"/>
      <c r="F309" s="521"/>
      <c r="G309" s="521"/>
      <c r="H309" s="521"/>
      <c r="I309" s="521">
        <v>1</v>
      </c>
      <c r="J309" s="521"/>
      <c r="K309" s="521"/>
      <c r="L309" s="521"/>
      <c r="M309" s="521"/>
      <c r="N309" s="521"/>
      <c r="O309" s="521"/>
    </row>
    <row r="310" spans="1:15" x14ac:dyDescent="0.2">
      <c r="A310" s="271" t="s">
        <v>938</v>
      </c>
      <c r="B310" s="521"/>
      <c r="C310" s="521"/>
      <c r="D310" s="521">
        <v>1</v>
      </c>
      <c r="E310" s="521"/>
      <c r="F310" s="521"/>
      <c r="G310" s="521"/>
      <c r="H310" s="521"/>
      <c r="I310" s="521"/>
      <c r="J310" s="521"/>
      <c r="K310" s="521"/>
      <c r="L310" s="521"/>
      <c r="M310" s="521"/>
      <c r="N310" s="521"/>
      <c r="O310" s="521"/>
    </row>
    <row r="311" spans="1:15" x14ac:dyDescent="0.2">
      <c r="A311" s="271" t="s">
        <v>939</v>
      </c>
      <c r="B311" s="521"/>
      <c r="C311" s="521"/>
      <c r="D311" s="521">
        <v>1</v>
      </c>
      <c r="E311" s="521"/>
      <c r="F311" s="521"/>
      <c r="G311" s="521"/>
      <c r="H311" s="521"/>
      <c r="I311" s="521"/>
      <c r="J311" s="521"/>
      <c r="K311" s="521"/>
      <c r="L311" s="521"/>
      <c r="M311" s="521"/>
      <c r="N311" s="521"/>
      <c r="O311" s="521"/>
    </row>
    <row r="312" spans="1:15" x14ac:dyDescent="0.2">
      <c r="A312" s="271" t="s">
        <v>940</v>
      </c>
      <c r="B312" s="521"/>
      <c r="C312" s="521"/>
      <c r="D312" s="521"/>
      <c r="E312" s="521">
        <v>1</v>
      </c>
      <c r="F312" s="521"/>
      <c r="G312" s="521"/>
      <c r="H312" s="521"/>
      <c r="I312" s="521"/>
      <c r="J312" s="521"/>
      <c r="K312" s="521"/>
      <c r="L312" s="521"/>
      <c r="M312" s="521"/>
      <c r="N312" s="521"/>
      <c r="O312" s="521"/>
    </row>
    <row r="313" spans="1:15" x14ac:dyDescent="0.2">
      <c r="A313" s="271" t="s">
        <v>941</v>
      </c>
      <c r="B313" s="521"/>
      <c r="C313" s="521"/>
      <c r="D313" s="521">
        <v>1</v>
      </c>
      <c r="E313" s="521"/>
      <c r="F313" s="521"/>
      <c r="G313" s="521"/>
      <c r="H313" s="521"/>
      <c r="I313" s="521"/>
      <c r="J313" s="521"/>
      <c r="K313" s="521"/>
      <c r="L313" s="521"/>
      <c r="M313" s="521"/>
      <c r="N313" s="521"/>
      <c r="O313" s="521"/>
    </row>
    <row r="314" spans="1:15" x14ac:dyDescent="0.2">
      <c r="A314" s="271" t="s">
        <v>942</v>
      </c>
      <c r="B314" s="521"/>
      <c r="C314" s="521"/>
      <c r="D314" s="521">
        <v>1</v>
      </c>
      <c r="E314" s="521"/>
      <c r="F314" s="521"/>
      <c r="G314" s="521"/>
      <c r="H314" s="521"/>
      <c r="I314" s="521"/>
      <c r="J314" s="521"/>
      <c r="K314" s="521"/>
      <c r="L314" s="521"/>
      <c r="M314" s="521"/>
      <c r="N314" s="521"/>
      <c r="O314" s="521"/>
    </row>
    <row r="315" spans="1:15" x14ac:dyDescent="0.2">
      <c r="A315" s="271" t="s">
        <v>943</v>
      </c>
      <c r="B315" s="521"/>
      <c r="C315" s="521"/>
      <c r="D315" s="521"/>
      <c r="E315" s="521"/>
      <c r="F315" s="521"/>
      <c r="G315" s="521"/>
      <c r="H315" s="521">
        <v>1</v>
      </c>
      <c r="I315" s="521"/>
      <c r="J315" s="521"/>
      <c r="K315" s="521"/>
      <c r="L315" s="521"/>
      <c r="M315" s="521"/>
      <c r="N315" s="521"/>
      <c r="O315" s="521"/>
    </row>
    <row r="316" spans="1:15" x14ac:dyDescent="0.2">
      <c r="A316" s="271" t="s">
        <v>947</v>
      </c>
      <c r="B316" s="521"/>
      <c r="C316" s="521"/>
      <c r="D316" s="521">
        <v>1</v>
      </c>
      <c r="E316" s="521"/>
      <c r="F316" s="521"/>
      <c r="G316" s="521"/>
      <c r="H316" s="521"/>
      <c r="I316" s="521"/>
      <c r="J316" s="521"/>
      <c r="K316" s="521"/>
      <c r="L316" s="521"/>
      <c r="M316" s="521"/>
      <c r="N316" s="521"/>
      <c r="O316" s="521"/>
    </row>
    <row r="317" spans="1:15" x14ac:dyDescent="0.2">
      <c r="A317" s="271" t="s">
        <v>948</v>
      </c>
      <c r="B317" s="521"/>
      <c r="C317" s="521"/>
      <c r="D317" s="521"/>
      <c r="E317" s="521"/>
      <c r="F317" s="521"/>
      <c r="G317" s="521">
        <v>1</v>
      </c>
      <c r="H317" s="521"/>
      <c r="I317" s="521"/>
      <c r="J317" s="521"/>
      <c r="K317" s="521"/>
      <c r="L317" s="521"/>
      <c r="M317" s="521"/>
      <c r="N317" s="521"/>
      <c r="O317" s="521"/>
    </row>
    <row r="318" spans="1:15" x14ac:dyDescent="0.2">
      <c r="A318" s="271" t="s">
        <v>949</v>
      </c>
      <c r="B318" s="521"/>
      <c r="C318" s="521"/>
      <c r="D318" s="521">
        <v>1</v>
      </c>
      <c r="E318" s="521"/>
      <c r="F318" s="521"/>
      <c r="G318" s="521"/>
      <c r="H318" s="521"/>
      <c r="I318" s="521"/>
      <c r="J318" s="521"/>
      <c r="K318" s="521"/>
      <c r="L318" s="521"/>
      <c r="M318" s="521"/>
      <c r="N318" s="521"/>
      <c r="O318" s="521"/>
    </row>
    <row r="319" spans="1:15" x14ac:dyDescent="0.2">
      <c r="A319" s="271" t="s">
        <v>952</v>
      </c>
      <c r="B319" s="521"/>
      <c r="C319" s="521"/>
      <c r="D319" s="521"/>
      <c r="E319" s="521"/>
      <c r="F319" s="521"/>
      <c r="G319" s="521"/>
      <c r="H319" s="521"/>
      <c r="I319" s="521">
        <v>1</v>
      </c>
      <c r="J319" s="521"/>
      <c r="K319" s="521"/>
      <c r="L319" s="521"/>
      <c r="M319" s="521"/>
      <c r="N319" s="521"/>
      <c r="O319" s="521"/>
    </row>
    <row r="320" spans="1:15" x14ac:dyDescent="0.2">
      <c r="A320" s="271" t="s">
        <v>953</v>
      </c>
      <c r="B320" s="521"/>
      <c r="C320" s="521"/>
      <c r="D320" s="521">
        <v>1</v>
      </c>
      <c r="E320" s="521"/>
      <c r="F320" s="521"/>
      <c r="G320" s="521"/>
      <c r="H320" s="521"/>
      <c r="I320" s="521"/>
      <c r="J320" s="521"/>
      <c r="K320" s="521"/>
      <c r="L320" s="521"/>
      <c r="M320" s="521"/>
      <c r="N320" s="521"/>
      <c r="O320" s="521"/>
    </row>
    <row r="321" spans="1:15" x14ac:dyDescent="0.2">
      <c r="A321" s="271" t="s">
        <v>954</v>
      </c>
      <c r="B321" s="521"/>
      <c r="C321" s="521"/>
      <c r="D321" s="521">
        <v>1</v>
      </c>
      <c r="E321" s="521"/>
      <c r="F321" s="521"/>
      <c r="G321" s="521"/>
      <c r="H321" s="521"/>
      <c r="I321" s="521"/>
      <c r="J321" s="521"/>
      <c r="K321" s="521"/>
      <c r="L321" s="521"/>
      <c r="M321" s="521"/>
      <c r="N321" s="521"/>
      <c r="O321" s="521"/>
    </row>
    <row r="322" spans="1:15" x14ac:dyDescent="0.2">
      <c r="A322" s="271" t="s">
        <v>956</v>
      </c>
      <c r="B322" s="521"/>
      <c r="C322" s="521"/>
      <c r="D322" s="521">
        <v>1</v>
      </c>
      <c r="E322" s="521"/>
      <c r="F322" s="521"/>
      <c r="G322" s="521"/>
      <c r="H322" s="521"/>
      <c r="I322" s="521"/>
      <c r="J322" s="521"/>
      <c r="K322" s="521"/>
      <c r="L322" s="521"/>
      <c r="M322" s="521"/>
      <c r="N322" s="521"/>
      <c r="O322" s="521"/>
    </row>
    <row r="323" spans="1:15" x14ac:dyDescent="0.2">
      <c r="A323" s="271" t="s">
        <v>957</v>
      </c>
      <c r="B323" s="521"/>
      <c r="C323" s="521"/>
      <c r="D323" s="521"/>
      <c r="E323" s="521"/>
      <c r="F323" s="521"/>
      <c r="G323" s="521"/>
      <c r="H323" s="521"/>
      <c r="I323" s="521"/>
      <c r="J323" s="521">
        <v>1</v>
      </c>
      <c r="K323" s="521"/>
      <c r="L323" s="521"/>
      <c r="M323" s="521"/>
      <c r="N323" s="521"/>
      <c r="O323" s="521"/>
    </row>
    <row r="324" spans="1:15" x14ac:dyDescent="0.2">
      <c r="A324" s="271" t="s">
        <v>958</v>
      </c>
      <c r="B324" s="521"/>
      <c r="C324" s="521"/>
      <c r="D324" s="521">
        <v>1</v>
      </c>
      <c r="E324" s="521"/>
      <c r="F324" s="521"/>
      <c r="G324" s="521"/>
      <c r="H324" s="521"/>
      <c r="I324" s="521"/>
      <c r="J324" s="521"/>
      <c r="K324" s="521"/>
      <c r="L324" s="521"/>
      <c r="M324" s="521"/>
      <c r="N324" s="521"/>
      <c r="O324" s="521"/>
    </row>
    <row r="325" spans="1:15" x14ac:dyDescent="0.2">
      <c r="A325" s="271" t="s">
        <v>959</v>
      </c>
      <c r="B325" s="521"/>
      <c r="C325" s="521"/>
      <c r="D325" s="521"/>
      <c r="E325" s="521">
        <v>1</v>
      </c>
      <c r="F325" s="521"/>
      <c r="G325" s="521"/>
      <c r="H325" s="521"/>
      <c r="I325" s="521"/>
      <c r="J325" s="521"/>
      <c r="K325" s="521"/>
      <c r="L325" s="521"/>
      <c r="M325" s="521"/>
      <c r="N325" s="521"/>
      <c r="O325" s="521"/>
    </row>
    <row r="326" spans="1:15" x14ac:dyDescent="0.2">
      <c r="A326" s="271" t="s">
        <v>960</v>
      </c>
      <c r="B326" s="521"/>
      <c r="C326" s="521"/>
      <c r="D326" s="521">
        <v>1</v>
      </c>
      <c r="E326" s="521"/>
      <c r="F326" s="521"/>
      <c r="G326" s="521"/>
      <c r="H326" s="521"/>
      <c r="I326" s="521"/>
      <c r="J326" s="521"/>
      <c r="K326" s="521"/>
      <c r="L326" s="521"/>
      <c r="M326" s="521"/>
      <c r="N326" s="521"/>
      <c r="O326" s="521"/>
    </row>
    <row r="327" spans="1:15" x14ac:dyDescent="0.2">
      <c r="A327" s="271" t="s">
        <v>961</v>
      </c>
      <c r="B327" s="521"/>
      <c r="C327" s="521"/>
      <c r="D327" s="521">
        <v>1</v>
      </c>
      <c r="E327" s="521"/>
      <c r="F327" s="521"/>
      <c r="G327" s="521"/>
      <c r="H327" s="521"/>
      <c r="I327" s="521"/>
      <c r="J327" s="521"/>
      <c r="K327" s="521"/>
      <c r="L327" s="521"/>
      <c r="M327" s="521"/>
      <c r="N327" s="521"/>
      <c r="O327" s="521"/>
    </row>
    <row r="328" spans="1:15" x14ac:dyDescent="0.2">
      <c r="A328" s="271" t="s">
        <v>963</v>
      </c>
      <c r="B328" s="521"/>
      <c r="C328" s="521"/>
      <c r="D328" s="521"/>
      <c r="E328" s="521"/>
      <c r="F328" s="521"/>
      <c r="G328" s="521"/>
      <c r="H328" s="521">
        <v>1</v>
      </c>
      <c r="I328" s="521"/>
      <c r="J328" s="521"/>
      <c r="K328" s="521"/>
      <c r="L328" s="521"/>
      <c r="M328" s="521"/>
      <c r="N328" s="521"/>
      <c r="O328" s="521"/>
    </row>
    <row r="329" spans="1:15" x14ac:dyDescent="0.2">
      <c r="A329" s="271" t="s">
        <v>964</v>
      </c>
      <c r="B329" s="521"/>
      <c r="C329" s="521"/>
      <c r="D329" s="521">
        <v>1</v>
      </c>
      <c r="E329" s="521"/>
      <c r="F329" s="521"/>
      <c r="G329" s="521"/>
      <c r="H329" s="521"/>
      <c r="I329" s="521"/>
      <c r="J329" s="521"/>
      <c r="K329" s="521"/>
      <c r="L329" s="521"/>
      <c r="M329" s="521"/>
      <c r="N329" s="521"/>
      <c r="O329" s="521"/>
    </row>
    <row r="330" spans="1:15" x14ac:dyDescent="0.2">
      <c r="A330" s="271" t="s">
        <v>965</v>
      </c>
      <c r="B330" s="521"/>
      <c r="C330" s="521"/>
      <c r="D330" s="521">
        <v>1</v>
      </c>
      <c r="E330" s="521"/>
      <c r="F330" s="521"/>
      <c r="G330" s="521"/>
      <c r="H330" s="521"/>
      <c r="I330" s="521"/>
      <c r="J330" s="521"/>
      <c r="K330" s="521"/>
      <c r="L330" s="521"/>
      <c r="M330" s="521"/>
      <c r="N330" s="521"/>
      <c r="O330" s="521"/>
    </row>
    <row r="331" spans="1:15" x14ac:dyDescent="0.2">
      <c r="A331" s="271" t="s">
        <v>966</v>
      </c>
      <c r="B331" s="521"/>
      <c r="C331" s="521"/>
      <c r="D331" s="521">
        <v>1</v>
      </c>
      <c r="E331" s="521"/>
      <c r="F331" s="521"/>
      <c r="G331" s="521"/>
      <c r="H331" s="521"/>
      <c r="I331" s="521"/>
      <c r="J331" s="521"/>
      <c r="K331" s="521"/>
      <c r="L331" s="521"/>
      <c r="M331" s="521"/>
      <c r="N331" s="521"/>
      <c r="O331" s="521"/>
    </row>
    <row r="332" spans="1:15" x14ac:dyDescent="0.2">
      <c r="A332" s="271" t="s">
        <v>968</v>
      </c>
      <c r="B332" s="521"/>
      <c r="C332" s="521"/>
      <c r="D332" s="521"/>
      <c r="E332" s="521"/>
      <c r="F332" s="521"/>
      <c r="G332" s="521"/>
      <c r="H332" s="521"/>
      <c r="I332" s="521"/>
      <c r="J332" s="521">
        <v>1</v>
      </c>
      <c r="K332" s="521"/>
      <c r="L332" s="521"/>
      <c r="M332" s="521"/>
      <c r="N332" s="521"/>
      <c r="O332" s="521"/>
    </row>
    <row r="333" spans="1:15" x14ac:dyDescent="0.2">
      <c r="A333" s="271" t="s">
        <v>969</v>
      </c>
      <c r="B333" s="521"/>
      <c r="C333" s="521"/>
      <c r="D333" s="521"/>
      <c r="E333" s="521"/>
      <c r="F333" s="521"/>
      <c r="G333" s="521"/>
      <c r="H333" s="521"/>
      <c r="I333" s="521"/>
      <c r="J333" s="521">
        <v>1</v>
      </c>
      <c r="K333" s="521"/>
      <c r="L333" s="521"/>
      <c r="M333" s="521"/>
      <c r="N333" s="521"/>
      <c r="O333" s="521"/>
    </row>
    <row r="334" spans="1:15" x14ac:dyDescent="0.2">
      <c r="A334" s="271" t="s">
        <v>970</v>
      </c>
      <c r="B334" s="521"/>
      <c r="C334" s="521"/>
      <c r="D334" s="521"/>
      <c r="E334" s="521"/>
      <c r="F334" s="521"/>
      <c r="G334" s="521"/>
      <c r="H334" s="521"/>
      <c r="I334" s="521"/>
      <c r="J334" s="521">
        <v>1</v>
      </c>
      <c r="K334" s="521"/>
      <c r="L334" s="521"/>
      <c r="M334" s="521"/>
      <c r="N334" s="521"/>
      <c r="O334" s="521"/>
    </row>
    <row r="335" spans="1:15" x14ac:dyDescent="0.2">
      <c r="A335" s="271" t="s">
        <v>971</v>
      </c>
      <c r="B335" s="521"/>
      <c r="C335" s="521"/>
      <c r="D335" s="521"/>
      <c r="E335" s="521">
        <v>1</v>
      </c>
      <c r="F335" s="521"/>
      <c r="G335" s="521"/>
      <c r="H335" s="521"/>
      <c r="I335" s="521"/>
      <c r="J335" s="521"/>
      <c r="K335" s="521"/>
      <c r="L335" s="521"/>
      <c r="M335" s="521"/>
      <c r="N335" s="521"/>
      <c r="O335" s="521"/>
    </row>
    <row r="336" spans="1:15" x14ac:dyDescent="0.2">
      <c r="A336" s="271" t="s">
        <v>972</v>
      </c>
      <c r="B336" s="521"/>
      <c r="C336" s="521"/>
      <c r="D336" s="521"/>
      <c r="E336" s="521"/>
      <c r="F336" s="521"/>
      <c r="G336" s="521">
        <v>1</v>
      </c>
      <c r="H336" s="521"/>
      <c r="I336" s="521"/>
      <c r="J336" s="521"/>
      <c r="K336" s="521"/>
      <c r="L336" s="521"/>
      <c r="M336" s="521"/>
      <c r="N336" s="521"/>
      <c r="O336" s="521"/>
    </row>
    <row r="337" spans="1:15" x14ac:dyDescent="0.2">
      <c r="A337" s="271" t="s">
        <v>973</v>
      </c>
      <c r="B337" s="521"/>
      <c r="C337" s="521"/>
      <c r="D337" s="521">
        <v>1</v>
      </c>
      <c r="E337" s="521"/>
      <c r="F337" s="521"/>
      <c r="G337" s="521"/>
      <c r="H337" s="521"/>
      <c r="I337" s="521"/>
      <c r="J337" s="521"/>
      <c r="K337" s="521"/>
      <c r="L337" s="521"/>
      <c r="M337" s="521"/>
      <c r="N337" s="521"/>
      <c r="O337" s="521"/>
    </row>
    <row r="338" spans="1:15" x14ac:dyDescent="0.2">
      <c r="A338" s="271" t="s">
        <v>974</v>
      </c>
      <c r="B338" s="521"/>
      <c r="C338" s="521"/>
      <c r="D338" s="521"/>
      <c r="E338" s="521"/>
      <c r="F338" s="521"/>
      <c r="G338" s="521"/>
      <c r="H338" s="521"/>
      <c r="I338" s="521"/>
      <c r="J338" s="521">
        <v>1</v>
      </c>
      <c r="K338" s="521"/>
      <c r="L338" s="521"/>
      <c r="M338" s="521"/>
      <c r="N338" s="521"/>
      <c r="O338" s="521"/>
    </row>
    <row r="339" spans="1:15" x14ac:dyDescent="0.2">
      <c r="A339" s="271" t="s">
        <v>975</v>
      </c>
      <c r="B339" s="521"/>
      <c r="C339" s="521"/>
      <c r="D339" s="521"/>
      <c r="E339" s="521"/>
      <c r="F339" s="521"/>
      <c r="G339" s="521"/>
      <c r="H339" s="521">
        <v>1</v>
      </c>
      <c r="I339" s="521"/>
      <c r="J339" s="521"/>
      <c r="K339" s="521"/>
      <c r="L339" s="521"/>
      <c r="M339" s="521"/>
      <c r="N339" s="521"/>
      <c r="O339" s="521"/>
    </row>
    <row r="340" spans="1:15" x14ac:dyDescent="0.2">
      <c r="A340" s="271" t="s">
        <v>976</v>
      </c>
      <c r="B340" s="521"/>
      <c r="C340" s="521"/>
      <c r="D340" s="521"/>
      <c r="E340" s="521"/>
      <c r="F340" s="521"/>
      <c r="G340" s="521">
        <v>1</v>
      </c>
      <c r="H340" s="521"/>
      <c r="I340" s="521"/>
      <c r="J340" s="521"/>
      <c r="K340" s="521"/>
      <c r="L340" s="521"/>
      <c r="M340" s="521"/>
      <c r="N340" s="521"/>
      <c r="O340" s="521"/>
    </row>
    <row r="341" spans="1:15" x14ac:dyDescent="0.2">
      <c r="A341" s="271" t="s">
        <v>977</v>
      </c>
      <c r="B341" s="521"/>
      <c r="C341" s="521"/>
      <c r="D341" s="521"/>
      <c r="E341" s="521"/>
      <c r="F341" s="521"/>
      <c r="G341" s="521"/>
      <c r="H341" s="521">
        <v>1</v>
      </c>
      <c r="I341" s="521"/>
      <c r="J341" s="521"/>
      <c r="K341" s="521"/>
      <c r="L341" s="521"/>
      <c r="M341" s="521"/>
      <c r="N341" s="521"/>
      <c r="O341" s="521"/>
    </row>
    <row r="342" spans="1:15" x14ac:dyDescent="0.2">
      <c r="A342" s="271" t="s">
        <v>978</v>
      </c>
      <c r="B342" s="521"/>
      <c r="C342" s="521"/>
      <c r="D342" s="521"/>
      <c r="E342" s="521"/>
      <c r="F342" s="521"/>
      <c r="G342" s="521">
        <v>1</v>
      </c>
      <c r="H342" s="521"/>
      <c r="I342" s="521"/>
      <c r="J342" s="521"/>
      <c r="K342" s="521"/>
      <c r="L342" s="521"/>
      <c r="M342" s="521"/>
      <c r="N342" s="521"/>
      <c r="O342" s="521"/>
    </row>
    <row r="343" spans="1:15" x14ac:dyDescent="0.2">
      <c r="A343" s="271" t="s">
        <v>979</v>
      </c>
      <c r="B343" s="521"/>
      <c r="C343" s="521"/>
      <c r="D343" s="521"/>
      <c r="E343" s="521"/>
      <c r="F343" s="521"/>
      <c r="G343" s="521"/>
      <c r="H343" s="521"/>
      <c r="I343" s="521"/>
      <c r="J343" s="521">
        <v>1</v>
      </c>
      <c r="K343" s="521"/>
      <c r="L343" s="521"/>
      <c r="M343" s="521"/>
      <c r="N343" s="521"/>
      <c r="O343" s="521"/>
    </row>
    <row r="344" spans="1:15" x14ac:dyDescent="0.2">
      <c r="A344" s="271" t="s">
        <v>980</v>
      </c>
      <c r="B344" s="521"/>
      <c r="C344" s="521"/>
      <c r="D344" s="521"/>
      <c r="E344" s="521"/>
      <c r="F344" s="521"/>
      <c r="G344" s="521"/>
      <c r="H344" s="521"/>
      <c r="I344" s="521">
        <v>1</v>
      </c>
      <c r="J344" s="521"/>
      <c r="K344" s="521"/>
      <c r="L344" s="521"/>
      <c r="M344" s="521"/>
      <c r="N344" s="521"/>
      <c r="O344" s="521"/>
    </row>
    <row r="345" spans="1:15" x14ac:dyDescent="0.2">
      <c r="A345" s="271" t="s">
        <v>981</v>
      </c>
      <c r="B345" s="521"/>
      <c r="C345" s="521"/>
      <c r="D345" s="521">
        <v>1</v>
      </c>
      <c r="E345" s="521"/>
      <c r="F345" s="521"/>
      <c r="G345" s="521"/>
      <c r="H345" s="521"/>
      <c r="I345" s="521"/>
      <c r="J345" s="521"/>
      <c r="K345" s="521"/>
      <c r="L345" s="521"/>
      <c r="M345" s="521"/>
      <c r="N345" s="521"/>
      <c r="O345" s="521"/>
    </row>
    <row r="346" spans="1:15" x14ac:dyDescent="0.2">
      <c r="A346" s="271" t="s">
        <v>983</v>
      </c>
      <c r="B346" s="521"/>
      <c r="C346" s="521"/>
      <c r="D346" s="521"/>
      <c r="E346" s="521"/>
      <c r="F346" s="521"/>
      <c r="G346" s="521"/>
      <c r="H346" s="521">
        <v>1</v>
      </c>
      <c r="I346" s="521"/>
      <c r="J346" s="521"/>
      <c r="K346" s="521"/>
      <c r="L346" s="521"/>
      <c r="M346" s="521"/>
      <c r="N346" s="521"/>
      <c r="O346" s="521"/>
    </row>
    <row r="347" spans="1:15" x14ac:dyDescent="0.2">
      <c r="A347" s="271" t="s">
        <v>987</v>
      </c>
      <c r="B347" s="521"/>
      <c r="C347" s="521"/>
      <c r="D347" s="521">
        <v>1</v>
      </c>
      <c r="E347" s="521"/>
      <c r="F347" s="521"/>
      <c r="G347" s="521"/>
      <c r="H347" s="521"/>
      <c r="I347" s="521"/>
      <c r="J347" s="521"/>
      <c r="K347" s="521"/>
      <c r="L347" s="521"/>
      <c r="M347" s="521"/>
      <c r="N347" s="521"/>
      <c r="O347" s="521"/>
    </row>
    <row r="348" spans="1:15" x14ac:dyDescent="0.2">
      <c r="A348" s="271" t="s">
        <v>994</v>
      </c>
      <c r="B348" s="521"/>
      <c r="C348" s="521"/>
      <c r="D348" s="521">
        <v>1</v>
      </c>
      <c r="E348" s="521"/>
      <c r="F348" s="521"/>
      <c r="G348" s="521"/>
      <c r="H348" s="521"/>
      <c r="I348" s="521"/>
      <c r="J348" s="521"/>
      <c r="K348" s="521"/>
      <c r="L348" s="521"/>
      <c r="M348" s="521"/>
      <c r="N348" s="521"/>
      <c r="O348" s="521"/>
    </row>
    <row r="349" spans="1:15" x14ac:dyDescent="0.2">
      <c r="A349" s="271" t="s">
        <v>995</v>
      </c>
      <c r="B349" s="521"/>
      <c r="C349" s="521"/>
      <c r="D349" s="521">
        <v>1</v>
      </c>
      <c r="E349" s="521"/>
      <c r="F349" s="521"/>
      <c r="G349" s="521"/>
      <c r="H349" s="521"/>
      <c r="I349" s="521"/>
      <c r="J349" s="521"/>
      <c r="K349" s="521"/>
      <c r="L349" s="521"/>
      <c r="M349" s="521"/>
      <c r="N349" s="521"/>
      <c r="O349" s="521"/>
    </row>
    <row r="350" spans="1:15" x14ac:dyDescent="0.2">
      <c r="A350" s="271" t="s">
        <v>998</v>
      </c>
      <c r="B350" s="521"/>
      <c r="C350" s="521"/>
      <c r="D350" s="521">
        <v>1</v>
      </c>
      <c r="E350" s="521"/>
      <c r="F350" s="521"/>
      <c r="G350" s="521"/>
      <c r="H350" s="521"/>
      <c r="I350" s="521"/>
      <c r="J350" s="521"/>
      <c r="K350" s="521"/>
      <c r="L350" s="521"/>
      <c r="M350" s="521"/>
      <c r="N350" s="521"/>
      <c r="O350" s="521"/>
    </row>
    <row r="351" spans="1:15" x14ac:dyDescent="0.2">
      <c r="A351" s="271" t="s">
        <v>1000</v>
      </c>
      <c r="B351" s="521"/>
      <c r="C351" s="521"/>
      <c r="D351" s="521"/>
      <c r="E351" s="521"/>
      <c r="F351" s="521"/>
      <c r="G351" s="521"/>
      <c r="H351" s="521"/>
      <c r="I351" s="521">
        <v>1</v>
      </c>
      <c r="J351" s="521"/>
      <c r="K351" s="521"/>
      <c r="L351" s="521"/>
      <c r="M351" s="521"/>
      <c r="N351" s="521"/>
      <c r="O351" s="521"/>
    </row>
    <row r="352" spans="1:15" x14ac:dyDescent="0.2">
      <c r="A352" s="271" t="s">
        <v>1004</v>
      </c>
      <c r="B352" s="521"/>
      <c r="C352" s="521"/>
      <c r="D352" s="521">
        <v>1</v>
      </c>
      <c r="E352" s="521"/>
      <c r="F352" s="521"/>
      <c r="G352" s="521"/>
      <c r="H352" s="521"/>
      <c r="I352" s="521"/>
      <c r="J352" s="521"/>
      <c r="K352" s="521"/>
      <c r="L352" s="521"/>
      <c r="M352" s="521"/>
      <c r="N352" s="521"/>
      <c r="O352" s="521"/>
    </row>
    <row r="353" spans="1:15" x14ac:dyDescent="0.2">
      <c r="A353" s="271" t="s">
        <v>1005</v>
      </c>
      <c r="B353" s="521"/>
      <c r="C353" s="521"/>
      <c r="D353" s="521"/>
      <c r="E353" s="521"/>
      <c r="F353" s="521"/>
      <c r="G353" s="521"/>
      <c r="H353" s="521"/>
      <c r="I353" s="521"/>
      <c r="J353" s="521">
        <v>1</v>
      </c>
      <c r="K353" s="521"/>
      <c r="L353" s="521"/>
      <c r="M353" s="521"/>
      <c r="N353" s="521"/>
      <c r="O353" s="521"/>
    </row>
    <row r="354" spans="1:15" x14ac:dyDescent="0.2">
      <c r="A354" s="271" t="s">
        <v>1006</v>
      </c>
      <c r="B354" s="521"/>
      <c r="C354" s="521"/>
      <c r="D354" s="521">
        <v>1</v>
      </c>
      <c r="E354" s="521"/>
      <c r="F354" s="521"/>
      <c r="G354" s="521"/>
      <c r="H354" s="521"/>
      <c r="I354" s="521"/>
      <c r="J354" s="521"/>
      <c r="K354" s="521"/>
      <c r="L354" s="521"/>
      <c r="M354" s="521"/>
      <c r="N354" s="521"/>
      <c r="O354" s="521"/>
    </row>
    <row r="355" spans="1:15" x14ac:dyDescent="0.2">
      <c r="A355" s="271" t="s">
        <v>1007</v>
      </c>
      <c r="B355" s="521"/>
      <c r="C355" s="521"/>
      <c r="D355" s="521">
        <v>1</v>
      </c>
      <c r="E355" s="521"/>
      <c r="F355" s="521"/>
      <c r="G355" s="521"/>
      <c r="H355" s="521"/>
      <c r="I355" s="521"/>
      <c r="J355" s="521"/>
      <c r="K355" s="521"/>
      <c r="L355" s="521"/>
      <c r="M355" s="521"/>
      <c r="N355" s="521"/>
      <c r="O355" s="521"/>
    </row>
    <row r="356" spans="1:15" x14ac:dyDescent="0.2">
      <c r="A356" s="271" t="s">
        <v>1009</v>
      </c>
      <c r="B356" s="521"/>
      <c r="C356" s="521"/>
      <c r="D356" s="521"/>
      <c r="E356" s="521">
        <v>1</v>
      </c>
      <c r="F356" s="521"/>
      <c r="G356" s="521"/>
      <c r="H356" s="521"/>
      <c r="I356" s="521"/>
      <c r="J356" s="521"/>
      <c r="K356" s="521"/>
      <c r="L356" s="521"/>
      <c r="M356" s="521"/>
      <c r="N356" s="521"/>
      <c r="O356" s="521"/>
    </row>
    <row r="357" spans="1:15" x14ac:dyDescent="0.2">
      <c r="A357" s="271" t="s">
        <v>1010</v>
      </c>
      <c r="B357" s="521"/>
      <c r="C357" s="521"/>
      <c r="D357" s="521">
        <v>1</v>
      </c>
      <c r="E357" s="521"/>
      <c r="F357" s="521"/>
      <c r="G357" s="521"/>
      <c r="H357" s="521"/>
      <c r="I357" s="521"/>
      <c r="J357" s="521"/>
      <c r="K357" s="521"/>
      <c r="L357" s="521"/>
      <c r="M357" s="521"/>
      <c r="N357" s="521"/>
      <c r="O357" s="521"/>
    </row>
    <row r="358" spans="1:15" x14ac:dyDescent="0.2">
      <c r="A358" s="271" t="s">
        <v>1011</v>
      </c>
      <c r="B358" s="521"/>
      <c r="C358" s="521"/>
      <c r="D358" s="521">
        <v>1</v>
      </c>
      <c r="E358" s="521"/>
      <c r="F358" s="521"/>
      <c r="G358" s="521"/>
      <c r="H358" s="521"/>
      <c r="I358" s="521"/>
      <c r="J358" s="521"/>
      <c r="K358" s="521"/>
      <c r="L358" s="521"/>
      <c r="M358" s="521"/>
      <c r="N358" s="521"/>
      <c r="O358" s="521"/>
    </row>
    <row r="359" spans="1:15" x14ac:dyDescent="0.2">
      <c r="A359" s="271" t="s">
        <v>1012</v>
      </c>
      <c r="B359" s="521"/>
      <c r="C359" s="521"/>
      <c r="D359" s="521"/>
      <c r="E359" s="521"/>
      <c r="F359" s="521"/>
      <c r="G359" s="521"/>
      <c r="H359" s="521"/>
      <c r="I359" s="521"/>
      <c r="J359" s="521">
        <v>1</v>
      </c>
      <c r="K359" s="521"/>
      <c r="L359" s="521"/>
      <c r="M359" s="521"/>
      <c r="N359" s="521"/>
      <c r="O359" s="521"/>
    </row>
    <row r="360" spans="1:15" x14ac:dyDescent="0.2">
      <c r="A360" s="271" t="s">
        <v>1013</v>
      </c>
      <c r="B360" s="521"/>
      <c r="C360" s="521"/>
      <c r="D360" s="521">
        <v>1</v>
      </c>
      <c r="E360" s="521"/>
      <c r="F360" s="521"/>
      <c r="G360" s="521"/>
      <c r="H360" s="521"/>
      <c r="I360" s="521"/>
      <c r="J360" s="521"/>
      <c r="K360" s="521"/>
      <c r="L360" s="521"/>
      <c r="M360" s="521"/>
      <c r="N360" s="521"/>
      <c r="O360" s="521"/>
    </row>
    <row r="361" spans="1:15" x14ac:dyDescent="0.2">
      <c r="A361" s="271" t="s">
        <v>1014</v>
      </c>
      <c r="B361" s="521"/>
      <c r="C361" s="521"/>
      <c r="D361" s="521"/>
      <c r="E361" s="521"/>
      <c r="F361" s="521"/>
      <c r="G361" s="521"/>
      <c r="H361" s="521"/>
      <c r="I361" s="521"/>
      <c r="J361" s="521">
        <v>1</v>
      </c>
      <c r="K361" s="521"/>
      <c r="L361" s="521"/>
      <c r="M361" s="521"/>
      <c r="N361" s="521"/>
      <c r="O361" s="521"/>
    </row>
    <row r="362" spans="1:15" x14ac:dyDescent="0.2">
      <c r="A362" s="271" t="s">
        <v>1015</v>
      </c>
      <c r="B362" s="521"/>
      <c r="C362" s="521"/>
      <c r="D362" s="521"/>
      <c r="E362" s="521"/>
      <c r="F362" s="521"/>
      <c r="G362" s="521"/>
      <c r="H362" s="521"/>
      <c r="I362" s="521">
        <v>1</v>
      </c>
      <c r="J362" s="521"/>
      <c r="K362" s="521"/>
      <c r="L362" s="521"/>
      <c r="M362" s="521"/>
      <c r="N362" s="521"/>
      <c r="O362" s="521"/>
    </row>
    <row r="363" spans="1:15" x14ac:dyDescent="0.2">
      <c r="A363" s="271" t="s">
        <v>1016</v>
      </c>
      <c r="B363" s="521"/>
      <c r="C363" s="521"/>
      <c r="D363" s="521"/>
      <c r="E363" s="521">
        <v>1</v>
      </c>
      <c r="F363" s="521"/>
      <c r="G363" s="521"/>
      <c r="H363" s="521"/>
      <c r="I363" s="521"/>
      <c r="J363" s="521"/>
      <c r="K363" s="521"/>
      <c r="L363" s="521"/>
      <c r="M363" s="521"/>
      <c r="N363" s="521"/>
      <c r="O363" s="521"/>
    </row>
    <row r="364" spans="1:15" x14ac:dyDescent="0.2">
      <c r="A364" s="271" t="s">
        <v>1017</v>
      </c>
      <c r="B364" s="521"/>
      <c r="C364" s="521"/>
      <c r="D364" s="521">
        <v>1</v>
      </c>
      <c r="E364" s="521"/>
      <c r="F364" s="521"/>
      <c r="G364" s="521"/>
      <c r="H364" s="521"/>
      <c r="I364" s="521"/>
      <c r="J364" s="521"/>
      <c r="K364" s="521"/>
      <c r="L364" s="521"/>
      <c r="M364" s="521"/>
      <c r="N364" s="521"/>
      <c r="O364" s="521"/>
    </row>
    <row r="365" spans="1:15" x14ac:dyDescent="0.2">
      <c r="A365" s="271" t="s">
        <v>1019</v>
      </c>
      <c r="B365" s="521"/>
      <c r="C365" s="521"/>
      <c r="D365" s="521">
        <v>1</v>
      </c>
      <c r="E365" s="521"/>
      <c r="F365" s="521"/>
      <c r="G365" s="521"/>
      <c r="H365" s="521"/>
      <c r="I365" s="521"/>
      <c r="J365" s="521"/>
      <c r="K365" s="521"/>
      <c r="L365" s="521"/>
      <c r="M365" s="521"/>
      <c r="N365" s="521"/>
      <c r="O365" s="521"/>
    </row>
    <row r="366" spans="1:15" x14ac:dyDescent="0.2">
      <c r="A366" s="271" t="s">
        <v>1020</v>
      </c>
      <c r="B366" s="521"/>
      <c r="C366" s="521"/>
      <c r="D366" s="521"/>
      <c r="E366" s="521"/>
      <c r="F366" s="521"/>
      <c r="G366" s="521"/>
      <c r="H366" s="521"/>
      <c r="I366" s="521">
        <v>1</v>
      </c>
      <c r="J366" s="521"/>
      <c r="K366" s="521"/>
      <c r="L366" s="521"/>
      <c r="M366" s="521"/>
      <c r="N366" s="521"/>
      <c r="O366" s="521"/>
    </row>
    <row r="367" spans="1:15" x14ac:dyDescent="0.2">
      <c r="A367" s="271" t="s">
        <v>1021</v>
      </c>
      <c r="B367" s="521"/>
      <c r="C367" s="521"/>
      <c r="D367" s="521"/>
      <c r="E367" s="521"/>
      <c r="F367" s="521"/>
      <c r="G367" s="521"/>
      <c r="H367" s="521"/>
      <c r="I367" s="521">
        <v>1</v>
      </c>
      <c r="J367" s="521"/>
      <c r="K367" s="521"/>
      <c r="L367" s="521"/>
      <c r="M367" s="521"/>
      <c r="N367" s="521"/>
      <c r="O367" s="521"/>
    </row>
    <row r="368" spans="1:15" x14ac:dyDescent="0.2">
      <c r="A368" s="271" t="s">
        <v>1022</v>
      </c>
      <c r="B368" s="521"/>
      <c r="C368" s="521"/>
      <c r="D368" s="521">
        <v>1</v>
      </c>
      <c r="E368" s="521"/>
      <c r="F368" s="521"/>
      <c r="G368" s="521"/>
      <c r="H368" s="521"/>
      <c r="I368" s="521"/>
      <c r="J368" s="521"/>
      <c r="K368" s="521"/>
      <c r="L368" s="521"/>
      <c r="M368" s="521"/>
      <c r="N368" s="521"/>
      <c r="O368" s="521"/>
    </row>
    <row r="369" spans="1:15" x14ac:dyDescent="0.2">
      <c r="A369" s="271" t="s">
        <v>1023</v>
      </c>
      <c r="B369" s="521"/>
      <c r="C369" s="521"/>
      <c r="D369" s="521">
        <v>1</v>
      </c>
      <c r="E369" s="521"/>
      <c r="F369" s="521"/>
      <c r="G369" s="521"/>
      <c r="H369" s="521"/>
      <c r="I369" s="521"/>
      <c r="J369" s="521"/>
      <c r="K369" s="521"/>
      <c r="L369" s="521"/>
      <c r="M369" s="521"/>
      <c r="N369" s="521"/>
      <c r="O369" s="521"/>
    </row>
    <row r="370" spans="1:15" x14ac:dyDescent="0.2">
      <c r="A370" s="271" t="s">
        <v>1027</v>
      </c>
      <c r="B370" s="521"/>
      <c r="C370" s="521"/>
      <c r="D370" s="521"/>
      <c r="E370" s="521"/>
      <c r="F370" s="521"/>
      <c r="G370" s="521">
        <v>1</v>
      </c>
      <c r="H370" s="521"/>
      <c r="I370" s="521"/>
      <c r="J370" s="521"/>
      <c r="K370" s="521"/>
      <c r="L370" s="521"/>
      <c r="M370" s="521"/>
      <c r="N370" s="521"/>
      <c r="O370" s="521"/>
    </row>
    <row r="371" spans="1:15" x14ac:dyDescent="0.2">
      <c r="A371" s="271" t="s">
        <v>1028</v>
      </c>
      <c r="B371" s="521"/>
      <c r="C371" s="521"/>
      <c r="D371" s="521"/>
      <c r="E371" s="521">
        <v>1</v>
      </c>
      <c r="F371" s="521"/>
      <c r="G371" s="521"/>
      <c r="H371" s="521"/>
      <c r="I371" s="521"/>
      <c r="J371" s="521"/>
      <c r="K371" s="521"/>
      <c r="L371" s="521"/>
      <c r="M371" s="521"/>
      <c r="N371" s="521"/>
      <c r="O371" s="521"/>
    </row>
    <row r="372" spans="1:15" x14ac:dyDescent="0.2">
      <c r="A372" s="271" t="s">
        <v>1029</v>
      </c>
      <c r="B372" s="521"/>
      <c r="C372" s="521"/>
      <c r="D372" s="521"/>
      <c r="E372" s="521"/>
      <c r="F372" s="521"/>
      <c r="G372" s="521">
        <v>1</v>
      </c>
      <c r="H372" s="521"/>
      <c r="I372" s="521"/>
      <c r="J372" s="521"/>
      <c r="K372" s="521"/>
      <c r="L372" s="521"/>
      <c r="M372" s="521"/>
      <c r="N372" s="521"/>
      <c r="O372" s="521"/>
    </row>
    <row r="373" spans="1:15" x14ac:dyDescent="0.2">
      <c r="A373" s="271" t="s">
        <v>1030</v>
      </c>
      <c r="B373" s="521"/>
      <c r="C373" s="521"/>
      <c r="D373" s="521"/>
      <c r="E373" s="521">
        <v>1</v>
      </c>
      <c r="F373" s="521"/>
      <c r="G373" s="521"/>
      <c r="H373" s="521"/>
      <c r="I373" s="521"/>
      <c r="J373" s="521"/>
      <c r="K373" s="521"/>
      <c r="L373" s="521"/>
      <c r="M373" s="521"/>
      <c r="N373" s="521"/>
      <c r="O373" s="521"/>
    </row>
    <row r="374" spans="1:15" x14ac:dyDescent="0.2">
      <c r="A374" s="271" t="s">
        <v>1031</v>
      </c>
      <c r="B374" s="521"/>
      <c r="C374" s="521"/>
      <c r="D374" s="521"/>
      <c r="E374" s="521"/>
      <c r="F374" s="521"/>
      <c r="G374" s="521"/>
      <c r="H374" s="521"/>
      <c r="I374" s="521">
        <v>1</v>
      </c>
      <c r="J374" s="521"/>
      <c r="K374" s="521"/>
      <c r="L374" s="521"/>
      <c r="M374" s="521"/>
      <c r="N374" s="521"/>
      <c r="O374" s="521"/>
    </row>
    <row r="375" spans="1:15" x14ac:dyDescent="0.2">
      <c r="A375" s="271" t="s">
        <v>1032</v>
      </c>
      <c r="B375" s="521"/>
      <c r="C375" s="521"/>
      <c r="D375" s="521"/>
      <c r="E375" s="521">
        <v>1</v>
      </c>
      <c r="F375" s="521"/>
      <c r="G375" s="521"/>
      <c r="H375" s="521"/>
      <c r="I375" s="521"/>
      <c r="J375" s="521"/>
      <c r="K375" s="521"/>
      <c r="L375" s="521"/>
      <c r="M375" s="521"/>
      <c r="N375" s="521"/>
      <c r="O375" s="521"/>
    </row>
    <row r="376" spans="1:15" x14ac:dyDescent="0.2">
      <c r="A376" s="271" t="s">
        <v>1033</v>
      </c>
      <c r="B376" s="521"/>
      <c r="C376" s="521"/>
      <c r="D376" s="521"/>
      <c r="E376" s="521">
        <v>1</v>
      </c>
      <c r="F376" s="521"/>
      <c r="G376" s="521"/>
      <c r="H376" s="521"/>
      <c r="I376" s="521"/>
      <c r="J376" s="521"/>
      <c r="K376" s="521"/>
      <c r="L376" s="521"/>
      <c r="M376" s="521"/>
      <c r="N376" s="521"/>
      <c r="O376" s="521"/>
    </row>
    <row r="377" spans="1:15" x14ac:dyDescent="0.2">
      <c r="A377" s="271" t="s">
        <v>1034</v>
      </c>
      <c r="B377" s="521"/>
      <c r="C377" s="521"/>
      <c r="D377" s="521">
        <v>1</v>
      </c>
      <c r="E377" s="521"/>
      <c r="F377" s="521"/>
      <c r="G377" s="521"/>
      <c r="H377" s="521"/>
      <c r="I377" s="521"/>
      <c r="J377" s="521"/>
      <c r="K377" s="521"/>
      <c r="L377" s="521"/>
      <c r="M377" s="521"/>
      <c r="N377" s="521"/>
      <c r="O377" s="521"/>
    </row>
    <row r="378" spans="1:15" x14ac:dyDescent="0.2">
      <c r="A378" s="271" t="s">
        <v>1036</v>
      </c>
      <c r="B378" s="521"/>
      <c r="C378" s="521"/>
      <c r="D378" s="521">
        <v>1</v>
      </c>
      <c r="E378" s="521"/>
      <c r="F378" s="521"/>
      <c r="G378" s="521"/>
      <c r="H378" s="521"/>
      <c r="I378" s="521"/>
      <c r="J378" s="521"/>
      <c r="K378" s="521"/>
      <c r="L378" s="521"/>
      <c r="M378" s="521"/>
      <c r="N378" s="521"/>
      <c r="O378" s="521"/>
    </row>
    <row r="379" spans="1:15" x14ac:dyDescent="0.2">
      <c r="A379" s="271" t="s">
        <v>1037</v>
      </c>
      <c r="B379" s="521"/>
      <c r="C379" s="521"/>
      <c r="D379" s="521">
        <v>1</v>
      </c>
      <c r="E379" s="521"/>
      <c r="F379" s="521"/>
      <c r="G379" s="521"/>
      <c r="H379" s="521"/>
      <c r="I379" s="521"/>
      <c r="J379" s="521"/>
      <c r="K379" s="521"/>
      <c r="L379" s="521"/>
      <c r="M379" s="521"/>
      <c r="N379" s="521"/>
      <c r="O379" s="521"/>
    </row>
    <row r="380" spans="1:15" x14ac:dyDescent="0.2">
      <c r="A380" s="271" t="s">
        <v>1038</v>
      </c>
      <c r="B380" s="521"/>
      <c r="C380" s="521"/>
      <c r="D380" s="521"/>
      <c r="E380" s="521"/>
      <c r="F380" s="521"/>
      <c r="G380" s="521"/>
      <c r="H380" s="521"/>
      <c r="I380" s="521"/>
      <c r="J380" s="521">
        <v>1</v>
      </c>
      <c r="K380" s="521"/>
      <c r="L380" s="521"/>
      <c r="M380" s="521"/>
      <c r="N380" s="521"/>
      <c r="O380" s="521"/>
    </row>
    <row r="381" spans="1:15" x14ac:dyDescent="0.2">
      <c r="A381" s="271" t="s">
        <v>1039</v>
      </c>
      <c r="B381" s="521"/>
      <c r="C381" s="521"/>
      <c r="D381" s="521"/>
      <c r="E381" s="521">
        <v>1</v>
      </c>
      <c r="F381" s="521"/>
      <c r="G381" s="521"/>
      <c r="H381" s="521"/>
      <c r="I381" s="521"/>
      <c r="J381" s="521"/>
      <c r="K381" s="521"/>
      <c r="L381" s="521"/>
      <c r="M381" s="521"/>
      <c r="N381" s="521"/>
      <c r="O381" s="521"/>
    </row>
    <row r="382" spans="1:15" x14ac:dyDescent="0.2">
      <c r="A382" s="271" t="s">
        <v>1040</v>
      </c>
      <c r="B382" s="521"/>
      <c r="C382" s="521"/>
      <c r="D382" s="521"/>
      <c r="E382" s="521"/>
      <c r="F382" s="521"/>
      <c r="G382" s="521"/>
      <c r="H382" s="521"/>
      <c r="I382" s="521"/>
      <c r="J382" s="521">
        <v>1</v>
      </c>
      <c r="K382" s="521"/>
      <c r="L382" s="521"/>
      <c r="M382" s="521"/>
      <c r="N382" s="521"/>
      <c r="O382" s="521"/>
    </row>
    <row r="383" spans="1:15" x14ac:dyDescent="0.2">
      <c r="A383" s="271" t="s">
        <v>1041</v>
      </c>
      <c r="B383" s="521"/>
      <c r="C383" s="521"/>
      <c r="D383" s="521">
        <v>1</v>
      </c>
      <c r="E383" s="521"/>
      <c r="F383" s="521"/>
      <c r="G383" s="521"/>
      <c r="H383" s="521"/>
      <c r="I383" s="521"/>
      <c r="J383" s="521"/>
      <c r="K383" s="521"/>
      <c r="L383" s="521"/>
      <c r="M383" s="521"/>
      <c r="N383" s="521"/>
      <c r="O383" s="521"/>
    </row>
    <row r="384" spans="1:15" x14ac:dyDescent="0.2">
      <c r="A384" s="271" t="s">
        <v>1043</v>
      </c>
      <c r="B384" s="521"/>
      <c r="C384" s="521"/>
      <c r="D384" s="521"/>
      <c r="E384" s="521"/>
      <c r="F384" s="521"/>
      <c r="G384" s="521"/>
      <c r="H384" s="521"/>
      <c r="I384" s="521"/>
      <c r="J384" s="521">
        <v>1</v>
      </c>
      <c r="K384" s="521"/>
      <c r="L384" s="521"/>
      <c r="M384" s="521"/>
      <c r="N384" s="521"/>
      <c r="O384" s="521"/>
    </row>
    <row r="385" spans="1:15" x14ac:dyDescent="0.2">
      <c r="A385" s="271" t="s">
        <v>1044</v>
      </c>
      <c r="B385" s="521"/>
      <c r="C385" s="521"/>
      <c r="D385" s="521"/>
      <c r="E385" s="521"/>
      <c r="F385" s="521"/>
      <c r="G385" s="521"/>
      <c r="H385" s="521">
        <v>1</v>
      </c>
      <c r="I385" s="521"/>
      <c r="J385" s="521"/>
      <c r="K385" s="521"/>
      <c r="L385" s="521"/>
      <c r="M385" s="521"/>
      <c r="N385" s="521"/>
      <c r="O385" s="521"/>
    </row>
    <row r="386" spans="1:15" x14ac:dyDescent="0.2">
      <c r="A386" s="271" t="s">
        <v>1045</v>
      </c>
      <c r="B386" s="521"/>
      <c r="C386" s="521"/>
      <c r="D386" s="521">
        <v>1</v>
      </c>
      <c r="E386" s="521"/>
      <c r="F386" s="521"/>
      <c r="G386" s="521"/>
      <c r="H386" s="521"/>
      <c r="I386" s="521"/>
      <c r="J386" s="521"/>
      <c r="K386" s="521"/>
      <c r="L386" s="521"/>
      <c r="M386" s="521"/>
      <c r="N386" s="521"/>
      <c r="O386" s="521"/>
    </row>
    <row r="387" spans="1:15" x14ac:dyDescent="0.2">
      <c r="A387" s="271" t="s">
        <v>1046</v>
      </c>
      <c r="B387" s="521"/>
      <c r="C387" s="521"/>
      <c r="D387" s="521">
        <v>1</v>
      </c>
      <c r="E387" s="521"/>
      <c r="F387" s="521"/>
      <c r="G387" s="521"/>
      <c r="H387" s="521"/>
      <c r="I387" s="521"/>
      <c r="J387" s="521"/>
      <c r="K387" s="521"/>
      <c r="L387" s="521"/>
      <c r="M387" s="521"/>
      <c r="N387" s="521"/>
      <c r="O387" s="521"/>
    </row>
    <row r="388" spans="1:15" x14ac:dyDescent="0.2">
      <c r="A388" s="271" t="s">
        <v>1047</v>
      </c>
      <c r="B388" s="521"/>
      <c r="C388" s="521"/>
      <c r="D388" s="521">
        <v>1</v>
      </c>
      <c r="E388" s="521"/>
      <c r="F388" s="521"/>
      <c r="G388" s="521"/>
      <c r="H388" s="521"/>
      <c r="I388" s="521"/>
      <c r="J388" s="521"/>
      <c r="K388" s="521"/>
      <c r="L388" s="521"/>
      <c r="M388" s="521"/>
      <c r="N388" s="521"/>
      <c r="O388" s="521"/>
    </row>
    <row r="389" spans="1:15" x14ac:dyDescent="0.2">
      <c r="A389" s="271" t="s">
        <v>1049</v>
      </c>
      <c r="B389" s="521"/>
      <c r="C389" s="521"/>
      <c r="D389" s="521"/>
      <c r="E389" s="521"/>
      <c r="F389" s="521"/>
      <c r="G389" s="521"/>
      <c r="H389" s="521"/>
      <c r="I389" s="521"/>
      <c r="J389" s="521">
        <v>1</v>
      </c>
      <c r="K389" s="521"/>
      <c r="L389" s="521"/>
      <c r="M389" s="521"/>
      <c r="N389" s="521"/>
      <c r="O389" s="521"/>
    </row>
    <row r="390" spans="1:15" x14ac:dyDescent="0.2">
      <c r="A390" s="271" t="s">
        <v>1050</v>
      </c>
      <c r="B390" s="521"/>
      <c r="C390" s="521"/>
      <c r="D390" s="521">
        <v>1</v>
      </c>
      <c r="E390" s="521"/>
      <c r="F390" s="521"/>
      <c r="G390" s="521"/>
      <c r="H390" s="521"/>
      <c r="I390" s="521"/>
      <c r="J390" s="521"/>
      <c r="K390" s="521"/>
      <c r="L390" s="521"/>
      <c r="M390" s="521"/>
      <c r="N390" s="521"/>
      <c r="O390" s="521"/>
    </row>
    <row r="391" spans="1:15" x14ac:dyDescent="0.2">
      <c r="A391" s="271" t="s">
        <v>1051</v>
      </c>
      <c r="B391" s="521"/>
      <c r="C391" s="521"/>
      <c r="D391" s="521">
        <v>1</v>
      </c>
      <c r="E391" s="521"/>
      <c r="F391" s="521"/>
      <c r="G391" s="521"/>
      <c r="H391" s="521"/>
      <c r="I391" s="521"/>
      <c r="J391" s="521"/>
      <c r="K391" s="521"/>
      <c r="L391" s="521"/>
      <c r="M391" s="521"/>
      <c r="N391" s="521"/>
      <c r="O391" s="521"/>
    </row>
    <row r="392" spans="1:15" x14ac:dyDescent="0.2">
      <c r="A392" s="271" t="s">
        <v>1053</v>
      </c>
      <c r="B392" s="521"/>
      <c r="C392" s="521"/>
      <c r="D392" s="521">
        <v>1</v>
      </c>
      <c r="E392" s="521"/>
      <c r="F392" s="521"/>
      <c r="G392" s="521"/>
      <c r="H392" s="521"/>
      <c r="I392" s="521"/>
      <c r="J392" s="521"/>
      <c r="K392" s="521"/>
      <c r="L392" s="521"/>
      <c r="M392" s="521"/>
      <c r="N392" s="521"/>
      <c r="O392" s="521"/>
    </row>
    <row r="393" spans="1:15" x14ac:dyDescent="0.2">
      <c r="A393" s="271" t="s">
        <v>1054</v>
      </c>
      <c r="B393" s="521"/>
      <c r="C393" s="521"/>
      <c r="D393" s="521"/>
      <c r="E393" s="521"/>
      <c r="F393" s="521"/>
      <c r="G393" s="521"/>
      <c r="H393" s="521">
        <v>1</v>
      </c>
      <c r="I393" s="521"/>
      <c r="J393" s="521"/>
      <c r="K393" s="521"/>
      <c r="L393" s="521"/>
      <c r="M393" s="521"/>
      <c r="N393" s="521"/>
      <c r="O393" s="521"/>
    </row>
    <row r="394" spans="1:15" x14ac:dyDescent="0.2">
      <c r="A394" s="271" t="s">
        <v>1055</v>
      </c>
      <c r="B394" s="521"/>
      <c r="C394" s="521"/>
      <c r="D394" s="521">
        <v>1</v>
      </c>
      <c r="E394" s="521"/>
      <c r="F394" s="521"/>
      <c r="G394" s="521"/>
      <c r="H394" s="521"/>
      <c r="I394" s="521"/>
      <c r="J394" s="521"/>
      <c r="K394" s="521"/>
      <c r="L394" s="521"/>
      <c r="M394" s="521"/>
      <c r="N394" s="521"/>
      <c r="O394" s="521"/>
    </row>
    <row r="395" spans="1:15" x14ac:dyDescent="0.2">
      <c r="A395" s="271" t="s">
        <v>1056</v>
      </c>
      <c r="B395" s="521"/>
      <c r="C395" s="521"/>
      <c r="D395" s="521">
        <v>1</v>
      </c>
      <c r="E395" s="521"/>
      <c r="F395" s="521"/>
      <c r="G395" s="521"/>
      <c r="H395" s="521"/>
      <c r="I395" s="521"/>
      <c r="J395" s="521"/>
      <c r="K395" s="521"/>
      <c r="L395" s="521"/>
      <c r="M395" s="521"/>
      <c r="N395" s="521"/>
      <c r="O395" s="521"/>
    </row>
    <row r="396" spans="1:15" x14ac:dyDescent="0.2">
      <c r="A396" s="271" t="s">
        <v>1057</v>
      </c>
      <c r="B396" s="521"/>
      <c r="C396" s="521"/>
      <c r="D396" s="521"/>
      <c r="E396" s="521">
        <v>1</v>
      </c>
      <c r="F396" s="521"/>
      <c r="G396" s="521"/>
      <c r="H396" s="521"/>
      <c r="I396" s="521"/>
      <c r="J396" s="521"/>
      <c r="K396" s="521"/>
      <c r="L396" s="521"/>
      <c r="M396" s="521"/>
      <c r="N396" s="521"/>
      <c r="O396" s="521"/>
    </row>
    <row r="397" spans="1:15" x14ac:dyDescent="0.2">
      <c r="A397" s="271" t="s">
        <v>1058</v>
      </c>
      <c r="B397" s="521"/>
      <c r="C397" s="521"/>
      <c r="D397" s="521"/>
      <c r="E397" s="521"/>
      <c r="F397" s="521"/>
      <c r="G397" s="521"/>
      <c r="H397" s="521"/>
      <c r="I397" s="521">
        <v>1</v>
      </c>
      <c r="J397" s="521"/>
      <c r="K397" s="521"/>
      <c r="L397" s="521"/>
      <c r="M397" s="521"/>
      <c r="N397" s="521"/>
      <c r="O397" s="521"/>
    </row>
    <row r="398" spans="1:15" x14ac:dyDescent="0.2">
      <c r="A398" s="271" t="s">
        <v>1060</v>
      </c>
      <c r="B398" s="521"/>
      <c r="C398" s="521"/>
      <c r="D398" s="521"/>
      <c r="E398" s="521">
        <v>1</v>
      </c>
      <c r="F398" s="521"/>
      <c r="G398" s="521"/>
      <c r="H398" s="521"/>
      <c r="I398" s="521"/>
      <c r="J398" s="521"/>
      <c r="K398" s="521"/>
      <c r="L398" s="521"/>
      <c r="M398" s="521"/>
      <c r="N398" s="521"/>
      <c r="O398" s="521"/>
    </row>
    <row r="399" spans="1:15" x14ac:dyDescent="0.2">
      <c r="A399" s="271" t="s">
        <v>1061</v>
      </c>
      <c r="B399" s="521"/>
      <c r="C399" s="521"/>
      <c r="D399" s="521">
        <v>1</v>
      </c>
      <c r="E399" s="521"/>
      <c r="F399" s="521"/>
      <c r="G399" s="521"/>
      <c r="H399" s="521"/>
      <c r="I399" s="521"/>
      <c r="J399" s="521"/>
      <c r="K399" s="521"/>
      <c r="L399" s="521"/>
      <c r="M399" s="521"/>
      <c r="N399" s="521"/>
      <c r="O399" s="521"/>
    </row>
    <row r="400" spans="1:15" x14ac:dyDescent="0.2">
      <c r="A400" s="271" t="s">
        <v>1062</v>
      </c>
      <c r="B400" s="521"/>
      <c r="C400" s="521"/>
      <c r="D400" s="521">
        <v>1</v>
      </c>
      <c r="E400" s="521"/>
      <c r="F400" s="521"/>
      <c r="G400" s="521"/>
      <c r="H400" s="521"/>
      <c r="I400" s="521"/>
      <c r="J400" s="521"/>
      <c r="K400" s="521"/>
      <c r="L400" s="521"/>
      <c r="M400" s="521"/>
      <c r="N400" s="521"/>
      <c r="O400" s="521"/>
    </row>
    <row r="401" spans="1:15" x14ac:dyDescent="0.2">
      <c r="A401" s="271" t="s">
        <v>1063</v>
      </c>
      <c r="B401" s="521"/>
      <c r="C401" s="521"/>
      <c r="D401" s="521"/>
      <c r="E401" s="521"/>
      <c r="F401" s="521"/>
      <c r="G401" s="521">
        <v>1</v>
      </c>
      <c r="H401" s="521"/>
      <c r="I401" s="521"/>
      <c r="J401" s="521"/>
      <c r="K401" s="521"/>
      <c r="L401" s="521"/>
      <c r="M401" s="521"/>
      <c r="N401" s="521"/>
      <c r="O401" s="521"/>
    </row>
    <row r="402" spans="1:15" x14ac:dyDescent="0.2">
      <c r="A402" s="271" t="s">
        <v>1065</v>
      </c>
      <c r="B402" s="521"/>
      <c r="C402" s="521"/>
      <c r="D402" s="521"/>
      <c r="E402" s="521">
        <v>1</v>
      </c>
      <c r="F402" s="521"/>
      <c r="G402" s="521"/>
      <c r="H402" s="521"/>
      <c r="I402" s="521"/>
      <c r="J402" s="521"/>
      <c r="K402" s="521"/>
      <c r="L402" s="521"/>
      <c r="M402" s="521"/>
      <c r="N402" s="521"/>
      <c r="O402" s="521"/>
    </row>
    <row r="403" spans="1:15" x14ac:dyDescent="0.2">
      <c r="A403" s="271" t="s">
        <v>1066</v>
      </c>
      <c r="B403" s="521"/>
      <c r="C403" s="521"/>
      <c r="D403" s="521">
        <v>1</v>
      </c>
      <c r="E403" s="521"/>
      <c r="F403" s="521"/>
      <c r="G403" s="521"/>
      <c r="H403" s="521"/>
      <c r="I403" s="521"/>
      <c r="J403" s="521"/>
      <c r="K403" s="521"/>
      <c r="L403" s="521"/>
      <c r="M403" s="521"/>
      <c r="N403" s="521"/>
      <c r="O403" s="521"/>
    </row>
    <row r="404" spans="1:15" x14ac:dyDescent="0.2">
      <c r="A404" s="271" t="s">
        <v>1067</v>
      </c>
      <c r="B404" s="521"/>
      <c r="C404" s="521"/>
      <c r="D404" s="521"/>
      <c r="E404" s="521"/>
      <c r="F404" s="521"/>
      <c r="G404" s="521"/>
      <c r="H404" s="521"/>
      <c r="I404" s="521">
        <v>1</v>
      </c>
      <c r="J404" s="521"/>
      <c r="K404" s="521"/>
      <c r="L404" s="521"/>
      <c r="M404" s="521"/>
      <c r="N404" s="521"/>
      <c r="O404" s="521"/>
    </row>
    <row r="405" spans="1:15" x14ac:dyDescent="0.2">
      <c r="A405" s="271" t="s">
        <v>1068</v>
      </c>
      <c r="B405" s="521"/>
      <c r="C405" s="521"/>
      <c r="D405" s="521">
        <v>1</v>
      </c>
      <c r="E405" s="521"/>
      <c r="F405" s="521"/>
      <c r="G405" s="521"/>
      <c r="H405" s="521"/>
      <c r="I405" s="521"/>
      <c r="J405" s="521"/>
      <c r="K405" s="521"/>
      <c r="L405" s="521"/>
      <c r="M405" s="521"/>
      <c r="N405" s="521"/>
      <c r="O405" s="521"/>
    </row>
    <row r="406" spans="1:15" x14ac:dyDescent="0.2">
      <c r="A406" s="271" t="s">
        <v>1069</v>
      </c>
      <c r="B406" s="521"/>
      <c r="C406" s="521"/>
      <c r="D406" s="521">
        <v>1</v>
      </c>
      <c r="E406" s="521"/>
      <c r="F406" s="521"/>
      <c r="G406" s="521"/>
      <c r="H406" s="521"/>
      <c r="I406" s="521"/>
      <c r="J406" s="521"/>
      <c r="K406" s="521"/>
      <c r="L406" s="521"/>
      <c r="M406" s="521"/>
      <c r="N406" s="521"/>
      <c r="O406" s="521"/>
    </row>
    <row r="407" spans="1:15" x14ac:dyDescent="0.2">
      <c r="A407" s="271" t="s">
        <v>1070</v>
      </c>
      <c r="B407" s="521"/>
      <c r="C407" s="521"/>
      <c r="D407" s="521">
        <v>1</v>
      </c>
      <c r="E407" s="521"/>
      <c r="F407" s="521"/>
      <c r="G407" s="521"/>
      <c r="H407" s="521"/>
      <c r="I407" s="521"/>
      <c r="J407" s="521"/>
      <c r="K407" s="521"/>
      <c r="L407" s="521"/>
      <c r="M407" s="521"/>
      <c r="N407" s="521"/>
      <c r="O407" s="521"/>
    </row>
    <row r="408" spans="1:15" x14ac:dyDescent="0.2">
      <c r="A408" s="271" t="s">
        <v>1071</v>
      </c>
      <c r="B408" s="521"/>
      <c r="C408" s="521"/>
      <c r="D408" s="521"/>
      <c r="E408" s="521"/>
      <c r="F408" s="521"/>
      <c r="G408" s="521"/>
      <c r="H408" s="521">
        <v>1</v>
      </c>
      <c r="I408" s="521"/>
      <c r="J408" s="521"/>
      <c r="K408" s="521"/>
      <c r="L408" s="521"/>
      <c r="M408" s="521"/>
      <c r="N408" s="521"/>
      <c r="O408" s="521"/>
    </row>
    <row r="409" spans="1:15" x14ac:dyDescent="0.2">
      <c r="A409" s="271" t="s">
        <v>1073</v>
      </c>
      <c r="B409" s="521"/>
      <c r="C409" s="521"/>
      <c r="D409" s="521">
        <v>1</v>
      </c>
      <c r="E409" s="521"/>
      <c r="F409" s="521"/>
      <c r="G409" s="521"/>
      <c r="H409" s="521"/>
      <c r="I409" s="521"/>
      <c r="J409" s="521"/>
      <c r="K409" s="521"/>
      <c r="L409" s="521"/>
      <c r="M409" s="521"/>
      <c r="N409" s="521"/>
      <c r="O409" s="521"/>
    </row>
    <row r="410" spans="1:15" x14ac:dyDescent="0.2">
      <c r="A410" s="271" t="s">
        <v>1074</v>
      </c>
      <c r="B410" s="521"/>
      <c r="C410" s="521"/>
      <c r="D410" s="521"/>
      <c r="E410" s="521"/>
      <c r="F410" s="521">
        <v>1</v>
      </c>
      <c r="G410" s="521"/>
      <c r="H410" s="521"/>
      <c r="I410" s="521"/>
      <c r="J410" s="521"/>
      <c r="K410" s="521"/>
      <c r="L410" s="521"/>
      <c r="M410" s="521"/>
      <c r="N410" s="521"/>
      <c r="O410" s="521"/>
    </row>
    <row r="411" spans="1:15" x14ac:dyDescent="0.2">
      <c r="A411" s="271" t="s">
        <v>1075</v>
      </c>
      <c r="B411" s="521"/>
      <c r="C411" s="521"/>
      <c r="D411" s="521"/>
      <c r="E411" s="521">
        <v>1</v>
      </c>
      <c r="F411" s="521"/>
      <c r="G411" s="521"/>
      <c r="H411" s="521"/>
      <c r="I411" s="521"/>
      <c r="J411" s="521"/>
      <c r="K411" s="521"/>
      <c r="L411" s="521"/>
      <c r="M411" s="521"/>
      <c r="N411" s="521"/>
      <c r="O411" s="521"/>
    </row>
    <row r="412" spans="1:15" x14ac:dyDescent="0.2">
      <c r="A412" s="271" t="s">
        <v>1077</v>
      </c>
      <c r="B412" s="521"/>
      <c r="C412" s="521"/>
      <c r="D412" s="521">
        <v>1</v>
      </c>
      <c r="E412" s="521"/>
      <c r="F412" s="521"/>
      <c r="G412" s="521"/>
      <c r="H412" s="521"/>
      <c r="I412" s="521"/>
      <c r="J412" s="521"/>
      <c r="K412" s="521"/>
      <c r="L412" s="521"/>
      <c r="M412" s="521"/>
      <c r="N412" s="521"/>
      <c r="O412" s="521"/>
    </row>
    <row r="413" spans="1:15" x14ac:dyDescent="0.2">
      <c r="A413" s="271" t="s">
        <v>1078</v>
      </c>
      <c r="B413" s="521"/>
      <c r="C413" s="521"/>
      <c r="D413" s="521">
        <v>1</v>
      </c>
      <c r="E413" s="521"/>
      <c r="F413" s="521"/>
      <c r="G413" s="521"/>
      <c r="H413" s="521"/>
      <c r="I413" s="521"/>
      <c r="J413" s="521"/>
      <c r="K413" s="521"/>
      <c r="L413" s="521"/>
      <c r="M413" s="521"/>
      <c r="N413" s="521"/>
      <c r="O413" s="521"/>
    </row>
    <row r="414" spans="1:15" x14ac:dyDescent="0.2">
      <c r="A414" s="271" t="s">
        <v>1079</v>
      </c>
      <c r="B414" s="521"/>
      <c r="C414" s="521"/>
      <c r="D414" s="521"/>
      <c r="E414" s="521">
        <v>1</v>
      </c>
      <c r="F414" s="521"/>
      <c r="G414" s="521"/>
      <c r="H414" s="521"/>
      <c r="I414" s="521"/>
      <c r="J414" s="521"/>
      <c r="K414" s="521"/>
      <c r="L414" s="521"/>
      <c r="M414" s="521"/>
      <c r="N414" s="521"/>
      <c r="O414" s="521"/>
    </row>
    <row r="415" spans="1:15" x14ac:dyDescent="0.2">
      <c r="A415" s="271" t="s">
        <v>1080</v>
      </c>
      <c r="B415" s="521"/>
      <c r="C415" s="521"/>
      <c r="D415" s="521">
        <v>1</v>
      </c>
      <c r="E415" s="521"/>
      <c r="F415" s="521"/>
      <c r="G415" s="521"/>
      <c r="H415" s="521"/>
      <c r="I415" s="521"/>
      <c r="J415" s="521"/>
      <c r="K415" s="521"/>
      <c r="L415" s="521"/>
      <c r="M415" s="521"/>
      <c r="N415" s="521"/>
      <c r="O415" s="521"/>
    </row>
    <row r="416" spans="1:15" x14ac:dyDescent="0.2">
      <c r="A416" s="271" t="s">
        <v>1082</v>
      </c>
      <c r="B416" s="521"/>
      <c r="C416" s="521"/>
      <c r="D416" s="521"/>
      <c r="E416" s="521"/>
      <c r="F416" s="521"/>
      <c r="G416" s="521"/>
      <c r="H416" s="521"/>
      <c r="I416" s="521"/>
      <c r="J416" s="521">
        <v>1</v>
      </c>
      <c r="K416" s="521"/>
      <c r="L416" s="521"/>
      <c r="M416" s="521"/>
      <c r="N416" s="521"/>
      <c r="O416" s="521"/>
    </row>
    <row r="417" spans="1:15" x14ac:dyDescent="0.2">
      <c r="A417" s="271" t="s">
        <v>1083</v>
      </c>
      <c r="B417" s="521"/>
      <c r="C417" s="521"/>
      <c r="D417" s="521">
        <v>1</v>
      </c>
      <c r="E417" s="521"/>
      <c r="F417" s="521"/>
      <c r="G417" s="521"/>
      <c r="H417" s="521"/>
      <c r="I417" s="521"/>
      <c r="J417" s="521"/>
      <c r="K417" s="521"/>
      <c r="L417" s="521"/>
      <c r="M417" s="521"/>
      <c r="N417" s="521"/>
      <c r="O417" s="521"/>
    </row>
    <row r="418" spans="1:15" x14ac:dyDescent="0.2">
      <c r="A418" s="271" t="s">
        <v>1085</v>
      </c>
      <c r="B418" s="521"/>
      <c r="C418" s="521"/>
      <c r="D418" s="521"/>
      <c r="E418" s="521"/>
      <c r="F418" s="521"/>
      <c r="G418" s="521"/>
      <c r="H418" s="521"/>
      <c r="I418" s="521">
        <v>1</v>
      </c>
      <c r="J418" s="521"/>
      <c r="K418" s="521"/>
      <c r="L418" s="521"/>
      <c r="M418" s="521"/>
      <c r="N418" s="521"/>
      <c r="O418" s="521"/>
    </row>
    <row r="419" spans="1:15" x14ac:dyDescent="0.2">
      <c r="A419" s="271" t="s">
        <v>1086</v>
      </c>
      <c r="B419" s="521"/>
      <c r="C419" s="521"/>
      <c r="D419" s="521"/>
      <c r="E419" s="521"/>
      <c r="F419" s="521"/>
      <c r="G419" s="521"/>
      <c r="H419" s="521"/>
      <c r="I419" s="521">
        <v>1</v>
      </c>
      <c r="J419" s="521"/>
      <c r="K419" s="521"/>
      <c r="L419" s="521"/>
      <c r="M419" s="521"/>
      <c r="N419" s="521"/>
      <c r="O419" s="521"/>
    </row>
    <row r="420" spans="1:15" x14ac:dyDescent="0.2">
      <c r="A420" s="271" t="s">
        <v>1087</v>
      </c>
      <c r="B420" s="521"/>
      <c r="C420" s="521"/>
      <c r="D420" s="521">
        <v>1</v>
      </c>
      <c r="E420" s="521"/>
      <c r="F420" s="521"/>
      <c r="G420" s="521"/>
      <c r="H420" s="521"/>
      <c r="I420" s="521"/>
      <c r="J420" s="521"/>
      <c r="K420" s="521"/>
      <c r="L420" s="521"/>
      <c r="M420" s="521"/>
      <c r="N420" s="521"/>
      <c r="O420" s="521"/>
    </row>
    <row r="421" spans="1:15" x14ac:dyDescent="0.2">
      <c r="A421" s="271" t="s">
        <v>1088</v>
      </c>
      <c r="B421" s="521"/>
      <c r="C421" s="521"/>
      <c r="D421" s="521"/>
      <c r="E421" s="521">
        <v>1</v>
      </c>
      <c r="F421" s="521"/>
      <c r="G421" s="521"/>
      <c r="H421" s="521"/>
      <c r="I421" s="521"/>
      <c r="J421" s="521"/>
      <c r="K421" s="521"/>
      <c r="L421" s="521"/>
      <c r="M421" s="521"/>
      <c r="N421" s="521"/>
      <c r="O421" s="521"/>
    </row>
    <row r="422" spans="1:15" x14ac:dyDescent="0.2">
      <c r="A422" s="271" t="s">
        <v>1089</v>
      </c>
      <c r="B422" s="521"/>
      <c r="C422" s="521"/>
      <c r="D422" s="521">
        <v>1</v>
      </c>
      <c r="E422" s="521"/>
      <c r="F422" s="521"/>
      <c r="G422" s="521"/>
      <c r="H422" s="521"/>
      <c r="I422" s="521"/>
      <c r="J422" s="521"/>
      <c r="K422" s="521"/>
      <c r="L422" s="521"/>
      <c r="M422" s="521"/>
      <c r="N422" s="521"/>
      <c r="O422" s="521"/>
    </row>
    <row r="423" spans="1:15" x14ac:dyDescent="0.2">
      <c r="A423" s="271" t="s">
        <v>1094</v>
      </c>
      <c r="B423" s="521"/>
      <c r="C423" s="521"/>
      <c r="D423" s="521"/>
      <c r="E423" s="521"/>
      <c r="F423" s="521"/>
      <c r="G423" s="521">
        <v>1</v>
      </c>
      <c r="H423" s="521"/>
      <c r="I423" s="521"/>
      <c r="J423" s="521"/>
      <c r="K423" s="521"/>
      <c r="L423" s="521"/>
      <c r="M423" s="521"/>
      <c r="N423" s="521"/>
      <c r="O423" s="521"/>
    </row>
    <row r="424" spans="1:15" x14ac:dyDescent="0.2">
      <c r="A424" s="271" t="s">
        <v>1096</v>
      </c>
      <c r="B424" s="521"/>
      <c r="C424" s="521"/>
      <c r="D424" s="521">
        <v>1</v>
      </c>
      <c r="E424" s="521"/>
      <c r="F424" s="521"/>
      <c r="G424" s="521"/>
      <c r="H424" s="521"/>
      <c r="I424" s="521"/>
      <c r="J424" s="521"/>
      <c r="K424" s="521"/>
      <c r="L424" s="521"/>
      <c r="M424" s="521"/>
      <c r="N424" s="521"/>
      <c r="O424" s="521"/>
    </row>
    <row r="425" spans="1:15" x14ac:dyDescent="0.2">
      <c r="A425" s="271" t="s">
        <v>1097</v>
      </c>
      <c r="B425" s="521"/>
      <c r="C425" s="521"/>
      <c r="D425" s="521"/>
      <c r="E425" s="521">
        <v>1</v>
      </c>
      <c r="F425" s="521"/>
      <c r="G425" s="521"/>
      <c r="H425" s="521"/>
      <c r="I425" s="521"/>
      <c r="J425" s="521"/>
      <c r="K425" s="521"/>
      <c r="L425" s="521"/>
      <c r="M425" s="521"/>
      <c r="N425" s="521"/>
      <c r="O425" s="521"/>
    </row>
    <row r="426" spans="1:15" x14ac:dyDescent="0.2">
      <c r="A426" s="271" t="s">
        <v>1098</v>
      </c>
      <c r="B426" s="521"/>
      <c r="C426" s="521"/>
      <c r="D426" s="521"/>
      <c r="E426" s="521"/>
      <c r="F426" s="521"/>
      <c r="G426" s="521"/>
      <c r="H426" s="521"/>
      <c r="I426" s="521">
        <v>1</v>
      </c>
      <c r="J426" s="521"/>
      <c r="K426" s="521"/>
      <c r="L426" s="521"/>
      <c r="M426" s="521"/>
      <c r="N426" s="521"/>
      <c r="O426" s="521"/>
    </row>
    <row r="427" spans="1:15" x14ac:dyDescent="0.2">
      <c r="A427" s="271" t="s">
        <v>1101</v>
      </c>
      <c r="B427" s="521"/>
      <c r="C427" s="521"/>
      <c r="D427" s="521"/>
      <c r="E427" s="521"/>
      <c r="F427" s="521"/>
      <c r="G427" s="521"/>
      <c r="H427" s="521"/>
      <c r="I427" s="521"/>
      <c r="J427" s="521">
        <v>1</v>
      </c>
      <c r="K427" s="521"/>
      <c r="L427" s="521"/>
      <c r="M427" s="521"/>
      <c r="N427" s="521"/>
      <c r="O427" s="521"/>
    </row>
    <row r="428" spans="1:15" x14ac:dyDescent="0.2">
      <c r="A428" s="271" t="s">
        <v>1102</v>
      </c>
      <c r="B428" s="521"/>
      <c r="C428" s="521"/>
      <c r="D428" s="521"/>
      <c r="E428" s="521">
        <v>1</v>
      </c>
      <c r="F428" s="521"/>
      <c r="G428" s="521"/>
      <c r="H428" s="521"/>
      <c r="I428" s="521"/>
      <c r="J428" s="521"/>
      <c r="K428" s="521"/>
      <c r="L428" s="521"/>
      <c r="M428" s="521"/>
      <c r="N428" s="521"/>
      <c r="O428" s="521"/>
    </row>
    <row r="429" spans="1:15" x14ac:dyDescent="0.2">
      <c r="A429" s="271" t="s">
        <v>1103</v>
      </c>
      <c r="B429" s="521"/>
      <c r="C429" s="521"/>
      <c r="D429" s="521"/>
      <c r="E429" s="521"/>
      <c r="F429" s="521"/>
      <c r="G429" s="521">
        <v>1</v>
      </c>
      <c r="H429" s="521"/>
      <c r="I429" s="521"/>
      <c r="J429" s="521"/>
      <c r="K429" s="521"/>
      <c r="L429" s="521"/>
      <c r="M429" s="521"/>
      <c r="N429" s="521"/>
      <c r="O429" s="521"/>
    </row>
    <row r="430" spans="1:15" x14ac:dyDescent="0.2">
      <c r="A430" s="271" t="s">
        <v>1106</v>
      </c>
      <c r="B430" s="521"/>
      <c r="C430" s="521"/>
      <c r="D430" s="521"/>
      <c r="E430" s="521"/>
      <c r="F430" s="521"/>
      <c r="G430" s="521"/>
      <c r="H430" s="521"/>
      <c r="I430" s="521">
        <v>1</v>
      </c>
      <c r="J430" s="521"/>
      <c r="K430" s="521"/>
      <c r="L430" s="521"/>
      <c r="M430" s="521"/>
      <c r="N430" s="521"/>
      <c r="O430" s="521"/>
    </row>
    <row r="431" spans="1:15" x14ac:dyDescent="0.2">
      <c r="A431" s="271" t="s">
        <v>1108</v>
      </c>
      <c r="B431" s="521"/>
      <c r="C431" s="521"/>
      <c r="D431" s="521"/>
      <c r="E431" s="521">
        <v>1</v>
      </c>
      <c r="F431" s="521"/>
      <c r="G431" s="521"/>
      <c r="H431" s="521"/>
      <c r="I431" s="521"/>
      <c r="J431" s="521"/>
      <c r="K431" s="521"/>
      <c r="L431" s="521"/>
      <c r="M431" s="521"/>
      <c r="N431" s="521"/>
      <c r="O431" s="521"/>
    </row>
    <row r="432" spans="1:15" x14ac:dyDescent="0.2">
      <c r="A432" s="271" t="s">
        <v>1109</v>
      </c>
      <c r="B432" s="521"/>
      <c r="C432" s="521"/>
      <c r="D432" s="521">
        <v>1</v>
      </c>
      <c r="E432" s="521"/>
      <c r="F432" s="521"/>
      <c r="G432" s="521"/>
      <c r="H432" s="521"/>
      <c r="I432" s="521"/>
      <c r="J432" s="521"/>
      <c r="K432" s="521"/>
      <c r="L432" s="521"/>
      <c r="M432" s="521"/>
      <c r="N432" s="521"/>
      <c r="O432" s="521"/>
    </row>
    <row r="433" spans="1:15" x14ac:dyDescent="0.2">
      <c r="A433" s="271" t="s">
        <v>1110</v>
      </c>
      <c r="B433" s="521"/>
      <c r="C433" s="521"/>
      <c r="D433" s="521">
        <v>1</v>
      </c>
      <c r="E433" s="521"/>
      <c r="F433" s="521"/>
      <c r="G433" s="521"/>
      <c r="H433" s="521"/>
      <c r="I433" s="521"/>
      <c r="J433" s="521"/>
      <c r="K433" s="521"/>
      <c r="L433" s="521"/>
      <c r="M433" s="521"/>
      <c r="N433" s="521"/>
      <c r="O433" s="521"/>
    </row>
    <row r="434" spans="1:15" x14ac:dyDescent="0.2">
      <c r="A434" s="271" t="s">
        <v>1111</v>
      </c>
      <c r="B434" s="521"/>
      <c r="C434" s="521"/>
      <c r="D434" s="521">
        <v>1</v>
      </c>
      <c r="E434" s="521"/>
      <c r="F434" s="521"/>
      <c r="G434" s="521"/>
      <c r="H434" s="521"/>
      <c r="I434" s="521"/>
      <c r="J434" s="521"/>
      <c r="K434" s="521"/>
      <c r="L434" s="521"/>
      <c r="M434" s="521"/>
      <c r="N434" s="521"/>
      <c r="O434" s="521"/>
    </row>
    <row r="435" spans="1:15" x14ac:dyDescent="0.2">
      <c r="A435" s="271" t="s">
        <v>1114</v>
      </c>
      <c r="B435" s="521"/>
      <c r="C435" s="521"/>
      <c r="D435" s="521">
        <v>1</v>
      </c>
      <c r="E435" s="521"/>
      <c r="F435" s="521"/>
      <c r="G435" s="521"/>
      <c r="H435" s="521"/>
      <c r="I435" s="521"/>
      <c r="J435" s="521"/>
      <c r="K435" s="521"/>
      <c r="L435" s="521"/>
      <c r="M435" s="521"/>
      <c r="N435" s="521"/>
      <c r="O435" s="521"/>
    </row>
    <row r="436" spans="1:15" x14ac:dyDescent="0.2">
      <c r="A436" s="271" t="s">
        <v>1115</v>
      </c>
      <c r="B436" s="521"/>
      <c r="C436" s="521"/>
      <c r="D436" s="521"/>
      <c r="E436" s="521">
        <v>1</v>
      </c>
      <c r="F436" s="521"/>
      <c r="G436" s="521"/>
      <c r="H436" s="521"/>
      <c r="I436" s="521"/>
      <c r="J436" s="521"/>
      <c r="K436" s="521"/>
      <c r="L436" s="521"/>
      <c r="M436" s="521"/>
      <c r="N436" s="521"/>
      <c r="O436" s="521"/>
    </row>
    <row r="437" spans="1:15" x14ac:dyDescent="0.2">
      <c r="A437" s="271" t="s">
        <v>1118</v>
      </c>
      <c r="B437" s="521"/>
      <c r="C437" s="521"/>
      <c r="D437" s="521">
        <v>1</v>
      </c>
      <c r="E437" s="521"/>
      <c r="F437" s="521"/>
      <c r="G437" s="521"/>
      <c r="H437" s="521"/>
      <c r="I437" s="521"/>
      <c r="J437" s="521"/>
      <c r="K437" s="521"/>
      <c r="L437" s="521"/>
      <c r="M437" s="521"/>
      <c r="N437" s="521"/>
      <c r="O437" s="521"/>
    </row>
    <row r="438" spans="1:15" x14ac:dyDescent="0.2">
      <c r="A438" s="271" t="s">
        <v>1119</v>
      </c>
      <c r="B438" s="521"/>
      <c r="C438" s="521"/>
      <c r="D438" s="521"/>
      <c r="E438" s="521">
        <v>1</v>
      </c>
      <c r="F438" s="521"/>
      <c r="G438" s="521"/>
      <c r="H438" s="521"/>
      <c r="I438" s="521"/>
      <c r="J438" s="521"/>
      <c r="K438" s="521"/>
      <c r="L438" s="521"/>
      <c r="M438" s="521"/>
      <c r="N438" s="521"/>
      <c r="O438" s="521"/>
    </row>
    <row r="439" spans="1:15" x14ac:dyDescent="0.2">
      <c r="A439" s="271" t="s">
        <v>1120</v>
      </c>
      <c r="B439" s="521"/>
      <c r="C439" s="521"/>
      <c r="D439" s="521"/>
      <c r="E439" s="521">
        <v>1</v>
      </c>
      <c r="F439" s="521"/>
      <c r="G439" s="521"/>
      <c r="H439" s="521"/>
      <c r="I439" s="521"/>
      <c r="J439" s="521"/>
      <c r="K439" s="521"/>
      <c r="L439" s="521"/>
      <c r="M439" s="521"/>
      <c r="N439" s="521"/>
      <c r="O439" s="521"/>
    </row>
    <row r="440" spans="1:15" x14ac:dyDescent="0.2">
      <c r="A440" s="271" t="s">
        <v>1123</v>
      </c>
      <c r="B440" s="521"/>
      <c r="C440" s="521"/>
      <c r="D440" s="521">
        <v>1</v>
      </c>
      <c r="E440" s="521"/>
      <c r="F440" s="521"/>
      <c r="G440" s="521"/>
      <c r="H440" s="521"/>
      <c r="I440" s="521"/>
      <c r="J440" s="521"/>
      <c r="K440" s="521"/>
      <c r="L440" s="521"/>
      <c r="M440" s="521"/>
      <c r="N440" s="521"/>
      <c r="O440" s="521"/>
    </row>
    <row r="441" spans="1:15" x14ac:dyDescent="0.2">
      <c r="A441" s="271" t="s">
        <v>1124</v>
      </c>
      <c r="B441" s="521"/>
      <c r="C441" s="521"/>
      <c r="D441" s="521">
        <v>1</v>
      </c>
      <c r="E441" s="521"/>
      <c r="F441" s="521"/>
      <c r="G441" s="521"/>
      <c r="H441" s="521"/>
      <c r="I441" s="521"/>
      <c r="J441" s="521"/>
      <c r="K441" s="521"/>
      <c r="L441" s="521"/>
      <c r="M441" s="521"/>
      <c r="N441" s="521"/>
      <c r="O441" s="521"/>
    </row>
    <row r="442" spans="1:15" x14ac:dyDescent="0.2">
      <c r="A442" s="271" t="s">
        <v>1125</v>
      </c>
      <c r="B442" s="521"/>
      <c r="C442" s="521"/>
      <c r="D442" s="521">
        <v>1</v>
      </c>
      <c r="E442" s="521"/>
      <c r="F442" s="521"/>
      <c r="G442" s="521"/>
      <c r="H442" s="521"/>
      <c r="I442" s="521"/>
      <c r="J442" s="521"/>
      <c r="K442" s="521"/>
      <c r="L442" s="521"/>
      <c r="M442" s="521"/>
      <c r="N442" s="521"/>
      <c r="O442" s="521"/>
    </row>
    <row r="443" spans="1:15" x14ac:dyDescent="0.2">
      <c r="A443" s="271" t="s">
        <v>1127</v>
      </c>
      <c r="B443" s="521"/>
      <c r="C443" s="521"/>
      <c r="D443" s="521">
        <v>1</v>
      </c>
      <c r="E443" s="521"/>
      <c r="F443" s="521"/>
      <c r="G443" s="521"/>
      <c r="H443" s="521"/>
      <c r="I443" s="521"/>
      <c r="J443" s="521"/>
      <c r="K443" s="521"/>
      <c r="L443" s="521"/>
      <c r="M443" s="521"/>
      <c r="N443" s="521"/>
      <c r="O443" s="521"/>
    </row>
    <row r="444" spans="1:15" x14ac:dyDescent="0.2">
      <c r="A444" s="271" t="s">
        <v>1129</v>
      </c>
      <c r="B444" s="521"/>
      <c r="C444" s="521"/>
      <c r="D444" s="521">
        <v>1</v>
      </c>
      <c r="E444" s="521"/>
      <c r="F444" s="521"/>
      <c r="G444" s="521"/>
      <c r="H444" s="521"/>
      <c r="I444" s="521"/>
      <c r="J444" s="521"/>
      <c r="K444" s="521"/>
      <c r="L444" s="521"/>
      <c r="M444" s="521"/>
      <c r="N444" s="521"/>
      <c r="O444" s="521"/>
    </row>
    <row r="445" spans="1:15" x14ac:dyDescent="0.2">
      <c r="A445" s="271" t="s">
        <v>1130</v>
      </c>
      <c r="B445" s="521"/>
      <c r="C445" s="521"/>
      <c r="D445" s="521"/>
      <c r="E445" s="521">
        <v>1</v>
      </c>
      <c r="F445" s="521"/>
      <c r="G445" s="521"/>
      <c r="H445" s="521"/>
      <c r="I445" s="521"/>
      <c r="J445" s="521"/>
      <c r="K445" s="521"/>
      <c r="L445" s="521"/>
      <c r="M445" s="521"/>
      <c r="N445" s="521"/>
      <c r="O445" s="521"/>
    </row>
    <row r="446" spans="1:15" x14ac:dyDescent="0.2">
      <c r="A446" s="271" t="s">
        <v>1131</v>
      </c>
      <c r="B446" s="521"/>
      <c r="C446" s="521"/>
      <c r="D446" s="521"/>
      <c r="E446" s="521"/>
      <c r="F446" s="521"/>
      <c r="G446" s="521"/>
      <c r="H446" s="521"/>
      <c r="I446" s="521">
        <v>1</v>
      </c>
      <c r="J446" s="521"/>
      <c r="K446" s="521"/>
      <c r="L446" s="521"/>
      <c r="M446" s="521"/>
      <c r="N446" s="521"/>
      <c r="O446" s="521"/>
    </row>
    <row r="447" spans="1:15" x14ac:dyDescent="0.2">
      <c r="A447" s="271" t="s">
        <v>1133</v>
      </c>
      <c r="B447" s="521"/>
      <c r="C447" s="521"/>
      <c r="D447" s="521"/>
      <c r="E447" s="521"/>
      <c r="F447" s="521"/>
      <c r="G447" s="521">
        <v>1</v>
      </c>
      <c r="H447" s="521"/>
      <c r="I447" s="521"/>
      <c r="J447" s="521"/>
      <c r="K447" s="521"/>
      <c r="L447" s="521"/>
      <c r="M447" s="521"/>
      <c r="N447" s="521"/>
      <c r="O447" s="521"/>
    </row>
    <row r="448" spans="1:15" x14ac:dyDescent="0.2">
      <c r="A448" s="271" t="s">
        <v>1137</v>
      </c>
      <c r="B448" s="521"/>
      <c r="C448" s="521"/>
      <c r="D448" s="521"/>
      <c r="E448" s="521"/>
      <c r="F448" s="521"/>
      <c r="G448" s="521">
        <v>1</v>
      </c>
      <c r="H448" s="521"/>
      <c r="I448" s="521"/>
      <c r="J448" s="521"/>
      <c r="K448" s="521"/>
      <c r="L448" s="521"/>
      <c r="M448" s="521"/>
      <c r="N448" s="521"/>
      <c r="O448" s="521"/>
    </row>
    <row r="449" spans="1:15" x14ac:dyDescent="0.2">
      <c r="A449" s="271" t="s">
        <v>1138</v>
      </c>
      <c r="B449" s="521"/>
      <c r="C449" s="521"/>
      <c r="D449" s="521"/>
      <c r="E449" s="521"/>
      <c r="F449" s="521"/>
      <c r="G449" s="521"/>
      <c r="H449" s="521">
        <v>1</v>
      </c>
      <c r="I449" s="521"/>
      <c r="J449" s="521"/>
      <c r="K449" s="521"/>
      <c r="L449" s="521"/>
      <c r="M449" s="521"/>
      <c r="N449" s="521"/>
      <c r="O449" s="521"/>
    </row>
    <row r="450" spans="1:15" x14ac:dyDescent="0.2">
      <c r="A450" s="271" t="s">
        <v>1139</v>
      </c>
      <c r="B450" s="521"/>
      <c r="C450" s="521"/>
      <c r="D450" s="521"/>
      <c r="E450" s="521"/>
      <c r="F450" s="521"/>
      <c r="G450" s="521">
        <v>1</v>
      </c>
      <c r="H450" s="521"/>
      <c r="I450" s="521"/>
      <c r="J450" s="521"/>
      <c r="K450" s="521"/>
      <c r="L450" s="521"/>
      <c r="M450" s="521"/>
      <c r="N450" s="521"/>
      <c r="O450" s="521"/>
    </row>
    <row r="451" spans="1:15" x14ac:dyDescent="0.2">
      <c r="A451" s="271" t="s">
        <v>1142</v>
      </c>
      <c r="B451" s="521"/>
      <c r="C451" s="521"/>
      <c r="D451" s="521"/>
      <c r="E451" s="521"/>
      <c r="F451" s="521">
        <v>1</v>
      </c>
      <c r="G451" s="521"/>
      <c r="H451" s="521"/>
      <c r="I451" s="521"/>
      <c r="J451" s="521"/>
      <c r="K451" s="521"/>
      <c r="L451" s="521"/>
      <c r="M451" s="521"/>
      <c r="N451" s="521"/>
      <c r="O451" s="521"/>
    </row>
    <row r="452" spans="1:15" x14ac:dyDescent="0.2">
      <c r="A452" s="271" t="s">
        <v>1144</v>
      </c>
      <c r="B452" s="521"/>
      <c r="C452" s="521"/>
      <c r="D452" s="521">
        <v>1</v>
      </c>
      <c r="E452" s="521"/>
      <c r="F452" s="521"/>
      <c r="G452" s="521"/>
      <c r="H452" s="521"/>
      <c r="I452" s="521"/>
      <c r="J452" s="521"/>
      <c r="K452" s="521"/>
      <c r="L452" s="521"/>
      <c r="M452" s="521"/>
      <c r="N452" s="521"/>
      <c r="O452" s="521"/>
    </row>
    <row r="453" spans="1:15" x14ac:dyDescent="0.2">
      <c r="A453" s="271" t="s">
        <v>1145</v>
      </c>
      <c r="B453" s="521"/>
      <c r="C453" s="521"/>
      <c r="D453" s="521"/>
      <c r="E453" s="521"/>
      <c r="F453" s="521"/>
      <c r="G453" s="521"/>
      <c r="H453" s="521"/>
      <c r="I453" s="521"/>
      <c r="J453" s="521">
        <v>1</v>
      </c>
      <c r="K453" s="521"/>
      <c r="L453" s="521"/>
      <c r="M453" s="521"/>
      <c r="N453" s="521"/>
      <c r="O453" s="521"/>
    </row>
    <row r="454" spans="1:15" x14ac:dyDescent="0.2">
      <c r="A454" s="271" t="s">
        <v>1147</v>
      </c>
      <c r="B454" s="521"/>
      <c r="C454" s="521"/>
      <c r="D454" s="521"/>
      <c r="E454" s="521">
        <v>1</v>
      </c>
      <c r="F454" s="521"/>
      <c r="G454" s="521"/>
      <c r="H454" s="521"/>
      <c r="I454" s="521"/>
      <c r="J454" s="521"/>
      <c r="K454" s="521"/>
      <c r="L454" s="521"/>
      <c r="M454" s="521"/>
      <c r="N454" s="521"/>
      <c r="O454" s="521"/>
    </row>
    <row r="455" spans="1:15" x14ac:dyDescent="0.2">
      <c r="A455" s="271" t="s">
        <v>1148</v>
      </c>
      <c r="B455" s="521"/>
      <c r="C455" s="521"/>
      <c r="D455" s="521">
        <v>1</v>
      </c>
      <c r="E455" s="521"/>
      <c r="F455" s="521"/>
      <c r="G455" s="521"/>
      <c r="H455" s="521"/>
      <c r="I455" s="521"/>
      <c r="J455" s="521"/>
      <c r="K455" s="521"/>
      <c r="L455" s="521"/>
      <c r="M455" s="521"/>
      <c r="N455" s="521"/>
      <c r="O455" s="521"/>
    </row>
    <row r="456" spans="1:15" x14ac:dyDescent="0.2">
      <c r="A456" s="271" t="s">
        <v>1149</v>
      </c>
      <c r="B456" s="521"/>
      <c r="C456" s="521"/>
      <c r="D456" s="521"/>
      <c r="E456" s="521"/>
      <c r="F456" s="521"/>
      <c r="G456" s="521"/>
      <c r="H456" s="521"/>
      <c r="I456" s="521"/>
      <c r="J456" s="521">
        <v>1</v>
      </c>
      <c r="K456" s="521"/>
      <c r="L456" s="521"/>
      <c r="M456" s="521"/>
      <c r="N456" s="521"/>
      <c r="O456" s="521"/>
    </row>
    <row r="457" spans="1:15" x14ac:dyDescent="0.2">
      <c r="A457" s="271" t="s">
        <v>1150</v>
      </c>
      <c r="B457" s="521"/>
      <c r="C457" s="521"/>
      <c r="D457" s="521"/>
      <c r="E457" s="521">
        <v>1</v>
      </c>
      <c r="F457" s="521"/>
      <c r="G457" s="521"/>
      <c r="H457" s="521"/>
      <c r="I457" s="521"/>
      <c r="J457" s="521"/>
      <c r="K457" s="521"/>
      <c r="L457" s="521"/>
      <c r="M457" s="521"/>
      <c r="N457" s="521"/>
      <c r="O457" s="521"/>
    </row>
    <row r="458" spans="1:15" x14ac:dyDescent="0.2">
      <c r="A458" s="271" t="s">
        <v>1152</v>
      </c>
      <c r="B458" s="521"/>
      <c r="C458" s="521"/>
      <c r="D458" s="521">
        <v>1</v>
      </c>
      <c r="E458" s="521"/>
      <c r="F458" s="521"/>
      <c r="G458" s="521"/>
      <c r="H458" s="521"/>
      <c r="I458" s="521"/>
      <c r="J458" s="521"/>
      <c r="K458" s="521"/>
      <c r="L458" s="521"/>
      <c r="M458" s="521"/>
      <c r="N458" s="521"/>
      <c r="O458" s="521"/>
    </row>
    <row r="459" spans="1:15" x14ac:dyDescent="0.2">
      <c r="A459" s="271" t="s">
        <v>1153</v>
      </c>
      <c r="B459" s="521"/>
      <c r="C459" s="521"/>
      <c r="D459" s="521">
        <v>1</v>
      </c>
      <c r="E459" s="521"/>
      <c r="F459" s="521"/>
      <c r="G459" s="521"/>
      <c r="H459" s="521"/>
      <c r="I459" s="521"/>
      <c r="J459" s="521"/>
      <c r="K459" s="521"/>
      <c r="L459" s="521"/>
      <c r="M459" s="521"/>
      <c r="N459" s="521"/>
      <c r="O459" s="521"/>
    </row>
    <row r="460" spans="1:15" x14ac:dyDescent="0.2">
      <c r="A460" s="271" t="s">
        <v>1154</v>
      </c>
      <c r="B460" s="521"/>
      <c r="C460" s="521"/>
      <c r="D460" s="521"/>
      <c r="E460" s="521"/>
      <c r="F460" s="521"/>
      <c r="G460" s="521"/>
      <c r="H460" s="521">
        <v>1</v>
      </c>
      <c r="I460" s="521"/>
      <c r="J460" s="521"/>
      <c r="K460" s="521"/>
      <c r="L460" s="521"/>
      <c r="M460" s="521"/>
      <c r="N460" s="521"/>
      <c r="O460" s="521"/>
    </row>
    <row r="461" spans="1:15" x14ac:dyDescent="0.2">
      <c r="A461" s="271" t="s">
        <v>1155</v>
      </c>
      <c r="B461" s="521"/>
      <c r="C461" s="521"/>
      <c r="D461" s="521"/>
      <c r="E461" s="521"/>
      <c r="F461" s="521"/>
      <c r="G461" s="521"/>
      <c r="H461" s="521"/>
      <c r="I461" s="521"/>
      <c r="J461" s="521">
        <v>1</v>
      </c>
      <c r="K461" s="521"/>
      <c r="L461" s="521"/>
      <c r="M461" s="521"/>
      <c r="N461" s="521"/>
      <c r="O461" s="521"/>
    </row>
    <row r="462" spans="1:15" x14ac:dyDescent="0.2">
      <c r="A462" s="271" t="s">
        <v>1157</v>
      </c>
      <c r="B462" s="521"/>
      <c r="C462" s="521"/>
      <c r="D462" s="521">
        <v>1</v>
      </c>
      <c r="E462" s="521"/>
      <c r="F462" s="521"/>
      <c r="G462" s="521"/>
      <c r="H462" s="521"/>
      <c r="I462" s="521"/>
      <c r="J462" s="521"/>
      <c r="K462" s="521"/>
      <c r="L462" s="521"/>
      <c r="M462" s="521"/>
      <c r="N462" s="521"/>
      <c r="O462" s="521"/>
    </row>
    <row r="463" spans="1:15" x14ac:dyDescent="0.2">
      <c r="A463" s="271" t="s">
        <v>1159</v>
      </c>
      <c r="B463" s="521"/>
      <c r="C463" s="521"/>
      <c r="D463" s="521">
        <v>1</v>
      </c>
      <c r="E463" s="521"/>
      <c r="F463" s="521"/>
      <c r="G463" s="521"/>
      <c r="H463" s="521"/>
      <c r="I463" s="521"/>
      <c r="J463" s="521"/>
      <c r="K463" s="521"/>
      <c r="L463" s="521"/>
      <c r="M463" s="521"/>
      <c r="N463" s="521"/>
      <c r="O463" s="521"/>
    </row>
    <row r="464" spans="1:15" x14ac:dyDescent="0.2">
      <c r="A464" s="271" t="s">
        <v>1160</v>
      </c>
      <c r="B464" s="521"/>
      <c r="C464" s="521"/>
      <c r="D464" s="521"/>
      <c r="E464" s="521"/>
      <c r="F464" s="521"/>
      <c r="G464" s="521"/>
      <c r="H464" s="521"/>
      <c r="I464" s="521">
        <v>1</v>
      </c>
      <c r="J464" s="521"/>
      <c r="K464" s="521"/>
      <c r="L464" s="521"/>
      <c r="M464" s="521"/>
      <c r="N464" s="521"/>
      <c r="O464" s="521"/>
    </row>
    <row r="465" spans="1:15" x14ac:dyDescent="0.2">
      <c r="A465" s="271" t="s">
        <v>1161</v>
      </c>
      <c r="B465" s="521"/>
      <c r="C465" s="521"/>
      <c r="D465" s="521"/>
      <c r="E465" s="521">
        <v>1</v>
      </c>
      <c r="F465" s="521"/>
      <c r="G465" s="521"/>
      <c r="H465" s="521"/>
      <c r="I465" s="521"/>
      <c r="J465" s="521"/>
      <c r="K465" s="521"/>
      <c r="L465" s="521"/>
      <c r="M465" s="521"/>
      <c r="N465" s="521"/>
      <c r="O465" s="521"/>
    </row>
    <row r="466" spans="1:15" x14ac:dyDescent="0.2">
      <c r="A466" s="271" t="s">
        <v>1165</v>
      </c>
      <c r="B466" s="521"/>
      <c r="C466" s="521"/>
      <c r="D466" s="521"/>
      <c r="E466" s="521">
        <v>1</v>
      </c>
      <c r="F466" s="521"/>
      <c r="G466" s="521"/>
      <c r="H466" s="521"/>
      <c r="I466" s="521"/>
      <c r="J466" s="521"/>
      <c r="K466" s="521"/>
      <c r="L466" s="521"/>
      <c r="M466" s="521"/>
      <c r="N466" s="521"/>
      <c r="O466" s="521"/>
    </row>
    <row r="467" spans="1:15" x14ac:dyDescent="0.2">
      <c r="A467" s="271" t="s">
        <v>1166</v>
      </c>
      <c r="B467" s="521"/>
      <c r="C467" s="521"/>
      <c r="D467" s="521"/>
      <c r="E467" s="521"/>
      <c r="F467" s="521"/>
      <c r="G467" s="521"/>
      <c r="H467" s="521"/>
      <c r="I467" s="521">
        <v>1</v>
      </c>
      <c r="J467" s="521"/>
      <c r="K467" s="521"/>
      <c r="L467" s="521"/>
      <c r="M467" s="521"/>
      <c r="N467" s="521"/>
      <c r="O467" s="521"/>
    </row>
    <row r="468" spans="1:15" x14ac:dyDescent="0.2">
      <c r="A468" s="271" t="s">
        <v>1167</v>
      </c>
      <c r="B468" s="521"/>
      <c r="C468" s="521"/>
      <c r="D468" s="521">
        <v>1</v>
      </c>
      <c r="E468" s="521"/>
      <c r="F468" s="521"/>
      <c r="G468" s="521"/>
      <c r="H468" s="521"/>
      <c r="I468" s="521"/>
      <c r="J468" s="521"/>
      <c r="K468" s="521"/>
      <c r="L468" s="521"/>
      <c r="M468" s="521"/>
      <c r="N468" s="521"/>
      <c r="O468" s="521"/>
    </row>
    <row r="469" spans="1:15" x14ac:dyDescent="0.2">
      <c r="A469" s="271" t="s">
        <v>1168</v>
      </c>
      <c r="B469" s="521"/>
      <c r="C469" s="521"/>
      <c r="D469" s="521"/>
      <c r="E469" s="521"/>
      <c r="F469" s="521"/>
      <c r="G469" s="521"/>
      <c r="H469" s="521"/>
      <c r="I469" s="521"/>
      <c r="J469" s="521">
        <v>1</v>
      </c>
      <c r="K469" s="521"/>
      <c r="L469" s="521"/>
      <c r="M469" s="521"/>
      <c r="N469" s="521"/>
      <c r="O469" s="521"/>
    </row>
    <row r="470" spans="1:15" x14ac:dyDescent="0.2">
      <c r="A470" s="271" t="s">
        <v>1172</v>
      </c>
      <c r="B470" s="521"/>
      <c r="C470" s="521"/>
      <c r="D470" s="521">
        <v>1</v>
      </c>
      <c r="E470" s="521"/>
      <c r="F470" s="521"/>
      <c r="G470" s="521"/>
      <c r="H470" s="521"/>
      <c r="I470" s="521"/>
      <c r="J470" s="521"/>
      <c r="K470" s="521"/>
      <c r="L470" s="521"/>
      <c r="M470" s="521"/>
      <c r="N470" s="521"/>
      <c r="O470" s="521"/>
    </row>
    <row r="471" spans="1:15" x14ac:dyDescent="0.2">
      <c r="A471" s="271" t="s">
        <v>1173</v>
      </c>
      <c r="B471" s="521"/>
      <c r="C471" s="521"/>
      <c r="D471" s="521">
        <v>1</v>
      </c>
      <c r="E471" s="521"/>
      <c r="F471" s="521"/>
      <c r="G471" s="521"/>
      <c r="H471" s="521"/>
      <c r="I471" s="521"/>
      <c r="J471" s="521"/>
      <c r="K471" s="521"/>
      <c r="L471" s="521"/>
      <c r="M471" s="521"/>
      <c r="N471" s="521"/>
      <c r="O471" s="521"/>
    </row>
    <row r="472" spans="1:15" x14ac:dyDescent="0.2">
      <c r="A472" s="271" t="s">
        <v>1175</v>
      </c>
      <c r="B472" s="521"/>
      <c r="C472" s="521"/>
      <c r="D472" s="521"/>
      <c r="E472" s="521"/>
      <c r="F472" s="521"/>
      <c r="G472" s="521"/>
      <c r="H472" s="521">
        <v>1</v>
      </c>
      <c r="I472" s="521"/>
      <c r="J472" s="521"/>
      <c r="K472" s="521"/>
      <c r="L472" s="521"/>
      <c r="M472" s="521"/>
      <c r="N472" s="521"/>
      <c r="O472" s="521"/>
    </row>
    <row r="473" spans="1:15" x14ac:dyDescent="0.2">
      <c r="A473" s="271" t="s">
        <v>1176</v>
      </c>
      <c r="B473" s="521"/>
      <c r="C473" s="521"/>
      <c r="D473" s="521">
        <v>1</v>
      </c>
      <c r="E473" s="521"/>
      <c r="F473" s="521"/>
      <c r="G473" s="521"/>
      <c r="H473" s="521"/>
      <c r="I473" s="521"/>
      <c r="J473" s="521"/>
      <c r="K473" s="521"/>
      <c r="L473" s="521"/>
      <c r="M473" s="521"/>
      <c r="N473" s="521"/>
      <c r="O473" s="521"/>
    </row>
    <row r="474" spans="1:15" x14ac:dyDescent="0.2">
      <c r="A474" s="271" t="s">
        <v>1181</v>
      </c>
      <c r="B474" s="521"/>
      <c r="C474" s="521"/>
      <c r="D474" s="521">
        <v>1</v>
      </c>
      <c r="E474" s="521"/>
      <c r="F474" s="521"/>
      <c r="G474" s="521"/>
      <c r="H474" s="521"/>
      <c r="I474" s="521"/>
      <c r="J474" s="521"/>
      <c r="K474" s="521"/>
      <c r="L474" s="521"/>
      <c r="M474" s="521"/>
      <c r="N474" s="521"/>
      <c r="O474" s="521"/>
    </row>
    <row r="475" spans="1:15" x14ac:dyDescent="0.2">
      <c r="A475" s="271" t="s">
        <v>1182</v>
      </c>
      <c r="B475" s="521"/>
      <c r="C475" s="521"/>
      <c r="D475" s="521">
        <v>1</v>
      </c>
      <c r="E475" s="521"/>
      <c r="F475" s="521"/>
      <c r="G475" s="521"/>
      <c r="H475" s="521"/>
      <c r="I475" s="521"/>
      <c r="J475" s="521"/>
      <c r="K475" s="521"/>
      <c r="L475" s="521"/>
      <c r="M475" s="521"/>
      <c r="N475" s="521"/>
      <c r="O475" s="521"/>
    </row>
    <row r="476" spans="1:15" x14ac:dyDescent="0.2">
      <c r="A476" s="271" t="s">
        <v>1183</v>
      </c>
      <c r="B476" s="521"/>
      <c r="C476" s="521"/>
      <c r="D476" s="521">
        <v>1</v>
      </c>
      <c r="E476" s="521"/>
      <c r="F476" s="521"/>
      <c r="G476" s="521"/>
      <c r="H476" s="521"/>
      <c r="I476" s="521"/>
      <c r="J476" s="521"/>
      <c r="K476" s="521"/>
      <c r="L476" s="521"/>
      <c r="M476" s="521"/>
      <c r="N476" s="521"/>
      <c r="O476" s="521"/>
    </row>
    <row r="477" spans="1:15" x14ac:dyDescent="0.2">
      <c r="A477" s="271" t="s">
        <v>1185</v>
      </c>
      <c r="B477" s="521"/>
      <c r="C477" s="521"/>
      <c r="D477" s="521">
        <v>1</v>
      </c>
      <c r="E477" s="521"/>
      <c r="F477" s="521"/>
      <c r="G477" s="521"/>
      <c r="H477" s="521"/>
      <c r="I477" s="521"/>
      <c r="J477" s="521"/>
      <c r="K477" s="521"/>
      <c r="L477" s="521"/>
      <c r="M477" s="521"/>
      <c r="N477" s="521"/>
      <c r="O477" s="521"/>
    </row>
    <row r="478" spans="1:15" x14ac:dyDescent="0.2">
      <c r="A478" s="271" t="s">
        <v>1187</v>
      </c>
      <c r="B478" s="521"/>
      <c r="C478" s="521"/>
      <c r="D478" s="521"/>
      <c r="E478" s="521"/>
      <c r="F478" s="521"/>
      <c r="G478" s="521"/>
      <c r="H478" s="521"/>
      <c r="I478" s="521">
        <v>1</v>
      </c>
      <c r="J478" s="521"/>
      <c r="K478" s="521"/>
      <c r="L478" s="521"/>
      <c r="M478" s="521"/>
      <c r="N478" s="521"/>
      <c r="O478" s="521"/>
    </row>
    <row r="479" spans="1:15" x14ac:dyDescent="0.2">
      <c r="A479" s="271" t="s">
        <v>1188</v>
      </c>
      <c r="B479" s="521"/>
      <c r="C479" s="521"/>
      <c r="D479" s="521"/>
      <c r="E479" s="521">
        <v>1</v>
      </c>
      <c r="F479" s="521"/>
      <c r="G479" s="521"/>
      <c r="H479" s="521"/>
      <c r="I479" s="521"/>
      <c r="J479" s="521"/>
      <c r="K479" s="521"/>
      <c r="L479" s="521"/>
      <c r="M479" s="521"/>
      <c r="N479" s="521"/>
      <c r="O479" s="521"/>
    </row>
    <row r="480" spans="1:15" x14ac:dyDescent="0.2">
      <c r="A480" s="271" t="s">
        <v>1189</v>
      </c>
      <c r="B480" s="521"/>
      <c r="C480" s="521"/>
      <c r="D480" s="521">
        <v>1</v>
      </c>
      <c r="E480" s="521"/>
      <c r="F480" s="521"/>
      <c r="G480" s="521"/>
      <c r="H480" s="521"/>
      <c r="I480" s="521"/>
      <c r="J480" s="521"/>
      <c r="K480" s="521"/>
      <c r="L480" s="521"/>
      <c r="M480" s="521"/>
      <c r="N480" s="521"/>
      <c r="O480" s="521"/>
    </row>
    <row r="481" spans="1:15" x14ac:dyDescent="0.2">
      <c r="A481" s="271" t="s">
        <v>1191</v>
      </c>
      <c r="B481" s="521"/>
      <c r="C481" s="521"/>
      <c r="D481" s="521">
        <v>1</v>
      </c>
      <c r="E481" s="521"/>
      <c r="F481" s="521"/>
      <c r="G481" s="521"/>
      <c r="H481" s="521"/>
      <c r="I481" s="521"/>
      <c r="J481" s="521"/>
      <c r="K481" s="521"/>
      <c r="L481" s="521"/>
      <c r="M481" s="521"/>
      <c r="N481" s="521"/>
      <c r="O481" s="521"/>
    </row>
    <row r="482" spans="1:15" x14ac:dyDescent="0.2">
      <c r="A482" s="271" t="s">
        <v>1193</v>
      </c>
      <c r="B482" s="521"/>
      <c r="C482" s="521"/>
      <c r="D482" s="521"/>
      <c r="E482" s="521">
        <v>1</v>
      </c>
      <c r="F482" s="521"/>
      <c r="G482" s="521"/>
      <c r="H482" s="521"/>
      <c r="I482" s="521"/>
      <c r="J482" s="521"/>
      <c r="K482" s="521"/>
      <c r="L482" s="521"/>
      <c r="M482" s="521"/>
      <c r="N482" s="521"/>
      <c r="O482" s="521"/>
    </row>
    <row r="483" spans="1:15" x14ac:dyDescent="0.2">
      <c r="A483" s="271" t="s">
        <v>267</v>
      </c>
      <c r="B483" s="521"/>
      <c r="C483" s="521"/>
      <c r="D483" s="521"/>
      <c r="E483" s="521">
        <v>1</v>
      </c>
      <c r="F483" s="521"/>
      <c r="G483" s="521"/>
      <c r="H483" s="521"/>
      <c r="I483" s="521"/>
      <c r="J483" s="521"/>
      <c r="K483" s="521"/>
      <c r="L483" s="521"/>
      <c r="M483" s="521"/>
      <c r="N483" s="521"/>
      <c r="O483" s="521"/>
    </row>
    <row r="484" spans="1:15" x14ac:dyDescent="0.2">
      <c r="A484" s="271" t="s">
        <v>1195</v>
      </c>
      <c r="B484" s="521"/>
      <c r="C484" s="521"/>
      <c r="D484" s="521"/>
      <c r="E484" s="521">
        <v>1</v>
      </c>
      <c r="F484" s="521"/>
      <c r="G484" s="521"/>
      <c r="H484" s="521"/>
      <c r="I484" s="521"/>
      <c r="J484" s="521"/>
      <c r="K484" s="521"/>
      <c r="L484" s="521"/>
      <c r="M484" s="521"/>
      <c r="N484" s="521"/>
      <c r="O484" s="521"/>
    </row>
    <row r="485" spans="1:15" x14ac:dyDescent="0.2">
      <c r="A485" s="271" t="s">
        <v>1196</v>
      </c>
      <c r="B485" s="521"/>
      <c r="C485" s="521"/>
      <c r="D485" s="521"/>
      <c r="E485" s="521"/>
      <c r="F485" s="521"/>
      <c r="G485" s="521"/>
      <c r="H485" s="521"/>
      <c r="I485" s="521"/>
      <c r="J485" s="521">
        <v>1</v>
      </c>
      <c r="K485" s="521"/>
      <c r="L485" s="521"/>
      <c r="M485" s="521"/>
      <c r="N485" s="521"/>
      <c r="O485" s="521"/>
    </row>
    <row r="486" spans="1:15" x14ac:dyDescent="0.2">
      <c r="A486" s="271" t="s">
        <v>1197</v>
      </c>
      <c r="B486" s="521"/>
      <c r="C486" s="521"/>
      <c r="D486" s="521">
        <v>1</v>
      </c>
      <c r="E486" s="521"/>
      <c r="F486" s="521"/>
      <c r="G486" s="521"/>
      <c r="H486" s="521"/>
      <c r="I486" s="521"/>
      <c r="J486" s="521"/>
      <c r="K486" s="521"/>
      <c r="L486" s="521"/>
      <c r="M486" s="521"/>
      <c r="N486" s="521"/>
      <c r="O486" s="521"/>
    </row>
    <row r="487" spans="1:15" x14ac:dyDescent="0.2">
      <c r="A487" s="271" t="s">
        <v>1200</v>
      </c>
      <c r="B487" s="521"/>
      <c r="C487" s="521"/>
      <c r="D487" s="521">
        <v>1</v>
      </c>
      <c r="E487" s="521"/>
      <c r="F487" s="521"/>
      <c r="G487" s="521"/>
      <c r="H487" s="521"/>
      <c r="I487" s="521"/>
      <c r="J487" s="521"/>
      <c r="K487" s="521"/>
      <c r="L487" s="521"/>
      <c r="M487" s="521"/>
      <c r="N487" s="521"/>
      <c r="O487" s="521"/>
    </row>
    <row r="488" spans="1:15" x14ac:dyDescent="0.2">
      <c r="A488" s="271" t="s">
        <v>1201</v>
      </c>
      <c r="B488" s="521"/>
      <c r="C488" s="521"/>
      <c r="D488" s="521">
        <v>1</v>
      </c>
      <c r="E488" s="521"/>
      <c r="F488" s="521"/>
      <c r="G488" s="521"/>
      <c r="H488" s="521"/>
      <c r="I488" s="521"/>
      <c r="J488" s="521"/>
      <c r="K488" s="521"/>
      <c r="L488" s="521"/>
      <c r="M488" s="521"/>
      <c r="N488" s="521"/>
      <c r="O488" s="521"/>
    </row>
    <row r="489" spans="1:15" x14ac:dyDescent="0.2">
      <c r="A489" s="271" t="s">
        <v>1202</v>
      </c>
      <c r="B489" s="521"/>
      <c r="C489" s="521"/>
      <c r="D489" s="521"/>
      <c r="E489" s="521"/>
      <c r="F489" s="521"/>
      <c r="G489" s="521"/>
      <c r="H489" s="521"/>
      <c r="I489" s="521"/>
      <c r="J489" s="521">
        <v>1</v>
      </c>
      <c r="K489" s="521"/>
      <c r="L489" s="521"/>
      <c r="M489" s="521"/>
      <c r="N489" s="521"/>
      <c r="O489" s="521"/>
    </row>
    <row r="490" spans="1:15" x14ac:dyDescent="0.2">
      <c r="A490" s="271" t="s">
        <v>1205</v>
      </c>
      <c r="B490" s="521"/>
      <c r="C490" s="521"/>
      <c r="D490" s="521">
        <v>1</v>
      </c>
      <c r="E490" s="521"/>
      <c r="F490" s="521"/>
      <c r="G490" s="521"/>
      <c r="H490" s="521"/>
      <c r="I490" s="521"/>
      <c r="J490" s="521"/>
      <c r="K490" s="521"/>
      <c r="L490" s="521"/>
      <c r="M490" s="521"/>
      <c r="N490" s="521"/>
      <c r="O490" s="521"/>
    </row>
    <row r="491" spans="1:15" x14ac:dyDescent="0.2">
      <c r="A491" s="271" t="s">
        <v>1206</v>
      </c>
      <c r="B491" s="521"/>
      <c r="C491" s="521"/>
      <c r="D491" s="521">
        <v>1</v>
      </c>
      <c r="E491" s="521"/>
      <c r="F491" s="521"/>
      <c r="G491" s="521"/>
      <c r="H491" s="521"/>
      <c r="I491" s="521"/>
      <c r="J491" s="521"/>
      <c r="K491" s="521"/>
      <c r="L491" s="521"/>
      <c r="M491" s="521"/>
      <c r="N491" s="521"/>
      <c r="O491" s="521"/>
    </row>
    <row r="492" spans="1:15" x14ac:dyDescent="0.2">
      <c r="A492" s="271" t="s">
        <v>1209</v>
      </c>
      <c r="B492" s="521"/>
      <c r="C492" s="521"/>
      <c r="D492" s="521"/>
      <c r="E492" s="521"/>
      <c r="F492" s="521"/>
      <c r="G492" s="521"/>
      <c r="H492" s="521"/>
      <c r="I492" s="521">
        <v>1</v>
      </c>
      <c r="J492" s="521"/>
      <c r="K492" s="521"/>
      <c r="L492" s="521"/>
      <c r="M492" s="521"/>
      <c r="N492" s="521"/>
      <c r="O492" s="521"/>
    </row>
    <row r="493" spans="1:15" x14ac:dyDescent="0.2">
      <c r="A493" s="271" t="s">
        <v>1210</v>
      </c>
      <c r="B493" s="521"/>
      <c r="C493" s="521"/>
      <c r="D493" s="521"/>
      <c r="E493" s="521"/>
      <c r="F493" s="521"/>
      <c r="G493" s="521"/>
      <c r="H493" s="521"/>
      <c r="I493" s="521">
        <v>1</v>
      </c>
      <c r="J493" s="521"/>
      <c r="K493" s="521"/>
      <c r="L493" s="521"/>
      <c r="M493" s="521"/>
      <c r="N493" s="521"/>
      <c r="O493" s="521"/>
    </row>
    <row r="494" spans="1:15" x14ac:dyDescent="0.2">
      <c r="A494" s="271" t="s">
        <v>1212</v>
      </c>
      <c r="B494" s="521"/>
      <c r="C494" s="521"/>
      <c r="D494" s="521"/>
      <c r="E494" s="521"/>
      <c r="F494" s="521"/>
      <c r="G494" s="521"/>
      <c r="H494" s="521">
        <v>1</v>
      </c>
      <c r="I494" s="521"/>
      <c r="J494" s="521"/>
      <c r="K494" s="521"/>
      <c r="L494" s="521"/>
      <c r="M494" s="521"/>
      <c r="N494" s="521"/>
      <c r="O494" s="521"/>
    </row>
    <row r="495" spans="1:15" x14ac:dyDescent="0.2">
      <c r="A495" s="271" t="s">
        <v>1213</v>
      </c>
      <c r="B495" s="521"/>
      <c r="C495" s="521"/>
      <c r="D495" s="521">
        <v>1</v>
      </c>
      <c r="E495" s="521"/>
      <c r="F495" s="521"/>
      <c r="G495" s="521"/>
      <c r="H495" s="521"/>
      <c r="I495" s="521"/>
      <c r="J495" s="521"/>
      <c r="K495" s="521"/>
      <c r="L495" s="521"/>
      <c r="M495" s="521"/>
      <c r="N495" s="521"/>
      <c r="O495" s="521"/>
    </row>
    <row r="496" spans="1:15" x14ac:dyDescent="0.2">
      <c r="A496" s="271" t="s">
        <v>1215</v>
      </c>
      <c r="B496" s="521"/>
      <c r="C496" s="521"/>
      <c r="D496" s="521"/>
      <c r="E496" s="521">
        <v>1</v>
      </c>
      <c r="F496" s="521"/>
      <c r="G496" s="521"/>
      <c r="H496" s="521"/>
      <c r="I496" s="521"/>
      <c r="J496" s="521"/>
      <c r="K496" s="521"/>
      <c r="L496" s="521"/>
      <c r="M496" s="521"/>
      <c r="N496" s="521"/>
      <c r="O496" s="521"/>
    </row>
    <row r="497" spans="1:15" x14ac:dyDescent="0.2">
      <c r="A497" s="271" t="s">
        <v>1216</v>
      </c>
      <c r="B497" s="521"/>
      <c r="C497" s="521"/>
      <c r="D497" s="521"/>
      <c r="E497" s="521">
        <v>1</v>
      </c>
      <c r="F497" s="521"/>
      <c r="G497" s="521"/>
      <c r="H497" s="521"/>
      <c r="I497" s="521"/>
      <c r="J497" s="521"/>
      <c r="K497" s="521"/>
      <c r="L497" s="521"/>
      <c r="M497" s="521"/>
      <c r="N497" s="521"/>
      <c r="O497" s="521"/>
    </row>
    <row r="498" spans="1:15" x14ac:dyDescent="0.2">
      <c r="A498" s="271" t="s">
        <v>1217</v>
      </c>
      <c r="B498" s="521"/>
      <c r="C498" s="521"/>
      <c r="D498" s="521"/>
      <c r="E498" s="521"/>
      <c r="F498" s="521"/>
      <c r="G498" s="521"/>
      <c r="H498" s="521">
        <v>1</v>
      </c>
      <c r="I498" s="521"/>
      <c r="J498" s="521"/>
      <c r="K498" s="521"/>
      <c r="L498" s="521"/>
      <c r="M498" s="521"/>
      <c r="N498" s="521"/>
      <c r="O498" s="521"/>
    </row>
    <row r="499" spans="1:15" x14ac:dyDescent="0.2">
      <c r="A499" s="271" t="s">
        <v>1219</v>
      </c>
      <c r="B499" s="521"/>
      <c r="C499" s="521"/>
      <c r="D499" s="521">
        <v>1</v>
      </c>
      <c r="E499" s="521"/>
      <c r="F499" s="521"/>
      <c r="G499" s="521"/>
      <c r="H499" s="521"/>
      <c r="I499" s="521"/>
      <c r="J499" s="521"/>
      <c r="K499" s="521"/>
      <c r="L499" s="521"/>
      <c r="M499" s="521"/>
      <c r="N499" s="521"/>
      <c r="O499" s="521"/>
    </row>
    <row r="500" spans="1:15" x14ac:dyDescent="0.2">
      <c r="A500" s="271" t="s">
        <v>1221</v>
      </c>
      <c r="B500" s="521"/>
      <c r="C500" s="521"/>
      <c r="D500" s="521"/>
      <c r="E500" s="521">
        <v>1</v>
      </c>
      <c r="F500" s="521"/>
      <c r="G500" s="521"/>
      <c r="H500" s="521"/>
      <c r="I500" s="521"/>
      <c r="J500" s="521"/>
      <c r="K500" s="521"/>
      <c r="L500" s="521"/>
      <c r="M500" s="521"/>
      <c r="N500" s="521"/>
      <c r="O500" s="521"/>
    </row>
    <row r="501" spans="1:15" x14ac:dyDescent="0.2">
      <c r="A501" s="271" t="s">
        <v>1222</v>
      </c>
      <c r="B501" s="521"/>
      <c r="C501" s="521"/>
      <c r="D501" s="521"/>
      <c r="E501" s="521">
        <v>1</v>
      </c>
      <c r="F501" s="521"/>
      <c r="G501" s="521"/>
      <c r="H501" s="521"/>
      <c r="I501" s="521"/>
      <c r="J501" s="521"/>
      <c r="K501" s="521"/>
      <c r="L501" s="521"/>
      <c r="M501" s="521"/>
      <c r="N501" s="521"/>
      <c r="O501" s="521"/>
    </row>
    <row r="502" spans="1:15" x14ac:dyDescent="0.2">
      <c r="A502" s="271" t="s">
        <v>1224</v>
      </c>
      <c r="B502" s="521"/>
      <c r="C502" s="521"/>
      <c r="D502" s="521">
        <v>1</v>
      </c>
      <c r="E502" s="521"/>
      <c r="F502" s="521"/>
      <c r="G502" s="521"/>
      <c r="H502" s="521"/>
      <c r="I502" s="521"/>
      <c r="J502" s="521"/>
      <c r="K502" s="521"/>
      <c r="L502" s="521"/>
      <c r="M502" s="521"/>
      <c r="N502" s="521"/>
      <c r="O502" s="521"/>
    </row>
    <row r="503" spans="1:15" x14ac:dyDescent="0.2">
      <c r="A503" s="271" t="s">
        <v>1225</v>
      </c>
      <c r="B503" s="521"/>
      <c r="C503" s="521"/>
      <c r="D503" s="521">
        <v>1</v>
      </c>
      <c r="E503" s="521"/>
      <c r="F503" s="521"/>
      <c r="G503" s="521"/>
      <c r="H503" s="521"/>
      <c r="I503" s="521"/>
      <c r="J503" s="521"/>
      <c r="K503" s="521"/>
      <c r="L503" s="521"/>
      <c r="M503" s="521"/>
      <c r="N503" s="521"/>
      <c r="O503" s="521"/>
    </row>
    <row r="504" spans="1:15" x14ac:dyDescent="0.2">
      <c r="A504" s="271" t="s">
        <v>1226</v>
      </c>
      <c r="B504" s="521"/>
      <c r="C504" s="521"/>
      <c r="D504" s="521"/>
      <c r="E504" s="521"/>
      <c r="F504" s="521"/>
      <c r="G504" s="521"/>
      <c r="H504" s="521"/>
      <c r="I504" s="521"/>
      <c r="J504" s="521">
        <v>1</v>
      </c>
      <c r="K504" s="521"/>
      <c r="L504" s="521"/>
      <c r="M504" s="521"/>
      <c r="N504" s="521"/>
      <c r="O504" s="521"/>
    </row>
    <row r="505" spans="1:15" x14ac:dyDescent="0.2">
      <c r="A505" s="271" t="s">
        <v>1228</v>
      </c>
      <c r="B505" s="521"/>
      <c r="C505" s="521"/>
      <c r="D505" s="521">
        <v>1</v>
      </c>
      <c r="E505" s="521"/>
      <c r="F505" s="521"/>
      <c r="G505" s="521"/>
      <c r="H505" s="521"/>
      <c r="I505" s="521"/>
      <c r="J505" s="521"/>
      <c r="K505" s="521"/>
      <c r="L505" s="521"/>
      <c r="M505" s="521"/>
      <c r="N505" s="521"/>
      <c r="O505" s="521"/>
    </row>
    <row r="506" spans="1:15" x14ac:dyDescent="0.2">
      <c r="A506" s="271" t="s">
        <v>1229</v>
      </c>
      <c r="B506" s="521"/>
      <c r="C506" s="521"/>
      <c r="D506" s="521"/>
      <c r="E506" s="521">
        <v>1</v>
      </c>
      <c r="F506" s="521"/>
      <c r="G506" s="521"/>
      <c r="H506" s="521"/>
      <c r="I506" s="521"/>
      <c r="J506" s="521"/>
      <c r="K506" s="521"/>
      <c r="L506" s="521"/>
      <c r="M506" s="521"/>
      <c r="N506" s="521"/>
      <c r="O506" s="521"/>
    </row>
    <row r="507" spans="1:15" x14ac:dyDescent="0.2">
      <c r="A507" s="271" t="s">
        <v>1230</v>
      </c>
      <c r="B507" s="521"/>
      <c r="C507" s="521"/>
      <c r="D507" s="521"/>
      <c r="E507" s="521"/>
      <c r="F507" s="521">
        <v>1</v>
      </c>
      <c r="G507" s="521"/>
      <c r="H507" s="521"/>
      <c r="I507" s="521"/>
      <c r="J507" s="521"/>
      <c r="K507" s="521"/>
      <c r="L507" s="521"/>
      <c r="M507" s="521"/>
      <c r="N507" s="521"/>
      <c r="O507" s="521"/>
    </row>
    <row r="508" spans="1:15" x14ac:dyDescent="0.2">
      <c r="A508" s="271" t="s">
        <v>1231</v>
      </c>
      <c r="B508" s="521"/>
      <c r="C508" s="521"/>
      <c r="D508" s="521">
        <v>1</v>
      </c>
      <c r="E508" s="521"/>
      <c r="F508" s="521"/>
      <c r="G508" s="521"/>
      <c r="H508" s="521"/>
      <c r="I508" s="521"/>
      <c r="J508" s="521"/>
      <c r="K508" s="521"/>
      <c r="L508" s="521"/>
      <c r="M508" s="521"/>
      <c r="N508" s="521"/>
      <c r="O508" s="521"/>
    </row>
    <row r="509" spans="1:15" x14ac:dyDescent="0.2">
      <c r="A509" s="271" t="s">
        <v>1233</v>
      </c>
      <c r="B509" s="521"/>
      <c r="C509" s="521"/>
      <c r="D509" s="521">
        <v>1</v>
      </c>
      <c r="E509" s="521"/>
      <c r="F509" s="521"/>
      <c r="G509" s="521"/>
      <c r="H509" s="521"/>
      <c r="I509" s="521"/>
      <c r="J509" s="521"/>
      <c r="K509" s="521"/>
      <c r="L509" s="521"/>
      <c r="M509" s="521"/>
      <c r="N509" s="521"/>
      <c r="O509" s="521"/>
    </row>
    <row r="510" spans="1:15" x14ac:dyDescent="0.2">
      <c r="B510" s="521"/>
      <c r="C510" s="521"/>
      <c r="D510" s="521"/>
      <c r="E510" s="521"/>
      <c r="F510" s="521"/>
      <c r="G510" s="521"/>
      <c r="H510" s="521"/>
      <c r="I510" s="521"/>
      <c r="J510" s="521"/>
      <c r="K510" s="521"/>
      <c r="L510" s="521"/>
      <c r="M510" s="521"/>
      <c r="N510" s="521"/>
      <c r="O510" s="521"/>
    </row>
    <row r="511" spans="1:15" x14ac:dyDescent="0.2">
      <c r="B511" s="521"/>
      <c r="C511" s="521"/>
      <c r="D511" s="521"/>
      <c r="E511" s="521"/>
      <c r="F511" s="521"/>
      <c r="G511" s="521"/>
      <c r="H511" s="521"/>
      <c r="I511" s="521"/>
      <c r="J511" s="521"/>
      <c r="K511" s="521"/>
      <c r="L511" s="521"/>
      <c r="M511" s="521"/>
      <c r="N511" s="521"/>
      <c r="O511" s="521"/>
    </row>
    <row r="512" spans="1:15" x14ac:dyDescent="0.2">
      <c r="B512" s="521"/>
      <c r="C512" s="521"/>
      <c r="D512" s="521"/>
      <c r="E512" s="521"/>
      <c r="F512" s="521"/>
      <c r="G512" s="521"/>
      <c r="H512" s="521"/>
      <c r="I512" s="521"/>
      <c r="J512" s="521"/>
      <c r="K512" s="521"/>
      <c r="L512" s="521"/>
      <c r="M512" s="521"/>
      <c r="N512" s="521"/>
      <c r="O512" s="521"/>
    </row>
    <row r="513" spans="2:15" x14ac:dyDescent="0.2">
      <c r="B513" s="521"/>
      <c r="C513" s="521"/>
      <c r="D513" s="521"/>
      <c r="E513" s="521"/>
      <c r="F513" s="521"/>
      <c r="G513" s="521"/>
      <c r="H513" s="521"/>
      <c r="I513" s="521"/>
      <c r="J513" s="521"/>
      <c r="K513" s="521"/>
      <c r="L513" s="521"/>
      <c r="M513" s="521"/>
      <c r="N513" s="521"/>
      <c r="O513" s="521"/>
    </row>
    <row r="514" spans="2:15" x14ac:dyDescent="0.2">
      <c r="B514" s="521"/>
      <c r="C514" s="521"/>
      <c r="D514" s="521"/>
      <c r="E514" s="521"/>
      <c r="F514" s="521"/>
      <c r="G514" s="521"/>
      <c r="H514" s="521"/>
      <c r="I514" s="521"/>
      <c r="J514" s="521"/>
      <c r="K514" s="521"/>
      <c r="L514" s="521"/>
      <c r="M514" s="521"/>
      <c r="N514" s="521"/>
      <c r="O514" s="521"/>
    </row>
    <row r="515" spans="2:15" x14ac:dyDescent="0.2">
      <c r="B515" s="521"/>
      <c r="C515" s="521"/>
      <c r="D515" s="521"/>
      <c r="E515" s="521"/>
      <c r="F515" s="521"/>
      <c r="G515" s="521"/>
      <c r="H515" s="521"/>
      <c r="I515" s="521"/>
      <c r="J515" s="521"/>
      <c r="K515" s="521"/>
      <c r="L515" s="521"/>
      <c r="M515" s="521"/>
      <c r="N515" s="521"/>
      <c r="O515" s="521"/>
    </row>
    <row r="516" spans="2:15" x14ac:dyDescent="0.2">
      <c r="B516" s="521"/>
      <c r="C516" s="521"/>
      <c r="D516" s="521"/>
      <c r="E516" s="521"/>
      <c r="F516" s="521"/>
      <c r="G516" s="521"/>
      <c r="H516" s="521"/>
      <c r="I516" s="521"/>
      <c r="J516" s="521"/>
      <c r="K516" s="521"/>
      <c r="L516" s="521"/>
      <c r="M516" s="521"/>
      <c r="N516" s="521"/>
      <c r="O516" s="521"/>
    </row>
    <row r="517" spans="2:15" x14ac:dyDescent="0.2">
      <c r="B517" s="521"/>
      <c r="C517" s="521"/>
      <c r="D517" s="521"/>
      <c r="E517" s="521"/>
      <c r="F517" s="521"/>
      <c r="G517" s="521"/>
      <c r="H517" s="521"/>
      <c r="I517" s="521"/>
      <c r="J517" s="521"/>
      <c r="K517" s="521"/>
      <c r="L517" s="521"/>
      <c r="M517" s="521"/>
      <c r="N517" s="521"/>
      <c r="O517" s="521"/>
    </row>
    <row r="518" spans="2:15" x14ac:dyDescent="0.2">
      <c r="B518" s="521"/>
      <c r="C518" s="521"/>
      <c r="D518" s="521"/>
      <c r="E518" s="521"/>
      <c r="F518" s="521"/>
      <c r="G518" s="521"/>
      <c r="H518" s="521"/>
      <c r="I518" s="521"/>
      <c r="J518" s="521"/>
      <c r="K518" s="521"/>
      <c r="L518" s="521"/>
      <c r="M518" s="521"/>
      <c r="N518" s="521"/>
      <c r="O518" s="521"/>
    </row>
    <row r="519" spans="2:15" x14ac:dyDescent="0.2">
      <c r="B519" s="521"/>
      <c r="C519" s="521"/>
      <c r="D519" s="521"/>
      <c r="E519" s="521"/>
      <c r="F519" s="521"/>
      <c r="G519" s="521"/>
      <c r="H519" s="521"/>
      <c r="I519" s="521"/>
      <c r="J519" s="521"/>
      <c r="K519" s="521"/>
      <c r="L519" s="521"/>
      <c r="M519" s="521"/>
      <c r="N519" s="521"/>
      <c r="O519" s="521"/>
    </row>
    <row r="520" spans="2:15" x14ac:dyDescent="0.2">
      <c r="B520" s="521"/>
      <c r="C520" s="521"/>
      <c r="D520" s="521"/>
      <c r="E520" s="521"/>
      <c r="F520" s="521"/>
      <c r="G520" s="521"/>
      <c r="H520" s="521"/>
      <c r="I520" s="521"/>
      <c r="J520" s="521"/>
      <c r="K520" s="521"/>
      <c r="L520" s="521"/>
      <c r="M520" s="521"/>
      <c r="N520" s="521"/>
      <c r="O520" s="521"/>
    </row>
    <row r="521" spans="2:15" x14ac:dyDescent="0.2">
      <c r="B521" s="521"/>
      <c r="C521" s="521"/>
      <c r="D521" s="521"/>
      <c r="E521" s="521"/>
      <c r="F521" s="521"/>
      <c r="G521" s="521"/>
      <c r="H521" s="521"/>
      <c r="I521" s="521"/>
      <c r="J521" s="521"/>
      <c r="K521" s="521"/>
      <c r="L521" s="521"/>
      <c r="M521" s="521"/>
      <c r="N521" s="521"/>
      <c r="O521" s="521"/>
    </row>
    <row r="522" spans="2:15" x14ac:dyDescent="0.2">
      <c r="B522" s="521"/>
      <c r="C522" s="521"/>
      <c r="D522" s="521"/>
      <c r="E522" s="521"/>
      <c r="F522" s="521"/>
      <c r="G522" s="521"/>
      <c r="H522" s="521"/>
      <c r="I522" s="521"/>
      <c r="J522" s="521"/>
      <c r="K522" s="521"/>
      <c r="L522" s="521"/>
      <c r="M522" s="521"/>
      <c r="N522" s="521"/>
      <c r="O522" s="521"/>
    </row>
    <row r="523" spans="2:15" x14ac:dyDescent="0.2">
      <c r="B523" s="521"/>
      <c r="C523" s="521"/>
      <c r="D523" s="521"/>
      <c r="E523" s="521"/>
      <c r="F523" s="521"/>
      <c r="G523" s="521"/>
      <c r="H523" s="521"/>
      <c r="I523" s="521"/>
      <c r="J523" s="521"/>
      <c r="K523" s="521"/>
      <c r="L523" s="521"/>
      <c r="M523" s="521"/>
      <c r="N523" s="521"/>
      <c r="O523" s="521"/>
    </row>
    <row r="524" spans="2:15" x14ac:dyDescent="0.2">
      <c r="B524" s="521"/>
      <c r="C524" s="521"/>
      <c r="D524" s="521"/>
      <c r="E524" s="521"/>
      <c r="F524" s="521"/>
      <c r="G524" s="521"/>
      <c r="H524" s="521"/>
      <c r="I524" s="521"/>
      <c r="J524" s="521"/>
      <c r="K524" s="521"/>
      <c r="L524" s="521"/>
      <c r="M524" s="521"/>
      <c r="N524" s="521"/>
      <c r="O524" s="521"/>
    </row>
    <row r="525" spans="2:15" x14ac:dyDescent="0.2">
      <c r="B525" s="521"/>
      <c r="C525" s="521"/>
      <c r="D525" s="521"/>
      <c r="E525" s="521"/>
      <c r="F525" s="521"/>
      <c r="G525" s="521"/>
      <c r="H525" s="521"/>
      <c r="I525" s="521"/>
      <c r="J525" s="521"/>
      <c r="K525" s="521"/>
      <c r="L525" s="521"/>
      <c r="M525" s="521"/>
      <c r="N525" s="521"/>
      <c r="O525" s="521"/>
    </row>
    <row r="526" spans="2:15" x14ac:dyDescent="0.2">
      <c r="B526" s="521"/>
      <c r="C526" s="521"/>
      <c r="D526" s="521"/>
      <c r="E526" s="521"/>
      <c r="F526" s="521"/>
      <c r="G526" s="521"/>
      <c r="H526" s="521"/>
      <c r="I526" s="521"/>
      <c r="J526" s="521"/>
      <c r="K526" s="521"/>
      <c r="L526" s="521"/>
      <c r="M526" s="521"/>
      <c r="N526" s="521"/>
      <c r="O526" s="521"/>
    </row>
    <row r="527" spans="2:15" x14ac:dyDescent="0.2">
      <c r="B527" s="521"/>
      <c r="C527" s="521"/>
      <c r="D527" s="521"/>
      <c r="E527" s="521"/>
      <c r="F527" s="521"/>
      <c r="G527" s="521"/>
      <c r="H527" s="521"/>
      <c r="I527" s="521"/>
      <c r="J527" s="521"/>
      <c r="K527" s="521"/>
      <c r="L527" s="521"/>
      <c r="M527" s="521"/>
      <c r="N527" s="521"/>
      <c r="O527" s="521"/>
    </row>
    <row r="528" spans="2:15" x14ac:dyDescent="0.2">
      <c r="B528" s="521"/>
      <c r="C528" s="521"/>
      <c r="D528" s="521"/>
      <c r="E528" s="521"/>
      <c r="F528" s="521"/>
      <c r="G528" s="521"/>
      <c r="H528" s="521"/>
      <c r="I528" s="521"/>
      <c r="J528" s="521"/>
      <c r="K528" s="521"/>
      <c r="L528" s="521"/>
      <c r="M528" s="521"/>
      <c r="N528" s="521"/>
      <c r="O528" s="521"/>
    </row>
    <row r="529" spans="2:15" x14ac:dyDescent="0.2">
      <c r="B529" s="521"/>
      <c r="C529" s="521"/>
      <c r="D529" s="521"/>
      <c r="E529" s="521"/>
      <c r="F529" s="521"/>
      <c r="G529" s="521"/>
      <c r="H529" s="521"/>
      <c r="I529" s="521"/>
      <c r="J529" s="521"/>
      <c r="K529" s="521"/>
      <c r="L529" s="521"/>
      <c r="M529" s="521"/>
      <c r="N529" s="521"/>
      <c r="O529" s="521"/>
    </row>
    <row r="530" spans="2:15" x14ac:dyDescent="0.2">
      <c r="B530" s="521"/>
      <c r="C530" s="521"/>
      <c r="D530" s="521"/>
      <c r="E530" s="521"/>
      <c r="F530" s="521"/>
      <c r="G530" s="521"/>
      <c r="H530" s="521"/>
      <c r="I530" s="521"/>
      <c r="J530" s="521"/>
      <c r="K530" s="521"/>
      <c r="L530" s="521"/>
      <c r="M530" s="521"/>
      <c r="N530" s="521"/>
      <c r="O530" s="521"/>
    </row>
    <row r="531" spans="2:15" x14ac:dyDescent="0.2">
      <c r="B531" s="521"/>
      <c r="C531" s="521"/>
      <c r="D531" s="521"/>
      <c r="E531" s="521"/>
      <c r="F531" s="521"/>
      <c r="G531" s="521"/>
      <c r="H531" s="521"/>
      <c r="I531" s="521"/>
      <c r="J531" s="521"/>
      <c r="K531" s="521"/>
      <c r="L531" s="521"/>
      <c r="M531" s="521"/>
      <c r="N531" s="521"/>
      <c r="O531" s="521"/>
    </row>
    <row r="532" spans="2:15" x14ac:dyDescent="0.2">
      <c r="B532" s="521"/>
      <c r="C532" s="521"/>
      <c r="D532" s="521"/>
      <c r="E532" s="521"/>
      <c r="F532" s="521"/>
      <c r="G532" s="521"/>
      <c r="H532" s="521"/>
      <c r="I532" s="521"/>
      <c r="J532" s="521"/>
      <c r="K532" s="521"/>
      <c r="L532" s="521"/>
      <c r="M532" s="521"/>
      <c r="N532" s="521"/>
      <c r="O532" s="521"/>
    </row>
    <row r="533" spans="2:15" x14ac:dyDescent="0.2">
      <c r="B533" s="521"/>
      <c r="C533" s="521"/>
      <c r="D533" s="521"/>
      <c r="E533" s="521"/>
      <c r="F533" s="521"/>
      <c r="G533" s="521"/>
      <c r="H533" s="521"/>
      <c r="I533" s="521"/>
      <c r="J533" s="521"/>
      <c r="K533" s="521"/>
      <c r="L533" s="521"/>
      <c r="M533" s="521"/>
      <c r="N533" s="521"/>
      <c r="O533" s="521"/>
    </row>
    <row r="534" spans="2:15" x14ac:dyDescent="0.2">
      <c r="B534" s="521"/>
      <c r="C534" s="521"/>
      <c r="D534" s="521"/>
      <c r="E534" s="521"/>
      <c r="F534" s="521"/>
      <c r="G534" s="521"/>
      <c r="H534" s="521"/>
      <c r="I534" s="521"/>
      <c r="J534" s="521"/>
      <c r="K534" s="521"/>
      <c r="L534" s="521"/>
      <c r="M534" s="521"/>
      <c r="N534" s="521"/>
      <c r="O534" s="521"/>
    </row>
    <row r="535" spans="2:15" x14ac:dyDescent="0.2">
      <c r="B535" s="521"/>
      <c r="C535" s="521"/>
      <c r="D535" s="521"/>
      <c r="E535" s="521"/>
      <c r="F535" s="521"/>
      <c r="G535" s="521"/>
      <c r="H535" s="521"/>
      <c r="I535" s="521"/>
      <c r="J535" s="521"/>
      <c r="K535" s="521"/>
      <c r="L535" s="521"/>
      <c r="M535" s="521"/>
      <c r="N535" s="521"/>
      <c r="O535" s="521"/>
    </row>
    <row r="536" spans="2:15" x14ac:dyDescent="0.2">
      <c r="B536" s="521"/>
      <c r="C536" s="521"/>
      <c r="D536" s="521"/>
      <c r="E536" s="521"/>
      <c r="F536" s="521"/>
      <c r="G536" s="521"/>
      <c r="H536" s="521"/>
      <c r="I536" s="521"/>
      <c r="J536" s="521"/>
      <c r="K536" s="521"/>
      <c r="L536" s="521"/>
      <c r="M536" s="521"/>
      <c r="N536" s="521"/>
      <c r="O536" s="521"/>
    </row>
    <row r="537" spans="2:15" x14ac:dyDescent="0.2">
      <c r="B537" s="521"/>
      <c r="C537" s="521"/>
      <c r="D537" s="521"/>
      <c r="E537" s="521"/>
      <c r="F537" s="521"/>
      <c r="G537" s="521"/>
      <c r="H537" s="521"/>
      <c r="I537" s="521"/>
      <c r="J537" s="521"/>
      <c r="K537" s="521"/>
      <c r="L537" s="521"/>
      <c r="M537" s="521"/>
      <c r="N537" s="521"/>
      <c r="O537" s="521"/>
    </row>
    <row r="538" spans="2:15" x14ac:dyDescent="0.2">
      <c r="B538" s="521"/>
      <c r="C538" s="521"/>
      <c r="D538" s="521"/>
      <c r="E538" s="521"/>
      <c r="F538" s="521"/>
      <c r="G538" s="521"/>
      <c r="H538" s="521"/>
      <c r="I538" s="521"/>
      <c r="J538" s="521"/>
      <c r="K538" s="521"/>
      <c r="L538" s="521"/>
      <c r="M538" s="521"/>
      <c r="N538" s="521"/>
      <c r="O538" s="521"/>
    </row>
    <row r="539" spans="2:15" x14ac:dyDescent="0.2">
      <c r="B539" s="521"/>
      <c r="C539" s="521"/>
      <c r="D539" s="521"/>
      <c r="E539" s="521"/>
      <c r="F539" s="521"/>
      <c r="G539" s="521"/>
      <c r="H539" s="521"/>
      <c r="I539" s="521"/>
      <c r="J539" s="521"/>
      <c r="K539" s="521"/>
      <c r="L539" s="521"/>
      <c r="M539" s="521"/>
      <c r="N539" s="521"/>
      <c r="O539" s="521"/>
    </row>
    <row r="540" spans="2:15" x14ac:dyDescent="0.2">
      <c r="B540" s="521"/>
      <c r="C540" s="521"/>
      <c r="D540" s="521"/>
      <c r="E540" s="521"/>
      <c r="F540" s="521"/>
      <c r="G540" s="521"/>
      <c r="H540" s="521"/>
      <c r="I540" s="521"/>
      <c r="J540" s="521"/>
      <c r="K540" s="521"/>
      <c r="L540" s="521"/>
      <c r="M540" s="521"/>
      <c r="N540" s="521"/>
      <c r="O540" s="521"/>
    </row>
    <row r="541" spans="2:15" x14ac:dyDescent="0.2">
      <c r="B541" s="521"/>
      <c r="C541" s="521"/>
      <c r="D541" s="521"/>
      <c r="E541" s="521"/>
      <c r="F541" s="521"/>
      <c r="G541" s="521"/>
      <c r="H541" s="521"/>
      <c r="I541" s="521"/>
      <c r="J541" s="521"/>
      <c r="K541" s="521"/>
      <c r="L541" s="521"/>
      <c r="M541" s="521"/>
      <c r="N541" s="521"/>
      <c r="O541" s="521"/>
    </row>
    <row r="542" spans="2:15" x14ac:dyDescent="0.2">
      <c r="B542" s="521"/>
      <c r="C542" s="521"/>
      <c r="D542" s="521"/>
      <c r="E542" s="521"/>
      <c r="F542" s="521"/>
      <c r="G542" s="521"/>
      <c r="H542" s="521"/>
      <c r="I542" s="521"/>
      <c r="J542" s="521"/>
      <c r="K542" s="521"/>
      <c r="L542" s="521"/>
      <c r="M542" s="521"/>
      <c r="N542" s="521"/>
      <c r="O542" s="521"/>
    </row>
    <row r="543" spans="2:15" x14ac:dyDescent="0.2">
      <c r="B543" s="521"/>
      <c r="C543" s="521"/>
      <c r="D543" s="521"/>
      <c r="E543" s="521"/>
      <c r="F543" s="521"/>
      <c r="G543" s="521"/>
      <c r="H543" s="521"/>
      <c r="I543" s="521"/>
      <c r="J543" s="521"/>
      <c r="K543" s="521"/>
      <c r="L543" s="521"/>
      <c r="M543" s="521"/>
      <c r="N543" s="521"/>
      <c r="O543" s="521"/>
    </row>
    <row r="544" spans="2:15" x14ac:dyDescent="0.2">
      <c r="B544" s="521"/>
      <c r="C544" s="521"/>
      <c r="D544" s="521"/>
      <c r="E544" s="521"/>
      <c r="F544" s="521"/>
      <c r="G544" s="521"/>
      <c r="H544" s="521"/>
      <c r="I544" s="521"/>
      <c r="J544" s="521"/>
      <c r="K544" s="521"/>
      <c r="L544" s="521"/>
      <c r="M544" s="521"/>
      <c r="N544" s="521"/>
      <c r="O544" s="521"/>
    </row>
    <row r="545" spans="2:15" x14ac:dyDescent="0.2">
      <c r="B545" s="521"/>
      <c r="C545" s="521"/>
      <c r="D545" s="521"/>
      <c r="E545" s="521"/>
      <c r="F545" s="521"/>
      <c r="G545" s="521"/>
      <c r="H545" s="521"/>
      <c r="I545" s="521"/>
      <c r="J545" s="521"/>
      <c r="K545" s="521"/>
      <c r="L545" s="521"/>
      <c r="M545" s="521"/>
      <c r="N545" s="521"/>
      <c r="O545" s="521"/>
    </row>
    <row r="546" spans="2:15" x14ac:dyDescent="0.2">
      <c r="B546" s="521"/>
      <c r="C546" s="521"/>
      <c r="D546" s="521"/>
      <c r="E546" s="521"/>
      <c r="F546" s="521"/>
      <c r="G546" s="521"/>
      <c r="H546" s="521"/>
      <c r="I546" s="521"/>
      <c r="J546" s="521"/>
      <c r="K546" s="521"/>
      <c r="L546" s="521"/>
      <c r="M546" s="521"/>
      <c r="N546" s="521"/>
      <c r="O546" s="521"/>
    </row>
    <row r="547" spans="2:15" x14ac:dyDescent="0.2">
      <c r="B547" s="521"/>
      <c r="C547" s="521"/>
      <c r="D547" s="521"/>
      <c r="E547" s="521"/>
      <c r="F547" s="521"/>
      <c r="G547" s="521"/>
      <c r="H547" s="521"/>
      <c r="I547" s="521"/>
      <c r="J547" s="521"/>
      <c r="K547" s="521"/>
      <c r="L547" s="521"/>
      <c r="M547" s="521"/>
      <c r="N547" s="521"/>
      <c r="O547" s="521"/>
    </row>
    <row r="548" spans="2:15" x14ac:dyDescent="0.2">
      <c r="B548" s="521"/>
      <c r="C548" s="521"/>
      <c r="D548" s="521"/>
      <c r="E548" s="521"/>
      <c r="F548" s="521"/>
      <c r="G548" s="521"/>
      <c r="H548" s="521"/>
      <c r="I548" s="521"/>
      <c r="J548" s="521"/>
      <c r="K548" s="521"/>
      <c r="L548" s="521"/>
      <c r="M548" s="521"/>
      <c r="N548" s="521"/>
      <c r="O548" s="521"/>
    </row>
    <row r="549" spans="2:15" x14ac:dyDescent="0.2">
      <c r="B549" s="521"/>
      <c r="C549" s="521"/>
      <c r="D549" s="521"/>
      <c r="E549" s="521"/>
      <c r="F549" s="521"/>
      <c r="G549" s="521"/>
      <c r="H549" s="521"/>
      <c r="I549" s="521"/>
      <c r="J549" s="521"/>
      <c r="K549" s="521"/>
      <c r="L549" s="521"/>
      <c r="M549" s="521"/>
      <c r="N549" s="521"/>
      <c r="O549" s="521"/>
    </row>
    <row r="550" spans="2:15" x14ac:dyDescent="0.2">
      <c r="B550" s="521"/>
      <c r="C550" s="521"/>
      <c r="D550" s="521"/>
      <c r="E550" s="521"/>
      <c r="F550" s="521"/>
      <c r="G550" s="521"/>
      <c r="H550" s="521"/>
      <c r="I550" s="521"/>
      <c r="J550" s="521"/>
      <c r="K550" s="521"/>
      <c r="L550" s="521"/>
      <c r="M550" s="521"/>
      <c r="N550" s="521"/>
      <c r="O550" s="521"/>
    </row>
    <row r="551" spans="2:15" x14ac:dyDescent="0.2">
      <c r="B551" s="521"/>
      <c r="C551" s="521"/>
      <c r="D551" s="521"/>
      <c r="E551" s="521"/>
      <c r="F551" s="521"/>
      <c r="G551" s="521"/>
      <c r="H551" s="521"/>
      <c r="I551" s="521"/>
      <c r="J551" s="521"/>
      <c r="K551" s="521"/>
      <c r="L551" s="521"/>
      <c r="M551" s="521"/>
      <c r="N551" s="521"/>
      <c r="O551" s="521"/>
    </row>
    <row r="552" spans="2:15" x14ac:dyDescent="0.2">
      <c r="B552" s="521"/>
      <c r="C552" s="521"/>
      <c r="D552" s="521"/>
      <c r="E552" s="521"/>
      <c r="F552" s="521"/>
      <c r="G552" s="521"/>
      <c r="H552" s="521"/>
      <c r="I552" s="521"/>
      <c r="J552" s="521"/>
      <c r="K552" s="521"/>
      <c r="L552" s="521"/>
      <c r="M552" s="521"/>
      <c r="N552" s="521"/>
      <c r="O552" s="521"/>
    </row>
    <row r="553" spans="2:15" x14ac:dyDescent="0.2">
      <c r="B553" s="521"/>
      <c r="C553" s="521"/>
      <c r="D553" s="521"/>
      <c r="E553" s="521"/>
      <c r="F553" s="521"/>
      <c r="G553" s="521"/>
      <c r="H553" s="521"/>
      <c r="I553" s="521"/>
      <c r="J553" s="521"/>
      <c r="K553" s="521"/>
      <c r="L553" s="521"/>
      <c r="M553" s="521"/>
      <c r="N553" s="521"/>
      <c r="O553" s="521"/>
    </row>
    <row r="554" spans="2:15" x14ac:dyDescent="0.2">
      <c r="B554" s="521"/>
      <c r="C554" s="521"/>
      <c r="D554" s="521"/>
      <c r="E554" s="521"/>
      <c r="F554" s="521"/>
      <c r="G554" s="521"/>
      <c r="H554" s="521"/>
      <c r="I554" s="521"/>
      <c r="J554" s="521"/>
      <c r="K554" s="521"/>
      <c r="L554" s="521"/>
      <c r="M554" s="521"/>
      <c r="N554" s="521"/>
      <c r="O554" s="521"/>
    </row>
    <row r="555" spans="2:15" x14ac:dyDescent="0.2">
      <c r="B555" s="521"/>
      <c r="C555" s="521"/>
      <c r="D555" s="521"/>
      <c r="E555" s="521"/>
      <c r="F555" s="521"/>
      <c r="G555" s="521"/>
      <c r="H555" s="521"/>
      <c r="I555" s="521"/>
      <c r="J555" s="521"/>
      <c r="K555" s="521"/>
      <c r="L555" s="521"/>
      <c r="M555" s="521"/>
      <c r="N555" s="521"/>
      <c r="O555" s="521"/>
    </row>
    <row r="556" spans="2:15" x14ac:dyDescent="0.2">
      <c r="B556" s="521"/>
      <c r="C556" s="521"/>
      <c r="D556" s="521"/>
      <c r="E556" s="521"/>
      <c r="F556" s="521"/>
      <c r="G556" s="521"/>
      <c r="H556" s="521"/>
      <c r="I556" s="521"/>
      <c r="J556" s="521"/>
      <c r="K556" s="521"/>
      <c r="L556" s="521"/>
      <c r="M556" s="521"/>
      <c r="N556" s="521"/>
      <c r="O556" s="521"/>
    </row>
    <row r="557" spans="2:15" x14ac:dyDescent="0.2">
      <c r="B557" s="521"/>
      <c r="C557" s="521"/>
      <c r="D557" s="521"/>
      <c r="E557" s="521"/>
      <c r="F557" s="521"/>
      <c r="G557" s="521"/>
      <c r="H557" s="521"/>
      <c r="I557" s="521"/>
      <c r="J557" s="521"/>
      <c r="K557" s="521"/>
      <c r="L557" s="521"/>
      <c r="M557" s="521"/>
      <c r="N557" s="521"/>
      <c r="O557" s="521"/>
    </row>
    <row r="558" spans="2:15" x14ac:dyDescent="0.2">
      <c r="B558" s="521"/>
      <c r="C558" s="521"/>
      <c r="D558" s="521"/>
      <c r="E558" s="521"/>
      <c r="F558" s="521"/>
      <c r="G558" s="521"/>
      <c r="H558" s="521"/>
      <c r="I558" s="521"/>
      <c r="J558" s="521"/>
      <c r="K558" s="521"/>
      <c r="L558" s="521"/>
      <c r="M558" s="521"/>
      <c r="N558" s="521"/>
      <c r="O558" s="521"/>
    </row>
    <row r="559" spans="2:15" x14ac:dyDescent="0.2">
      <c r="B559" s="521"/>
      <c r="C559" s="521"/>
      <c r="D559" s="521"/>
      <c r="E559" s="521"/>
      <c r="F559" s="521"/>
      <c r="G559" s="521"/>
      <c r="H559" s="521"/>
      <c r="I559" s="521"/>
      <c r="J559" s="521"/>
      <c r="K559" s="521"/>
      <c r="L559" s="521"/>
      <c r="M559" s="521"/>
      <c r="N559" s="521"/>
      <c r="O559" s="521"/>
    </row>
    <row r="560" spans="2:15" x14ac:dyDescent="0.2">
      <c r="B560" s="521"/>
      <c r="C560" s="521"/>
      <c r="D560" s="521"/>
      <c r="E560" s="521"/>
      <c r="F560" s="521"/>
      <c r="G560" s="521"/>
      <c r="H560" s="521"/>
      <c r="I560" s="521"/>
      <c r="J560" s="521"/>
      <c r="K560" s="521"/>
      <c r="L560" s="521"/>
      <c r="M560" s="521"/>
      <c r="N560" s="521"/>
      <c r="O560" s="521"/>
    </row>
    <row r="561" spans="2:15" x14ac:dyDescent="0.2">
      <c r="B561" s="521"/>
      <c r="C561" s="521"/>
      <c r="D561" s="521"/>
      <c r="E561" s="521"/>
      <c r="F561" s="521"/>
      <c r="G561" s="521"/>
      <c r="H561" s="521"/>
      <c r="I561" s="521"/>
      <c r="J561" s="521"/>
      <c r="K561" s="521"/>
      <c r="L561" s="521"/>
      <c r="M561" s="521"/>
      <c r="N561" s="521"/>
      <c r="O561" s="521"/>
    </row>
    <row r="562" spans="2:15" x14ac:dyDescent="0.2">
      <c r="B562" s="521"/>
      <c r="C562" s="521"/>
      <c r="D562" s="521"/>
      <c r="E562" s="521"/>
      <c r="F562" s="521"/>
      <c r="G562" s="521"/>
      <c r="H562" s="521"/>
      <c r="I562" s="521"/>
      <c r="J562" s="521"/>
      <c r="K562" s="521"/>
      <c r="L562" s="521"/>
      <c r="M562" s="521"/>
      <c r="N562" s="521"/>
      <c r="O562" s="521"/>
    </row>
    <row r="563" spans="2:15" x14ac:dyDescent="0.2">
      <c r="B563" s="521"/>
      <c r="C563" s="521"/>
      <c r="D563" s="521"/>
      <c r="E563" s="521"/>
      <c r="F563" s="521"/>
      <c r="G563" s="521"/>
      <c r="H563" s="521"/>
      <c r="I563" s="521"/>
      <c r="J563" s="521"/>
      <c r="K563" s="521"/>
      <c r="L563" s="521"/>
      <c r="M563" s="521"/>
      <c r="N563" s="521"/>
      <c r="O563" s="521"/>
    </row>
    <row r="564" spans="2:15" x14ac:dyDescent="0.2">
      <c r="B564" s="521"/>
      <c r="C564" s="521"/>
      <c r="D564" s="521"/>
      <c r="E564" s="521"/>
      <c r="F564" s="521"/>
      <c r="G564" s="521"/>
      <c r="H564" s="521"/>
      <c r="I564" s="521"/>
      <c r="J564" s="521"/>
      <c r="K564" s="521"/>
      <c r="L564" s="521"/>
      <c r="M564" s="521"/>
      <c r="N564" s="521"/>
      <c r="O564" s="521"/>
    </row>
    <row r="565" spans="2:15" x14ac:dyDescent="0.2">
      <c r="B565" s="521"/>
      <c r="C565" s="521"/>
      <c r="D565" s="521"/>
      <c r="E565" s="521"/>
      <c r="F565" s="521"/>
      <c r="G565" s="521"/>
      <c r="H565" s="521"/>
      <c r="I565" s="521"/>
      <c r="J565" s="521"/>
      <c r="K565" s="521"/>
      <c r="L565" s="521"/>
      <c r="M565" s="521"/>
      <c r="N565" s="521"/>
      <c r="O565" s="521"/>
    </row>
    <row r="566" spans="2:15" x14ac:dyDescent="0.2">
      <c r="B566" s="521"/>
      <c r="C566" s="521"/>
      <c r="D566" s="521"/>
      <c r="E566" s="521"/>
      <c r="F566" s="521"/>
      <c r="G566" s="521"/>
      <c r="H566" s="521"/>
      <c r="I566" s="521"/>
      <c r="J566" s="521"/>
      <c r="K566" s="521"/>
      <c r="L566" s="521"/>
      <c r="M566" s="521"/>
      <c r="N566" s="521"/>
      <c r="O566" s="521"/>
    </row>
    <row r="567" spans="2:15" x14ac:dyDescent="0.2">
      <c r="B567" s="521"/>
      <c r="C567" s="521"/>
      <c r="D567" s="521"/>
      <c r="E567" s="521"/>
      <c r="F567" s="521"/>
      <c r="G567" s="521"/>
      <c r="H567" s="521"/>
      <c r="I567" s="521"/>
      <c r="J567" s="521"/>
      <c r="K567" s="521"/>
      <c r="L567" s="521"/>
      <c r="M567" s="521"/>
      <c r="N567" s="521"/>
      <c r="O567" s="521"/>
    </row>
    <row r="568" spans="2:15" x14ac:dyDescent="0.2">
      <c r="B568" s="521"/>
      <c r="C568" s="521"/>
      <c r="D568" s="521"/>
      <c r="E568" s="521"/>
      <c r="F568" s="521"/>
      <c r="G568" s="521"/>
      <c r="H568" s="521"/>
      <c r="I568" s="521"/>
      <c r="J568" s="521"/>
      <c r="K568" s="521"/>
      <c r="L568" s="521"/>
      <c r="M568" s="521"/>
      <c r="N568" s="521"/>
      <c r="O568" s="521"/>
    </row>
    <row r="569" spans="2:15" x14ac:dyDescent="0.2">
      <c r="B569" s="521"/>
      <c r="C569" s="521"/>
      <c r="D569" s="521"/>
      <c r="E569" s="521"/>
      <c r="F569" s="521"/>
      <c r="G569" s="521"/>
      <c r="H569" s="521"/>
      <c r="I569" s="521"/>
      <c r="J569" s="521"/>
      <c r="K569" s="521"/>
      <c r="L569" s="521"/>
      <c r="M569" s="521"/>
      <c r="N569" s="521"/>
      <c r="O569" s="521"/>
    </row>
    <row r="570" spans="2:15" x14ac:dyDescent="0.2">
      <c r="B570" s="521"/>
      <c r="C570" s="521"/>
      <c r="D570" s="521"/>
      <c r="E570" s="521"/>
      <c r="F570" s="521"/>
      <c r="G570" s="521"/>
      <c r="H570" s="521"/>
      <c r="I570" s="521"/>
      <c r="J570" s="521"/>
      <c r="K570" s="521"/>
      <c r="L570" s="521"/>
      <c r="M570" s="521"/>
      <c r="N570" s="521"/>
      <c r="O570" s="521"/>
    </row>
    <row r="571" spans="2:15" x14ac:dyDescent="0.2">
      <c r="B571" s="521"/>
      <c r="C571" s="521"/>
      <c r="D571" s="521"/>
      <c r="E571" s="521"/>
      <c r="F571" s="521"/>
      <c r="G571" s="521"/>
      <c r="H571" s="521"/>
      <c r="I571" s="521"/>
      <c r="J571" s="521"/>
      <c r="K571" s="521"/>
      <c r="L571" s="521"/>
      <c r="M571" s="521"/>
      <c r="N571" s="521"/>
      <c r="O571" s="521"/>
    </row>
    <row r="572" spans="2:15" x14ac:dyDescent="0.2">
      <c r="B572" s="521"/>
      <c r="C572" s="521"/>
      <c r="D572" s="521"/>
      <c r="E572" s="521"/>
      <c r="F572" s="521"/>
      <c r="G572" s="521"/>
      <c r="H572" s="521"/>
      <c r="I572" s="521"/>
      <c r="J572" s="521"/>
      <c r="K572" s="521"/>
      <c r="L572" s="521"/>
      <c r="M572" s="521"/>
      <c r="N572" s="521"/>
      <c r="O572" s="521"/>
    </row>
    <row r="573" spans="2:15" x14ac:dyDescent="0.2">
      <c r="B573" s="521"/>
      <c r="C573" s="521"/>
      <c r="D573" s="521"/>
      <c r="E573" s="521"/>
      <c r="F573" s="521"/>
      <c r="G573" s="521"/>
      <c r="H573" s="521"/>
      <c r="I573" s="521"/>
      <c r="J573" s="521"/>
      <c r="K573" s="521"/>
      <c r="L573" s="521"/>
      <c r="M573" s="521"/>
      <c r="N573" s="521"/>
      <c r="O573" s="521"/>
    </row>
    <row r="574" spans="2:15" x14ac:dyDescent="0.2">
      <c r="B574" s="521"/>
      <c r="C574" s="521"/>
      <c r="D574" s="521"/>
      <c r="E574" s="521"/>
      <c r="F574" s="521"/>
      <c r="G574" s="521"/>
      <c r="H574" s="521"/>
      <c r="I574" s="521"/>
      <c r="J574" s="521"/>
      <c r="K574" s="521"/>
      <c r="L574" s="521"/>
      <c r="M574" s="521"/>
      <c r="N574" s="521"/>
      <c r="O574" s="521"/>
    </row>
    <row r="575" spans="2:15" x14ac:dyDescent="0.2">
      <c r="B575" s="521"/>
      <c r="C575" s="521"/>
      <c r="D575" s="521"/>
      <c r="E575" s="521"/>
      <c r="F575" s="521"/>
      <c r="G575" s="521"/>
      <c r="H575" s="521"/>
      <c r="I575" s="521"/>
      <c r="J575" s="521"/>
      <c r="K575" s="521"/>
      <c r="L575" s="521"/>
      <c r="M575" s="521"/>
      <c r="N575" s="521"/>
      <c r="O575" s="521"/>
    </row>
    <row r="576" spans="2:15" x14ac:dyDescent="0.2">
      <c r="B576" s="521"/>
      <c r="C576" s="521"/>
      <c r="D576" s="521"/>
      <c r="E576" s="521"/>
      <c r="F576" s="521"/>
      <c r="G576" s="521"/>
      <c r="H576" s="521"/>
      <c r="I576" s="521"/>
      <c r="J576" s="521"/>
      <c r="K576" s="521"/>
      <c r="L576" s="521"/>
      <c r="M576" s="521"/>
      <c r="N576" s="521"/>
      <c r="O576" s="521"/>
    </row>
    <row r="577" spans="2:15" x14ac:dyDescent="0.2">
      <c r="B577" s="521"/>
      <c r="C577" s="521"/>
      <c r="D577" s="521"/>
      <c r="E577" s="521"/>
      <c r="F577" s="521"/>
      <c r="G577" s="521"/>
      <c r="H577" s="521"/>
      <c r="I577" s="521"/>
      <c r="J577" s="521"/>
      <c r="K577" s="521"/>
      <c r="L577" s="521"/>
      <c r="M577" s="521"/>
      <c r="N577" s="521"/>
      <c r="O577" s="521"/>
    </row>
    <row r="578" spans="2:15" x14ac:dyDescent="0.2">
      <c r="B578" s="521"/>
      <c r="C578" s="521"/>
      <c r="D578" s="521"/>
      <c r="E578" s="521"/>
      <c r="F578" s="521"/>
      <c r="G578" s="521"/>
      <c r="H578" s="521"/>
      <c r="I578" s="521"/>
      <c r="J578" s="521"/>
      <c r="K578" s="521"/>
      <c r="L578" s="521"/>
      <c r="M578" s="521"/>
      <c r="N578" s="521"/>
      <c r="O578" s="521"/>
    </row>
    <row r="579" spans="2:15" x14ac:dyDescent="0.2">
      <c r="B579" s="521"/>
      <c r="C579" s="521"/>
      <c r="D579" s="521"/>
      <c r="E579" s="521"/>
      <c r="F579" s="521"/>
      <c r="G579" s="521"/>
      <c r="H579" s="521"/>
      <c r="I579" s="521"/>
      <c r="J579" s="521"/>
      <c r="K579" s="521"/>
      <c r="L579" s="521"/>
      <c r="M579" s="521"/>
      <c r="N579" s="521"/>
      <c r="O579" s="521"/>
    </row>
    <row r="580" spans="2:15" x14ac:dyDescent="0.2">
      <c r="B580" s="521"/>
      <c r="C580" s="521"/>
      <c r="D580" s="521"/>
      <c r="E580" s="521"/>
      <c r="F580" s="521"/>
      <c r="G580" s="521"/>
      <c r="H580" s="521"/>
      <c r="I580" s="521"/>
      <c r="J580" s="521"/>
      <c r="K580" s="521"/>
      <c r="L580" s="521"/>
      <c r="M580" s="521"/>
      <c r="N580" s="521"/>
      <c r="O580" s="521"/>
    </row>
    <row r="581" spans="2:15" x14ac:dyDescent="0.2">
      <c r="B581" s="521"/>
      <c r="C581" s="521"/>
      <c r="D581" s="521"/>
      <c r="E581" s="521"/>
      <c r="F581" s="521"/>
      <c r="G581" s="521"/>
      <c r="H581" s="521"/>
      <c r="I581" s="521"/>
      <c r="J581" s="521"/>
      <c r="K581" s="521"/>
      <c r="L581" s="521"/>
      <c r="M581" s="521"/>
      <c r="N581" s="521"/>
      <c r="O581" s="521"/>
    </row>
    <row r="582" spans="2:15" x14ac:dyDescent="0.2">
      <c r="B582" s="521"/>
      <c r="C582" s="521"/>
      <c r="D582" s="521"/>
      <c r="E582" s="521"/>
      <c r="F582" s="521"/>
      <c r="G582" s="521"/>
      <c r="H582" s="521"/>
      <c r="I582" s="521"/>
      <c r="J582" s="521"/>
      <c r="K582" s="521"/>
      <c r="L582" s="521"/>
      <c r="M582" s="521"/>
      <c r="N582" s="521"/>
      <c r="O582" s="521"/>
    </row>
  </sheetData>
  <mergeCells count="3">
    <mergeCell ref="D4:J4"/>
    <mergeCell ref="L4:M4"/>
    <mergeCell ref="A1:N1"/>
  </mergeCells>
  <phoneticPr fontId="33" type="noConversion"/>
  <conditionalFormatting sqref="B5:B21">
    <cfRule type="colorScale" priority="4">
      <colorScale>
        <cfvo type="min"/>
        <cfvo type="percentile" val="50"/>
        <cfvo type="max"/>
        <color rgb="FFF8696B"/>
        <color rgb="FFFFEB84"/>
        <color rgb="FF63BE7B"/>
      </colorScale>
    </cfRule>
  </conditionalFormatting>
  <conditionalFormatting sqref="D1:J1048576">
    <cfRule type="colorScale" priority="3">
      <colorScale>
        <cfvo type="min"/>
        <cfvo type="percentile" val="50"/>
        <cfvo type="max"/>
        <color rgb="FF63BE7B"/>
        <color rgb="FFFFEB84"/>
        <color rgb="FFF8696B"/>
      </colorScale>
    </cfRule>
  </conditionalFormatting>
  <conditionalFormatting sqref="L1:M4 L6:M1048576">
    <cfRule type="colorScale" priority="2">
      <colorScale>
        <cfvo type="num" val="0"/>
        <cfvo type="num" val="1"/>
        <color rgb="FFFF7128"/>
        <color theme="7" tint="-0.249977111117893"/>
      </colorScale>
    </cfRule>
  </conditionalFormatting>
  <conditionalFormatting sqref="L5:M5">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M77"/>
  <sheetViews>
    <sheetView workbookViewId="0">
      <selection activeCell="O29" sqref="O29"/>
    </sheetView>
  </sheetViews>
  <sheetFormatPr defaultColWidth="14.28515625" defaultRowHeight="12.75" x14ac:dyDescent="0.2"/>
  <cols>
    <col min="1" max="1" width="3.28515625" style="13" customWidth="1"/>
    <col min="2" max="2" width="2.42578125" style="20" bestFit="1" customWidth="1"/>
    <col min="3" max="3" width="10.140625" style="19" customWidth="1"/>
    <col min="4" max="4" width="3.85546875" style="21" bestFit="1" customWidth="1"/>
    <col min="5" max="7" width="5.42578125" style="21" bestFit="1" customWidth="1"/>
    <col min="8" max="8" width="4.140625" style="21" bestFit="1" customWidth="1"/>
    <col min="9" max="9" width="5.42578125" style="21" bestFit="1" customWidth="1"/>
    <col min="10" max="10" width="6.85546875" style="21" bestFit="1" customWidth="1"/>
    <col min="11" max="11" width="8.140625" style="21" bestFit="1" customWidth="1"/>
    <col min="12" max="12" width="4.140625" style="19" bestFit="1" customWidth="1"/>
    <col min="13" max="13" width="10.42578125" style="16" customWidth="1"/>
    <col min="14" max="16384" width="14.28515625" style="13"/>
  </cols>
  <sheetData>
    <row r="1" spans="1:13" ht="26.1" customHeight="1" x14ac:dyDescent="0.2">
      <c r="A1" s="575" t="s">
        <v>2179</v>
      </c>
      <c r="B1" s="575"/>
      <c r="C1" s="575"/>
      <c r="D1" s="575"/>
      <c r="E1" s="575"/>
      <c r="F1" s="575"/>
      <c r="G1" s="575"/>
      <c r="H1" s="575"/>
      <c r="I1" s="575"/>
      <c r="J1" s="575"/>
      <c r="K1" s="575"/>
      <c r="L1" s="575"/>
      <c r="M1" s="23"/>
    </row>
    <row r="2" spans="1:13" ht="8.1" customHeight="1" thickBot="1" x14ac:dyDescent="0.25">
      <c r="A2" s="85"/>
      <c r="B2" s="86"/>
      <c r="C2" s="87"/>
      <c r="D2" s="88"/>
      <c r="E2" s="88"/>
      <c r="F2" s="88"/>
      <c r="G2" s="88"/>
      <c r="H2" s="88"/>
      <c r="I2" s="88"/>
      <c r="J2" s="88"/>
      <c r="K2" s="88"/>
      <c r="L2" s="87"/>
      <c r="M2" s="12"/>
    </row>
    <row r="3" spans="1:13" ht="13.5" thickBot="1" x14ac:dyDescent="0.25">
      <c r="A3" s="86"/>
      <c r="B3" s="89"/>
      <c r="C3" s="89"/>
      <c r="D3" s="576" t="s">
        <v>2180</v>
      </c>
      <c r="E3" s="577"/>
      <c r="F3" s="577"/>
      <c r="G3" s="577"/>
      <c r="H3" s="577"/>
      <c r="I3" s="577"/>
      <c r="J3" s="578"/>
      <c r="K3" s="579" t="s">
        <v>137</v>
      </c>
      <c r="L3" s="580"/>
      <c r="M3" s="12"/>
    </row>
    <row r="4" spans="1:13" ht="42.75" thickBot="1" x14ac:dyDescent="0.25">
      <c r="A4" s="90"/>
      <c r="B4" s="39"/>
      <c r="C4" s="91" t="s">
        <v>141</v>
      </c>
      <c r="D4" s="92" t="s">
        <v>138</v>
      </c>
      <c r="E4" s="93" t="s">
        <v>484</v>
      </c>
      <c r="F4" s="93" t="s">
        <v>483</v>
      </c>
      <c r="G4" s="93" t="s">
        <v>482</v>
      </c>
      <c r="H4" s="93" t="s">
        <v>488</v>
      </c>
      <c r="I4" s="94" t="s">
        <v>489</v>
      </c>
      <c r="J4" s="95" t="s">
        <v>465</v>
      </c>
      <c r="K4" s="96" t="s">
        <v>140</v>
      </c>
      <c r="L4" s="97" t="s">
        <v>139</v>
      </c>
      <c r="M4" s="12"/>
    </row>
    <row r="5" spans="1:13" x14ac:dyDescent="0.2">
      <c r="A5" s="39"/>
      <c r="B5" s="570" t="s">
        <v>68</v>
      </c>
      <c r="C5" s="45" t="s">
        <v>69</v>
      </c>
      <c r="D5" s="98"/>
      <c r="E5" s="99"/>
      <c r="F5" s="100">
        <v>434</v>
      </c>
      <c r="G5" s="100">
        <v>243</v>
      </c>
      <c r="H5" s="101">
        <v>79</v>
      </c>
      <c r="I5" s="102"/>
      <c r="J5" s="103" t="s">
        <v>490</v>
      </c>
      <c r="K5" s="104" t="str">
        <f>"1/2"</f>
        <v>1/2</v>
      </c>
      <c r="L5" s="105">
        <v>1</v>
      </c>
      <c r="M5" s="12"/>
    </row>
    <row r="6" spans="1:13" x14ac:dyDescent="0.2">
      <c r="A6" s="39"/>
      <c r="B6" s="571"/>
      <c r="C6" s="53" t="s">
        <v>76</v>
      </c>
      <c r="D6" s="106"/>
      <c r="E6" s="107">
        <v>642</v>
      </c>
      <c r="F6" s="108"/>
      <c r="G6" s="108"/>
      <c r="H6" s="109"/>
      <c r="I6" s="110" t="s">
        <v>504</v>
      </c>
      <c r="J6" s="111"/>
      <c r="K6" s="112" t="str">
        <f>"1/2"</f>
        <v>1/2</v>
      </c>
      <c r="L6" s="113">
        <v>2</v>
      </c>
      <c r="M6" s="12"/>
    </row>
    <row r="7" spans="1:13" x14ac:dyDescent="0.2">
      <c r="A7" s="39"/>
      <c r="B7" s="571"/>
      <c r="C7" s="53" t="s">
        <v>78</v>
      </c>
      <c r="D7" s="106"/>
      <c r="E7" s="108"/>
      <c r="F7" s="107">
        <v>449</v>
      </c>
      <c r="G7" s="114"/>
      <c r="H7" s="115"/>
      <c r="I7" s="116" t="s">
        <v>505</v>
      </c>
      <c r="J7" s="117" t="s">
        <v>491</v>
      </c>
      <c r="K7" s="112" t="str">
        <f>"1/2"</f>
        <v>1/2</v>
      </c>
      <c r="L7" s="113">
        <v>3</v>
      </c>
      <c r="M7" s="12"/>
    </row>
    <row r="8" spans="1:13" x14ac:dyDescent="0.2">
      <c r="A8" s="39"/>
      <c r="B8" s="571"/>
      <c r="C8" s="53" t="s">
        <v>80</v>
      </c>
      <c r="D8" s="118"/>
      <c r="E8" s="119"/>
      <c r="F8" s="120">
        <v>433</v>
      </c>
      <c r="G8" s="120">
        <v>251</v>
      </c>
      <c r="H8" s="109"/>
      <c r="I8" s="121"/>
      <c r="J8" s="122"/>
      <c r="K8" s="112" t="str">
        <f>"1/2"</f>
        <v>1/2</v>
      </c>
      <c r="L8" s="113">
        <v>4</v>
      </c>
      <c r="M8" s="12"/>
    </row>
    <row r="9" spans="1:13" x14ac:dyDescent="0.2">
      <c r="A9" s="39"/>
      <c r="B9" s="571"/>
      <c r="C9" s="123" t="s">
        <v>83</v>
      </c>
      <c r="D9" s="124"/>
      <c r="E9" s="125"/>
      <c r="F9" s="125"/>
      <c r="G9" s="125"/>
      <c r="H9" s="126"/>
      <c r="I9" s="127"/>
      <c r="J9" s="128"/>
      <c r="K9" s="565" t="str">
        <f>"2/4"</f>
        <v>2/4</v>
      </c>
      <c r="L9" s="567">
        <v>5</v>
      </c>
      <c r="M9" s="12"/>
    </row>
    <row r="10" spans="1:13" x14ac:dyDescent="0.2">
      <c r="A10" s="39"/>
      <c r="B10" s="571"/>
      <c r="C10" s="123" t="s">
        <v>85</v>
      </c>
      <c r="D10" s="98"/>
      <c r="E10" s="99"/>
      <c r="F10" s="99"/>
      <c r="G10" s="100">
        <v>199</v>
      </c>
      <c r="H10" s="129"/>
      <c r="I10" s="130"/>
      <c r="J10" s="131"/>
      <c r="K10" s="566"/>
      <c r="L10" s="568"/>
      <c r="M10" s="12"/>
    </row>
    <row r="11" spans="1:13" x14ac:dyDescent="0.2">
      <c r="A11" s="39"/>
      <c r="B11" s="571"/>
      <c r="C11" s="132" t="s">
        <v>86</v>
      </c>
      <c r="D11" s="133"/>
      <c r="E11" s="125"/>
      <c r="F11" s="125"/>
      <c r="G11" s="134">
        <v>287</v>
      </c>
      <c r="H11" s="135"/>
      <c r="I11" s="136"/>
      <c r="J11" s="117" t="s">
        <v>492</v>
      </c>
      <c r="K11" s="565" t="str">
        <f>"4/7"</f>
        <v>4/7</v>
      </c>
      <c r="L11" s="567">
        <v>6</v>
      </c>
      <c r="M11" s="12"/>
    </row>
    <row r="12" spans="1:13" x14ac:dyDescent="0.2">
      <c r="A12" s="39"/>
      <c r="B12" s="571"/>
      <c r="C12" s="123" t="s">
        <v>87</v>
      </c>
      <c r="D12" s="137"/>
      <c r="E12" s="138"/>
      <c r="F12" s="139"/>
      <c r="G12" s="140">
        <v>273</v>
      </c>
      <c r="H12" s="141">
        <v>103</v>
      </c>
      <c r="I12" s="142" t="s">
        <v>506</v>
      </c>
      <c r="J12" s="143"/>
      <c r="K12" s="573"/>
      <c r="L12" s="574"/>
      <c r="M12" s="12"/>
    </row>
    <row r="13" spans="1:13" x14ac:dyDescent="0.2">
      <c r="A13" s="39"/>
      <c r="B13" s="571"/>
      <c r="C13" s="144" t="s">
        <v>89</v>
      </c>
      <c r="D13" s="137"/>
      <c r="E13" s="138"/>
      <c r="F13" s="139"/>
      <c r="G13" s="140">
        <v>197</v>
      </c>
      <c r="H13" s="145"/>
      <c r="I13" s="146"/>
      <c r="J13" s="117" t="s">
        <v>493</v>
      </c>
      <c r="K13" s="573"/>
      <c r="L13" s="574"/>
      <c r="M13" s="12"/>
    </row>
    <row r="14" spans="1:13" x14ac:dyDescent="0.2">
      <c r="A14" s="39"/>
      <c r="B14" s="571"/>
      <c r="C14" s="147" t="s">
        <v>91</v>
      </c>
      <c r="D14" s="148">
        <v>739</v>
      </c>
      <c r="E14" s="100">
        <v>574</v>
      </c>
      <c r="F14" s="100">
        <v>388</v>
      </c>
      <c r="G14" s="100">
        <v>203</v>
      </c>
      <c r="H14" s="129"/>
      <c r="I14" s="149" t="s">
        <v>507</v>
      </c>
      <c r="J14" s="150"/>
      <c r="K14" s="566"/>
      <c r="L14" s="568"/>
      <c r="M14" s="12"/>
    </row>
    <row r="15" spans="1:13" x14ac:dyDescent="0.2">
      <c r="A15" s="39"/>
      <c r="B15" s="571"/>
      <c r="C15" s="53" t="s">
        <v>92</v>
      </c>
      <c r="D15" s="106"/>
      <c r="E15" s="114"/>
      <c r="F15" s="151">
        <v>429</v>
      </c>
      <c r="G15" s="151">
        <v>266</v>
      </c>
      <c r="H15" s="152">
        <v>70</v>
      </c>
      <c r="I15" s="153" t="s">
        <v>508</v>
      </c>
      <c r="J15" s="122"/>
      <c r="K15" s="112" t="str">
        <f>"1/1"</f>
        <v>1/1</v>
      </c>
      <c r="L15" s="113">
        <v>8</v>
      </c>
      <c r="M15" s="12"/>
    </row>
    <row r="16" spans="1:13" x14ac:dyDescent="0.2">
      <c r="A16" s="39"/>
      <c r="B16" s="571"/>
      <c r="C16" s="53" t="s">
        <v>95</v>
      </c>
      <c r="D16" s="106"/>
      <c r="E16" s="108"/>
      <c r="F16" s="154"/>
      <c r="G16" s="154"/>
      <c r="H16" s="154"/>
      <c r="I16" s="155"/>
      <c r="J16" s="156"/>
      <c r="K16" s="112" t="str">
        <f>"1/2"</f>
        <v>1/2</v>
      </c>
      <c r="L16" s="113">
        <v>9</v>
      </c>
      <c r="M16" s="12"/>
    </row>
    <row r="17" spans="1:13" x14ac:dyDescent="0.2">
      <c r="A17" s="39"/>
      <c r="B17" s="571"/>
      <c r="C17" s="53" t="s">
        <v>96</v>
      </c>
      <c r="D17" s="106"/>
      <c r="E17" s="114"/>
      <c r="F17" s="108"/>
      <c r="G17" s="151">
        <v>205</v>
      </c>
      <c r="H17" s="152">
        <v>37</v>
      </c>
      <c r="I17" s="155"/>
      <c r="J17" s="156"/>
      <c r="K17" s="112" t="str">
        <f>"1/3"</f>
        <v>1/3</v>
      </c>
      <c r="L17" s="113">
        <v>11</v>
      </c>
      <c r="M17" s="12"/>
    </row>
    <row r="18" spans="1:13" x14ac:dyDescent="0.2">
      <c r="A18" s="39"/>
      <c r="B18" s="571"/>
      <c r="C18" s="53" t="s">
        <v>97</v>
      </c>
      <c r="D18" s="106"/>
      <c r="E18" s="151">
        <v>554</v>
      </c>
      <c r="F18" s="151">
        <v>375</v>
      </c>
      <c r="G18" s="151">
        <v>204</v>
      </c>
      <c r="H18" s="152">
        <v>8</v>
      </c>
      <c r="I18" s="157"/>
      <c r="J18" s="122"/>
      <c r="K18" s="112" t="str">
        <f>"1/2"</f>
        <v>1/2</v>
      </c>
      <c r="L18" s="113">
        <v>12</v>
      </c>
      <c r="M18" s="12"/>
    </row>
    <row r="19" spans="1:13" x14ac:dyDescent="0.2">
      <c r="A19" s="39"/>
      <c r="B19" s="571"/>
      <c r="C19" s="123" t="s">
        <v>98</v>
      </c>
      <c r="D19" s="133"/>
      <c r="E19" s="125"/>
      <c r="F19" s="125"/>
      <c r="G19" s="158">
        <v>198</v>
      </c>
      <c r="H19" s="135"/>
      <c r="I19" s="159" t="s">
        <v>509</v>
      </c>
      <c r="J19" s="117" t="s">
        <v>494</v>
      </c>
      <c r="K19" s="565" t="str">
        <f>"2/6"</f>
        <v>2/6</v>
      </c>
      <c r="L19" s="567">
        <v>13</v>
      </c>
      <c r="M19" s="12"/>
    </row>
    <row r="20" spans="1:13" x14ac:dyDescent="0.2">
      <c r="A20" s="39"/>
      <c r="B20" s="571"/>
      <c r="C20" s="123" t="s">
        <v>99</v>
      </c>
      <c r="D20" s="137"/>
      <c r="E20" s="139"/>
      <c r="F20" s="140">
        <v>411</v>
      </c>
      <c r="G20" s="140">
        <v>227</v>
      </c>
      <c r="H20" s="141">
        <v>62</v>
      </c>
      <c r="I20" s="149" t="s">
        <v>510</v>
      </c>
      <c r="J20" s="150"/>
      <c r="K20" s="566"/>
      <c r="L20" s="568"/>
      <c r="M20" s="12"/>
    </row>
    <row r="21" spans="1:13" x14ac:dyDescent="0.2">
      <c r="A21" s="39"/>
      <c r="B21" s="571"/>
      <c r="C21" s="53" t="s">
        <v>100</v>
      </c>
      <c r="D21" s="106"/>
      <c r="E21" s="160"/>
      <c r="F21" s="108"/>
      <c r="G21" s="108"/>
      <c r="H21" s="109"/>
      <c r="I21" s="155"/>
      <c r="J21" s="156"/>
      <c r="K21" s="112" t="str">
        <f>"1/2"</f>
        <v>1/2</v>
      </c>
      <c r="L21" s="113">
        <v>15</v>
      </c>
      <c r="M21" s="12"/>
    </row>
    <row r="22" spans="1:13" x14ac:dyDescent="0.2">
      <c r="A22" s="39"/>
      <c r="B22" s="571"/>
      <c r="C22" s="132" t="s">
        <v>102</v>
      </c>
      <c r="D22" s="133"/>
      <c r="E22" s="125"/>
      <c r="F22" s="161" t="s">
        <v>2189</v>
      </c>
      <c r="G22" s="125"/>
      <c r="H22" s="135"/>
      <c r="I22" s="159" t="s">
        <v>511</v>
      </c>
      <c r="J22" s="162"/>
      <c r="K22" s="565" t="str">
        <f>"3/6"</f>
        <v>3/6</v>
      </c>
      <c r="L22" s="567">
        <v>16</v>
      </c>
      <c r="M22" s="12"/>
    </row>
    <row r="23" spans="1:13" x14ac:dyDescent="0.2">
      <c r="A23" s="39"/>
      <c r="B23" s="571"/>
      <c r="C23" s="147" t="s">
        <v>104</v>
      </c>
      <c r="D23" s="98"/>
      <c r="E23" s="100">
        <v>563</v>
      </c>
      <c r="F23" s="99"/>
      <c r="G23" s="99"/>
      <c r="H23" s="129"/>
      <c r="I23" s="149" t="s">
        <v>512</v>
      </c>
      <c r="J23" s="150"/>
      <c r="K23" s="566"/>
      <c r="L23" s="568"/>
      <c r="M23" s="12"/>
    </row>
    <row r="24" spans="1:13" x14ac:dyDescent="0.2">
      <c r="A24" s="39"/>
      <c r="B24" s="571"/>
      <c r="C24" s="123" t="s">
        <v>105</v>
      </c>
      <c r="D24" s="133"/>
      <c r="E24" s="134">
        <v>583</v>
      </c>
      <c r="F24" s="158">
        <v>409</v>
      </c>
      <c r="G24" s="158">
        <v>217</v>
      </c>
      <c r="H24" s="163">
        <v>38</v>
      </c>
      <c r="I24" s="127"/>
      <c r="J24" s="128"/>
      <c r="K24" s="565" t="str">
        <f>"7/17"</f>
        <v>7/17</v>
      </c>
      <c r="L24" s="567">
        <v>17</v>
      </c>
      <c r="M24" s="12"/>
    </row>
    <row r="25" spans="1:13" x14ac:dyDescent="0.2">
      <c r="A25" s="39"/>
      <c r="B25" s="571"/>
      <c r="C25" s="123" t="s">
        <v>106</v>
      </c>
      <c r="D25" s="137"/>
      <c r="E25" s="138"/>
      <c r="F25" s="138"/>
      <c r="G25" s="164">
        <v>308</v>
      </c>
      <c r="H25" s="165"/>
      <c r="I25" s="166"/>
      <c r="J25" s="117" t="s">
        <v>495</v>
      </c>
      <c r="K25" s="573"/>
      <c r="L25" s="574"/>
      <c r="M25" s="12"/>
    </row>
    <row r="26" spans="1:13" x14ac:dyDescent="0.2">
      <c r="A26" s="39"/>
      <c r="B26" s="571"/>
      <c r="C26" s="123" t="s">
        <v>107</v>
      </c>
      <c r="D26" s="137"/>
      <c r="E26" s="167"/>
      <c r="F26" s="138"/>
      <c r="G26" s="140">
        <v>258</v>
      </c>
      <c r="H26" s="141">
        <v>79</v>
      </c>
      <c r="I26" s="168"/>
      <c r="J26" s="117" t="s">
        <v>496</v>
      </c>
      <c r="K26" s="573"/>
      <c r="L26" s="574"/>
      <c r="M26" s="12"/>
    </row>
    <row r="27" spans="1:13" x14ac:dyDescent="0.2">
      <c r="A27" s="39"/>
      <c r="B27" s="571"/>
      <c r="C27" s="123" t="s">
        <v>108</v>
      </c>
      <c r="D27" s="137"/>
      <c r="E27" s="138"/>
      <c r="F27" s="169"/>
      <c r="G27" s="140">
        <v>284</v>
      </c>
      <c r="H27" s="141">
        <v>99</v>
      </c>
      <c r="I27" s="142" t="s">
        <v>513</v>
      </c>
      <c r="J27" s="143"/>
      <c r="K27" s="573"/>
      <c r="L27" s="574"/>
      <c r="M27" s="12"/>
    </row>
    <row r="28" spans="1:13" x14ac:dyDescent="0.2">
      <c r="A28" s="39"/>
      <c r="B28" s="571"/>
      <c r="C28" s="123" t="s">
        <v>109</v>
      </c>
      <c r="D28" s="137"/>
      <c r="E28" s="167"/>
      <c r="F28" s="139"/>
      <c r="G28" s="140">
        <v>196</v>
      </c>
      <c r="H28" s="141">
        <v>31</v>
      </c>
      <c r="I28" s="142" t="s">
        <v>514</v>
      </c>
      <c r="J28" s="117" t="s">
        <v>497</v>
      </c>
      <c r="K28" s="573"/>
      <c r="L28" s="574"/>
      <c r="M28" s="12"/>
    </row>
    <row r="29" spans="1:13" x14ac:dyDescent="0.2">
      <c r="A29" s="39"/>
      <c r="B29" s="571"/>
      <c r="C29" s="123" t="s">
        <v>110</v>
      </c>
      <c r="D29" s="137"/>
      <c r="E29" s="138"/>
      <c r="F29" s="138"/>
      <c r="G29" s="140">
        <v>284</v>
      </c>
      <c r="H29" s="141">
        <v>106</v>
      </c>
      <c r="I29" s="142" t="s">
        <v>515</v>
      </c>
      <c r="J29" s="117" t="s">
        <v>498</v>
      </c>
      <c r="K29" s="573"/>
      <c r="L29" s="574"/>
      <c r="M29" s="12"/>
    </row>
    <row r="30" spans="1:13" x14ac:dyDescent="0.2">
      <c r="A30" s="39"/>
      <c r="B30" s="571"/>
      <c r="C30" s="123" t="s">
        <v>111</v>
      </c>
      <c r="D30" s="98"/>
      <c r="E30" s="170">
        <v>539</v>
      </c>
      <c r="F30" s="100">
        <v>373</v>
      </c>
      <c r="G30" s="170">
        <v>188</v>
      </c>
      <c r="H30" s="171"/>
      <c r="I30" s="146"/>
      <c r="J30" s="143"/>
      <c r="K30" s="566"/>
      <c r="L30" s="568"/>
      <c r="M30" s="12"/>
    </row>
    <row r="31" spans="1:13" x14ac:dyDescent="0.2">
      <c r="A31" s="39"/>
      <c r="B31" s="571"/>
      <c r="C31" s="132" t="s">
        <v>112</v>
      </c>
      <c r="D31" s="133"/>
      <c r="E31" s="125"/>
      <c r="F31" s="134">
        <v>435</v>
      </c>
      <c r="G31" s="125"/>
      <c r="H31" s="135"/>
      <c r="I31" s="159" t="s">
        <v>516</v>
      </c>
      <c r="J31" s="162"/>
      <c r="K31" s="565" t="str">
        <f>"2/4"</f>
        <v>2/4</v>
      </c>
      <c r="L31" s="567">
        <v>21</v>
      </c>
      <c r="M31" s="12"/>
    </row>
    <row r="32" spans="1:13" x14ac:dyDescent="0.2">
      <c r="A32" s="39"/>
      <c r="B32" s="571"/>
      <c r="C32" s="147" t="s">
        <v>113</v>
      </c>
      <c r="D32" s="98"/>
      <c r="E32" s="99"/>
      <c r="F32" s="100">
        <v>457</v>
      </c>
      <c r="G32" s="99"/>
      <c r="H32" s="129"/>
      <c r="I32" s="172" t="s">
        <v>517</v>
      </c>
      <c r="J32" s="173"/>
      <c r="K32" s="566"/>
      <c r="L32" s="568"/>
      <c r="M32" s="12"/>
    </row>
    <row r="33" spans="1:13" x14ac:dyDescent="0.2">
      <c r="A33" s="39"/>
      <c r="B33" s="571"/>
      <c r="C33" s="53" t="s">
        <v>114</v>
      </c>
      <c r="D33" s="106"/>
      <c r="E33" s="114"/>
      <c r="F33" s="151">
        <v>445</v>
      </c>
      <c r="G33" s="151">
        <v>275</v>
      </c>
      <c r="H33" s="174">
        <v>78</v>
      </c>
      <c r="I33" s="155"/>
      <c r="J33" s="156"/>
      <c r="K33" s="112" t="str">
        <f>"3/5"</f>
        <v>3/5</v>
      </c>
      <c r="L33" s="113">
        <v>22</v>
      </c>
      <c r="M33" s="12"/>
    </row>
    <row r="34" spans="1:13" x14ac:dyDescent="0.2">
      <c r="A34" s="39"/>
      <c r="B34" s="571"/>
      <c r="C34" s="53" t="s">
        <v>116</v>
      </c>
      <c r="D34" s="175">
        <v>894</v>
      </c>
      <c r="E34" s="108"/>
      <c r="F34" s="176" t="s">
        <v>500</v>
      </c>
      <c r="G34" s="151">
        <v>351</v>
      </c>
      <c r="H34" s="109"/>
      <c r="I34" s="155"/>
      <c r="J34" s="156"/>
      <c r="K34" s="112" t="str">
        <f>"1/4"</f>
        <v>1/4</v>
      </c>
      <c r="L34" s="113">
        <v>23</v>
      </c>
      <c r="M34" s="12"/>
    </row>
    <row r="35" spans="1:13" x14ac:dyDescent="0.2">
      <c r="A35" s="39"/>
      <c r="B35" s="571"/>
      <c r="C35" s="53" t="s">
        <v>117</v>
      </c>
      <c r="D35" s="106"/>
      <c r="E35" s="108"/>
      <c r="F35" s="108"/>
      <c r="G35" s="114"/>
      <c r="H35" s="115"/>
      <c r="I35" s="155"/>
      <c r="J35" s="156"/>
      <c r="K35" s="112" t="str">
        <f>"2/9"</f>
        <v>2/9</v>
      </c>
      <c r="L35" s="113">
        <v>24</v>
      </c>
      <c r="M35" s="12"/>
    </row>
    <row r="36" spans="1:13" x14ac:dyDescent="0.2">
      <c r="A36" s="39"/>
      <c r="B36" s="571"/>
      <c r="C36" s="123" t="s">
        <v>118</v>
      </c>
      <c r="D36" s="177">
        <v>733</v>
      </c>
      <c r="E36" s="125"/>
      <c r="F36" s="125"/>
      <c r="G36" s="125"/>
      <c r="H36" s="135"/>
      <c r="I36" s="159" t="s">
        <v>513</v>
      </c>
      <c r="J36" s="162"/>
      <c r="K36" s="565" t="str">
        <f>"2/4"</f>
        <v>2/4</v>
      </c>
      <c r="L36" s="567">
        <v>25</v>
      </c>
      <c r="M36" s="12"/>
    </row>
    <row r="37" spans="1:13" x14ac:dyDescent="0.2">
      <c r="A37" s="39"/>
      <c r="B37" s="571"/>
      <c r="C37" s="123" t="s">
        <v>119</v>
      </c>
      <c r="D37" s="98"/>
      <c r="E37" s="99"/>
      <c r="F37" s="99"/>
      <c r="G37" s="100">
        <v>280</v>
      </c>
      <c r="H37" s="129"/>
      <c r="I37" s="149" t="s">
        <v>518</v>
      </c>
      <c r="J37" s="150"/>
      <c r="K37" s="566"/>
      <c r="L37" s="568"/>
      <c r="M37" s="12"/>
    </row>
    <row r="38" spans="1:13" x14ac:dyDescent="0.2">
      <c r="A38" s="39"/>
      <c r="B38" s="571"/>
      <c r="C38" s="53" t="s">
        <v>136</v>
      </c>
      <c r="D38" s="106"/>
      <c r="E38" s="108"/>
      <c r="F38" s="108"/>
      <c r="G38" s="151">
        <v>266</v>
      </c>
      <c r="H38" s="109"/>
      <c r="I38" s="110" t="s">
        <v>519</v>
      </c>
      <c r="J38" s="111"/>
      <c r="K38" s="112" t="str">
        <f>"1/2"</f>
        <v>1/2</v>
      </c>
      <c r="L38" s="113">
        <v>27</v>
      </c>
      <c r="M38" s="12"/>
    </row>
    <row r="39" spans="1:13" ht="22.5" x14ac:dyDescent="0.2">
      <c r="A39" s="39"/>
      <c r="B39" s="571"/>
      <c r="C39" s="53" t="s">
        <v>120</v>
      </c>
      <c r="D39" s="106"/>
      <c r="E39" s="108"/>
      <c r="F39" s="108"/>
      <c r="G39" s="120">
        <v>184</v>
      </c>
      <c r="H39" s="152">
        <v>1</v>
      </c>
      <c r="I39" s="178"/>
      <c r="J39" s="179" t="s">
        <v>499</v>
      </c>
      <c r="K39" s="112" t="str">
        <f>"1/2"</f>
        <v>1/2</v>
      </c>
      <c r="L39" s="113">
        <v>28</v>
      </c>
      <c r="M39" s="12"/>
    </row>
    <row r="40" spans="1:13" x14ac:dyDescent="0.2">
      <c r="A40" s="39"/>
      <c r="B40" s="571"/>
      <c r="C40" s="53" t="s">
        <v>121</v>
      </c>
      <c r="D40" s="106"/>
      <c r="E40" s="151">
        <v>557</v>
      </c>
      <c r="F40" s="151">
        <v>378</v>
      </c>
      <c r="G40" s="151">
        <v>193</v>
      </c>
      <c r="H40" s="152">
        <v>13</v>
      </c>
      <c r="I40" s="110" t="s">
        <v>520</v>
      </c>
      <c r="J40" s="111"/>
      <c r="K40" s="112" t="str">
        <f>"1/2"</f>
        <v>1/2</v>
      </c>
      <c r="L40" s="113">
        <v>29</v>
      </c>
      <c r="M40" s="12"/>
    </row>
    <row r="41" spans="1:13" ht="34.5" thickBot="1" x14ac:dyDescent="0.25">
      <c r="A41" s="39"/>
      <c r="B41" s="572"/>
      <c r="C41" s="66" t="s">
        <v>122</v>
      </c>
      <c r="D41" s="133"/>
      <c r="E41" s="125"/>
      <c r="F41" s="180" t="s">
        <v>501</v>
      </c>
      <c r="G41" s="181" t="s">
        <v>502</v>
      </c>
      <c r="H41" s="182" t="s">
        <v>503</v>
      </c>
      <c r="I41" s="183"/>
      <c r="J41" s="184"/>
      <c r="K41" s="185" t="str">
        <f>"1/2"</f>
        <v>1/2</v>
      </c>
      <c r="L41" s="186">
        <v>30</v>
      </c>
      <c r="M41" s="12"/>
    </row>
    <row r="42" spans="1:13" x14ac:dyDescent="0.2">
      <c r="A42" s="39"/>
      <c r="B42" s="570" t="s">
        <v>123</v>
      </c>
      <c r="C42" s="45" t="s">
        <v>124</v>
      </c>
      <c r="D42" s="187"/>
      <c r="E42" s="188"/>
      <c r="F42" s="188"/>
      <c r="G42" s="189"/>
      <c r="H42" s="190">
        <v>39</v>
      </c>
      <c r="I42" s="191"/>
      <c r="J42" s="192"/>
      <c r="K42" s="104" t="str">
        <f>"1/2"</f>
        <v>1/2</v>
      </c>
      <c r="L42" s="105">
        <v>12</v>
      </c>
    </row>
    <row r="43" spans="1:13" x14ac:dyDescent="0.2">
      <c r="A43" s="39"/>
      <c r="B43" s="571"/>
      <c r="C43" s="53" t="s">
        <v>125</v>
      </c>
      <c r="D43" s="106"/>
      <c r="E43" s="108"/>
      <c r="F43" s="108"/>
      <c r="G43" s="151">
        <v>268</v>
      </c>
      <c r="H43" s="109"/>
      <c r="I43" s="109"/>
      <c r="J43" s="193"/>
      <c r="K43" s="112"/>
      <c r="L43" s="113">
        <v>16</v>
      </c>
      <c r="M43" s="12"/>
    </row>
    <row r="44" spans="1:13" x14ac:dyDescent="0.2">
      <c r="A44" s="39"/>
      <c r="B44" s="571"/>
      <c r="C44" s="53" t="s">
        <v>127</v>
      </c>
      <c r="D44" s="106"/>
      <c r="E44" s="107">
        <v>700</v>
      </c>
      <c r="F44" s="108"/>
      <c r="G44" s="108"/>
      <c r="H44" s="109"/>
      <c r="I44" s="109"/>
      <c r="J44" s="193"/>
      <c r="K44" s="112" t="str">
        <f>"1/2"</f>
        <v>1/2</v>
      </c>
      <c r="L44" s="113">
        <v>19</v>
      </c>
      <c r="M44" s="12"/>
    </row>
    <row r="45" spans="1:13" x14ac:dyDescent="0.2">
      <c r="A45" s="39"/>
      <c r="B45" s="571"/>
      <c r="C45" s="132" t="s">
        <v>128</v>
      </c>
      <c r="D45" s="133"/>
      <c r="E45" s="125"/>
      <c r="F45" s="194" t="s">
        <v>2188</v>
      </c>
      <c r="G45" s="125"/>
      <c r="H45" s="135"/>
      <c r="I45" s="135"/>
      <c r="J45" s="195"/>
      <c r="K45" s="112" t="str">
        <f>"1/2"</f>
        <v>1/2</v>
      </c>
      <c r="L45" s="113">
        <v>20</v>
      </c>
      <c r="M45" s="12"/>
    </row>
    <row r="46" spans="1:13" x14ac:dyDescent="0.2">
      <c r="A46" s="39"/>
      <c r="B46" s="571"/>
      <c r="C46" s="132" t="s">
        <v>129</v>
      </c>
      <c r="D46" s="133"/>
      <c r="E46" s="125"/>
      <c r="F46" s="125"/>
      <c r="G46" s="158">
        <v>256</v>
      </c>
      <c r="H46" s="163">
        <v>70</v>
      </c>
      <c r="I46" s="196"/>
      <c r="J46" s="197"/>
      <c r="K46" s="565" t="str">
        <f>"3/5"</f>
        <v>3/5</v>
      </c>
      <c r="L46" s="567">
        <v>22</v>
      </c>
      <c r="M46" s="12"/>
    </row>
    <row r="47" spans="1:13" x14ac:dyDescent="0.2">
      <c r="A47" s="39"/>
      <c r="B47" s="571"/>
      <c r="C47" s="147" t="s">
        <v>130</v>
      </c>
      <c r="D47" s="148">
        <v>739</v>
      </c>
      <c r="E47" s="100">
        <v>560</v>
      </c>
      <c r="F47" s="100">
        <v>389</v>
      </c>
      <c r="G47" s="100">
        <v>200</v>
      </c>
      <c r="H47" s="198">
        <v>14</v>
      </c>
      <c r="I47" s="199"/>
      <c r="J47" s="200"/>
      <c r="K47" s="566"/>
      <c r="L47" s="568"/>
      <c r="M47" s="12"/>
    </row>
    <row r="48" spans="1:13" ht="22.5" x14ac:dyDescent="0.2">
      <c r="A48" s="39"/>
      <c r="B48" s="571"/>
      <c r="C48" s="147" t="s">
        <v>131</v>
      </c>
      <c r="D48" s="98"/>
      <c r="E48" s="99"/>
      <c r="F48" s="201"/>
      <c r="G48" s="202" t="s">
        <v>2187</v>
      </c>
      <c r="H48" s="203" t="s">
        <v>2186</v>
      </c>
      <c r="I48" s="204"/>
      <c r="J48" s="193"/>
      <c r="K48" s="112" t="str">
        <f>"2/9"</f>
        <v>2/9</v>
      </c>
      <c r="L48" s="113">
        <v>24</v>
      </c>
      <c r="M48" s="12"/>
    </row>
    <row r="49" spans="1:13" x14ac:dyDescent="0.2">
      <c r="A49" s="39"/>
      <c r="B49" s="571"/>
      <c r="C49" s="53" t="s">
        <v>132</v>
      </c>
      <c r="D49" s="106"/>
      <c r="E49" s="151">
        <v>698</v>
      </c>
      <c r="F49" s="108"/>
      <c r="G49" s="108"/>
      <c r="H49" s="109"/>
      <c r="I49" s="109"/>
      <c r="J49" s="193"/>
      <c r="K49" s="112" t="str">
        <f>"1/2"</f>
        <v>1/2</v>
      </c>
      <c r="L49" s="113">
        <v>31</v>
      </c>
      <c r="M49" s="12"/>
    </row>
    <row r="50" spans="1:13" ht="13.5" thickBot="1" x14ac:dyDescent="0.25">
      <c r="A50" s="39"/>
      <c r="B50" s="572"/>
      <c r="C50" s="66" t="s">
        <v>133</v>
      </c>
      <c r="D50" s="205"/>
      <c r="E50" s="206">
        <v>625</v>
      </c>
      <c r="F50" s="207"/>
      <c r="G50" s="207"/>
      <c r="H50" s="208"/>
      <c r="I50" s="208"/>
      <c r="J50" s="209"/>
      <c r="K50" s="210" t="str">
        <f>"1/2"</f>
        <v>1/2</v>
      </c>
      <c r="L50" s="211">
        <v>32</v>
      </c>
      <c r="M50" s="12"/>
    </row>
    <row r="51" spans="1:13" x14ac:dyDescent="0.2">
      <c r="A51" s="86"/>
      <c r="B51" s="86"/>
      <c r="C51" s="87"/>
      <c r="D51" s="88"/>
      <c r="E51" s="88"/>
      <c r="F51" s="88"/>
      <c r="G51" s="88"/>
      <c r="H51" s="88"/>
      <c r="I51" s="88"/>
      <c r="J51" s="88"/>
      <c r="K51" s="88"/>
      <c r="L51" s="87"/>
      <c r="M51" s="12"/>
    </row>
    <row r="52" spans="1:13" x14ac:dyDescent="0.2">
      <c r="A52" s="86"/>
      <c r="B52" s="86"/>
      <c r="C52" s="569" t="s">
        <v>2181</v>
      </c>
      <c r="D52" s="569"/>
      <c r="E52" s="569"/>
      <c r="F52" s="569"/>
      <c r="G52" s="569"/>
      <c r="H52" s="569"/>
      <c r="I52" s="569"/>
      <c r="J52" s="569"/>
      <c r="K52" s="569"/>
      <c r="L52" s="569"/>
      <c r="M52" s="17"/>
    </row>
    <row r="53" spans="1:13" x14ac:dyDescent="0.2">
      <c r="A53" s="86"/>
      <c r="B53" s="86"/>
      <c r="C53" s="569"/>
      <c r="D53" s="569"/>
      <c r="E53" s="569"/>
      <c r="F53" s="569"/>
      <c r="G53" s="569"/>
      <c r="H53" s="569"/>
      <c r="I53" s="569"/>
      <c r="J53" s="569"/>
      <c r="K53" s="569"/>
      <c r="L53" s="569"/>
      <c r="M53" s="12"/>
    </row>
    <row r="54" spans="1:13" x14ac:dyDescent="0.2">
      <c r="A54" s="86"/>
      <c r="B54" s="86"/>
      <c r="C54" s="562" t="s">
        <v>638</v>
      </c>
      <c r="D54" s="562"/>
      <c r="E54" s="562"/>
      <c r="F54" s="562"/>
      <c r="G54" s="562"/>
      <c r="H54" s="562"/>
      <c r="I54" s="562"/>
      <c r="J54" s="562"/>
      <c r="K54" s="562"/>
      <c r="L54" s="562"/>
      <c r="M54" s="12"/>
    </row>
    <row r="55" spans="1:13" x14ac:dyDescent="0.2">
      <c r="A55" s="86"/>
      <c r="B55" s="86"/>
      <c r="C55" s="562"/>
      <c r="D55" s="562"/>
      <c r="E55" s="562"/>
      <c r="F55" s="562"/>
      <c r="G55" s="562"/>
      <c r="H55" s="562"/>
      <c r="I55" s="562"/>
      <c r="J55" s="562"/>
      <c r="K55" s="562"/>
      <c r="L55" s="562"/>
      <c r="M55" s="12"/>
    </row>
    <row r="56" spans="1:13" x14ac:dyDescent="0.2">
      <c r="A56" s="87"/>
      <c r="B56" s="86"/>
      <c r="C56" s="87"/>
      <c r="D56" s="88"/>
      <c r="E56" s="88"/>
      <c r="F56" s="88"/>
      <c r="G56" s="88"/>
      <c r="H56" s="88"/>
      <c r="I56" s="88"/>
      <c r="J56" s="88"/>
      <c r="K56" s="88"/>
      <c r="L56" s="87"/>
      <c r="M56" s="18"/>
    </row>
    <row r="57" spans="1:13" x14ac:dyDescent="0.2">
      <c r="A57" s="87"/>
      <c r="B57" s="86"/>
      <c r="C57" s="563" t="s">
        <v>2185</v>
      </c>
      <c r="D57" s="563"/>
      <c r="E57" s="563"/>
      <c r="F57" s="563"/>
      <c r="G57" s="563"/>
      <c r="H57" s="563"/>
      <c r="I57" s="563"/>
      <c r="J57" s="563"/>
      <c r="K57" s="563"/>
      <c r="L57" s="563"/>
      <c r="M57" s="18"/>
    </row>
    <row r="58" spans="1:13" x14ac:dyDescent="0.2">
      <c r="A58" s="87"/>
      <c r="B58" s="86"/>
      <c r="C58" s="563" t="s">
        <v>2184</v>
      </c>
      <c r="D58" s="563"/>
      <c r="E58" s="563"/>
      <c r="F58" s="563"/>
      <c r="G58" s="563"/>
      <c r="H58" s="563"/>
      <c r="I58" s="563"/>
      <c r="J58" s="563"/>
      <c r="K58" s="563"/>
      <c r="L58" s="563"/>
      <c r="M58" s="18"/>
    </row>
    <row r="59" spans="1:13" x14ac:dyDescent="0.2">
      <c r="A59" s="87"/>
      <c r="B59" s="86"/>
      <c r="C59" s="212" t="s">
        <v>2183</v>
      </c>
      <c r="D59" s="212"/>
      <c r="E59" s="212"/>
      <c r="F59" s="212"/>
      <c r="G59" s="212"/>
      <c r="H59" s="212"/>
      <c r="I59" s="212"/>
      <c r="J59" s="212"/>
      <c r="K59" s="212"/>
      <c r="L59" s="212"/>
      <c r="M59" s="18"/>
    </row>
    <row r="60" spans="1:13" x14ac:dyDescent="0.2">
      <c r="A60" s="87"/>
      <c r="B60" s="86"/>
      <c r="C60" s="569" t="s">
        <v>2255</v>
      </c>
      <c r="D60" s="569"/>
      <c r="E60" s="569"/>
      <c r="F60" s="569"/>
      <c r="G60" s="569"/>
      <c r="H60" s="569"/>
      <c r="I60" s="569"/>
      <c r="J60" s="569"/>
      <c r="K60" s="569"/>
      <c r="L60" s="569"/>
      <c r="M60" s="18"/>
    </row>
    <row r="61" spans="1:13" x14ac:dyDescent="0.2">
      <c r="A61" s="87"/>
      <c r="B61" s="86"/>
      <c r="C61" s="569"/>
      <c r="D61" s="569"/>
      <c r="E61" s="569"/>
      <c r="F61" s="569"/>
      <c r="G61" s="569"/>
      <c r="H61" s="569"/>
      <c r="I61" s="569"/>
      <c r="J61" s="569"/>
      <c r="K61" s="569"/>
      <c r="L61" s="569"/>
      <c r="M61" s="18"/>
    </row>
    <row r="62" spans="1:13" x14ac:dyDescent="0.2">
      <c r="A62" s="15"/>
      <c r="B62" s="14"/>
      <c r="C62" s="564"/>
      <c r="D62" s="564"/>
      <c r="E62" s="564"/>
      <c r="F62" s="564"/>
      <c r="G62" s="564"/>
      <c r="H62" s="564"/>
      <c r="I62" s="564"/>
      <c r="J62" s="564"/>
      <c r="K62" s="564"/>
      <c r="L62" s="564"/>
      <c r="M62" s="18"/>
    </row>
    <row r="63" spans="1:13" x14ac:dyDescent="0.2">
      <c r="A63" s="19"/>
      <c r="M63" s="22"/>
    </row>
    <row r="64" spans="1:13" x14ac:dyDescent="0.2">
      <c r="A64" s="19"/>
      <c r="M64" s="22"/>
    </row>
    <row r="65" spans="1:13" x14ac:dyDescent="0.2">
      <c r="A65" s="19"/>
      <c r="M65" s="22"/>
    </row>
    <row r="66" spans="1:13" x14ac:dyDescent="0.2">
      <c r="A66" s="19"/>
      <c r="M66" s="22"/>
    </row>
    <row r="67" spans="1:13" x14ac:dyDescent="0.2">
      <c r="A67" s="19"/>
      <c r="M67" s="22"/>
    </row>
    <row r="68" spans="1:13" x14ac:dyDescent="0.2">
      <c r="A68" s="19"/>
      <c r="M68" s="22"/>
    </row>
    <row r="69" spans="1:13" x14ac:dyDescent="0.2">
      <c r="A69" s="19"/>
      <c r="M69" s="22"/>
    </row>
    <row r="70" spans="1:13" x14ac:dyDescent="0.2">
      <c r="A70" s="19"/>
      <c r="M70" s="22"/>
    </row>
    <row r="71" spans="1:13" x14ac:dyDescent="0.2">
      <c r="A71" s="19"/>
      <c r="M71" s="22"/>
    </row>
    <row r="72" spans="1:13" x14ac:dyDescent="0.2">
      <c r="A72" s="19"/>
      <c r="M72" s="22"/>
    </row>
    <row r="73" spans="1:13" x14ac:dyDescent="0.2">
      <c r="A73" s="19"/>
      <c r="M73" s="22"/>
    </row>
    <row r="74" spans="1:13" x14ac:dyDescent="0.2">
      <c r="A74" s="19"/>
      <c r="M74" s="22"/>
    </row>
    <row r="75" spans="1:13" x14ac:dyDescent="0.2">
      <c r="A75" s="19"/>
      <c r="M75" s="22"/>
    </row>
    <row r="76" spans="1:13" x14ac:dyDescent="0.2">
      <c r="A76" s="19"/>
      <c r="M76" s="22"/>
    </row>
    <row r="77" spans="1:13" x14ac:dyDescent="0.2">
      <c r="A77" s="19"/>
      <c r="M77" s="22"/>
    </row>
  </sheetData>
  <mergeCells count="27">
    <mergeCell ref="A1:L1"/>
    <mergeCell ref="D3:J3"/>
    <mergeCell ref="K3:L3"/>
    <mergeCell ref="B5:B41"/>
    <mergeCell ref="K9:K10"/>
    <mergeCell ref="L9:L10"/>
    <mergeCell ref="K11:K14"/>
    <mergeCell ref="L11:L14"/>
    <mergeCell ref="K19:K20"/>
    <mergeCell ref="L19:L20"/>
    <mergeCell ref="B42:B50"/>
    <mergeCell ref="K46:K47"/>
    <mergeCell ref="L46:L47"/>
    <mergeCell ref="C52:L53"/>
    <mergeCell ref="K22:K23"/>
    <mergeCell ref="L22:L23"/>
    <mergeCell ref="K24:K30"/>
    <mergeCell ref="L24:L30"/>
    <mergeCell ref="K31:K32"/>
    <mergeCell ref="L31:L32"/>
    <mergeCell ref="C54:L55"/>
    <mergeCell ref="C57:L57"/>
    <mergeCell ref="C62:L62"/>
    <mergeCell ref="C58:L58"/>
    <mergeCell ref="K36:K37"/>
    <mergeCell ref="L36:L37"/>
    <mergeCell ref="C60:L61"/>
  </mergeCells>
  <phoneticPr fontId="33" type="noConversion"/>
  <conditionalFormatting sqref="J4">
    <cfRule type="colorScale" priority="4">
      <colorScale>
        <cfvo type="min"/>
        <cfvo type="max"/>
        <color rgb="FFF8696B"/>
        <color rgb="FFFCFCFF"/>
      </colorScale>
    </cfRule>
  </conditionalFormatting>
  <conditionalFormatting sqref="M20">
    <cfRule type="colorScale" priority="3">
      <colorScale>
        <cfvo type="num" val="0"/>
        <cfvo type="percentile" val="50"/>
        <cfvo type="max"/>
        <color rgb="FFFF0000"/>
        <color rgb="FFFFEB84"/>
        <color rgb="FF63BE7B"/>
      </colorScale>
    </cfRule>
  </conditionalFormatting>
  <conditionalFormatting sqref="D5:H50">
    <cfRule type="colorScale" priority="1">
      <colorScale>
        <cfvo type="num" val="0"/>
        <cfvo type="percentile" val="50"/>
        <cfvo type="max"/>
        <color rgb="FFFF7128"/>
        <color rgb="FFFFEB84"/>
        <color rgb="FF63BE7B"/>
      </colorScale>
    </cfRule>
    <cfRule type="colorScale" priority="2">
      <colorScale>
        <cfvo type="num" val="0"/>
        <cfvo type="percentile" val="50"/>
        <cfvo type="max"/>
        <color rgb="FFFF0000"/>
        <color rgb="FFFFEB84"/>
        <color rgb="FF63BE7B"/>
      </colorScale>
    </cfRule>
  </conditionalFormatting>
  <pageMargins left="0.75" right="0.75" top="1" bottom="1" header="0.5" footer="0.5"/>
  <pageSetup paperSize="9" scale="72"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67"/>
  <sheetViews>
    <sheetView workbookViewId="0">
      <pane ySplit="3" topLeftCell="A4" activePane="bottomLeft" state="frozen"/>
      <selection pane="bottomLeft" activeCell="A4" sqref="A1:XFD4"/>
    </sheetView>
  </sheetViews>
  <sheetFormatPr defaultColWidth="8.85546875" defaultRowHeight="11.25" x14ac:dyDescent="0.2"/>
  <cols>
    <col min="1" max="1" width="18.28515625" style="270" customWidth="1"/>
    <col min="2" max="2" width="18.42578125" style="270" bestFit="1" customWidth="1"/>
    <col min="3" max="3" width="9.140625" style="526" bestFit="1" customWidth="1"/>
    <col min="4" max="4" width="15.42578125" style="270" bestFit="1" customWidth="1"/>
    <col min="5" max="5" width="14" style="270" bestFit="1" customWidth="1"/>
    <col min="6" max="7" width="15.7109375" style="270" customWidth="1"/>
    <col min="8" max="16384" width="8.85546875" style="270"/>
  </cols>
  <sheetData>
    <row r="1" spans="1:7" ht="30.95" customHeight="1" x14ac:dyDescent="0.2">
      <c r="A1" s="595" t="s">
        <v>2250</v>
      </c>
      <c r="B1" s="595"/>
      <c r="C1" s="595"/>
      <c r="D1" s="595"/>
      <c r="E1" s="595"/>
      <c r="F1" s="527"/>
      <c r="G1" s="527"/>
    </row>
    <row r="2" spans="1:7" x14ac:dyDescent="0.2">
      <c r="A2" s="445"/>
      <c r="B2" s="271"/>
      <c r="C2" s="441"/>
      <c r="D2" s="271"/>
      <c r="E2" s="271"/>
      <c r="F2" s="271"/>
      <c r="G2" s="271"/>
    </row>
    <row r="3" spans="1:7" ht="26.1" customHeight="1" x14ac:dyDescent="0.2">
      <c r="A3" s="522" t="s">
        <v>1234</v>
      </c>
      <c r="B3" s="522" t="s">
        <v>1235</v>
      </c>
      <c r="C3" s="523" t="s">
        <v>1236</v>
      </c>
      <c r="D3" s="522" t="s">
        <v>2209</v>
      </c>
      <c r="E3" s="522" t="s">
        <v>1237</v>
      </c>
    </row>
    <row r="4" spans="1:7" x14ac:dyDescent="0.2">
      <c r="A4" s="213" t="s">
        <v>2210</v>
      </c>
      <c r="B4" s="213" t="s">
        <v>745</v>
      </c>
      <c r="C4" s="440" t="s">
        <v>1238</v>
      </c>
      <c r="D4" s="524">
        <v>312</v>
      </c>
      <c r="E4" s="524">
        <v>15</v>
      </c>
    </row>
    <row r="5" spans="1:7" x14ac:dyDescent="0.2">
      <c r="A5" s="213" t="s">
        <v>2210</v>
      </c>
      <c r="B5" s="213" t="s">
        <v>2211</v>
      </c>
      <c r="C5" s="440" t="s">
        <v>1238</v>
      </c>
      <c r="D5" s="524">
        <v>50</v>
      </c>
      <c r="E5" s="524">
        <v>5</v>
      </c>
    </row>
    <row r="6" spans="1:7" x14ac:dyDescent="0.2">
      <c r="A6" s="213" t="s">
        <v>2210</v>
      </c>
      <c r="B6" s="213" t="s">
        <v>747</v>
      </c>
      <c r="C6" s="440" t="s">
        <v>1238</v>
      </c>
      <c r="D6" s="524">
        <v>25</v>
      </c>
      <c r="E6" s="524">
        <v>3</v>
      </c>
    </row>
    <row r="7" spans="1:7" x14ac:dyDescent="0.2">
      <c r="A7" s="213" t="s">
        <v>2210</v>
      </c>
      <c r="B7" s="213" t="s">
        <v>748</v>
      </c>
      <c r="C7" s="440">
        <v>9.4536030975345695E-4</v>
      </c>
      <c r="D7" s="524">
        <v>40</v>
      </c>
      <c r="E7" s="524">
        <v>2</v>
      </c>
    </row>
    <row r="8" spans="1:7" x14ac:dyDescent="0.2">
      <c r="A8" s="213" t="s">
        <v>2210</v>
      </c>
      <c r="B8" s="213" t="s">
        <v>750</v>
      </c>
      <c r="C8" s="440">
        <v>4.6208329886180503E-2</v>
      </c>
      <c r="D8" s="524">
        <v>41</v>
      </c>
      <c r="E8" s="524">
        <v>1</v>
      </c>
    </row>
    <row r="9" spans="1:7" x14ac:dyDescent="0.2">
      <c r="A9" s="213" t="s">
        <v>2210</v>
      </c>
      <c r="B9" s="213" t="s">
        <v>751</v>
      </c>
      <c r="C9" s="440">
        <v>5.4987912397733402E-2</v>
      </c>
      <c r="D9" s="524">
        <v>49</v>
      </c>
      <c r="E9" s="524">
        <v>1</v>
      </c>
    </row>
    <row r="10" spans="1:7" x14ac:dyDescent="0.2">
      <c r="A10" s="368" t="s">
        <v>2210</v>
      </c>
      <c r="B10" s="368" t="s">
        <v>2212</v>
      </c>
      <c r="C10" s="506">
        <v>0.99999999999998901</v>
      </c>
      <c r="D10" s="525">
        <v>79</v>
      </c>
      <c r="E10" s="525">
        <v>0</v>
      </c>
    </row>
    <row r="11" spans="1:7" x14ac:dyDescent="0.2">
      <c r="A11" s="213"/>
      <c r="B11" s="213"/>
      <c r="C11" s="440"/>
      <c r="D11" s="524"/>
      <c r="E11" s="524"/>
    </row>
    <row r="12" spans="1:7" x14ac:dyDescent="0.2">
      <c r="A12" s="213" t="s">
        <v>745</v>
      </c>
      <c r="B12" s="213" t="s">
        <v>2210</v>
      </c>
      <c r="C12" s="440" t="s">
        <v>1238</v>
      </c>
      <c r="D12" s="524">
        <v>16</v>
      </c>
      <c r="E12" s="524">
        <v>15</v>
      </c>
    </row>
    <row r="13" spans="1:7" x14ac:dyDescent="0.2">
      <c r="A13" s="213" t="s">
        <v>745</v>
      </c>
      <c r="B13" s="213" t="s">
        <v>747</v>
      </c>
      <c r="C13" s="440" t="s">
        <v>1238</v>
      </c>
      <c r="D13" s="524">
        <v>25</v>
      </c>
      <c r="E13" s="524">
        <v>14</v>
      </c>
    </row>
    <row r="14" spans="1:7" x14ac:dyDescent="0.2">
      <c r="A14" s="213" t="s">
        <v>745</v>
      </c>
      <c r="B14" s="213" t="s">
        <v>2211</v>
      </c>
      <c r="C14" s="440" t="s">
        <v>1238</v>
      </c>
      <c r="D14" s="524">
        <v>50</v>
      </c>
      <c r="E14" s="524">
        <v>14</v>
      </c>
    </row>
    <row r="15" spans="1:7" x14ac:dyDescent="0.2">
      <c r="A15" s="213" t="s">
        <v>745</v>
      </c>
      <c r="B15" s="213" t="s">
        <v>751</v>
      </c>
      <c r="C15" s="440" t="s">
        <v>1238</v>
      </c>
      <c r="D15" s="524">
        <v>49</v>
      </c>
      <c r="E15" s="524">
        <v>12</v>
      </c>
    </row>
    <row r="16" spans="1:7" x14ac:dyDescent="0.2">
      <c r="A16" s="213" t="s">
        <v>745</v>
      </c>
      <c r="B16" s="213" t="s">
        <v>748</v>
      </c>
      <c r="C16" s="440" t="s">
        <v>1238</v>
      </c>
      <c r="D16" s="524">
        <v>40</v>
      </c>
      <c r="E16" s="524">
        <v>9</v>
      </c>
    </row>
    <row r="17" spans="1:5" x14ac:dyDescent="0.2">
      <c r="A17" s="213" t="s">
        <v>745</v>
      </c>
      <c r="B17" s="213" t="s">
        <v>2212</v>
      </c>
      <c r="C17" s="440" t="s">
        <v>1238</v>
      </c>
      <c r="D17" s="524">
        <v>79</v>
      </c>
      <c r="E17" s="524">
        <v>10</v>
      </c>
    </row>
    <row r="18" spans="1:5" x14ac:dyDescent="0.2">
      <c r="A18" s="368" t="s">
        <v>745</v>
      </c>
      <c r="B18" s="368" t="s">
        <v>750</v>
      </c>
      <c r="C18" s="506" t="s">
        <v>1238</v>
      </c>
      <c r="D18" s="525">
        <v>41</v>
      </c>
      <c r="E18" s="525">
        <v>7</v>
      </c>
    </row>
    <row r="19" spans="1:5" x14ac:dyDescent="0.2">
      <c r="A19" s="213"/>
      <c r="B19" s="213"/>
      <c r="C19" s="440"/>
      <c r="D19" s="524"/>
      <c r="E19" s="524"/>
    </row>
    <row r="20" spans="1:5" x14ac:dyDescent="0.2">
      <c r="A20" s="213" t="s">
        <v>2212</v>
      </c>
      <c r="B20" s="213" t="s">
        <v>745</v>
      </c>
      <c r="C20" s="440" t="s">
        <v>1238</v>
      </c>
      <c r="D20" s="524">
        <v>312</v>
      </c>
      <c r="E20" s="524">
        <v>10</v>
      </c>
    </row>
    <row r="21" spans="1:5" x14ac:dyDescent="0.2">
      <c r="A21" s="213" t="s">
        <v>2212</v>
      </c>
      <c r="B21" s="213" t="s">
        <v>2211</v>
      </c>
      <c r="C21" s="440">
        <v>3.27958375705137E-2</v>
      </c>
      <c r="D21" s="524">
        <v>50</v>
      </c>
      <c r="E21" s="524">
        <v>2</v>
      </c>
    </row>
    <row r="22" spans="1:5" x14ac:dyDescent="0.2">
      <c r="A22" s="213" t="s">
        <v>2212</v>
      </c>
      <c r="B22" s="213" t="s">
        <v>748</v>
      </c>
      <c r="C22" s="440">
        <v>0.20419969342407501</v>
      </c>
      <c r="D22" s="524">
        <v>40</v>
      </c>
      <c r="E22" s="524">
        <v>1</v>
      </c>
    </row>
    <row r="23" spans="1:5" x14ac:dyDescent="0.2">
      <c r="A23" s="213" t="s">
        <v>2212</v>
      </c>
      <c r="B23" s="213" t="s">
        <v>751</v>
      </c>
      <c r="C23" s="440">
        <v>0.24413289518876399</v>
      </c>
      <c r="D23" s="524">
        <v>49</v>
      </c>
      <c r="E23" s="524">
        <v>1</v>
      </c>
    </row>
    <row r="24" spans="1:5" x14ac:dyDescent="0.2">
      <c r="A24" s="213" t="s">
        <v>2212</v>
      </c>
      <c r="B24" s="213" t="s">
        <v>750</v>
      </c>
      <c r="C24" s="440">
        <v>0.99999999999996503</v>
      </c>
      <c r="D24" s="524">
        <v>41</v>
      </c>
      <c r="E24" s="524">
        <v>0</v>
      </c>
    </row>
    <row r="25" spans="1:5" x14ac:dyDescent="0.2">
      <c r="A25" s="213" t="s">
        <v>2212</v>
      </c>
      <c r="B25" s="213" t="s">
        <v>2210</v>
      </c>
      <c r="C25" s="440">
        <v>0.99999999999997802</v>
      </c>
      <c r="D25" s="524">
        <v>16</v>
      </c>
      <c r="E25" s="524">
        <v>0</v>
      </c>
    </row>
    <row r="26" spans="1:5" x14ac:dyDescent="0.2">
      <c r="A26" s="368" t="s">
        <v>2212</v>
      </c>
      <c r="B26" s="368" t="s">
        <v>747</v>
      </c>
      <c r="C26" s="506">
        <v>1.00000000000001</v>
      </c>
      <c r="D26" s="525">
        <v>25</v>
      </c>
      <c r="E26" s="525">
        <v>0</v>
      </c>
    </row>
    <row r="27" spans="1:5" x14ac:dyDescent="0.2">
      <c r="A27" s="213"/>
      <c r="B27" s="213"/>
      <c r="C27" s="440"/>
      <c r="D27" s="524"/>
      <c r="E27" s="524"/>
    </row>
    <row r="28" spans="1:5" x14ac:dyDescent="0.2">
      <c r="A28" s="213" t="s">
        <v>747</v>
      </c>
      <c r="B28" s="213" t="s">
        <v>2211</v>
      </c>
      <c r="C28" s="440" t="s">
        <v>1238</v>
      </c>
      <c r="D28" s="524">
        <v>50</v>
      </c>
      <c r="E28" s="524">
        <v>10</v>
      </c>
    </row>
    <row r="29" spans="1:5" x14ac:dyDescent="0.2">
      <c r="A29" s="213" t="s">
        <v>747</v>
      </c>
      <c r="B29" s="213" t="s">
        <v>745</v>
      </c>
      <c r="C29" s="440" t="s">
        <v>1238</v>
      </c>
      <c r="D29" s="524">
        <v>312</v>
      </c>
      <c r="E29" s="524">
        <v>14</v>
      </c>
    </row>
    <row r="30" spans="1:5" x14ac:dyDescent="0.2">
      <c r="A30" s="213" t="s">
        <v>747</v>
      </c>
      <c r="B30" s="213" t="s">
        <v>751</v>
      </c>
      <c r="C30" s="440" t="s">
        <v>1238</v>
      </c>
      <c r="D30" s="524">
        <v>49</v>
      </c>
      <c r="E30" s="524">
        <v>5</v>
      </c>
    </row>
    <row r="31" spans="1:5" x14ac:dyDescent="0.2">
      <c r="A31" s="213" t="s">
        <v>747</v>
      </c>
      <c r="B31" s="213" t="s">
        <v>2210</v>
      </c>
      <c r="C31" s="440" t="s">
        <v>1238</v>
      </c>
      <c r="D31" s="524">
        <v>16</v>
      </c>
      <c r="E31" s="524">
        <v>3</v>
      </c>
    </row>
    <row r="32" spans="1:5" x14ac:dyDescent="0.2">
      <c r="A32" s="213" t="s">
        <v>747</v>
      </c>
      <c r="B32" s="213" t="s">
        <v>748</v>
      </c>
      <c r="C32" s="440" t="s">
        <v>1238</v>
      </c>
      <c r="D32" s="524">
        <v>40</v>
      </c>
      <c r="E32" s="524">
        <v>3</v>
      </c>
    </row>
    <row r="33" spans="1:5" x14ac:dyDescent="0.2">
      <c r="A33" s="213" t="s">
        <v>747</v>
      </c>
      <c r="B33" s="213" t="s">
        <v>750</v>
      </c>
      <c r="C33" s="440">
        <v>7.1278059094553495E-2</v>
      </c>
      <c r="D33" s="524">
        <v>41</v>
      </c>
      <c r="E33" s="524">
        <v>1</v>
      </c>
    </row>
    <row r="34" spans="1:5" x14ac:dyDescent="0.2">
      <c r="A34" s="368" t="s">
        <v>747</v>
      </c>
      <c r="B34" s="368" t="s">
        <v>2212</v>
      </c>
      <c r="C34" s="506">
        <v>1.00000000000004</v>
      </c>
      <c r="D34" s="525">
        <v>79</v>
      </c>
      <c r="E34" s="525">
        <v>0</v>
      </c>
    </row>
    <row r="35" spans="1:5" x14ac:dyDescent="0.2">
      <c r="A35" s="213"/>
      <c r="B35" s="213"/>
      <c r="C35" s="440"/>
      <c r="D35" s="524"/>
      <c r="E35" s="524"/>
    </row>
    <row r="36" spans="1:5" x14ac:dyDescent="0.2">
      <c r="A36" s="213" t="s">
        <v>748</v>
      </c>
      <c r="B36" s="213" t="s">
        <v>2211</v>
      </c>
      <c r="C36" s="440" t="s">
        <v>1238</v>
      </c>
      <c r="D36" s="524">
        <v>50</v>
      </c>
      <c r="E36" s="524">
        <v>19</v>
      </c>
    </row>
    <row r="37" spans="1:5" x14ac:dyDescent="0.2">
      <c r="A37" s="213" t="s">
        <v>748</v>
      </c>
      <c r="B37" s="213" t="s">
        <v>745</v>
      </c>
      <c r="C37" s="440" t="s">
        <v>1238</v>
      </c>
      <c r="D37" s="524">
        <v>312</v>
      </c>
      <c r="E37" s="524">
        <v>9</v>
      </c>
    </row>
    <row r="38" spans="1:5" x14ac:dyDescent="0.2">
      <c r="A38" s="213" t="s">
        <v>748</v>
      </c>
      <c r="B38" s="213" t="s">
        <v>751</v>
      </c>
      <c r="C38" s="440" t="s">
        <v>1238</v>
      </c>
      <c r="D38" s="524">
        <v>49</v>
      </c>
      <c r="E38" s="524">
        <v>5</v>
      </c>
    </row>
    <row r="39" spans="1:5" x14ac:dyDescent="0.2">
      <c r="A39" s="213" t="s">
        <v>748</v>
      </c>
      <c r="B39" s="213" t="s">
        <v>747</v>
      </c>
      <c r="C39" s="440" t="s">
        <v>1238</v>
      </c>
      <c r="D39" s="524">
        <v>25</v>
      </c>
      <c r="E39" s="524">
        <v>3</v>
      </c>
    </row>
    <row r="40" spans="1:5" x14ac:dyDescent="0.2">
      <c r="A40" s="213" t="s">
        <v>748</v>
      </c>
      <c r="B40" s="213" t="s">
        <v>2210</v>
      </c>
      <c r="C40" s="440">
        <v>9.4536030975345695E-4</v>
      </c>
      <c r="D40" s="524">
        <v>16</v>
      </c>
      <c r="E40" s="524">
        <v>2</v>
      </c>
    </row>
    <row r="41" spans="1:5" x14ac:dyDescent="0.2">
      <c r="A41" s="213" t="s">
        <v>748</v>
      </c>
      <c r="B41" s="213" t="s">
        <v>750</v>
      </c>
      <c r="C41" s="440">
        <v>0.11163939572092201</v>
      </c>
      <c r="D41" s="524">
        <v>41</v>
      </c>
      <c r="E41" s="524">
        <v>1</v>
      </c>
    </row>
    <row r="42" spans="1:5" x14ac:dyDescent="0.2">
      <c r="A42" s="368" t="s">
        <v>748</v>
      </c>
      <c r="B42" s="368" t="s">
        <v>2212</v>
      </c>
      <c r="C42" s="506">
        <v>0.20419969342407401</v>
      </c>
      <c r="D42" s="525">
        <v>79</v>
      </c>
      <c r="E42" s="525">
        <v>1</v>
      </c>
    </row>
    <row r="43" spans="1:5" x14ac:dyDescent="0.2">
      <c r="A43" s="213"/>
      <c r="B43" s="213"/>
      <c r="C43" s="440"/>
      <c r="D43" s="524"/>
      <c r="E43" s="524"/>
    </row>
    <row r="44" spans="1:5" x14ac:dyDescent="0.2">
      <c r="A44" s="213" t="s">
        <v>2211</v>
      </c>
      <c r="B44" s="213" t="s">
        <v>748</v>
      </c>
      <c r="C44" s="440" t="s">
        <v>1238</v>
      </c>
      <c r="D44" s="524">
        <v>40</v>
      </c>
      <c r="E44" s="524">
        <v>19</v>
      </c>
    </row>
    <row r="45" spans="1:5" x14ac:dyDescent="0.2">
      <c r="A45" s="213" t="s">
        <v>2211</v>
      </c>
      <c r="B45" s="213" t="s">
        <v>747</v>
      </c>
      <c r="C45" s="440" t="s">
        <v>1238</v>
      </c>
      <c r="D45" s="524">
        <v>25</v>
      </c>
      <c r="E45" s="524">
        <v>10</v>
      </c>
    </row>
    <row r="46" spans="1:5" x14ac:dyDescent="0.2">
      <c r="A46" s="213" t="s">
        <v>2211</v>
      </c>
      <c r="B46" s="213" t="s">
        <v>745</v>
      </c>
      <c r="C46" s="440" t="s">
        <v>1238</v>
      </c>
      <c r="D46" s="524">
        <v>312</v>
      </c>
      <c r="E46" s="524">
        <v>14</v>
      </c>
    </row>
    <row r="47" spans="1:5" x14ac:dyDescent="0.2">
      <c r="A47" s="213" t="s">
        <v>2211</v>
      </c>
      <c r="B47" s="213" t="s">
        <v>751</v>
      </c>
      <c r="C47" s="440" t="s">
        <v>1238</v>
      </c>
      <c r="D47" s="524">
        <v>49</v>
      </c>
      <c r="E47" s="524">
        <v>7</v>
      </c>
    </row>
    <row r="48" spans="1:5" x14ac:dyDescent="0.2">
      <c r="A48" s="213" t="s">
        <v>2211</v>
      </c>
      <c r="B48" s="213" t="s">
        <v>2210</v>
      </c>
      <c r="C48" s="440" t="s">
        <v>1238</v>
      </c>
      <c r="D48" s="524">
        <v>16</v>
      </c>
      <c r="E48" s="524">
        <v>5</v>
      </c>
    </row>
    <row r="49" spans="1:5" x14ac:dyDescent="0.2">
      <c r="A49" s="213" t="s">
        <v>2211</v>
      </c>
      <c r="B49" s="213" t="s">
        <v>750</v>
      </c>
      <c r="C49" s="440" t="s">
        <v>1238</v>
      </c>
      <c r="D49" s="524">
        <v>41</v>
      </c>
      <c r="E49" s="524">
        <v>5</v>
      </c>
    </row>
    <row r="50" spans="1:5" x14ac:dyDescent="0.2">
      <c r="A50" s="368" t="s">
        <v>2211</v>
      </c>
      <c r="B50" s="368" t="s">
        <v>2212</v>
      </c>
      <c r="C50" s="506">
        <v>3.2795837570513603E-2</v>
      </c>
      <c r="D50" s="525">
        <v>79</v>
      </c>
      <c r="E50" s="525">
        <v>2</v>
      </c>
    </row>
    <row r="51" spans="1:5" x14ac:dyDescent="0.2">
      <c r="A51" s="213"/>
      <c r="B51" s="213"/>
      <c r="C51" s="440"/>
      <c r="D51" s="524"/>
      <c r="E51" s="524"/>
    </row>
    <row r="52" spans="1:5" x14ac:dyDescent="0.2">
      <c r="A52" s="213" t="s">
        <v>750</v>
      </c>
      <c r="B52" s="213" t="s">
        <v>2211</v>
      </c>
      <c r="C52" s="440" t="s">
        <v>1238</v>
      </c>
      <c r="D52" s="524">
        <v>50</v>
      </c>
      <c r="E52" s="524">
        <v>5</v>
      </c>
    </row>
    <row r="53" spans="1:5" x14ac:dyDescent="0.2">
      <c r="A53" s="213" t="s">
        <v>750</v>
      </c>
      <c r="B53" s="213" t="s">
        <v>745</v>
      </c>
      <c r="C53" s="440" t="s">
        <v>1238</v>
      </c>
      <c r="D53" s="524">
        <v>312</v>
      </c>
      <c r="E53" s="524">
        <v>7</v>
      </c>
    </row>
    <row r="54" spans="1:5" x14ac:dyDescent="0.2">
      <c r="A54" s="213" t="s">
        <v>750</v>
      </c>
      <c r="B54" s="213" t="s">
        <v>751</v>
      </c>
      <c r="C54" s="440">
        <v>3.9989801014248102E-4</v>
      </c>
      <c r="D54" s="524">
        <v>49</v>
      </c>
      <c r="E54" s="524">
        <v>3</v>
      </c>
    </row>
    <row r="55" spans="1:5" x14ac:dyDescent="0.2">
      <c r="A55" s="213" t="s">
        <v>750</v>
      </c>
      <c r="B55" s="213" t="s">
        <v>2210</v>
      </c>
      <c r="C55" s="440">
        <v>4.6208329886183203E-2</v>
      </c>
      <c r="D55" s="524">
        <v>16</v>
      </c>
      <c r="E55" s="524">
        <v>1</v>
      </c>
    </row>
    <row r="56" spans="1:5" x14ac:dyDescent="0.2">
      <c r="A56" s="213" t="s">
        <v>750</v>
      </c>
      <c r="B56" s="213" t="s">
        <v>747</v>
      </c>
      <c r="C56" s="440">
        <v>7.1278059094551496E-2</v>
      </c>
      <c r="D56" s="524">
        <v>25</v>
      </c>
      <c r="E56" s="524">
        <v>1</v>
      </c>
    </row>
    <row r="57" spans="1:5" x14ac:dyDescent="0.2">
      <c r="A57" s="213" t="s">
        <v>750</v>
      </c>
      <c r="B57" s="213" t="s">
        <v>748</v>
      </c>
      <c r="C57" s="440">
        <v>0.11163939572092201</v>
      </c>
      <c r="D57" s="524">
        <v>40</v>
      </c>
      <c r="E57" s="524">
        <v>1</v>
      </c>
    </row>
    <row r="58" spans="1:5" x14ac:dyDescent="0.2">
      <c r="A58" s="368" t="s">
        <v>750</v>
      </c>
      <c r="B58" s="368" t="s">
        <v>2212</v>
      </c>
      <c r="C58" s="506">
        <v>1.00000000000001</v>
      </c>
      <c r="D58" s="525">
        <v>79</v>
      </c>
      <c r="E58" s="525">
        <v>0</v>
      </c>
    </row>
    <row r="59" spans="1:5" x14ac:dyDescent="0.2">
      <c r="A59" s="271"/>
      <c r="B59" s="271"/>
      <c r="C59" s="441"/>
      <c r="D59" s="271"/>
      <c r="E59" s="271"/>
    </row>
    <row r="60" spans="1:5" x14ac:dyDescent="0.2">
      <c r="A60" s="213" t="s">
        <v>751</v>
      </c>
      <c r="B60" s="213" t="s">
        <v>2211</v>
      </c>
      <c r="C60" s="440" t="s">
        <v>1238</v>
      </c>
      <c r="D60" s="524">
        <v>50</v>
      </c>
      <c r="E60" s="524">
        <v>7</v>
      </c>
    </row>
    <row r="61" spans="1:5" x14ac:dyDescent="0.2">
      <c r="A61" s="213" t="s">
        <v>751</v>
      </c>
      <c r="B61" s="213" t="s">
        <v>745</v>
      </c>
      <c r="C61" s="440" t="s">
        <v>1238</v>
      </c>
      <c r="D61" s="524">
        <v>312</v>
      </c>
      <c r="E61" s="524">
        <v>12</v>
      </c>
    </row>
    <row r="62" spans="1:5" x14ac:dyDescent="0.2">
      <c r="A62" s="213" t="s">
        <v>751</v>
      </c>
      <c r="B62" s="213" t="s">
        <v>747</v>
      </c>
      <c r="C62" s="440" t="s">
        <v>1238</v>
      </c>
      <c r="D62" s="524">
        <v>25</v>
      </c>
      <c r="E62" s="524">
        <v>5</v>
      </c>
    </row>
    <row r="63" spans="1:5" x14ac:dyDescent="0.2">
      <c r="A63" s="213" t="s">
        <v>751</v>
      </c>
      <c r="B63" s="213" t="s">
        <v>748</v>
      </c>
      <c r="C63" s="440" t="s">
        <v>1238</v>
      </c>
      <c r="D63" s="524">
        <v>40</v>
      </c>
      <c r="E63" s="524">
        <v>5</v>
      </c>
    </row>
    <row r="64" spans="1:5" x14ac:dyDescent="0.2">
      <c r="A64" s="213" t="s">
        <v>751</v>
      </c>
      <c r="B64" s="213" t="s">
        <v>750</v>
      </c>
      <c r="C64" s="440">
        <v>3.99898010142482E-4</v>
      </c>
      <c r="D64" s="524">
        <v>41</v>
      </c>
      <c r="E64" s="524">
        <v>3</v>
      </c>
    </row>
    <row r="65" spans="1:7" x14ac:dyDescent="0.2">
      <c r="A65" s="213" t="s">
        <v>751</v>
      </c>
      <c r="B65" s="213" t="s">
        <v>2210</v>
      </c>
      <c r="C65" s="440">
        <v>5.4987912397739501E-2</v>
      </c>
      <c r="D65" s="524">
        <v>16</v>
      </c>
      <c r="E65" s="524">
        <v>1</v>
      </c>
    </row>
    <row r="66" spans="1:7" x14ac:dyDescent="0.2">
      <c r="A66" s="368" t="s">
        <v>751</v>
      </c>
      <c r="B66" s="368" t="s">
        <v>2212</v>
      </c>
      <c r="C66" s="506">
        <v>0.24413289518874001</v>
      </c>
      <c r="D66" s="525">
        <v>79</v>
      </c>
      <c r="E66" s="525">
        <v>1</v>
      </c>
    </row>
    <row r="67" spans="1:7" x14ac:dyDescent="0.2">
      <c r="A67" s="271"/>
      <c r="B67" s="271"/>
      <c r="C67" s="441"/>
      <c r="D67" s="271"/>
      <c r="E67" s="271"/>
      <c r="F67" s="271"/>
      <c r="G67" s="271"/>
    </row>
  </sheetData>
  <mergeCells count="1">
    <mergeCell ref="A1:E1"/>
  </mergeCells>
  <phoneticPr fontId="33"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8"/>
  <sheetViews>
    <sheetView workbookViewId="0">
      <selection activeCell="O47" sqref="O47"/>
    </sheetView>
  </sheetViews>
  <sheetFormatPr defaultColWidth="8.85546875" defaultRowHeight="11.25" x14ac:dyDescent="0.2"/>
  <cols>
    <col min="1" max="1" width="3.7109375" style="270" customWidth="1"/>
    <col min="2" max="2" width="31.85546875" style="270" customWidth="1"/>
    <col min="3" max="3" width="5.7109375" style="270" bestFit="1" customWidth="1"/>
    <col min="4" max="4" width="6.140625" style="270" bestFit="1" customWidth="1"/>
    <col min="5" max="5" width="1.42578125" style="270" customWidth="1"/>
    <col min="6" max="7" width="5.7109375" style="270" bestFit="1" customWidth="1"/>
    <col min="8" max="16384" width="8.85546875" style="270"/>
  </cols>
  <sheetData>
    <row r="1" spans="1:11" ht="35.25" customHeight="1" x14ac:dyDescent="0.2">
      <c r="A1" s="595" t="s">
        <v>2265</v>
      </c>
      <c r="B1" s="595"/>
      <c r="C1" s="595"/>
      <c r="D1" s="595"/>
      <c r="E1" s="595"/>
      <c r="F1" s="595"/>
      <c r="G1" s="595"/>
      <c r="H1" s="271"/>
      <c r="I1" s="271"/>
      <c r="J1" s="271"/>
      <c r="K1" s="271"/>
    </row>
    <row r="2" spans="1:11" x14ac:dyDescent="0.2">
      <c r="A2" s="398"/>
      <c r="B2" s="398"/>
      <c r="C2" s="398"/>
      <c r="D2" s="398"/>
      <c r="E2" s="398"/>
      <c r="F2" s="398"/>
      <c r="G2" s="398"/>
      <c r="H2" s="271"/>
      <c r="I2" s="271"/>
      <c r="J2" s="271"/>
      <c r="K2" s="271"/>
    </row>
    <row r="3" spans="1:11" ht="18.95" customHeight="1" x14ac:dyDescent="0.2">
      <c r="A3" s="271"/>
      <c r="B3" s="363"/>
      <c r="C3" s="613" t="s">
        <v>2170</v>
      </c>
      <c r="D3" s="613"/>
      <c r="E3" s="355"/>
      <c r="F3" s="614" t="s">
        <v>2169</v>
      </c>
      <c r="G3" s="614"/>
      <c r="H3" s="271"/>
      <c r="I3" s="271"/>
      <c r="J3" s="271"/>
      <c r="K3" s="271"/>
    </row>
    <row r="4" spans="1:11" ht="32.25" x14ac:dyDescent="0.2">
      <c r="A4" s="271"/>
      <c r="B4" s="514" t="s">
        <v>2172</v>
      </c>
      <c r="C4" s="378" t="s">
        <v>2168</v>
      </c>
      <c r="D4" s="378" t="s">
        <v>2167</v>
      </c>
      <c r="E4" s="363"/>
      <c r="F4" s="378" t="s">
        <v>2168</v>
      </c>
      <c r="G4" s="378" t="s">
        <v>2167</v>
      </c>
      <c r="H4" s="271"/>
      <c r="I4" s="271"/>
      <c r="J4" s="271"/>
      <c r="K4" s="271"/>
    </row>
    <row r="5" spans="1:11" x14ac:dyDescent="0.2">
      <c r="A5" s="271"/>
      <c r="B5" s="363" t="s">
        <v>2157</v>
      </c>
      <c r="C5" s="528" t="s">
        <v>1238</v>
      </c>
      <c r="D5" s="528" t="s">
        <v>1238</v>
      </c>
      <c r="E5" s="528"/>
      <c r="F5" s="528" t="s">
        <v>1238</v>
      </c>
      <c r="G5" s="528" t="s">
        <v>1238</v>
      </c>
      <c r="H5" s="271"/>
      <c r="I5" s="271"/>
      <c r="J5" s="271"/>
      <c r="K5" s="271"/>
    </row>
    <row r="6" spans="1:11" x14ac:dyDescent="0.2">
      <c r="A6" s="271"/>
      <c r="B6" s="363"/>
      <c r="C6" s="528"/>
      <c r="D6" s="528"/>
      <c r="E6" s="528"/>
      <c r="F6" s="528"/>
      <c r="G6" s="528"/>
      <c r="H6" s="271"/>
      <c r="I6" s="271"/>
      <c r="J6" s="271"/>
      <c r="K6" s="271"/>
    </row>
    <row r="7" spans="1:11" ht="40.5" customHeight="1" x14ac:dyDescent="0.2">
      <c r="A7" s="271"/>
      <c r="B7" s="363"/>
      <c r="C7" s="613" t="s">
        <v>2170</v>
      </c>
      <c r="D7" s="613"/>
      <c r="E7" s="355"/>
      <c r="F7" s="614" t="s">
        <v>2251</v>
      </c>
      <c r="G7" s="614"/>
      <c r="H7" s="271"/>
      <c r="I7" s="271"/>
      <c r="J7" s="271"/>
      <c r="K7" s="271"/>
    </row>
    <row r="8" spans="1:11" ht="21.75" x14ac:dyDescent="0.2">
      <c r="A8" s="271"/>
      <c r="B8" s="514" t="s">
        <v>2171</v>
      </c>
      <c r="C8" s="378" t="s">
        <v>2168</v>
      </c>
      <c r="D8" s="378" t="s">
        <v>2167</v>
      </c>
      <c r="E8" s="363"/>
      <c r="F8" s="378" t="s">
        <v>2168</v>
      </c>
      <c r="G8" s="378" t="s">
        <v>2167</v>
      </c>
      <c r="H8" s="271"/>
      <c r="I8" s="271"/>
      <c r="J8" s="271"/>
      <c r="K8" s="271"/>
    </row>
    <row r="9" spans="1:11" x14ac:dyDescent="0.2">
      <c r="A9" s="271"/>
      <c r="B9" s="363" t="s">
        <v>2157</v>
      </c>
      <c r="C9" s="528" t="s">
        <v>1238</v>
      </c>
      <c r="D9" s="528" t="s">
        <v>1238</v>
      </c>
      <c r="E9" s="528"/>
      <c r="F9" s="529">
        <v>0.99999999998418798</v>
      </c>
      <c r="G9" s="529">
        <v>0.99999999998418798</v>
      </c>
      <c r="H9" s="271"/>
      <c r="I9" s="271"/>
      <c r="J9" s="271"/>
      <c r="K9" s="271"/>
    </row>
    <row r="10" spans="1:11" x14ac:dyDescent="0.2">
      <c r="A10" s="271"/>
      <c r="B10" s="363" t="s">
        <v>2166</v>
      </c>
      <c r="C10" s="528" t="s">
        <v>1238</v>
      </c>
      <c r="D10" s="528" t="s">
        <v>1238</v>
      </c>
      <c r="E10" s="528"/>
      <c r="F10" s="529">
        <v>8.8599999999999998E-2</v>
      </c>
      <c r="G10" s="529">
        <v>0.7087</v>
      </c>
      <c r="H10" s="271"/>
      <c r="I10" s="271"/>
      <c r="J10" s="271"/>
      <c r="K10" s="271"/>
    </row>
    <row r="11" spans="1:11" x14ac:dyDescent="0.2">
      <c r="A11" s="271"/>
      <c r="B11" s="363" t="s">
        <v>2165</v>
      </c>
      <c r="C11" s="528" t="s">
        <v>1238</v>
      </c>
      <c r="D11" s="528" t="s">
        <v>1238</v>
      </c>
      <c r="E11" s="528"/>
      <c r="F11" s="529">
        <v>0.40500000000000003</v>
      </c>
      <c r="G11" s="529">
        <v>0.99999999998418798</v>
      </c>
      <c r="H11" s="271"/>
      <c r="I11" s="271"/>
      <c r="J11" s="271"/>
      <c r="K11" s="271"/>
    </row>
    <row r="12" spans="1:11" x14ac:dyDescent="0.2">
      <c r="A12" s="271"/>
      <c r="B12" s="363" t="s">
        <v>2164</v>
      </c>
      <c r="C12" s="528" t="s">
        <v>1238</v>
      </c>
      <c r="D12" s="528" t="s">
        <v>1238</v>
      </c>
      <c r="E12" s="528"/>
      <c r="F12" s="529">
        <v>0.73670000000000002</v>
      </c>
      <c r="G12" s="529">
        <v>0.99999999998418798</v>
      </c>
      <c r="H12" s="271"/>
      <c r="I12" s="271"/>
      <c r="J12" s="271"/>
      <c r="K12" s="271"/>
    </row>
    <row r="13" spans="1:11" x14ac:dyDescent="0.2">
      <c r="A13" s="271"/>
      <c r="B13" s="363" t="s">
        <v>2163</v>
      </c>
      <c r="C13" s="529">
        <v>1.6799999999999999E-2</v>
      </c>
      <c r="D13" s="529">
        <v>6.3509999999999997E-2</v>
      </c>
      <c r="E13" s="529"/>
      <c r="F13" s="529">
        <v>0.94110000000000005</v>
      </c>
      <c r="G13" s="529">
        <v>0.99999999998418798</v>
      </c>
      <c r="H13" s="271"/>
      <c r="I13" s="271"/>
      <c r="J13" s="271"/>
      <c r="K13" s="271"/>
    </row>
    <row r="14" spans="1:11" x14ac:dyDescent="0.2">
      <c r="A14" s="271"/>
      <c r="B14" s="363" t="s">
        <v>2162</v>
      </c>
      <c r="C14" s="528" t="s">
        <v>1238</v>
      </c>
      <c r="D14" s="355">
        <v>1E-4</v>
      </c>
      <c r="E14" s="355"/>
      <c r="F14" s="529">
        <v>0.75980000000000003</v>
      </c>
      <c r="G14" s="529">
        <v>0.99999999998418798</v>
      </c>
      <c r="H14" s="271"/>
      <c r="I14" s="271"/>
      <c r="J14" s="271"/>
      <c r="K14" s="271"/>
    </row>
    <row r="15" spans="1:11" x14ac:dyDescent="0.2">
      <c r="A15" s="271"/>
      <c r="B15" s="363" t="s">
        <v>2161</v>
      </c>
      <c r="C15" s="529">
        <v>5.0000000000000001E-3</v>
      </c>
      <c r="D15" s="529">
        <v>0.02</v>
      </c>
      <c r="E15" s="529"/>
      <c r="F15" s="529">
        <v>0.88560000000000005</v>
      </c>
      <c r="G15" s="529">
        <v>0.99999999998418798</v>
      </c>
      <c r="H15" s="271"/>
      <c r="I15" s="271"/>
      <c r="J15" s="271"/>
      <c r="K15" s="271"/>
    </row>
    <row r="16" spans="1:11" x14ac:dyDescent="0.2">
      <c r="A16" s="271"/>
      <c r="B16" s="378" t="s">
        <v>2160</v>
      </c>
      <c r="C16" s="530" t="s">
        <v>1238</v>
      </c>
      <c r="D16" s="368">
        <v>2.0000000000000001E-4</v>
      </c>
      <c r="E16" s="368"/>
      <c r="F16" s="506">
        <v>0.88561999999999996</v>
      </c>
      <c r="G16" s="506">
        <v>0.99999999998418798</v>
      </c>
      <c r="H16" s="271"/>
      <c r="I16" s="271"/>
      <c r="J16" s="271"/>
      <c r="K16" s="271"/>
    </row>
    <row r="17" spans="1:11" x14ac:dyDescent="0.2">
      <c r="A17" s="271"/>
      <c r="B17" s="271"/>
      <c r="C17" s="271"/>
      <c r="D17" s="271"/>
      <c r="E17" s="271"/>
      <c r="F17" s="271"/>
      <c r="G17" s="271"/>
      <c r="H17" s="271"/>
      <c r="I17" s="271"/>
      <c r="J17" s="271"/>
      <c r="K17" s="271"/>
    </row>
    <row r="18" spans="1:11" x14ac:dyDescent="0.2">
      <c r="F18" s="271"/>
      <c r="G18" s="271"/>
      <c r="H18" s="271"/>
      <c r="I18" s="271"/>
      <c r="J18" s="271"/>
      <c r="K18" s="271"/>
    </row>
  </sheetData>
  <mergeCells count="5">
    <mergeCell ref="C3:D3"/>
    <mergeCell ref="F3:G3"/>
    <mergeCell ref="A1:G1"/>
    <mergeCell ref="C7:D7"/>
    <mergeCell ref="F7:G7"/>
  </mergeCells>
  <phoneticPr fontId="33"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A35"/>
  <sheetViews>
    <sheetView workbookViewId="0">
      <selection activeCell="AJ52" sqref="AJ52"/>
    </sheetView>
  </sheetViews>
  <sheetFormatPr defaultColWidth="8.85546875" defaultRowHeight="11.25" x14ac:dyDescent="0.2"/>
  <cols>
    <col min="1" max="1" width="10" style="270" bestFit="1" customWidth="1"/>
    <col min="2" max="2" width="7.42578125" style="270" bestFit="1" customWidth="1"/>
    <col min="3" max="4" width="4.7109375" style="270" bestFit="1" customWidth="1"/>
    <col min="5" max="5" width="4.140625" style="270" bestFit="1" customWidth="1"/>
    <col min="6" max="6" width="4.7109375" style="270" bestFit="1" customWidth="1"/>
    <col min="7" max="8" width="4.140625" style="270" bestFit="1" customWidth="1"/>
    <col min="9" max="9" width="1.7109375" style="270" customWidth="1"/>
    <col min="10" max="14" width="4.7109375" style="270" bestFit="1" customWidth="1"/>
    <col min="15" max="15" width="4.140625" style="270" bestFit="1" customWidth="1"/>
    <col min="16" max="16" width="1.7109375" style="270" customWidth="1"/>
    <col min="17" max="18" width="4.7109375" style="270" bestFit="1" customWidth="1"/>
    <col min="19" max="19" width="4.140625" style="270" bestFit="1" customWidth="1"/>
    <col min="20" max="20" width="4.7109375" style="270" bestFit="1" customWidth="1"/>
    <col min="21" max="22" width="4.140625" style="270" bestFit="1" customWidth="1"/>
    <col min="23" max="23" width="1.7109375" style="270" customWidth="1"/>
    <col min="24" max="25" width="4.7109375" style="270" bestFit="1" customWidth="1"/>
    <col min="26" max="26" width="4.140625" style="270" bestFit="1" customWidth="1"/>
    <col min="27" max="29" width="4.7109375" style="270" bestFit="1" customWidth="1"/>
    <col min="30" max="30" width="1.7109375" style="270" customWidth="1"/>
    <col min="31" max="34" width="4.7109375" style="270" bestFit="1" customWidth="1"/>
    <col min="35" max="36" width="4.140625" style="270" bestFit="1" customWidth="1"/>
    <col min="37" max="37" width="1.7109375" style="270" customWidth="1"/>
    <col min="38" max="43" width="4.7109375" style="270" bestFit="1" customWidth="1"/>
    <col min="44" max="44" width="1.42578125" style="270" customWidth="1"/>
    <col min="45" max="45" width="10" style="270" bestFit="1" customWidth="1"/>
    <col min="46" max="46" width="7.42578125" style="270" bestFit="1" customWidth="1"/>
    <col min="47" max="50" width="4.85546875" style="270" bestFit="1" customWidth="1"/>
    <col min="51" max="51" width="5.140625" style="270" bestFit="1" customWidth="1"/>
    <col min="52" max="52" width="4.85546875" style="270" bestFit="1" customWidth="1"/>
    <col min="53" max="16384" width="8.85546875" style="270"/>
  </cols>
  <sheetData>
    <row r="1" spans="1:53" ht="12.75" x14ac:dyDescent="0.2">
      <c r="A1" s="617" t="s">
        <v>2248</v>
      </c>
      <c r="B1" s="617"/>
      <c r="C1" s="617"/>
      <c r="D1" s="617"/>
      <c r="E1" s="617"/>
      <c r="F1" s="617"/>
      <c r="G1" s="617"/>
      <c r="H1" s="617"/>
      <c r="I1" s="617"/>
      <c r="J1" s="617"/>
      <c r="K1" s="617"/>
      <c r="L1" s="617"/>
      <c r="M1" s="617"/>
      <c r="N1" s="617"/>
      <c r="O1" s="617"/>
      <c r="P1" s="617"/>
      <c r="Q1" s="617"/>
      <c r="R1" s="617"/>
      <c r="S1" s="617"/>
      <c r="T1" s="617"/>
      <c r="U1" s="617"/>
      <c r="V1" s="617"/>
      <c r="W1" s="617"/>
      <c r="X1" s="617"/>
      <c r="Y1" s="617"/>
      <c r="Z1" s="617"/>
      <c r="AA1" s="617"/>
      <c r="AB1" s="617"/>
      <c r="AC1" s="617"/>
      <c r="AD1" s="617"/>
      <c r="AE1" s="617"/>
      <c r="AF1" s="617"/>
      <c r="AG1" s="617"/>
      <c r="AH1" s="617"/>
      <c r="AI1" s="617"/>
      <c r="AJ1" s="617"/>
      <c r="AK1" s="617"/>
      <c r="AL1" s="617"/>
      <c r="AM1" s="617"/>
      <c r="AN1" s="617"/>
      <c r="AO1" s="617"/>
      <c r="AP1" s="372"/>
      <c r="AQ1" s="372"/>
      <c r="AS1" s="618" t="s">
        <v>1245</v>
      </c>
      <c r="AT1" s="618"/>
      <c r="AU1" s="618"/>
      <c r="AV1" s="618"/>
      <c r="AW1" s="618"/>
      <c r="AX1" s="618"/>
      <c r="AY1" s="618"/>
      <c r="AZ1" s="618"/>
      <c r="BA1" s="271"/>
    </row>
    <row r="2" spans="1:53" x14ac:dyDescent="0.2">
      <c r="A2" s="271"/>
      <c r="B2" s="271"/>
      <c r="C2" s="271"/>
      <c r="D2" s="271"/>
      <c r="E2" s="271"/>
      <c r="F2" s="271"/>
      <c r="G2" s="271"/>
      <c r="H2" s="271"/>
      <c r="I2" s="271"/>
      <c r="J2" s="271"/>
      <c r="K2" s="271"/>
      <c r="L2" s="271"/>
      <c r="M2" s="271"/>
      <c r="N2" s="271"/>
      <c r="O2" s="271"/>
      <c r="P2" s="271"/>
      <c r="Q2" s="271"/>
      <c r="R2" s="271"/>
      <c r="S2" s="271"/>
      <c r="T2" s="271"/>
      <c r="U2" s="271"/>
      <c r="V2" s="271"/>
      <c r="W2" s="271"/>
      <c r="X2" s="271"/>
      <c r="Y2" s="271"/>
      <c r="Z2" s="271"/>
      <c r="AA2" s="271"/>
      <c r="AB2" s="271"/>
      <c r="AC2" s="271"/>
      <c r="AD2" s="271"/>
      <c r="AE2" s="271"/>
      <c r="AF2" s="271"/>
      <c r="AG2" s="271"/>
      <c r="AH2" s="271"/>
      <c r="AI2" s="271"/>
      <c r="AJ2" s="271"/>
      <c r="AK2" s="271"/>
      <c r="AL2" s="271"/>
      <c r="AM2" s="271"/>
      <c r="AN2" s="271"/>
      <c r="AO2" s="271"/>
      <c r="AP2" s="271"/>
      <c r="AQ2" s="271"/>
      <c r="AR2" s="271"/>
      <c r="AS2" s="271"/>
      <c r="AT2" s="271"/>
      <c r="AU2" s="271"/>
      <c r="AV2" s="271"/>
      <c r="AW2" s="271"/>
      <c r="AX2" s="271"/>
      <c r="AY2" s="271"/>
      <c r="AZ2" s="271"/>
      <c r="BA2" s="271"/>
    </row>
    <row r="3" spans="1:53" s="446" customFormat="1" ht="10.5" x14ac:dyDescent="0.15">
      <c r="A3" s="445"/>
      <c r="B3" s="445"/>
      <c r="C3" s="619" t="s">
        <v>1246</v>
      </c>
      <c r="D3" s="615"/>
      <c r="E3" s="615"/>
      <c r="F3" s="615"/>
      <c r="G3" s="615"/>
      <c r="H3" s="616"/>
      <c r="I3" s="531"/>
      <c r="J3" s="619" t="s">
        <v>1247</v>
      </c>
      <c r="K3" s="615"/>
      <c r="L3" s="615"/>
      <c r="M3" s="615"/>
      <c r="N3" s="615"/>
      <c r="O3" s="616"/>
      <c r="P3" s="531"/>
      <c r="Q3" s="619" t="s">
        <v>1248</v>
      </c>
      <c r="R3" s="615"/>
      <c r="S3" s="615"/>
      <c r="T3" s="615"/>
      <c r="U3" s="615"/>
      <c r="V3" s="615"/>
      <c r="W3" s="532"/>
      <c r="X3" s="615" t="s">
        <v>1249</v>
      </c>
      <c r="Y3" s="615"/>
      <c r="Z3" s="615"/>
      <c r="AA3" s="615"/>
      <c r="AB3" s="615"/>
      <c r="AC3" s="615"/>
      <c r="AD3" s="532"/>
      <c r="AE3" s="615" t="s">
        <v>1250</v>
      </c>
      <c r="AF3" s="615"/>
      <c r="AG3" s="615"/>
      <c r="AH3" s="615"/>
      <c r="AI3" s="615"/>
      <c r="AJ3" s="615"/>
      <c r="AK3" s="532"/>
      <c r="AL3" s="615" t="s">
        <v>1251</v>
      </c>
      <c r="AM3" s="615"/>
      <c r="AN3" s="615"/>
      <c r="AO3" s="615"/>
      <c r="AP3" s="615"/>
      <c r="AQ3" s="616"/>
      <c r="AR3" s="445"/>
      <c r="AS3" s="445"/>
      <c r="AT3" s="445"/>
      <c r="AU3" s="533" t="s">
        <v>1252</v>
      </c>
      <c r="AV3" s="533" t="s">
        <v>1253</v>
      </c>
      <c r="AW3" s="533" t="s">
        <v>1254</v>
      </c>
      <c r="AX3" s="533" t="s">
        <v>1255</v>
      </c>
      <c r="AY3" s="533" t="s">
        <v>1250</v>
      </c>
      <c r="AZ3" s="533" t="s">
        <v>1256</v>
      </c>
      <c r="BA3" s="445"/>
    </row>
    <row r="4" spans="1:53" s="537" customFormat="1" ht="18" customHeight="1" x14ac:dyDescent="0.2">
      <c r="A4" s="268"/>
      <c r="B4" s="268"/>
      <c r="C4" s="619" t="s">
        <v>1257</v>
      </c>
      <c r="D4" s="615"/>
      <c r="E4" s="615"/>
      <c r="F4" s="615" t="s">
        <v>1258</v>
      </c>
      <c r="G4" s="615"/>
      <c r="H4" s="615"/>
      <c r="I4" s="534" t="s">
        <v>1239</v>
      </c>
      <c r="J4" s="615" t="s">
        <v>1257</v>
      </c>
      <c r="K4" s="615"/>
      <c r="L4" s="615"/>
      <c r="M4" s="615" t="s">
        <v>1258</v>
      </c>
      <c r="N4" s="615"/>
      <c r="O4" s="615"/>
      <c r="P4" s="534" t="s">
        <v>1239</v>
      </c>
      <c r="Q4" s="615" t="s">
        <v>1257</v>
      </c>
      <c r="R4" s="615"/>
      <c r="S4" s="615"/>
      <c r="T4" s="615" t="s">
        <v>1258</v>
      </c>
      <c r="U4" s="615"/>
      <c r="V4" s="615"/>
      <c r="W4" s="534" t="s">
        <v>1239</v>
      </c>
      <c r="X4" s="615" t="s">
        <v>1257</v>
      </c>
      <c r="Y4" s="615"/>
      <c r="Z4" s="615"/>
      <c r="AA4" s="615" t="s">
        <v>1258</v>
      </c>
      <c r="AB4" s="615"/>
      <c r="AC4" s="615"/>
      <c r="AD4" s="534" t="s">
        <v>1239</v>
      </c>
      <c r="AE4" s="615" t="s">
        <v>1257</v>
      </c>
      <c r="AF4" s="615"/>
      <c r="AG4" s="615"/>
      <c r="AH4" s="615" t="s">
        <v>1258</v>
      </c>
      <c r="AI4" s="615"/>
      <c r="AJ4" s="615"/>
      <c r="AK4" s="534" t="s">
        <v>1239</v>
      </c>
      <c r="AL4" s="615" t="s">
        <v>1257</v>
      </c>
      <c r="AM4" s="615"/>
      <c r="AN4" s="615"/>
      <c r="AO4" s="615" t="s">
        <v>1258</v>
      </c>
      <c r="AP4" s="615"/>
      <c r="AQ4" s="616"/>
      <c r="AR4" s="268"/>
      <c r="AS4" s="620" t="s">
        <v>1259</v>
      </c>
      <c r="AT4" s="621"/>
      <c r="AU4" s="535" t="s">
        <v>2203</v>
      </c>
      <c r="AV4" s="535" t="s">
        <v>2204</v>
      </c>
      <c r="AW4" s="535" t="s">
        <v>2205</v>
      </c>
      <c r="AX4" s="535" t="s">
        <v>2206</v>
      </c>
      <c r="AY4" s="535" t="s">
        <v>2207</v>
      </c>
      <c r="AZ4" s="536" t="s">
        <v>2208</v>
      </c>
      <c r="BA4" s="268"/>
    </row>
    <row r="5" spans="1:53" ht="22.5" customHeight="1" x14ac:dyDescent="0.2">
      <c r="A5" s="451" t="s">
        <v>1260</v>
      </c>
      <c r="B5" s="451" t="s">
        <v>143</v>
      </c>
      <c r="C5" s="538" t="s">
        <v>1261</v>
      </c>
      <c r="D5" s="539" t="s">
        <v>1262</v>
      </c>
      <c r="E5" s="539" t="s">
        <v>1263</v>
      </c>
      <c r="F5" s="539" t="s">
        <v>1261</v>
      </c>
      <c r="G5" s="539" t="s">
        <v>1262</v>
      </c>
      <c r="H5" s="539" t="s">
        <v>1263</v>
      </c>
      <c r="I5" s="540" t="s">
        <v>1239</v>
      </c>
      <c r="J5" s="539" t="s">
        <v>1261</v>
      </c>
      <c r="K5" s="539" t="s">
        <v>1262</v>
      </c>
      <c r="L5" s="539" t="s">
        <v>1263</v>
      </c>
      <c r="M5" s="539" t="s">
        <v>1261</v>
      </c>
      <c r="N5" s="539" t="s">
        <v>1262</v>
      </c>
      <c r="O5" s="539" t="s">
        <v>1263</v>
      </c>
      <c r="P5" s="540" t="s">
        <v>1239</v>
      </c>
      <c r="Q5" s="539" t="s">
        <v>1261</v>
      </c>
      <c r="R5" s="539" t="s">
        <v>1262</v>
      </c>
      <c r="S5" s="539" t="s">
        <v>1263</v>
      </c>
      <c r="T5" s="539" t="s">
        <v>1261</v>
      </c>
      <c r="U5" s="539" t="s">
        <v>1262</v>
      </c>
      <c r="V5" s="539" t="s">
        <v>1263</v>
      </c>
      <c r="W5" s="540" t="s">
        <v>1239</v>
      </c>
      <c r="X5" s="539" t="s">
        <v>1261</v>
      </c>
      <c r="Y5" s="539" t="s">
        <v>1262</v>
      </c>
      <c r="Z5" s="539" t="s">
        <v>1263</v>
      </c>
      <c r="AA5" s="539" t="s">
        <v>1261</v>
      </c>
      <c r="AB5" s="539" t="s">
        <v>1262</v>
      </c>
      <c r="AC5" s="539" t="s">
        <v>1263</v>
      </c>
      <c r="AD5" s="540" t="s">
        <v>1239</v>
      </c>
      <c r="AE5" s="539" t="s">
        <v>1261</v>
      </c>
      <c r="AF5" s="539" t="s">
        <v>1262</v>
      </c>
      <c r="AG5" s="539" t="s">
        <v>1263</v>
      </c>
      <c r="AH5" s="539" t="s">
        <v>1261</v>
      </c>
      <c r="AI5" s="539" t="s">
        <v>1262</v>
      </c>
      <c r="AJ5" s="539" t="s">
        <v>1263</v>
      </c>
      <c r="AK5" s="540" t="s">
        <v>1239</v>
      </c>
      <c r="AL5" s="539" t="s">
        <v>1261</v>
      </c>
      <c r="AM5" s="539" t="s">
        <v>1262</v>
      </c>
      <c r="AN5" s="539" t="s">
        <v>1263</v>
      </c>
      <c r="AO5" s="539" t="s">
        <v>1261</v>
      </c>
      <c r="AP5" s="539" t="s">
        <v>1262</v>
      </c>
      <c r="AQ5" s="541" t="s">
        <v>1263</v>
      </c>
      <c r="AR5" s="271"/>
      <c r="AS5" s="453" t="s">
        <v>1260</v>
      </c>
      <c r="AT5" s="377" t="s">
        <v>143</v>
      </c>
      <c r="AU5" s="432"/>
      <c r="AV5" s="432"/>
      <c r="AW5" s="432"/>
      <c r="AX5" s="432"/>
      <c r="AY5" s="432"/>
      <c r="AZ5" s="542"/>
      <c r="BA5" s="271"/>
    </row>
    <row r="6" spans="1:53" ht="15" customHeight="1" x14ac:dyDescent="0.2">
      <c r="A6" s="271" t="s">
        <v>2201</v>
      </c>
      <c r="B6" s="271" t="s">
        <v>146</v>
      </c>
      <c r="C6" s="547">
        <v>-8.8608227158467334E-2</v>
      </c>
      <c r="D6" s="548">
        <v>0.1040806812</v>
      </c>
      <c r="E6" s="548">
        <v>0.29676958955846733</v>
      </c>
      <c r="F6" s="548">
        <v>2.4087385930265146</v>
      </c>
      <c r="G6" s="548">
        <v>2.9821992800000006</v>
      </c>
      <c r="H6" s="549">
        <v>3.5556599669734865</v>
      </c>
      <c r="I6" s="550" t="s">
        <v>1239</v>
      </c>
      <c r="J6" s="547">
        <v>-0.14450825446225823</v>
      </c>
      <c r="K6" s="548">
        <v>-2.7008915000000001E-2</v>
      </c>
      <c r="L6" s="548">
        <v>9.0490424462258245E-2</v>
      </c>
      <c r="M6" s="548">
        <v>2.8205587708727369</v>
      </c>
      <c r="N6" s="548">
        <v>3.3168692000000002</v>
      </c>
      <c r="O6" s="549">
        <v>3.8131796291272635</v>
      </c>
      <c r="P6" s="550" t="s">
        <v>1239</v>
      </c>
      <c r="Q6" s="547">
        <v>-4.6399388788069706E-2</v>
      </c>
      <c r="R6" s="548">
        <v>0.11679716199999998</v>
      </c>
      <c r="S6" s="548">
        <v>0.27999371278806967</v>
      </c>
      <c r="T6" s="548">
        <v>0.58636737253617732</v>
      </c>
      <c r="U6" s="548">
        <v>1.2973450020000001</v>
      </c>
      <c r="V6" s="549">
        <v>2.0083226314638232</v>
      </c>
      <c r="W6" s="550" t="s">
        <v>1239</v>
      </c>
      <c r="X6" s="547">
        <v>-0.12462042150883468</v>
      </c>
      <c r="Y6" s="548">
        <v>0.19495616399999999</v>
      </c>
      <c r="Z6" s="548">
        <v>0.51453274950883465</v>
      </c>
      <c r="AA6" s="548">
        <v>9.7955176239827635E-2</v>
      </c>
      <c r="AB6" s="548">
        <v>0.88492536199999994</v>
      </c>
      <c r="AC6" s="549">
        <v>1.6718955477601722</v>
      </c>
      <c r="AD6" s="550" t="s">
        <v>1239</v>
      </c>
      <c r="AE6" s="547">
        <v>-0.25114838450228849</v>
      </c>
      <c r="AF6" s="548">
        <v>-0.11087798599999998</v>
      </c>
      <c r="AG6" s="548">
        <v>2.9392412502288523E-2</v>
      </c>
      <c r="AH6" s="548">
        <v>1.410299010439406</v>
      </c>
      <c r="AI6" s="548">
        <v>1.9909525399999999</v>
      </c>
      <c r="AJ6" s="549">
        <v>2.5716060695605938</v>
      </c>
      <c r="AK6" s="550" t="s">
        <v>1239</v>
      </c>
      <c r="AL6" s="547">
        <v>-0.14075542074253689</v>
      </c>
      <c r="AM6" s="548">
        <v>-7.3695088399999997E-2</v>
      </c>
      <c r="AN6" s="548">
        <v>-6.6347560574630954E-3</v>
      </c>
      <c r="AO6" s="548">
        <v>2.4119958154082224</v>
      </c>
      <c r="AP6" s="548">
        <v>2.8262883000000003</v>
      </c>
      <c r="AQ6" s="549">
        <v>3.2405807845917782</v>
      </c>
      <c r="AR6" s="271"/>
      <c r="AS6" s="455" t="s">
        <v>2201</v>
      </c>
      <c r="AT6" s="363" t="s">
        <v>146</v>
      </c>
      <c r="AU6" s="543">
        <v>5.3661101356201509E-3</v>
      </c>
      <c r="AV6" s="543">
        <v>1.9166279549765E-3</v>
      </c>
      <c r="AW6" s="543">
        <v>0.17410059887799234</v>
      </c>
      <c r="AX6" s="543">
        <v>0.45163874669932519</v>
      </c>
      <c r="AY6" s="543">
        <v>2.0427778579363395E-2</v>
      </c>
      <c r="AZ6" s="544">
        <v>1.9031090265939699E-3</v>
      </c>
      <c r="BA6" s="271"/>
    </row>
    <row r="7" spans="1:53" ht="15" customHeight="1" x14ac:dyDescent="0.2">
      <c r="A7" s="271" t="s">
        <v>2202</v>
      </c>
      <c r="B7" s="271" t="s">
        <v>146</v>
      </c>
      <c r="C7" s="547">
        <v>-0.54539768323858184</v>
      </c>
      <c r="D7" s="548">
        <v>-0.25667214200000005</v>
      </c>
      <c r="E7" s="548">
        <v>3.2053399238581803E-2</v>
      </c>
      <c r="F7" s="548">
        <v>1.8829179577256603</v>
      </c>
      <c r="G7" s="548">
        <v>2.26439944</v>
      </c>
      <c r="H7" s="549">
        <v>2.64588092227434</v>
      </c>
      <c r="I7" s="550" t="s">
        <v>1239</v>
      </c>
      <c r="J7" s="547">
        <v>5.9751918955999267E-2</v>
      </c>
      <c r="K7" s="548">
        <v>0.1718623312</v>
      </c>
      <c r="L7" s="548">
        <v>0.2839727434440007</v>
      </c>
      <c r="M7" s="548">
        <v>2.2642997573956483</v>
      </c>
      <c r="N7" s="548">
        <v>2.7601042199999997</v>
      </c>
      <c r="O7" s="549">
        <v>3.2559086826043511</v>
      </c>
      <c r="P7" s="550" t="s">
        <v>1239</v>
      </c>
      <c r="Q7" s="547">
        <v>-6.6547312011590865E-2</v>
      </c>
      <c r="R7" s="548">
        <v>9.7270869199999999E-2</v>
      </c>
      <c r="S7" s="548">
        <v>0.26108905041159086</v>
      </c>
      <c r="T7" s="548">
        <v>0.13253007224725077</v>
      </c>
      <c r="U7" s="548">
        <v>0.82332124800000006</v>
      </c>
      <c r="V7" s="549">
        <v>1.5141124237527492</v>
      </c>
      <c r="W7" s="550" t="s">
        <v>1239</v>
      </c>
      <c r="X7" s="547">
        <v>-0.21439892884207815</v>
      </c>
      <c r="Y7" s="548">
        <v>1.8545538000000018E-2</v>
      </c>
      <c r="Z7" s="548">
        <v>0.25149000484207817</v>
      </c>
      <c r="AA7" s="548">
        <v>-0.33749051560411708</v>
      </c>
      <c r="AB7" s="548">
        <v>0.38970284800000005</v>
      </c>
      <c r="AC7" s="549">
        <v>1.1168962116041172</v>
      </c>
      <c r="AD7" s="550" t="s">
        <v>1239</v>
      </c>
      <c r="AE7" s="547">
        <v>2.5075712155560592E-3</v>
      </c>
      <c r="AF7" s="548">
        <v>0.32028718540000001</v>
      </c>
      <c r="AG7" s="548">
        <v>0.63806679958444401</v>
      </c>
      <c r="AH7" s="548">
        <v>1.771925231258747</v>
      </c>
      <c r="AI7" s="548">
        <v>2.32664296</v>
      </c>
      <c r="AJ7" s="549">
        <v>2.8813606887412533</v>
      </c>
      <c r="AK7" s="550" t="s">
        <v>1239</v>
      </c>
      <c r="AL7" s="547">
        <v>-0.42364911555104851</v>
      </c>
      <c r="AM7" s="548">
        <v>-0.17205575999999995</v>
      </c>
      <c r="AN7" s="548">
        <v>7.9537595551048612E-2</v>
      </c>
      <c r="AO7" s="548">
        <v>1.1471336209361274</v>
      </c>
      <c r="AP7" s="548">
        <v>1.5544962200000001</v>
      </c>
      <c r="AQ7" s="549">
        <v>1.9618588190638728</v>
      </c>
      <c r="AR7" s="271"/>
      <c r="AS7" s="455" t="s">
        <v>2202</v>
      </c>
      <c r="AT7" s="363" t="s">
        <v>146</v>
      </c>
      <c r="AU7" s="543">
        <v>9.5116300716053116E-4</v>
      </c>
      <c r="AV7" s="543">
        <v>5.397837820743664E-3</v>
      </c>
      <c r="AW7" s="543">
        <v>0.35881687201421969</v>
      </c>
      <c r="AX7" s="543">
        <v>0.64824024285101878</v>
      </c>
      <c r="AY7" s="543">
        <v>1.8573191741459893E-2</v>
      </c>
      <c r="AZ7" s="544">
        <v>9.4274932032252963E-3</v>
      </c>
      <c r="BA7" s="271"/>
    </row>
    <row r="8" spans="1:53" x14ac:dyDescent="0.2">
      <c r="A8" s="271" t="s">
        <v>1264</v>
      </c>
      <c r="B8" s="271" t="s">
        <v>150</v>
      </c>
      <c r="C8" s="547">
        <v>-0.13928427962787077</v>
      </c>
      <c r="D8" s="548">
        <v>2.4263476000000016E-2</v>
      </c>
      <c r="E8" s="548">
        <v>0.18781123162787078</v>
      </c>
      <c r="F8" s="548">
        <v>0.38620699485545951</v>
      </c>
      <c r="G8" s="548">
        <v>0.80325183</v>
      </c>
      <c r="H8" s="549">
        <v>1.2202966651445406</v>
      </c>
      <c r="I8" s="550" t="s">
        <v>1239</v>
      </c>
      <c r="J8" s="547">
        <v>-0.23473485848991577</v>
      </c>
      <c r="K8" s="548">
        <v>6.9102388000000015E-2</v>
      </c>
      <c r="L8" s="548">
        <v>0.37293963448991579</v>
      </c>
      <c r="M8" s="548">
        <v>1.0186031298660929</v>
      </c>
      <c r="N8" s="548">
        <v>1.2519250319999999</v>
      </c>
      <c r="O8" s="549">
        <v>1.485246934133907</v>
      </c>
      <c r="P8" s="550" t="s">
        <v>1239</v>
      </c>
      <c r="Q8" s="547">
        <v>8.2997312903700382E-3</v>
      </c>
      <c r="R8" s="548">
        <v>0.25953635200000003</v>
      </c>
      <c r="S8" s="548">
        <v>0.51077297270962996</v>
      </c>
      <c r="T8" s="548">
        <v>0.44275155512531705</v>
      </c>
      <c r="U8" s="548">
        <v>0.71785892200000001</v>
      </c>
      <c r="V8" s="549">
        <v>0.99296628887468297</v>
      </c>
      <c r="W8" s="550" t="s">
        <v>1239</v>
      </c>
      <c r="X8" s="547">
        <v>-0.12462042150883468</v>
      </c>
      <c r="Y8" s="548">
        <v>0.19495616399999999</v>
      </c>
      <c r="Z8" s="548">
        <v>0.51453274950883465</v>
      </c>
      <c r="AA8" s="548">
        <v>0.10198579891206344</v>
      </c>
      <c r="AB8" s="548">
        <v>0.40573973139999991</v>
      </c>
      <c r="AC8" s="549">
        <v>0.70949366388793633</v>
      </c>
      <c r="AD8" s="550" t="s">
        <v>1239</v>
      </c>
      <c r="AE8" s="547">
        <v>-0.25114838450228849</v>
      </c>
      <c r="AF8" s="548">
        <v>-0.11087798599999998</v>
      </c>
      <c r="AG8" s="548">
        <v>2.9392412502288523E-2</v>
      </c>
      <c r="AH8" s="548">
        <v>0.88836463681809152</v>
      </c>
      <c r="AI8" s="548">
        <v>1.0452572259999999</v>
      </c>
      <c r="AJ8" s="549">
        <v>1.2021498151819083</v>
      </c>
      <c r="AK8" s="550" t="s">
        <v>1239</v>
      </c>
      <c r="AL8" s="547">
        <v>-0.14075542074253689</v>
      </c>
      <c r="AM8" s="548">
        <v>-7.3695088399999997E-2</v>
      </c>
      <c r="AN8" s="548">
        <v>-6.6347560574630954E-3</v>
      </c>
      <c r="AO8" s="548">
        <v>-0.29911785434368776</v>
      </c>
      <c r="AP8" s="548">
        <v>9.3587920000000005E-2</v>
      </c>
      <c r="AQ8" s="549">
        <v>0.48629369434368774</v>
      </c>
      <c r="AR8" s="271"/>
      <c r="AS8" s="455" t="s">
        <v>1264</v>
      </c>
      <c r="AT8" s="363" t="s">
        <v>150</v>
      </c>
      <c r="AU8" s="543">
        <v>0.14026087722838895</v>
      </c>
      <c r="AV8" s="543">
        <v>1.6173395893509735E-2</v>
      </c>
      <c r="AW8" s="543">
        <v>0.25384875943054885</v>
      </c>
      <c r="AX8" s="543">
        <v>0.64542158620763734</v>
      </c>
      <c r="AY8" s="543">
        <v>6.0337576666649696E-4</v>
      </c>
      <c r="AZ8" s="544">
        <v>0.69500322484511612</v>
      </c>
      <c r="BA8" s="271"/>
    </row>
    <row r="9" spans="1:53" x14ac:dyDescent="0.2">
      <c r="A9" s="271" t="s">
        <v>1265</v>
      </c>
      <c r="B9" s="271" t="s">
        <v>150</v>
      </c>
      <c r="C9" s="547">
        <v>-7.4544191801763082E-3</v>
      </c>
      <c r="D9" s="548">
        <v>9.0040397800000005E-2</v>
      </c>
      <c r="E9" s="548">
        <v>0.18753521478017632</v>
      </c>
      <c r="F9" s="548">
        <v>0.465400481950276</v>
      </c>
      <c r="G9" s="548">
        <v>0.79416420199999993</v>
      </c>
      <c r="H9" s="549">
        <v>1.1229279220497239</v>
      </c>
      <c r="I9" s="550" t="s">
        <v>1239</v>
      </c>
      <c r="J9" s="547">
        <v>-6.9043511001683947E-2</v>
      </c>
      <c r="K9" s="548">
        <v>0.10216479199999999</v>
      </c>
      <c r="L9" s="548">
        <v>0.27337309500168394</v>
      </c>
      <c r="M9" s="548">
        <v>0.97977595207289447</v>
      </c>
      <c r="N9" s="548">
        <v>1.1355100200000001</v>
      </c>
      <c r="O9" s="549">
        <v>1.2912440879271057</v>
      </c>
      <c r="P9" s="550" t="s">
        <v>1239</v>
      </c>
      <c r="Q9" s="547">
        <v>-5.406757132862261E-3</v>
      </c>
      <c r="R9" s="548">
        <v>0.1469091428</v>
      </c>
      <c r="S9" s="548">
        <v>0.29922504273286227</v>
      </c>
      <c r="T9" s="548">
        <v>0.47908422230840797</v>
      </c>
      <c r="U9" s="548">
        <v>0.73435138799999988</v>
      </c>
      <c r="V9" s="549">
        <v>0.9896185536915918</v>
      </c>
      <c r="W9" s="550" t="s">
        <v>1239</v>
      </c>
      <c r="X9" s="547">
        <v>-0.10679262683098645</v>
      </c>
      <c r="Y9" s="548">
        <v>3.0948882000000004E-2</v>
      </c>
      <c r="Z9" s="548">
        <v>0.16869039083098647</v>
      </c>
      <c r="AA9" s="548">
        <v>-0.79889038489379893</v>
      </c>
      <c r="AB9" s="548">
        <v>-0.54852147600000001</v>
      </c>
      <c r="AC9" s="549">
        <v>-0.29815256710620108</v>
      </c>
      <c r="AD9" s="550" t="s">
        <v>1239</v>
      </c>
      <c r="AE9" s="547">
        <v>-0.40760243769895671</v>
      </c>
      <c r="AF9" s="548">
        <v>-0.17715969199999998</v>
      </c>
      <c r="AG9" s="548">
        <v>5.328305369895675E-2</v>
      </c>
      <c r="AH9" s="548">
        <v>0.11341142292919815</v>
      </c>
      <c r="AI9" s="548">
        <v>0.42669505800000007</v>
      </c>
      <c r="AJ9" s="549">
        <v>0.739978693070802</v>
      </c>
      <c r="AK9" s="550" t="s">
        <v>1239</v>
      </c>
      <c r="AL9" s="547">
        <v>-0.17968088681923758</v>
      </c>
      <c r="AM9" s="548">
        <v>9.5937348000000006E-2</v>
      </c>
      <c r="AN9" s="548">
        <v>0.37155558281923762</v>
      </c>
      <c r="AO9" s="548">
        <v>1.4889647370138459</v>
      </c>
      <c r="AP9" s="548">
        <v>1.6740920000000004</v>
      </c>
      <c r="AQ9" s="549">
        <v>1.8592192629861548</v>
      </c>
      <c r="AR9" s="271"/>
      <c r="AS9" s="455" t="s">
        <v>1265</v>
      </c>
      <c r="AT9" s="363" t="s">
        <v>150</v>
      </c>
      <c r="AU9" s="543">
        <v>9.8852794893353538E-2</v>
      </c>
      <c r="AV9" s="543">
        <v>2.1443174823028116E-3</v>
      </c>
      <c r="AW9" s="543">
        <v>9.1648331955039075E-2</v>
      </c>
      <c r="AX9" s="543">
        <v>8.7270102959306831E-2</v>
      </c>
      <c r="AY9" s="543">
        <v>0.16242121217703098</v>
      </c>
      <c r="AZ9" s="544">
        <v>2.0767484589932395E-3</v>
      </c>
      <c r="BA9" s="271"/>
    </row>
    <row r="10" spans="1:53" x14ac:dyDescent="0.2">
      <c r="A10" s="271" t="s">
        <v>1266</v>
      </c>
      <c r="B10" s="271" t="s">
        <v>153</v>
      </c>
      <c r="C10" s="547">
        <v>-5.9142960506113687E-2</v>
      </c>
      <c r="D10" s="548">
        <v>2.7587223399999999E-2</v>
      </c>
      <c r="E10" s="548">
        <v>0.11431740730611369</v>
      </c>
      <c r="F10" s="548">
        <v>0.34812630049515592</v>
      </c>
      <c r="G10" s="548">
        <v>0.53588667800000001</v>
      </c>
      <c r="H10" s="549">
        <v>0.72364705550484409</v>
      </c>
      <c r="I10" s="550" t="s">
        <v>1239</v>
      </c>
      <c r="J10" s="547">
        <v>-0.1934499511131329</v>
      </c>
      <c r="K10" s="548">
        <v>-1.0737509999999995E-2</v>
      </c>
      <c r="L10" s="548">
        <v>0.17197493111313289</v>
      </c>
      <c r="M10" s="548">
        <v>0.18551849244327143</v>
      </c>
      <c r="N10" s="548">
        <v>0.42584100800000002</v>
      </c>
      <c r="O10" s="549">
        <v>0.66616352355672859</v>
      </c>
      <c r="P10" s="550" t="s">
        <v>1239</v>
      </c>
      <c r="Q10" s="547">
        <v>-4.6399388788069706E-2</v>
      </c>
      <c r="R10" s="548">
        <v>0.11679716199999998</v>
      </c>
      <c r="S10" s="548">
        <v>0.27999371278806967</v>
      </c>
      <c r="T10" s="548">
        <v>0.43866776314863465</v>
      </c>
      <c r="U10" s="548">
        <v>0.71214508199999993</v>
      </c>
      <c r="V10" s="549">
        <v>0.98562240085136521</v>
      </c>
      <c r="W10" s="550" t="s">
        <v>1239</v>
      </c>
      <c r="X10" s="547">
        <v>-0.12462042150883468</v>
      </c>
      <c r="Y10" s="548">
        <v>0.19495616399999999</v>
      </c>
      <c r="Z10" s="548">
        <v>0.51453274950883465</v>
      </c>
      <c r="AA10" s="548">
        <v>-1.8621936758933921E-2</v>
      </c>
      <c r="AB10" s="548">
        <v>0.19673500199999999</v>
      </c>
      <c r="AC10" s="549">
        <v>0.41209194075893391</v>
      </c>
      <c r="AD10" s="550" t="s">
        <v>1239</v>
      </c>
      <c r="AE10" s="547">
        <v>-0.25114838450228849</v>
      </c>
      <c r="AF10" s="548">
        <v>-0.11087798599999998</v>
      </c>
      <c r="AG10" s="548">
        <v>2.9392412502288523E-2</v>
      </c>
      <c r="AH10" s="548">
        <v>0.63792275368781082</v>
      </c>
      <c r="AI10" s="548">
        <v>0.79609727200000002</v>
      </c>
      <c r="AJ10" s="549">
        <v>0.95427179031218923</v>
      </c>
      <c r="AK10" s="550" t="s">
        <v>1239</v>
      </c>
      <c r="AL10" s="547">
        <v>-0.14075542074253689</v>
      </c>
      <c r="AM10" s="548">
        <v>-7.3695088399999997E-2</v>
      </c>
      <c r="AN10" s="548">
        <v>-6.6347560574630954E-3</v>
      </c>
      <c r="AO10" s="548">
        <v>-0.66117905427656243</v>
      </c>
      <c r="AP10" s="548">
        <v>-0.49849786399999996</v>
      </c>
      <c r="AQ10" s="549">
        <v>-0.33581667372343749</v>
      </c>
      <c r="AR10" s="271"/>
      <c r="AS10" s="455" t="s">
        <v>1266</v>
      </c>
      <c r="AT10" s="363" t="s">
        <v>153</v>
      </c>
      <c r="AU10" s="543">
        <v>5.1901927408749257E-2</v>
      </c>
      <c r="AV10" s="543">
        <v>0.18877606759512169</v>
      </c>
      <c r="AW10" s="543">
        <v>0.10680900079820467</v>
      </c>
      <c r="AX10" s="543">
        <v>0.99644559435552948</v>
      </c>
      <c r="AY10" s="543">
        <v>2.7395221388971055E-3</v>
      </c>
      <c r="AZ10" s="544">
        <v>5.7532817568793554E-2</v>
      </c>
      <c r="BA10" s="271"/>
    </row>
    <row r="11" spans="1:53" x14ac:dyDescent="0.2">
      <c r="A11" s="271" t="s">
        <v>1267</v>
      </c>
      <c r="B11" s="271" t="s">
        <v>159</v>
      </c>
      <c r="C11" s="547">
        <v>-5.9142960506113687E-2</v>
      </c>
      <c r="D11" s="548">
        <v>2.7587223399999999E-2</v>
      </c>
      <c r="E11" s="548">
        <v>0.11431740730611369</v>
      </c>
      <c r="F11" s="548">
        <v>0.34812630049515592</v>
      </c>
      <c r="G11" s="548">
        <v>0.53588667800000001</v>
      </c>
      <c r="H11" s="549">
        <v>0.72364705550484409</v>
      </c>
      <c r="I11" s="550" t="s">
        <v>1239</v>
      </c>
      <c r="J11" s="547">
        <v>-9.2931599345515981E-2</v>
      </c>
      <c r="K11" s="548">
        <v>4.7877645999999996E-2</v>
      </c>
      <c r="L11" s="548">
        <v>0.18868689134551597</v>
      </c>
      <c r="M11" s="548">
        <v>0.23279929320511791</v>
      </c>
      <c r="N11" s="548">
        <v>0.46371692800000003</v>
      </c>
      <c r="O11" s="549">
        <v>0.69463456279488212</v>
      </c>
      <c r="P11" s="550" t="s">
        <v>1239</v>
      </c>
      <c r="Q11" s="547">
        <v>-4.6399388788069706E-2</v>
      </c>
      <c r="R11" s="548">
        <v>0.11679716199999998</v>
      </c>
      <c r="S11" s="548">
        <v>0.27999371278806967</v>
      </c>
      <c r="T11" s="548">
        <v>0.43866776314863465</v>
      </c>
      <c r="U11" s="548">
        <v>0.71214508199999993</v>
      </c>
      <c r="V11" s="549">
        <v>0.98562240085136521</v>
      </c>
      <c r="W11" s="550" t="s">
        <v>1239</v>
      </c>
      <c r="X11" s="547">
        <v>-0.12462042150883468</v>
      </c>
      <c r="Y11" s="548">
        <v>0.19495616399999999</v>
      </c>
      <c r="Z11" s="548">
        <v>0.51453274950883465</v>
      </c>
      <c r="AA11" s="548">
        <v>-1.8621936758933921E-2</v>
      </c>
      <c r="AB11" s="548">
        <v>0.19673500199999999</v>
      </c>
      <c r="AC11" s="549">
        <v>0.41209194075893391</v>
      </c>
      <c r="AD11" s="550" t="s">
        <v>1239</v>
      </c>
      <c r="AE11" s="547">
        <v>-0.25114838450228849</v>
      </c>
      <c r="AF11" s="548">
        <v>-0.11087798599999998</v>
      </c>
      <c r="AG11" s="548">
        <v>2.9392412502288523E-2</v>
      </c>
      <c r="AH11" s="548">
        <v>0.63792275368781082</v>
      </c>
      <c r="AI11" s="548">
        <v>0.79609727200000002</v>
      </c>
      <c r="AJ11" s="549">
        <v>0.95427179031218923</v>
      </c>
      <c r="AK11" s="550" t="s">
        <v>1239</v>
      </c>
      <c r="AL11" s="547">
        <v>-0.14075542074253689</v>
      </c>
      <c r="AM11" s="548">
        <v>-7.3695088399999997E-2</v>
      </c>
      <c r="AN11" s="548">
        <v>-6.6347560574630954E-3</v>
      </c>
      <c r="AO11" s="548">
        <v>-0.42216329210164694</v>
      </c>
      <c r="AP11" s="548">
        <v>-0.32099283999999995</v>
      </c>
      <c r="AQ11" s="549">
        <v>-0.21982238789835298</v>
      </c>
      <c r="AR11" s="271"/>
      <c r="AS11" s="455" t="s">
        <v>1267</v>
      </c>
      <c r="AT11" s="363" t="s">
        <v>159</v>
      </c>
      <c r="AU11" s="543">
        <v>5.1901927408749257E-2</v>
      </c>
      <c r="AV11" s="543">
        <v>0.17053000498897056</v>
      </c>
      <c r="AW11" s="543">
        <v>0.10680900079820467</v>
      </c>
      <c r="AX11" s="543">
        <v>0.99644559435552948</v>
      </c>
      <c r="AY11" s="543">
        <v>2.7395221388971055E-3</v>
      </c>
      <c r="AZ11" s="544">
        <v>8.1333374959381879E-2</v>
      </c>
      <c r="BA11" s="271"/>
    </row>
    <row r="12" spans="1:53" x14ac:dyDescent="0.2">
      <c r="A12" s="271" t="s">
        <v>1268</v>
      </c>
      <c r="B12" s="271" t="s">
        <v>166</v>
      </c>
      <c r="C12" s="547">
        <v>-0.44873881128247667</v>
      </c>
      <c r="D12" s="548">
        <v>-0.20500574199999999</v>
      </c>
      <c r="E12" s="548">
        <v>3.8727327282476687E-2</v>
      </c>
      <c r="F12" s="548">
        <v>1.7316838207956158</v>
      </c>
      <c r="G12" s="548">
        <v>1.9241981400000001</v>
      </c>
      <c r="H12" s="549">
        <v>2.1167124592043844</v>
      </c>
      <c r="I12" s="550" t="s">
        <v>1239</v>
      </c>
      <c r="J12" s="547">
        <v>-0.22428582722844878</v>
      </c>
      <c r="K12" s="548">
        <v>4.9713099999999953E-3</v>
      </c>
      <c r="L12" s="548">
        <v>0.23422844722844879</v>
      </c>
      <c r="M12" s="548">
        <v>2.3141590865318378</v>
      </c>
      <c r="N12" s="548">
        <v>2.4861632800000004</v>
      </c>
      <c r="O12" s="549">
        <v>2.6581674734681631</v>
      </c>
      <c r="P12" s="550" t="s">
        <v>1239</v>
      </c>
      <c r="Q12" s="547">
        <v>-4.6399388788069706E-2</v>
      </c>
      <c r="R12" s="548">
        <v>0.11679716199999998</v>
      </c>
      <c r="S12" s="548">
        <v>0.27999371278806967</v>
      </c>
      <c r="T12" s="548">
        <v>0.97325918219085206</v>
      </c>
      <c r="U12" s="548">
        <v>1.8370144939999999</v>
      </c>
      <c r="V12" s="549">
        <v>2.7007698058091476</v>
      </c>
      <c r="W12" s="550" t="s">
        <v>1239</v>
      </c>
      <c r="X12" s="547">
        <v>-0.12462042150883468</v>
      </c>
      <c r="Y12" s="548">
        <v>0.19495616399999999</v>
      </c>
      <c r="Z12" s="548">
        <v>0.51453274950883465</v>
      </c>
      <c r="AA12" s="548">
        <v>0.3825252474712304</v>
      </c>
      <c r="AB12" s="548">
        <v>1.261461014</v>
      </c>
      <c r="AC12" s="549">
        <v>2.1403967805287696</v>
      </c>
      <c r="AD12" s="550" t="s">
        <v>1239</v>
      </c>
      <c r="AE12" s="547">
        <v>-0.49252661804977493</v>
      </c>
      <c r="AF12" s="548">
        <v>-0.27525224679999999</v>
      </c>
      <c r="AG12" s="548">
        <v>-5.7977875550225072E-2</v>
      </c>
      <c r="AH12" s="548">
        <v>3.0879720078469362</v>
      </c>
      <c r="AI12" s="548">
        <v>3.4546492599999992</v>
      </c>
      <c r="AJ12" s="549">
        <v>3.8213265121530622</v>
      </c>
      <c r="AK12" s="550" t="s">
        <v>1239</v>
      </c>
      <c r="AL12" s="547">
        <v>-3.8646221033793449E-2</v>
      </c>
      <c r="AM12" s="548">
        <v>0.40805773599999995</v>
      </c>
      <c r="AN12" s="548">
        <v>0.85476169303379335</v>
      </c>
      <c r="AO12" s="548">
        <v>4.2156568937833834</v>
      </c>
      <c r="AP12" s="548">
        <v>4.4067478199999996</v>
      </c>
      <c r="AQ12" s="549">
        <v>4.5978387462166159</v>
      </c>
      <c r="AR12" s="271"/>
      <c r="AS12" s="455" t="s">
        <v>1268</v>
      </c>
      <c r="AT12" s="363" t="s">
        <v>166</v>
      </c>
      <c r="AU12" s="543">
        <v>1.6618762737594692E-4</v>
      </c>
      <c r="AV12" s="543">
        <v>3.8912057898893602E-5</v>
      </c>
      <c r="AW12" s="543">
        <v>0.11725308608506825</v>
      </c>
      <c r="AX12" s="543">
        <v>0.30541463633981564</v>
      </c>
      <c r="AY12" s="543">
        <v>7.862902426555656E-5</v>
      </c>
      <c r="AZ12" s="544">
        <v>2.921188504601975E-4</v>
      </c>
      <c r="BA12" s="271"/>
    </row>
    <row r="13" spans="1:53" x14ac:dyDescent="0.2">
      <c r="A13" s="271" t="s">
        <v>1269</v>
      </c>
      <c r="B13" s="271" t="s">
        <v>171</v>
      </c>
      <c r="C13" s="547">
        <v>-0.2479838757279953</v>
      </c>
      <c r="D13" s="548">
        <v>8.3276759999999957E-3</v>
      </c>
      <c r="E13" s="548">
        <v>0.26463922772799531</v>
      </c>
      <c r="F13" s="548">
        <v>1.646328788668197</v>
      </c>
      <c r="G13" s="548">
        <v>1.8857153799999999</v>
      </c>
      <c r="H13" s="549">
        <v>2.1251019713318029</v>
      </c>
      <c r="I13" s="550" t="s">
        <v>1239</v>
      </c>
      <c r="J13" s="547">
        <v>-0.22121601342074315</v>
      </c>
      <c r="K13" s="548">
        <v>-1.9585220000000004E-2</v>
      </c>
      <c r="L13" s="548">
        <v>0.18204557342074312</v>
      </c>
      <c r="M13" s="548">
        <v>1.6169785061545556</v>
      </c>
      <c r="N13" s="548">
        <v>1.7063128999999999</v>
      </c>
      <c r="O13" s="549">
        <v>1.7956472938454442</v>
      </c>
      <c r="P13" s="550" t="s">
        <v>1239</v>
      </c>
      <c r="Q13" s="547">
        <v>-3.2359113451919941E-2</v>
      </c>
      <c r="R13" s="548">
        <v>0.373863167</v>
      </c>
      <c r="S13" s="548">
        <v>0.78008544745191988</v>
      </c>
      <c r="T13" s="548">
        <v>0.84783105142935988</v>
      </c>
      <c r="U13" s="548">
        <v>1.8765565600000003</v>
      </c>
      <c r="V13" s="549">
        <v>2.9052820685706404</v>
      </c>
      <c r="W13" s="550" t="s">
        <v>1239</v>
      </c>
      <c r="X13" s="547">
        <v>-0.18870468394909096</v>
      </c>
      <c r="Y13" s="548">
        <v>6.0542249999999999E-2</v>
      </c>
      <c r="Z13" s="548">
        <v>0.30978918394909094</v>
      </c>
      <c r="AA13" s="548">
        <v>0.64886211532594407</v>
      </c>
      <c r="AB13" s="548">
        <v>1.5771345880000001</v>
      </c>
      <c r="AC13" s="549">
        <v>2.5054070606740559</v>
      </c>
      <c r="AD13" s="550" t="s">
        <v>1239</v>
      </c>
      <c r="AE13" s="547">
        <v>-0.36936115873427788</v>
      </c>
      <c r="AF13" s="548">
        <v>-4.9466604000000004E-2</v>
      </c>
      <c r="AG13" s="548">
        <v>0.27042795073427783</v>
      </c>
      <c r="AH13" s="548">
        <v>3.4750917020686285</v>
      </c>
      <c r="AI13" s="548">
        <v>3.8091984400000003</v>
      </c>
      <c r="AJ13" s="549">
        <v>4.1433051779313717</v>
      </c>
      <c r="AK13" s="550" t="s">
        <v>1239</v>
      </c>
      <c r="AL13" s="547">
        <v>-0.23576669393202437</v>
      </c>
      <c r="AM13" s="548">
        <v>-6.7398640799999993E-2</v>
      </c>
      <c r="AN13" s="548">
        <v>0.10096941233202439</v>
      </c>
      <c r="AO13" s="548">
        <v>2.9304470292533633</v>
      </c>
      <c r="AP13" s="548">
        <v>3.1064214399999996</v>
      </c>
      <c r="AQ13" s="549">
        <v>3.282395850746636</v>
      </c>
      <c r="AR13" s="271"/>
      <c r="AS13" s="455" t="s">
        <v>1269</v>
      </c>
      <c r="AT13" s="363" t="s">
        <v>171</v>
      </c>
      <c r="AU13" s="543">
        <v>6.9399933873374954E-4</v>
      </c>
      <c r="AV13" s="543">
        <v>3.4672257391114934E-4</v>
      </c>
      <c r="AW13" s="543">
        <v>0.23004631158887121</v>
      </c>
      <c r="AX13" s="543">
        <v>0.18079941355395518</v>
      </c>
      <c r="AY13" s="543">
        <v>3.2629164934800317E-5</v>
      </c>
      <c r="AZ13" s="544">
        <v>1.1610564078861808E-6</v>
      </c>
      <c r="BA13" s="271"/>
    </row>
    <row r="14" spans="1:53" x14ac:dyDescent="0.2">
      <c r="A14" s="271" t="s">
        <v>1270</v>
      </c>
      <c r="B14" s="271" t="s">
        <v>171</v>
      </c>
      <c r="C14" s="547">
        <v>-0.24349975332009036</v>
      </c>
      <c r="D14" s="548">
        <v>-6.3542267999999985E-2</v>
      </c>
      <c r="E14" s="548">
        <v>0.11641521732009039</v>
      </c>
      <c r="F14" s="548">
        <v>1.2978952641735206</v>
      </c>
      <c r="G14" s="548">
        <v>1.5148753300000002</v>
      </c>
      <c r="H14" s="549">
        <v>1.7318553958264797</v>
      </c>
      <c r="I14" s="550" t="s">
        <v>1239</v>
      </c>
      <c r="J14" s="547">
        <v>-1.8627715525698862E-2</v>
      </c>
      <c r="K14" s="548">
        <v>0.26149731399999998</v>
      </c>
      <c r="L14" s="548">
        <v>0.54162234352569882</v>
      </c>
      <c r="M14" s="548">
        <v>2.3303328352878139</v>
      </c>
      <c r="N14" s="548">
        <v>2.4510776600000002</v>
      </c>
      <c r="O14" s="549">
        <v>2.5718224847121864</v>
      </c>
      <c r="P14" s="550" t="s">
        <v>1239</v>
      </c>
      <c r="Q14" s="547">
        <v>-0.27818651999633415</v>
      </c>
      <c r="R14" s="548">
        <v>3.727645340000002E-2</v>
      </c>
      <c r="S14" s="548">
        <v>0.35273942679633419</v>
      </c>
      <c r="T14" s="548">
        <v>3.6246638829116495E-2</v>
      </c>
      <c r="U14" s="548">
        <v>0.57319767980000003</v>
      </c>
      <c r="V14" s="549">
        <v>1.1101487207708836</v>
      </c>
      <c r="W14" s="550" t="s">
        <v>1239</v>
      </c>
      <c r="X14" s="547">
        <v>-0.45881831413759444</v>
      </c>
      <c r="Y14" s="548">
        <v>-0.21169266599999997</v>
      </c>
      <c r="Z14" s="548">
        <v>3.5432982137594465E-2</v>
      </c>
      <c r="AA14" s="548">
        <v>-8.837907442961368E-2</v>
      </c>
      <c r="AB14" s="548">
        <v>0.55743384020000009</v>
      </c>
      <c r="AC14" s="549">
        <v>1.203246754829614</v>
      </c>
      <c r="AD14" s="550" t="s">
        <v>1239</v>
      </c>
      <c r="AE14" s="547">
        <v>-0.13921142874363965</v>
      </c>
      <c r="AF14" s="548">
        <v>0.12943606199999999</v>
      </c>
      <c r="AG14" s="548">
        <v>0.3980835527436396</v>
      </c>
      <c r="AH14" s="548">
        <v>2.1023604778118421</v>
      </c>
      <c r="AI14" s="548">
        <v>2.5300953000000002</v>
      </c>
      <c r="AJ14" s="549">
        <v>2.9578301221881582</v>
      </c>
      <c r="AK14" s="550" t="s">
        <v>1239</v>
      </c>
      <c r="AL14" s="547">
        <v>-0.10763052649622043</v>
      </c>
      <c r="AM14" s="548">
        <v>0.103934478</v>
      </c>
      <c r="AN14" s="548">
        <v>0.3154994824962204</v>
      </c>
      <c r="AO14" s="548">
        <v>2.6891274406919368</v>
      </c>
      <c r="AP14" s="548">
        <v>2.8592272000000003</v>
      </c>
      <c r="AQ14" s="549">
        <v>3.0293269593080638</v>
      </c>
      <c r="AR14" s="271"/>
      <c r="AS14" s="455" t="s">
        <v>1270</v>
      </c>
      <c r="AT14" s="363" t="s">
        <v>171</v>
      </c>
      <c r="AU14" s="543">
        <v>5.7535965928857112E-4</v>
      </c>
      <c r="AV14" s="543">
        <v>5.7121534804415678E-4</v>
      </c>
      <c r="AW14" s="543">
        <v>0.42023722360686383</v>
      </c>
      <c r="AX14" s="543">
        <v>0.31524964048473464</v>
      </c>
      <c r="AY14" s="543">
        <v>2.3104837348694295E-3</v>
      </c>
      <c r="AZ14" s="544">
        <v>1.0494142550039172E-5</v>
      </c>
      <c r="BA14" s="271"/>
    </row>
    <row r="15" spans="1:53" x14ac:dyDescent="0.2">
      <c r="A15" s="271" t="s">
        <v>1271</v>
      </c>
      <c r="B15" s="271" t="s">
        <v>178</v>
      </c>
      <c r="C15" s="547">
        <v>-0.16233367421393524</v>
      </c>
      <c r="D15" s="548">
        <v>-5.4372216000000008E-2</v>
      </c>
      <c r="E15" s="548">
        <v>5.3589242213935233E-2</v>
      </c>
      <c r="F15" s="548">
        <v>1.4080012065397451</v>
      </c>
      <c r="G15" s="548">
        <v>1.7838083</v>
      </c>
      <c r="H15" s="549">
        <v>2.1596153934602551</v>
      </c>
      <c r="I15" s="550" t="s">
        <v>1239</v>
      </c>
      <c r="J15" s="547">
        <v>-0.31559831363297203</v>
      </c>
      <c r="K15" s="548">
        <v>-3.1313751999999993E-2</v>
      </c>
      <c r="L15" s="548">
        <v>0.25297080963297208</v>
      </c>
      <c r="M15" s="548">
        <v>2.0203905808983591</v>
      </c>
      <c r="N15" s="548">
        <v>2.3142066399999996</v>
      </c>
      <c r="O15" s="549">
        <v>2.6080226991016402</v>
      </c>
      <c r="P15" s="550" t="s">
        <v>1239</v>
      </c>
      <c r="Q15" s="547">
        <v>-0.31423034958527629</v>
      </c>
      <c r="R15" s="548">
        <v>-0.13021517399999999</v>
      </c>
      <c r="S15" s="548">
        <v>5.3800001585276341E-2</v>
      </c>
      <c r="T15" s="548">
        <v>0.19104690438338245</v>
      </c>
      <c r="U15" s="548">
        <v>0.78951621299999997</v>
      </c>
      <c r="V15" s="549">
        <v>1.3879855216166175</v>
      </c>
      <c r="W15" s="550" t="s">
        <v>1239</v>
      </c>
      <c r="X15" s="547">
        <v>-0.72333205009793655</v>
      </c>
      <c r="Y15" s="548">
        <v>-0.35402316399999989</v>
      </c>
      <c r="Z15" s="548">
        <v>1.5285722097936716E-2</v>
      </c>
      <c r="AA15" s="548">
        <v>1.0031750884189616E-3</v>
      </c>
      <c r="AB15" s="548">
        <v>0.48807535320000001</v>
      </c>
      <c r="AC15" s="549">
        <v>0.97514753131158105</v>
      </c>
      <c r="AD15" s="550" t="s">
        <v>1239</v>
      </c>
      <c r="AE15" s="547">
        <v>-7.1654801962416345E-2</v>
      </c>
      <c r="AF15" s="548">
        <v>9.4727986E-2</v>
      </c>
      <c r="AG15" s="548">
        <v>0.26111077396241633</v>
      </c>
      <c r="AH15" s="548">
        <v>0.9684402317960672</v>
      </c>
      <c r="AI15" s="548">
        <v>1.3249370680000001</v>
      </c>
      <c r="AJ15" s="549">
        <v>1.681433904203933</v>
      </c>
      <c r="AK15" s="550" t="s">
        <v>1239</v>
      </c>
      <c r="AL15" s="547">
        <v>-0.34849887126524765</v>
      </c>
      <c r="AM15" s="548">
        <v>-0.125758172</v>
      </c>
      <c r="AN15" s="548">
        <v>9.6982527265247642E-2</v>
      </c>
      <c r="AO15" s="548">
        <v>2.3357817290334104</v>
      </c>
      <c r="AP15" s="548">
        <v>2.4952432600000001</v>
      </c>
      <c r="AQ15" s="549">
        <v>2.6547047909665897</v>
      </c>
      <c r="AR15" s="271"/>
      <c r="AS15" s="455" t="s">
        <v>1271</v>
      </c>
      <c r="AT15" s="363" t="s">
        <v>178</v>
      </c>
      <c r="AU15" s="543">
        <v>6.3884867286314231E-3</v>
      </c>
      <c r="AV15" s="543">
        <v>4.371435695442976E-4</v>
      </c>
      <c r="AW15" s="543">
        <v>0.20477391340167572</v>
      </c>
      <c r="AX15" s="543">
        <v>0.20823450650150668</v>
      </c>
      <c r="AY15" s="543">
        <v>2.2027937931296183E-2</v>
      </c>
      <c r="AZ15" s="544">
        <v>2.2837275108523112E-5</v>
      </c>
      <c r="BA15" s="271"/>
    </row>
    <row r="16" spans="1:53" x14ac:dyDescent="0.2">
      <c r="A16" s="271" t="s">
        <v>1272</v>
      </c>
      <c r="B16" s="271" t="s">
        <v>178</v>
      </c>
      <c r="C16" s="547">
        <v>-2.9518948274937368E-2</v>
      </c>
      <c r="D16" s="548">
        <v>0.14816236799999999</v>
      </c>
      <c r="E16" s="548">
        <v>0.32584368427493737</v>
      </c>
      <c r="F16" s="548">
        <v>1.3789551596940639</v>
      </c>
      <c r="G16" s="548">
        <v>1.7682088</v>
      </c>
      <c r="H16" s="549">
        <v>2.1574624403059359</v>
      </c>
      <c r="I16" s="550" t="s">
        <v>1239</v>
      </c>
      <c r="J16" s="547">
        <v>-0.25365259186177769</v>
      </c>
      <c r="K16" s="548">
        <v>-0.153274776</v>
      </c>
      <c r="L16" s="548">
        <v>-5.2896960138222288E-2</v>
      </c>
      <c r="M16" s="548">
        <v>1.7485927742123284</v>
      </c>
      <c r="N16" s="548">
        <v>1.9901506999999998</v>
      </c>
      <c r="O16" s="549">
        <v>2.2317086257876713</v>
      </c>
      <c r="P16" s="550" t="s">
        <v>1239</v>
      </c>
      <c r="Q16" s="547">
        <v>5.0835541828821634E-2</v>
      </c>
      <c r="R16" s="548">
        <v>0.20053739980000002</v>
      </c>
      <c r="S16" s="548">
        <v>0.35023925777117837</v>
      </c>
      <c r="T16" s="548">
        <v>0.90753119285410888</v>
      </c>
      <c r="U16" s="548">
        <v>1.4103636319999997</v>
      </c>
      <c r="V16" s="549">
        <v>1.9131960711458906</v>
      </c>
      <c r="W16" s="550" t="s">
        <v>1239</v>
      </c>
      <c r="X16" s="547">
        <v>-0.39902050502469949</v>
      </c>
      <c r="Y16" s="548">
        <v>-8.5176899999999958E-2</v>
      </c>
      <c r="Z16" s="548">
        <v>0.2286667050246996</v>
      </c>
      <c r="AA16" s="548">
        <v>0.53074284644913583</v>
      </c>
      <c r="AB16" s="548">
        <v>1.0151780025999999</v>
      </c>
      <c r="AC16" s="549">
        <v>1.4996131587508641</v>
      </c>
      <c r="AD16" s="550" t="s">
        <v>1239</v>
      </c>
      <c r="AE16" s="547">
        <v>-0.28887374120036868</v>
      </c>
      <c r="AF16" s="548">
        <v>-0.12092619200000002</v>
      </c>
      <c r="AG16" s="548">
        <v>4.702135720036868E-2</v>
      </c>
      <c r="AH16" s="548">
        <v>-3.4635767051512945E-3</v>
      </c>
      <c r="AI16" s="548">
        <v>0.49997626000000006</v>
      </c>
      <c r="AJ16" s="549">
        <v>1.0034160967051515</v>
      </c>
      <c r="AK16" s="550" t="s">
        <v>1239</v>
      </c>
      <c r="AL16" s="547">
        <v>-0.27476748497531744</v>
      </c>
      <c r="AM16" s="548">
        <v>-0.123797508</v>
      </c>
      <c r="AN16" s="548">
        <v>2.7172468975317415E-2</v>
      </c>
      <c r="AO16" s="548">
        <v>2.3729652518856432</v>
      </c>
      <c r="AP16" s="548">
        <v>2.5478262799999998</v>
      </c>
      <c r="AQ16" s="549">
        <v>2.7226873081143563</v>
      </c>
      <c r="AR16" s="271"/>
      <c r="AS16" s="455" t="s">
        <v>1272</v>
      </c>
      <c r="AT16" s="363" t="s">
        <v>178</v>
      </c>
      <c r="AU16" s="543">
        <v>1.0377179236933362E-2</v>
      </c>
      <c r="AV16" s="543">
        <v>3.199684277980219E-4</v>
      </c>
      <c r="AW16" s="543">
        <v>7.2551300268134153E-2</v>
      </c>
      <c r="AX16" s="543">
        <v>9.9173034518280634E-2</v>
      </c>
      <c r="AY16" s="543">
        <v>0.29597926437649502</v>
      </c>
      <c r="AZ16" s="544">
        <v>3.3692725970311027E-6</v>
      </c>
      <c r="BA16" s="271"/>
    </row>
    <row r="17" spans="1:53" x14ac:dyDescent="0.2">
      <c r="A17" s="271" t="s">
        <v>1273</v>
      </c>
      <c r="B17" s="271" t="s">
        <v>199</v>
      </c>
      <c r="C17" s="547">
        <v>-0.21947555693461984</v>
      </c>
      <c r="D17" s="548">
        <v>-4.8550892000000005E-2</v>
      </c>
      <c r="E17" s="548">
        <v>0.12237377293461982</v>
      </c>
      <c r="F17" s="548">
        <v>0.94075293357526835</v>
      </c>
      <c r="G17" s="548">
        <v>1.0476849600000002</v>
      </c>
      <c r="H17" s="549">
        <v>1.1546169864247322</v>
      </c>
      <c r="I17" s="550" t="s">
        <v>1239</v>
      </c>
      <c r="J17" s="547">
        <v>-3.5924827138762785E-2</v>
      </c>
      <c r="K17" s="548">
        <v>8.1199454799999987E-2</v>
      </c>
      <c r="L17" s="548">
        <v>0.19832373673876275</v>
      </c>
      <c r="M17" s="548">
        <v>0.47518499042609885</v>
      </c>
      <c r="N17" s="548">
        <v>0.58156413399999995</v>
      </c>
      <c r="O17" s="549">
        <v>0.68794327757390106</v>
      </c>
      <c r="P17" s="550" t="s">
        <v>1239</v>
      </c>
      <c r="Q17" s="547">
        <v>-6.9532230582867588E-3</v>
      </c>
      <c r="R17" s="548">
        <v>3.2522011199999992E-2</v>
      </c>
      <c r="S17" s="548">
        <v>7.1997245458286743E-2</v>
      </c>
      <c r="T17" s="548">
        <v>0.42620817085896961</v>
      </c>
      <c r="U17" s="548">
        <v>0.64591959800000009</v>
      </c>
      <c r="V17" s="549">
        <v>0.86563102514103063</v>
      </c>
      <c r="W17" s="550" t="s">
        <v>1239</v>
      </c>
      <c r="X17" s="547">
        <v>-9.7168883159784308E-3</v>
      </c>
      <c r="Y17" s="548">
        <v>8.0196950599999997E-2</v>
      </c>
      <c r="Z17" s="548">
        <v>0.17011078951597841</v>
      </c>
      <c r="AA17" s="548">
        <v>0.41319238423336258</v>
      </c>
      <c r="AB17" s="548">
        <v>0.59867763400000007</v>
      </c>
      <c r="AC17" s="549">
        <v>0.78416288376663756</v>
      </c>
      <c r="AD17" s="550" t="s">
        <v>1239</v>
      </c>
      <c r="AE17" s="547">
        <v>-1.4548892669390689E-2</v>
      </c>
      <c r="AF17" s="548">
        <v>6.47398E-2</v>
      </c>
      <c r="AG17" s="548">
        <v>0.14402849266939069</v>
      </c>
      <c r="AH17" s="548">
        <v>0.94621008934442186</v>
      </c>
      <c r="AI17" s="548">
        <v>1.1441191639999999</v>
      </c>
      <c r="AJ17" s="549">
        <v>1.342028238655578</v>
      </c>
      <c r="AK17" s="550" t="s">
        <v>1239</v>
      </c>
      <c r="AL17" s="547">
        <v>-0.22911341913535355</v>
      </c>
      <c r="AM17" s="548">
        <v>-9.2762374800000005E-2</v>
      </c>
      <c r="AN17" s="548">
        <v>4.358866953535355E-2</v>
      </c>
      <c r="AO17" s="548">
        <v>0.93350785444988826</v>
      </c>
      <c r="AP17" s="548">
        <v>1.0478496559999999</v>
      </c>
      <c r="AQ17" s="549">
        <v>1.1621914575501116</v>
      </c>
      <c r="AR17" s="271"/>
      <c r="AS17" s="455" t="s">
        <v>1273</v>
      </c>
      <c r="AT17" s="363" t="s">
        <v>199</v>
      </c>
      <c r="AU17" s="543">
        <v>1.1123074242986963E-3</v>
      </c>
      <c r="AV17" s="543">
        <v>1.3504226245617864E-2</v>
      </c>
      <c r="AW17" s="543">
        <v>4.8077214653716303E-2</v>
      </c>
      <c r="AX17" s="543">
        <v>4.7050477868478179E-2</v>
      </c>
      <c r="AY17" s="543">
        <v>3.3855670111745504E-3</v>
      </c>
      <c r="AZ17" s="544">
        <v>2.3525157127110774E-4</v>
      </c>
      <c r="BA17" s="271"/>
    </row>
    <row r="18" spans="1:53" x14ac:dyDescent="0.2">
      <c r="A18" s="271" t="s">
        <v>1274</v>
      </c>
      <c r="B18" s="271" t="s">
        <v>216</v>
      </c>
      <c r="C18" s="547">
        <v>-7.4417786832584612E-2</v>
      </c>
      <c r="D18" s="548">
        <v>-4.8910139999999991E-3</v>
      </c>
      <c r="E18" s="548">
        <v>6.4635758832584614E-2</v>
      </c>
      <c r="F18" s="548">
        <v>1.4489967282562171</v>
      </c>
      <c r="G18" s="548">
        <v>1.7482837679999998</v>
      </c>
      <c r="H18" s="549">
        <v>2.0475708077437829</v>
      </c>
      <c r="I18" s="550" t="s">
        <v>1239</v>
      </c>
      <c r="J18" s="547">
        <v>-0.66961471292736263</v>
      </c>
      <c r="K18" s="548">
        <v>-0.31355375999999996</v>
      </c>
      <c r="L18" s="548">
        <v>4.2507192927362714E-2</v>
      </c>
      <c r="M18" s="548">
        <v>1.6433069325864622</v>
      </c>
      <c r="N18" s="548">
        <v>2.0307464999999998</v>
      </c>
      <c r="O18" s="549">
        <v>2.4181860674135374</v>
      </c>
      <c r="P18" s="550" t="s">
        <v>1239</v>
      </c>
      <c r="Q18" s="547">
        <v>-0.11693717330171359</v>
      </c>
      <c r="R18" s="548">
        <v>5.4047583999999996E-2</v>
      </c>
      <c r="S18" s="548">
        <v>0.22503234130171357</v>
      </c>
      <c r="T18" s="548">
        <v>0.71405059864091447</v>
      </c>
      <c r="U18" s="548">
        <v>0.92817284200000005</v>
      </c>
      <c r="V18" s="549">
        <v>1.1422950853590856</v>
      </c>
      <c r="W18" s="550" t="s">
        <v>1239</v>
      </c>
      <c r="X18" s="547">
        <v>-0.21220110160236869</v>
      </c>
      <c r="Y18" s="548">
        <v>2.5452374600000004E-2</v>
      </c>
      <c r="Z18" s="548">
        <v>0.2631058508023687</v>
      </c>
      <c r="AA18" s="548">
        <v>0.81688300128314728</v>
      </c>
      <c r="AB18" s="548">
        <v>1.0876609800000001</v>
      </c>
      <c r="AC18" s="549">
        <v>1.3584389587168531</v>
      </c>
      <c r="AD18" s="550" t="s">
        <v>1239</v>
      </c>
      <c r="AE18" s="547">
        <v>-0.12704166041341211</v>
      </c>
      <c r="AF18" s="548">
        <v>-3.5585402000000002E-2</v>
      </c>
      <c r="AG18" s="548">
        <v>5.5870856413412107E-2</v>
      </c>
      <c r="AH18" s="548">
        <v>0.5180483951201601</v>
      </c>
      <c r="AI18" s="548">
        <v>0.72306395400000001</v>
      </c>
      <c r="AJ18" s="549">
        <v>0.92807951287983992</v>
      </c>
      <c r="AK18" s="550" t="s">
        <v>1239</v>
      </c>
      <c r="AL18" s="547">
        <v>7.2659306157191128E-2</v>
      </c>
      <c r="AM18" s="548">
        <v>0.47540521199999997</v>
      </c>
      <c r="AN18" s="548">
        <v>0.87815111784280875</v>
      </c>
      <c r="AO18" s="548">
        <v>2.4640499986189255</v>
      </c>
      <c r="AP18" s="548">
        <v>2.6124030199999999</v>
      </c>
      <c r="AQ18" s="549">
        <v>2.7607560413810743</v>
      </c>
      <c r="AR18" s="271"/>
      <c r="AS18" s="455" t="s">
        <v>1274</v>
      </c>
      <c r="AT18" s="363" t="s">
        <v>216</v>
      </c>
      <c r="AU18" s="543">
        <v>3.4014746738916966E-3</v>
      </c>
      <c r="AV18" s="543">
        <v>2.1622163565526487E-3</v>
      </c>
      <c r="AW18" s="543">
        <v>1.3629548577762217E-2</v>
      </c>
      <c r="AX18" s="543">
        <v>1.881691459420147E-2</v>
      </c>
      <c r="AY18" s="543">
        <v>1.684490172489982E-2</v>
      </c>
      <c r="AZ18" s="544">
        <v>4.0310049976347634E-3</v>
      </c>
      <c r="BA18" s="271"/>
    </row>
    <row r="19" spans="1:53" x14ac:dyDescent="0.2">
      <c r="A19" s="271" t="s">
        <v>1275</v>
      </c>
      <c r="B19" s="271" t="s">
        <v>219</v>
      </c>
      <c r="C19" s="547">
        <v>-0.27023347952040233</v>
      </c>
      <c r="D19" s="548">
        <v>-6.652441639999998E-2</v>
      </c>
      <c r="E19" s="548">
        <v>0.13718464672040234</v>
      </c>
      <c r="F19" s="548">
        <v>1.9218442306800145</v>
      </c>
      <c r="G19" s="548">
        <v>2.1037762599999996</v>
      </c>
      <c r="H19" s="549">
        <v>2.2857082893199845</v>
      </c>
      <c r="I19" s="550" t="s">
        <v>1239</v>
      </c>
      <c r="J19" s="547">
        <v>-4.9351996764603064E-2</v>
      </c>
      <c r="K19" s="548">
        <v>1.3166428000000003E-2</v>
      </c>
      <c r="L19" s="548">
        <v>7.5684852764603072E-2</v>
      </c>
      <c r="M19" s="548">
        <v>1.4376200769266352</v>
      </c>
      <c r="N19" s="548">
        <v>1.5091709000000002</v>
      </c>
      <c r="O19" s="549">
        <v>1.5807217230733652</v>
      </c>
      <c r="P19" s="550" t="s">
        <v>1239</v>
      </c>
      <c r="Q19" s="547">
        <v>-0.19809292038816689</v>
      </c>
      <c r="R19" s="548">
        <v>-2.5362591999999996E-2</v>
      </c>
      <c r="S19" s="548">
        <v>0.14736773638816691</v>
      </c>
      <c r="T19" s="548">
        <v>0.63000751291507751</v>
      </c>
      <c r="U19" s="548">
        <v>0.87672939000000005</v>
      </c>
      <c r="V19" s="549">
        <v>1.1234512670849226</v>
      </c>
      <c r="W19" s="550" t="s">
        <v>1239</v>
      </c>
      <c r="X19" s="547">
        <v>-0.12665233490304187</v>
      </c>
      <c r="Y19" s="548">
        <v>-5.7455157200000009E-2</v>
      </c>
      <c r="Z19" s="548">
        <v>1.174202050304185E-2</v>
      </c>
      <c r="AA19" s="548">
        <v>0.36002094461544665</v>
      </c>
      <c r="AB19" s="548">
        <v>0.5814278679999999</v>
      </c>
      <c r="AC19" s="549">
        <v>0.80283479138455316</v>
      </c>
      <c r="AD19" s="550" t="s">
        <v>1239</v>
      </c>
      <c r="AE19" s="547">
        <v>-1.2522526131766742E-2</v>
      </c>
      <c r="AF19" s="548">
        <v>0.15181007219999998</v>
      </c>
      <c r="AG19" s="548">
        <v>0.3161426705317667</v>
      </c>
      <c r="AH19" s="548">
        <v>1.1198822118801002</v>
      </c>
      <c r="AI19" s="548">
        <v>1.3253958560000001</v>
      </c>
      <c r="AJ19" s="549">
        <v>1.5309095001199</v>
      </c>
      <c r="AK19" s="550" t="s">
        <v>1239</v>
      </c>
      <c r="AL19" s="547">
        <v>-8.4601968866733199E-2</v>
      </c>
      <c r="AM19" s="548">
        <v>-1.60840976E-2</v>
      </c>
      <c r="AN19" s="548">
        <v>5.2433773666733199E-2</v>
      </c>
      <c r="AO19" s="548">
        <v>1.5311679824978948</v>
      </c>
      <c r="AP19" s="548">
        <v>1.6697111</v>
      </c>
      <c r="AQ19" s="549">
        <v>1.8082542175021052</v>
      </c>
      <c r="AR19" s="271"/>
      <c r="AS19" s="455" t="s">
        <v>1275</v>
      </c>
      <c r="AT19" s="363" t="s">
        <v>219</v>
      </c>
      <c r="AU19" s="543">
        <v>4.9185222163789661E-5</v>
      </c>
      <c r="AV19" s="543">
        <v>3.1833668567909455E-7</v>
      </c>
      <c r="AW19" s="543">
        <v>1.9545396664180564E-2</v>
      </c>
      <c r="AX19" s="543">
        <v>4.2156925621272552E-2</v>
      </c>
      <c r="AY19" s="543">
        <v>2.3728954481063804E-3</v>
      </c>
      <c r="AZ19" s="544">
        <v>4.1862144389276997E-5</v>
      </c>
      <c r="BA19" s="271"/>
    </row>
    <row r="20" spans="1:53" x14ac:dyDescent="0.2">
      <c r="A20" s="271" t="s">
        <v>1276</v>
      </c>
      <c r="B20" s="271" t="s">
        <v>224</v>
      </c>
      <c r="C20" s="547">
        <v>-0.10799244456559758</v>
      </c>
      <c r="D20" s="548">
        <v>-1.4539622000000002E-2</v>
      </c>
      <c r="E20" s="548">
        <v>7.8913200565597572E-2</v>
      </c>
      <c r="F20" s="548">
        <v>-7.6902254255346997E-2</v>
      </c>
      <c r="G20" s="548">
        <v>0.128549576</v>
      </c>
      <c r="H20" s="549">
        <v>0.33400140625534702</v>
      </c>
      <c r="I20" s="550" t="s">
        <v>1239</v>
      </c>
      <c r="J20" s="547">
        <v>-9.9086041658358104E-2</v>
      </c>
      <c r="K20" s="548">
        <v>4.4270944600000008E-2</v>
      </c>
      <c r="L20" s="548">
        <v>0.18762793085835811</v>
      </c>
      <c r="M20" s="548">
        <v>0.98200233543527582</v>
      </c>
      <c r="N20" s="548">
        <v>1.1526887000000001</v>
      </c>
      <c r="O20" s="549">
        <v>1.3233750645647244</v>
      </c>
      <c r="P20" s="550" t="s">
        <v>1239</v>
      </c>
      <c r="Q20" s="547">
        <v>-0.12618569109508204</v>
      </c>
      <c r="R20" s="548">
        <v>6.7686463399999994E-2</v>
      </c>
      <c r="S20" s="548">
        <v>0.26155861789508206</v>
      </c>
      <c r="T20" s="548">
        <v>-0.30814213291950476</v>
      </c>
      <c r="U20" s="548">
        <v>0.13682895700000003</v>
      </c>
      <c r="V20" s="549">
        <v>0.58180004691950482</v>
      </c>
      <c r="W20" s="550" t="s">
        <v>1239</v>
      </c>
      <c r="X20" s="547">
        <v>-0.41061500228656367</v>
      </c>
      <c r="Y20" s="548">
        <v>-0.19920873619999999</v>
      </c>
      <c r="Z20" s="548">
        <v>1.2197529886563724E-2</v>
      </c>
      <c r="AA20" s="548">
        <v>-0.45628908205452806</v>
      </c>
      <c r="AB20" s="548">
        <v>3.9518453999999981E-2</v>
      </c>
      <c r="AC20" s="549">
        <v>0.53532599005452797</v>
      </c>
      <c r="AD20" s="550" t="s">
        <v>1239</v>
      </c>
      <c r="AE20" s="547">
        <v>-0.23081490405957272</v>
      </c>
      <c r="AF20" s="548">
        <v>4.5015328000000007E-2</v>
      </c>
      <c r="AG20" s="548">
        <v>0.32084556005957277</v>
      </c>
      <c r="AH20" s="548">
        <v>1.470868723758511</v>
      </c>
      <c r="AI20" s="548">
        <v>1.5892605799999999</v>
      </c>
      <c r="AJ20" s="549">
        <v>1.7076524362414889</v>
      </c>
      <c r="AK20" s="550" t="s">
        <v>1239</v>
      </c>
      <c r="AL20" s="547">
        <v>3.2970417469153496E-2</v>
      </c>
      <c r="AM20" s="548">
        <v>0.21643685640000002</v>
      </c>
      <c r="AN20" s="548">
        <v>0.39990329533084656</v>
      </c>
      <c r="AO20" s="548">
        <v>2.1738059728248382</v>
      </c>
      <c r="AP20" s="548">
        <v>2.3859153599999998</v>
      </c>
      <c r="AQ20" s="549">
        <v>2.5980247471751614</v>
      </c>
      <c r="AR20" s="271"/>
      <c r="AS20" s="455" t="s">
        <v>1276</v>
      </c>
      <c r="AT20" s="363" t="s">
        <v>224</v>
      </c>
      <c r="AU20" s="543">
        <v>0.55115892566255265</v>
      </c>
      <c r="AV20" s="543">
        <v>1.1885374676757325E-3</v>
      </c>
      <c r="AW20" s="543">
        <v>0.8918266069380747</v>
      </c>
      <c r="AX20" s="543">
        <v>0.67499118693016447</v>
      </c>
      <c r="AY20" s="543">
        <v>2.8648484276943328E-3</v>
      </c>
      <c r="AZ20" s="544">
        <v>6.2102849628896436E-5</v>
      </c>
      <c r="BA20" s="271"/>
    </row>
    <row r="21" spans="1:53" x14ac:dyDescent="0.2">
      <c r="A21" s="271" t="s">
        <v>1277</v>
      </c>
      <c r="B21" s="271" t="s">
        <v>224</v>
      </c>
      <c r="C21" s="547">
        <v>-5.9142960506113687E-2</v>
      </c>
      <c r="D21" s="548">
        <v>2.7587223399999999E-2</v>
      </c>
      <c r="E21" s="548">
        <v>0.11431740730611369</v>
      </c>
      <c r="F21" s="548">
        <v>0.34812630049515592</v>
      </c>
      <c r="G21" s="548">
        <v>0.53588667800000001</v>
      </c>
      <c r="H21" s="549">
        <v>0.72364705550484409</v>
      </c>
      <c r="I21" s="550" t="s">
        <v>1239</v>
      </c>
      <c r="J21" s="547">
        <v>-0.1934499511131329</v>
      </c>
      <c r="K21" s="548">
        <v>-1.0737509999999995E-2</v>
      </c>
      <c r="L21" s="548">
        <v>0.17197493111313289</v>
      </c>
      <c r="M21" s="548">
        <v>-4.7096415540496123E-2</v>
      </c>
      <c r="N21" s="548">
        <v>0.16011962599999996</v>
      </c>
      <c r="O21" s="549">
        <v>0.36733566754049607</v>
      </c>
      <c r="P21" s="550" t="s">
        <v>1239</v>
      </c>
      <c r="Q21" s="547">
        <v>-4.6399388788069706E-2</v>
      </c>
      <c r="R21" s="548">
        <v>0.11679716199999998</v>
      </c>
      <c r="S21" s="548">
        <v>0.27999371278806967</v>
      </c>
      <c r="T21" s="548">
        <v>0.43866776314863465</v>
      </c>
      <c r="U21" s="548">
        <v>0.71214508199999993</v>
      </c>
      <c r="V21" s="549">
        <v>0.98562240085136521</v>
      </c>
      <c r="W21" s="550" t="s">
        <v>1239</v>
      </c>
      <c r="X21" s="547">
        <v>-0.12462042150883468</v>
      </c>
      <c r="Y21" s="548">
        <v>0.19495616399999999</v>
      </c>
      <c r="Z21" s="548">
        <v>0.51453274950883465</v>
      </c>
      <c r="AA21" s="548">
        <v>-1.8621936758933921E-2</v>
      </c>
      <c r="AB21" s="548">
        <v>0.19673500199999999</v>
      </c>
      <c r="AC21" s="549">
        <v>0.41209194075893391</v>
      </c>
      <c r="AD21" s="550" t="s">
        <v>1239</v>
      </c>
      <c r="AE21" s="547">
        <v>-0.25114838450228849</v>
      </c>
      <c r="AF21" s="548">
        <v>-0.11087798599999998</v>
      </c>
      <c r="AG21" s="548">
        <v>2.9392412502288523E-2</v>
      </c>
      <c r="AH21" s="548">
        <v>0.63792275368781082</v>
      </c>
      <c r="AI21" s="548">
        <v>0.79609727200000002</v>
      </c>
      <c r="AJ21" s="549">
        <v>0.95427179031218923</v>
      </c>
      <c r="AK21" s="550" t="s">
        <v>1239</v>
      </c>
      <c r="AL21" s="547">
        <v>-0.14075542074253689</v>
      </c>
      <c r="AM21" s="548">
        <v>-7.3695088399999997E-2</v>
      </c>
      <c r="AN21" s="548">
        <v>-6.6347560574630954E-3</v>
      </c>
      <c r="AO21" s="548">
        <v>-0.66117905427656243</v>
      </c>
      <c r="AP21" s="548">
        <v>-0.49849786399999996</v>
      </c>
      <c r="AQ21" s="549">
        <v>-0.33581667372343749</v>
      </c>
      <c r="AR21" s="271"/>
      <c r="AS21" s="455" t="s">
        <v>1277</v>
      </c>
      <c r="AT21" s="363" t="s">
        <v>224</v>
      </c>
      <c r="AU21" s="543">
        <v>5.1901927408749257E-2</v>
      </c>
      <c r="AV21" s="543">
        <v>0.55373514223441744</v>
      </c>
      <c r="AW21" s="543">
        <v>0.10680900079820467</v>
      </c>
      <c r="AX21" s="543">
        <v>0.99644559435552948</v>
      </c>
      <c r="AY21" s="543">
        <v>2.7395221388971055E-3</v>
      </c>
      <c r="AZ21" s="544">
        <v>5.7532817568793554E-2</v>
      </c>
      <c r="BA21" s="271"/>
    </row>
    <row r="22" spans="1:53" x14ac:dyDescent="0.2">
      <c r="A22" s="271" t="s">
        <v>1278</v>
      </c>
      <c r="B22" s="271" t="s">
        <v>236</v>
      </c>
      <c r="C22" s="547">
        <v>-9.7949080306387049E-3</v>
      </c>
      <c r="D22" s="548">
        <v>0.20664776860000003</v>
      </c>
      <c r="E22" s="548">
        <v>0.42309044523063877</v>
      </c>
      <c r="F22" s="548">
        <v>0.53304621297030241</v>
      </c>
      <c r="G22" s="548">
        <v>0.79678888800000003</v>
      </c>
      <c r="H22" s="549">
        <v>1.0605315630296976</v>
      </c>
      <c r="I22" s="550" t="s">
        <v>1239</v>
      </c>
      <c r="J22" s="547">
        <v>-0.1934499511131329</v>
      </c>
      <c r="K22" s="548">
        <v>-1.0737509999999995E-2</v>
      </c>
      <c r="L22" s="548">
        <v>0.17197493111313289</v>
      </c>
      <c r="M22" s="548">
        <v>1.933664220903673</v>
      </c>
      <c r="N22" s="548">
        <v>2.3579668200000001</v>
      </c>
      <c r="O22" s="549">
        <v>2.7822694190963273</v>
      </c>
      <c r="P22" s="550" t="s">
        <v>1239</v>
      </c>
      <c r="Q22" s="547">
        <v>-4.6399388788069706E-2</v>
      </c>
      <c r="R22" s="548">
        <v>0.11679716199999998</v>
      </c>
      <c r="S22" s="548">
        <v>0.27999371278806967</v>
      </c>
      <c r="T22" s="548">
        <v>0.43866776314863465</v>
      </c>
      <c r="U22" s="548">
        <v>0.71214508199999993</v>
      </c>
      <c r="V22" s="549">
        <v>0.98562240085136521</v>
      </c>
      <c r="W22" s="550" t="s">
        <v>1239</v>
      </c>
      <c r="X22" s="547">
        <v>-0.12462042150883468</v>
      </c>
      <c r="Y22" s="548">
        <v>0.19495616399999999</v>
      </c>
      <c r="Z22" s="548">
        <v>0.51453274950883465</v>
      </c>
      <c r="AA22" s="548">
        <v>-1.8621936758933921E-2</v>
      </c>
      <c r="AB22" s="548">
        <v>0.19673500199999999</v>
      </c>
      <c r="AC22" s="549">
        <v>0.41209194075893391</v>
      </c>
      <c r="AD22" s="550" t="s">
        <v>1239</v>
      </c>
      <c r="AE22" s="547">
        <v>-0.27279656526137563</v>
      </c>
      <c r="AF22" s="548">
        <v>-5.4358244E-2</v>
      </c>
      <c r="AG22" s="548">
        <v>0.16408007726137566</v>
      </c>
      <c r="AH22" s="548">
        <v>0.41575284846577054</v>
      </c>
      <c r="AI22" s="548">
        <v>0.59426232639999987</v>
      </c>
      <c r="AJ22" s="549">
        <v>0.77277180433422921</v>
      </c>
      <c r="AK22" s="550" t="s">
        <v>1239</v>
      </c>
      <c r="AL22" s="547">
        <v>-0.14075542074253689</v>
      </c>
      <c r="AM22" s="548">
        <v>-7.3695088399999997E-2</v>
      </c>
      <c r="AN22" s="548">
        <v>-6.6347560574630954E-3</v>
      </c>
      <c r="AO22" s="548">
        <v>0.76029088951787127</v>
      </c>
      <c r="AP22" s="548">
        <v>1.23677846</v>
      </c>
      <c r="AQ22" s="549">
        <v>1.7132660304821288</v>
      </c>
      <c r="AR22" s="271"/>
      <c r="AS22" s="455" t="s">
        <v>1278</v>
      </c>
      <c r="AT22" s="363" t="s">
        <v>236</v>
      </c>
      <c r="AU22" s="543">
        <v>0.12337528608988034</v>
      </c>
      <c r="AV22" s="543">
        <v>2.8961326454336671E-3</v>
      </c>
      <c r="AW22" s="543">
        <v>0.10680900079820467</v>
      </c>
      <c r="AX22" s="543">
        <v>0.99644559435552948</v>
      </c>
      <c r="AY22" s="543">
        <v>5.1779524847782164E-2</v>
      </c>
      <c r="AZ22" s="544">
        <v>5.0627724340420822E-2</v>
      </c>
      <c r="BA22" s="271"/>
    </row>
    <row r="23" spans="1:53" x14ac:dyDescent="0.2">
      <c r="A23" s="271" t="s">
        <v>1279</v>
      </c>
      <c r="B23" s="271" t="s">
        <v>236</v>
      </c>
      <c r="C23" s="547">
        <v>-0.58393471910784567</v>
      </c>
      <c r="D23" s="548">
        <v>-0.26784553799999999</v>
      </c>
      <c r="E23" s="548">
        <v>4.824364310784568E-2</v>
      </c>
      <c r="F23" s="548">
        <v>0.38644199325197159</v>
      </c>
      <c r="G23" s="548">
        <v>0.50878748400000007</v>
      </c>
      <c r="H23" s="549">
        <v>0.63113297474802854</v>
      </c>
      <c r="I23" s="550" t="s">
        <v>1239</v>
      </c>
      <c r="J23" s="547">
        <v>-0.19222436298975579</v>
      </c>
      <c r="K23" s="548">
        <v>-1.5441748599999994E-2</v>
      </c>
      <c r="L23" s="548">
        <v>0.16134086578975579</v>
      </c>
      <c r="M23" s="548">
        <v>1.3864853100615426</v>
      </c>
      <c r="N23" s="548">
        <v>1.9139260899999999</v>
      </c>
      <c r="O23" s="549">
        <v>2.4413668699384572</v>
      </c>
      <c r="P23" s="550" t="s">
        <v>1239</v>
      </c>
      <c r="Q23" s="547">
        <v>-0.18412185530517283</v>
      </c>
      <c r="R23" s="548">
        <v>-1.6022487999999994E-2</v>
      </c>
      <c r="S23" s="548">
        <v>0.15207687930517283</v>
      </c>
      <c r="T23" s="548">
        <v>3.6639272425985858E-2</v>
      </c>
      <c r="U23" s="548">
        <v>0.29850054199999998</v>
      </c>
      <c r="V23" s="549">
        <v>0.5603618115740141</v>
      </c>
      <c r="W23" s="550" t="s">
        <v>1239</v>
      </c>
      <c r="X23" s="547">
        <v>-0.23625009925425744</v>
      </c>
      <c r="Y23" s="548">
        <v>-4.4851398000000008E-2</v>
      </c>
      <c r="Z23" s="548">
        <v>0.14654730325425741</v>
      </c>
      <c r="AA23" s="548">
        <v>-0.75103559818198584</v>
      </c>
      <c r="AB23" s="548">
        <v>-0.48684344779999994</v>
      </c>
      <c r="AC23" s="549">
        <v>-0.22265129741801409</v>
      </c>
      <c r="AD23" s="550" t="s">
        <v>1239</v>
      </c>
      <c r="AE23" s="547">
        <v>-0.10672322476241033</v>
      </c>
      <c r="AF23" s="548">
        <v>0.10990995999999997</v>
      </c>
      <c r="AG23" s="548">
        <v>0.32654314476241031</v>
      </c>
      <c r="AH23" s="548">
        <v>7.1433077009114665E-2</v>
      </c>
      <c r="AI23" s="548">
        <v>0.20066546839999999</v>
      </c>
      <c r="AJ23" s="549">
        <v>0.32989785979088532</v>
      </c>
      <c r="AK23" s="550" t="s">
        <v>1239</v>
      </c>
      <c r="AL23" s="547">
        <v>3.6621831550594702E-2</v>
      </c>
      <c r="AM23" s="548">
        <v>0.1721482778</v>
      </c>
      <c r="AN23" s="548">
        <v>0.30767472404940532</v>
      </c>
      <c r="AO23" s="548">
        <v>0.63758051055334808</v>
      </c>
      <c r="AP23" s="548">
        <v>1.041637366</v>
      </c>
      <c r="AQ23" s="549">
        <v>1.4456942214466519</v>
      </c>
      <c r="AR23" s="271"/>
      <c r="AS23" s="455" t="s">
        <v>1279</v>
      </c>
      <c r="AT23" s="363" t="s">
        <v>236</v>
      </c>
      <c r="AU23" s="543">
        <v>6.8783222863822394E-2</v>
      </c>
      <c r="AV23" s="543">
        <v>1.8550449529323911E-2</v>
      </c>
      <c r="AW23" s="543">
        <v>0.34664584115925084</v>
      </c>
      <c r="AX23" s="543">
        <v>0.21595051657657505</v>
      </c>
      <c r="AY23" s="543">
        <v>0.73036789878850683</v>
      </c>
      <c r="AZ23" s="544">
        <v>9.8129928900286739E-2</v>
      </c>
      <c r="BA23" s="271"/>
    </row>
    <row r="24" spans="1:53" x14ac:dyDescent="0.2">
      <c r="A24" s="271" t="s">
        <v>1280</v>
      </c>
      <c r="B24" s="271" t="s">
        <v>236</v>
      </c>
      <c r="C24" s="547">
        <v>-5.9142960506113687E-2</v>
      </c>
      <c r="D24" s="548">
        <v>2.7587223399999999E-2</v>
      </c>
      <c r="E24" s="548">
        <v>0.11431740730611369</v>
      </c>
      <c r="F24" s="548">
        <v>0.34812630049515592</v>
      </c>
      <c r="G24" s="548">
        <v>0.53588667800000001</v>
      </c>
      <c r="H24" s="549">
        <v>0.72364705550484409</v>
      </c>
      <c r="I24" s="550" t="s">
        <v>1239</v>
      </c>
      <c r="J24" s="547">
        <v>-0.1934499511131329</v>
      </c>
      <c r="K24" s="548">
        <v>-1.0737509999999995E-2</v>
      </c>
      <c r="L24" s="548">
        <v>0.17197493111313289</v>
      </c>
      <c r="M24" s="548">
        <v>-4.7096415540496123E-2</v>
      </c>
      <c r="N24" s="548">
        <v>0.16011962599999996</v>
      </c>
      <c r="O24" s="549">
        <v>0.36733566754049607</v>
      </c>
      <c r="P24" s="550" t="s">
        <v>1239</v>
      </c>
      <c r="Q24" s="547">
        <v>-4.6399388788069706E-2</v>
      </c>
      <c r="R24" s="548">
        <v>0.11679716199999998</v>
      </c>
      <c r="S24" s="548">
        <v>0.27999371278806967</v>
      </c>
      <c r="T24" s="548">
        <v>0.43866776314863465</v>
      </c>
      <c r="U24" s="548">
        <v>0.71214508199999993</v>
      </c>
      <c r="V24" s="549">
        <v>0.98562240085136521</v>
      </c>
      <c r="W24" s="550" t="s">
        <v>1239</v>
      </c>
      <c r="X24" s="547">
        <v>-0.12462042150883468</v>
      </c>
      <c r="Y24" s="548">
        <v>0.19495616399999999</v>
      </c>
      <c r="Z24" s="548">
        <v>0.51453274950883465</v>
      </c>
      <c r="AA24" s="548">
        <v>-1.8621936758933921E-2</v>
      </c>
      <c r="AB24" s="548">
        <v>0.19673500199999999</v>
      </c>
      <c r="AC24" s="549">
        <v>0.41209194075893391</v>
      </c>
      <c r="AD24" s="550" t="s">
        <v>1239</v>
      </c>
      <c r="AE24" s="547">
        <v>-0.25114838450228849</v>
      </c>
      <c r="AF24" s="548">
        <v>-0.11087798599999998</v>
      </c>
      <c r="AG24" s="548">
        <v>2.9392412502288523E-2</v>
      </c>
      <c r="AH24" s="548">
        <v>0.63792275368781082</v>
      </c>
      <c r="AI24" s="548">
        <v>0.79609727200000002</v>
      </c>
      <c r="AJ24" s="549">
        <v>0.95427179031218923</v>
      </c>
      <c r="AK24" s="550" t="s">
        <v>1239</v>
      </c>
      <c r="AL24" s="547">
        <v>-0.14075542074253689</v>
      </c>
      <c r="AM24" s="548">
        <v>-7.3695088399999997E-2</v>
      </c>
      <c r="AN24" s="548">
        <v>-6.6347560574630954E-3</v>
      </c>
      <c r="AO24" s="548">
        <v>-0.66117905427656243</v>
      </c>
      <c r="AP24" s="548">
        <v>-0.49849786399999996</v>
      </c>
      <c r="AQ24" s="549">
        <v>-0.33581667372343749</v>
      </c>
      <c r="AR24" s="271"/>
      <c r="AS24" s="455" t="s">
        <v>1280</v>
      </c>
      <c r="AT24" s="363" t="s">
        <v>236</v>
      </c>
      <c r="AU24" s="543">
        <v>5.1901927408749257E-2</v>
      </c>
      <c r="AV24" s="543">
        <v>0.55373514223441744</v>
      </c>
      <c r="AW24" s="543">
        <v>0.10680900079820467</v>
      </c>
      <c r="AX24" s="543">
        <v>0.99644559435552948</v>
      </c>
      <c r="AY24" s="543">
        <v>2.7395221388971055E-3</v>
      </c>
      <c r="AZ24" s="544">
        <v>5.7532817568793554E-2</v>
      </c>
      <c r="BA24" s="271"/>
    </row>
    <row r="25" spans="1:53" x14ac:dyDescent="0.2">
      <c r="A25" s="271" t="s">
        <v>1281</v>
      </c>
      <c r="B25" s="271" t="s">
        <v>236</v>
      </c>
      <c r="C25" s="547">
        <v>-3.8123604901447394E-2</v>
      </c>
      <c r="D25" s="548">
        <v>6.2851808599999989E-2</v>
      </c>
      <c r="E25" s="548">
        <v>0.16382722210144737</v>
      </c>
      <c r="F25" s="548">
        <v>0.41928947377212694</v>
      </c>
      <c r="G25" s="548">
        <v>0.59561834800000002</v>
      </c>
      <c r="H25" s="549">
        <v>0.77194722222787315</v>
      </c>
      <c r="I25" s="550" t="s">
        <v>1239</v>
      </c>
      <c r="J25" s="547">
        <v>-0.29664586399546489</v>
      </c>
      <c r="K25" s="548">
        <v>-0.11748166059999998</v>
      </c>
      <c r="L25" s="548">
        <v>6.1682542795464951E-2</v>
      </c>
      <c r="M25" s="548">
        <v>-0.22954290004249367</v>
      </c>
      <c r="N25" s="548">
        <v>-2.2326854000000007E-2</v>
      </c>
      <c r="O25" s="549">
        <v>0.18488919204249366</v>
      </c>
      <c r="P25" s="550" t="s">
        <v>1239</v>
      </c>
      <c r="Q25" s="547">
        <v>-0.21484317514755963</v>
      </c>
      <c r="R25" s="548">
        <v>-8.9449899999999964E-3</v>
      </c>
      <c r="S25" s="548">
        <v>0.19695319514755966</v>
      </c>
      <c r="T25" s="548">
        <v>0.2112912447186005</v>
      </c>
      <c r="U25" s="548">
        <v>0.43397570200000002</v>
      </c>
      <c r="V25" s="549">
        <v>0.65666015928139954</v>
      </c>
      <c r="W25" s="550" t="s">
        <v>1239</v>
      </c>
      <c r="X25" s="547">
        <v>-9.3852815042585247E-2</v>
      </c>
      <c r="Y25" s="548">
        <v>0.26392184399999996</v>
      </c>
      <c r="Z25" s="548">
        <v>0.62169650304258517</v>
      </c>
      <c r="AA25" s="548">
        <v>0.14214853083000623</v>
      </c>
      <c r="AB25" s="548">
        <v>0.29993800999999998</v>
      </c>
      <c r="AC25" s="549">
        <v>0.45772748916999373</v>
      </c>
      <c r="AD25" s="550" t="s">
        <v>1239</v>
      </c>
      <c r="AE25" s="547">
        <v>-0.25114838450228849</v>
      </c>
      <c r="AF25" s="548">
        <v>-0.11087798599999998</v>
      </c>
      <c r="AG25" s="548">
        <v>2.9392412502288523E-2</v>
      </c>
      <c r="AH25" s="548">
        <v>0.63792275368781082</v>
      </c>
      <c r="AI25" s="548">
        <v>0.79609727200000002</v>
      </c>
      <c r="AJ25" s="549">
        <v>0.95427179031218923</v>
      </c>
      <c r="AK25" s="550" t="s">
        <v>1239</v>
      </c>
      <c r="AL25" s="547">
        <v>-0.14075542074253689</v>
      </c>
      <c r="AM25" s="548">
        <v>-7.3695088399999997E-2</v>
      </c>
      <c r="AN25" s="548">
        <v>-6.6347560574630954E-3</v>
      </c>
      <c r="AO25" s="548">
        <v>-0.66117905427656243</v>
      </c>
      <c r="AP25" s="548">
        <v>-0.49849786399999996</v>
      </c>
      <c r="AQ25" s="549">
        <v>-0.33581667372343749</v>
      </c>
      <c r="AR25" s="271"/>
      <c r="AS25" s="455" t="s">
        <v>1281</v>
      </c>
      <c r="AT25" s="363" t="s">
        <v>236</v>
      </c>
      <c r="AU25" s="543">
        <v>3.7365756118724433E-2</v>
      </c>
      <c r="AV25" s="543">
        <v>0.73745980530773148</v>
      </c>
      <c r="AW25" s="543">
        <v>0.18253298410335164</v>
      </c>
      <c r="AX25" s="543">
        <v>0.92987540290861137</v>
      </c>
      <c r="AY25" s="543">
        <v>2.7395221388971055E-3</v>
      </c>
      <c r="AZ25" s="544">
        <v>5.7532817568793554E-2</v>
      </c>
      <c r="BA25" s="271"/>
    </row>
    <row r="26" spans="1:53" x14ac:dyDescent="0.2">
      <c r="A26" s="271" t="s">
        <v>1282</v>
      </c>
      <c r="B26" s="271" t="s">
        <v>236</v>
      </c>
      <c r="C26" s="547">
        <v>-0.42145358057572513</v>
      </c>
      <c r="D26" s="548">
        <v>-0.13945175199999998</v>
      </c>
      <c r="E26" s="548">
        <v>0.14255007657572516</v>
      </c>
      <c r="F26" s="548">
        <v>9.1777493081819581E-2</v>
      </c>
      <c r="G26" s="548">
        <v>0.21496300799999996</v>
      </c>
      <c r="H26" s="549">
        <v>0.33814852291818032</v>
      </c>
      <c r="I26" s="550" t="s">
        <v>1239</v>
      </c>
      <c r="J26" s="547">
        <v>3.1511027422122057E-2</v>
      </c>
      <c r="K26" s="548">
        <v>0.20905227399999998</v>
      </c>
      <c r="L26" s="548">
        <v>0.38659352057787788</v>
      </c>
      <c r="M26" s="548">
        <v>2.9471001456023438E-2</v>
      </c>
      <c r="N26" s="548">
        <v>0.29886879999999999</v>
      </c>
      <c r="O26" s="549">
        <v>0.56826659854397654</v>
      </c>
      <c r="P26" s="550" t="s">
        <v>1239</v>
      </c>
      <c r="Q26" s="547">
        <v>-0.28797139318765108</v>
      </c>
      <c r="R26" s="548">
        <v>-5.6281420800000023E-2</v>
      </c>
      <c r="S26" s="548">
        <v>0.17540855158765101</v>
      </c>
      <c r="T26" s="548">
        <v>-0.19646247012926024</v>
      </c>
      <c r="U26" s="548">
        <v>7.2209596600000009E-2</v>
      </c>
      <c r="V26" s="549">
        <v>0.34088166332926029</v>
      </c>
      <c r="W26" s="550" t="s">
        <v>1239</v>
      </c>
      <c r="X26" s="547">
        <v>-0.22325589054637107</v>
      </c>
      <c r="Y26" s="548">
        <v>3.7723014000000013E-2</v>
      </c>
      <c r="Z26" s="548">
        <v>0.29870191854637107</v>
      </c>
      <c r="AA26" s="548">
        <v>-0.9574277576293081</v>
      </c>
      <c r="AB26" s="548">
        <v>-0.64258432480000005</v>
      </c>
      <c r="AC26" s="549">
        <v>-0.32774089197069201</v>
      </c>
      <c r="AD26" s="550" t="s">
        <v>1239</v>
      </c>
      <c r="AE26" s="547">
        <v>-2.3013075145532413E-2</v>
      </c>
      <c r="AF26" s="548">
        <v>8.2256888E-2</v>
      </c>
      <c r="AG26" s="548">
        <v>0.18752685114553241</v>
      </c>
      <c r="AH26" s="548">
        <v>-0.20912559653331111</v>
      </c>
      <c r="AI26" s="548">
        <v>2.467937600000001E-2</v>
      </c>
      <c r="AJ26" s="549">
        <v>0.25848434853331115</v>
      </c>
      <c r="AK26" s="550" t="s">
        <v>1239</v>
      </c>
      <c r="AL26" s="547">
        <v>-0.17658777445428592</v>
      </c>
      <c r="AM26" s="548">
        <v>0.11587739200000002</v>
      </c>
      <c r="AN26" s="548">
        <v>0.40834255845428596</v>
      </c>
      <c r="AO26" s="548">
        <v>0.10732192657727646</v>
      </c>
      <c r="AP26" s="548">
        <v>0.40751179799999998</v>
      </c>
      <c r="AQ26" s="549">
        <v>0.7077016694227235</v>
      </c>
      <c r="AR26" s="271"/>
      <c r="AS26" s="455" t="s">
        <v>1282</v>
      </c>
      <c r="AT26" s="363" t="s">
        <v>236</v>
      </c>
      <c r="AU26" s="543">
        <v>0.29726125601552644</v>
      </c>
      <c r="AV26" s="543">
        <v>0.78885096779028629</v>
      </c>
      <c r="AW26" s="543">
        <v>0.72679893663251771</v>
      </c>
      <c r="AX26" s="543">
        <v>0.13606803143529067</v>
      </c>
      <c r="AY26" s="543">
        <v>0.83035353710805926</v>
      </c>
      <c r="AZ26" s="544">
        <v>0.50624480769771329</v>
      </c>
      <c r="BA26" s="271"/>
    </row>
    <row r="27" spans="1:53" x14ac:dyDescent="0.2">
      <c r="A27" s="271" t="s">
        <v>1283</v>
      </c>
      <c r="B27" s="271" t="s">
        <v>239</v>
      </c>
      <c r="C27" s="547">
        <v>-0.1687756523720273</v>
      </c>
      <c r="D27" s="548">
        <v>3.9496423999999988E-2</v>
      </c>
      <c r="E27" s="548">
        <v>0.2477685003720273</v>
      </c>
      <c r="F27" s="548">
        <v>1.1761222032179646</v>
      </c>
      <c r="G27" s="548">
        <v>1.6292296100000001</v>
      </c>
      <c r="H27" s="549">
        <v>2.0823370167820356</v>
      </c>
      <c r="I27" s="550" t="s">
        <v>1239</v>
      </c>
      <c r="J27" s="547">
        <v>-1.9512853839511429E-2</v>
      </c>
      <c r="K27" s="548">
        <v>0.16458373400000001</v>
      </c>
      <c r="L27" s="548">
        <v>0.34868032183951148</v>
      </c>
      <c r="M27" s="548">
        <v>2.8293748595906916</v>
      </c>
      <c r="N27" s="548">
        <v>3.0072675200000001</v>
      </c>
      <c r="O27" s="549">
        <v>3.1851601804093086</v>
      </c>
      <c r="P27" s="550" t="s">
        <v>1239</v>
      </c>
      <c r="Q27" s="547">
        <v>-4.6399388788069706E-2</v>
      </c>
      <c r="R27" s="548">
        <v>0.11679716199999998</v>
      </c>
      <c r="S27" s="548">
        <v>0.27999371278806967</v>
      </c>
      <c r="T27" s="548">
        <v>0.49574135718135204</v>
      </c>
      <c r="U27" s="548">
        <v>0.81128416200000009</v>
      </c>
      <c r="V27" s="549">
        <v>1.1268269668186481</v>
      </c>
      <c r="W27" s="550" t="s">
        <v>1239</v>
      </c>
      <c r="X27" s="547">
        <v>-0.1897695778890483</v>
      </c>
      <c r="Y27" s="548">
        <v>6.7884020000000003E-2</v>
      </c>
      <c r="Z27" s="548">
        <v>0.32553761788904828</v>
      </c>
      <c r="AA27" s="548">
        <v>-0.20484685455085133</v>
      </c>
      <c r="AB27" s="548">
        <v>0.2007403418</v>
      </c>
      <c r="AC27" s="549">
        <v>0.60632753815085128</v>
      </c>
      <c r="AD27" s="550" t="s">
        <v>1239</v>
      </c>
      <c r="AE27" s="547">
        <v>-0.19665690095403868</v>
      </c>
      <c r="AF27" s="548">
        <v>8.053040799999997E-2</v>
      </c>
      <c r="AG27" s="548">
        <v>0.35771771695403864</v>
      </c>
      <c r="AH27" s="548">
        <v>1.2028120361723984</v>
      </c>
      <c r="AI27" s="548">
        <v>1.5378847</v>
      </c>
      <c r="AJ27" s="549">
        <v>1.8729573638276016</v>
      </c>
      <c r="AK27" s="550" t="s">
        <v>1239</v>
      </c>
      <c r="AL27" s="547">
        <v>-0.14075542074253689</v>
      </c>
      <c r="AM27" s="548">
        <v>-7.3695088399999997E-2</v>
      </c>
      <c r="AN27" s="548">
        <v>-6.6347560574630954E-3</v>
      </c>
      <c r="AO27" s="548">
        <v>2.1567024739820821</v>
      </c>
      <c r="AP27" s="548">
        <v>2.38747708</v>
      </c>
      <c r="AQ27" s="549">
        <v>2.6182516860179179</v>
      </c>
      <c r="AR27" s="271"/>
      <c r="AS27" s="455" t="s">
        <v>1283</v>
      </c>
      <c r="AT27" s="363" t="s">
        <v>239</v>
      </c>
      <c r="AU27" s="543">
        <v>2.0680261230388016E-2</v>
      </c>
      <c r="AV27" s="543">
        <v>3.8996104778771387E-6</v>
      </c>
      <c r="AW27" s="543">
        <v>9.8406543122512152E-2</v>
      </c>
      <c r="AX27" s="543">
        <v>0.79041252803118267</v>
      </c>
      <c r="AY27" s="543">
        <v>1.0576873439663813E-2</v>
      </c>
      <c r="AZ27" s="544">
        <v>2.2425840768335042E-4</v>
      </c>
      <c r="BA27" s="271"/>
    </row>
    <row r="28" spans="1:53" x14ac:dyDescent="0.2">
      <c r="A28" s="271" t="s">
        <v>1284</v>
      </c>
      <c r="B28" s="271" t="s">
        <v>239</v>
      </c>
      <c r="C28" s="547">
        <v>-0.16589781758814864</v>
      </c>
      <c r="D28" s="548">
        <v>0.11984134080000004</v>
      </c>
      <c r="E28" s="548">
        <v>0.4055804991881487</v>
      </c>
      <c r="F28" s="548">
        <v>-0.16918450632929385</v>
      </c>
      <c r="G28" s="548">
        <v>2.4459982000000012E-2</v>
      </c>
      <c r="H28" s="549">
        <v>0.21810447032929389</v>
      </c>
      <c r="I28" s="550" t="s">
        <v>1239</v>
      </c>
      <c r="J28" s="547">
        <v>-5.4527864417601879E-2</v>
      </c>
      <c r="K28" s="548">
        <v>9.3982075199999987E-2</v>
      </c>
      <c r="L28" s="548">
        <v>0.24249201481760185</v>
      </c>
      <c r="M28" s="548">
        <v>0.28937759309302014</v>
      </c>
      <c r="N28" s="548">
        <v>0.47882079399999994</v>
      </c>
      <c r="O28" s="549">
        <v>0.66826399490697974</v>
      </c>
      <c r="P28" s="550" t="s">
        <v>1239</v>
      </c>
      <c r="Q28" s="547">
        <v>-0.11306843925219384</v>
      </c>
      <c r="R28" s="548">
        <v>0.31766966999999996</v>
      </c>
      <c r="S28" s="548">
        <v>0.74840777925219371</v>
      </c>
      <c r="T28" s="548">
        <v>0.55766399172747994</v>
      </c>
      <c r="U28" s="548">
        <v>0.74156722600000002</v>
      </c>
      <c r="V28" s="549">
        <v>0.92547046027252011</v>
      </c>
      <c r="W28" s="550" t="s">
        <v>1239</v>
      </c>
      <c r="X28" s="547">
        <v>-6.995617644645645E-2</v>
      </c>
      <c r="Y28" s="548">
        <v>8.4669927999999992E-2</v>
      </c>
      <c r="Z28" s="548">
        <v>0.23929603244645642</v>
      </c>
      <c r="AA28" s="548">
        <v>-0.26524977200671734</v>
      </c>
      <c r="AB28" s="548">
        <v>-8.5489696800000001E-2</v>
      </c>
      <c r="AC28" s="549">
        <v>9.4270378406717328E-2</v>
      </c>
      <c r="AD28" s="550" t="s">
        <v>1239</v>
      </c>
      <c r="AE28" s="547">
        <v>-0.48615553100585651</v>
      </c>
      <c r="AF28" s="548">
        <v>-4.7779099999999634E-3</v>
      </c>
      <c r="AG28" s="548">
        <v>0.47659971100585663</v>
      </c>
      <c r="AH28" s="548">
        <v>-6.0367701683364916E-2</v>
      </c>
      <c r="AI28" s="548">
        <v>0.14014291600000001</v>
      </c>
      <c r="AJ28" s="549">
        <v>0.34065353368336493</v>
      </c>
      <c r="AK28" s="550" t="s">
        <v>1239</v>
      </c>
      <c r="AL28" s="547">
        <v>-0.38741139298222133</v>
      </c>
      <c r="AM28" s="548">
        <v>-0.20911827420000001</v>
      </c>
      <c r="AN28" s="548">
        <v>-3.0825155417778694E-2</v>
      </c>
      <c r="AO28" s="548">
        <v>-0.51455611608199792</v>
      </c>
      <c r="AP28" s="548">
        <v>-0.24197750199999998</v>
      </c>
      <c r="AQ28" s="549">
        <v>3.0601112081997922E-2</v>
      </c>
      <c r="AR28" s="271"/>
      <c r="AS28" s="455" t="s">
        <v>1284</v>
      </c>
      <c r="AT28" s="363" t="s">
        <v>239</v>
      </c>
      <c r="AU28" s="543">
        <v>0.79023874906721336</v>
      </c>
      <c r="AV28" s="543">
        <v>0.15069405556637652</v>
      </c>
      <c r="AW28" s="543">
        <v>0.40391775975116123</v>
      </c>
      <c r="AX28" s="543">
        <v>0.49384909451160952</v>
      </c>
      <c r="AY28" s="543">
        <v>0.79150968287442436</v>
      </c>
      <c r="AZ28" s="544">
        <v>0.92251356007676211</v>
      </c>
      <c r="BA28" s="271"/>
    </row>
    <row r="29" spans="1:53" x14ac:dyDescent="0.2">
      <c r="A29" s="271" t="s">
        <v>1285</v>
      </c>
      <c r="B29" s="271" t="s">
        <v>248</v>
      </c>
      <c r="C29" s="547">
        <v>-0.1750674103861114</v>
      </c>
      <c r="D29" s="548">
        <v>1.974038899999999E-2</v>
      </c>
      <c r="E29" s="548">
        <v>0.21454818838611139</v>
      </c>
      <c r="F29" s="548">
        <v>1.2580285390255956</v>
      </c>
      <c r="G29" s="548">
        <v>1.4698250900000001</v>
      </c>
      <c r="H29" s="549">
        <v>1.6816216409744045</v>
      </c>
      <c r="I29" s="550" t="s">
        <v>1239</v>
      </c>
      <c r="J29" s="547">
        <v>-0.50124804060100214</v>
      </c>
      <c r="K29" s="548">
        <v>-0.236429256</v>
      </c>
      <c r="L29" s="548">
        <v>2.8389528601002106E-2</v>
      </c>
      <c r="M29" s="548">
        <v>1.1924331416734946</v>
      </c>
      <c r="N29" s="548">
        <v>1.3362330600000001</v>
      </c>
      <c r="O29" s="549">
        <v>1.4800329783265056</v>
      </c>
      <c r="P29" s="550" t="s">
        <v>1239</v>
      </c>
      <c r="Q29" s="547">
        <v>-1.7008663353191553E-2</v>
      </c>
      <c r="R29" s="548">
        <v>8.44138148E-2</v>
      </c>
      <c r="S29" s="548">
        <v>0.18583629295319154</v>
      </c>
      <c r="T29" s="548">
        <v>0.82743005002509373</v>
      </c>
      <c r="U29" s="548">
        <v>1.1182340000000002</v>
      </c>
      <c r="V29" s="549">
        <v>1.4090379499749066</v>
      </c>
      <c r="W29" s="550" t="s">
        <v>1239</v>
      </c>
      <c r="X29" s="547">
        <v>-6.3486029692701645E-2</v>
      </c>
      <c r="Y29" s="548">
        <v>0.14095988199999998</v>
      </c>
      <c r="Z29" s="548">
        <v>0.34540579369270163</v>
      </c>
      <c r="AA29" s="548">
        <v>1.3974492029521877</v>
      </c>
      <c r="AB29" s="548">
        <v>1.6368735400000003</v>
      </c>
      <c r="AC29" s="549">
        <v>1.8762978770478129</v>
      </c>
      <c r="AD29" s="550" t="s">
        <v>1239</v>
      </c>
      <c r="AE29" s="547">
        <v>-0.3251347673115958</v>
      </c>
      <c r="AF29" s="548">
        <v>-0.1323433872</v>
      </c>
      <c r="AG29" s="548">
        <v>6.0447992911595805E-2</v>
      </c>
      <c r="AH29" s="548">
        <v>1.241936654840254</v>
      </c>
      <c r="AI29" s="548">
        <v>1.3455659599999998</v>
      </c>
      <c r="AJ29" s="549">
        <v>1.4491952651597457</v>
      </c>
      <c r="AK29" s="550" t="s">
        <v>1239</v>
      </c>
      <c r="AL29" s="547">
        <v>-0.71636824619539685</v>
      </c>
      <c r="AM29" s="548">
        <v>-0.30258665000000001</v>
      </c>
      <c r="AN29" s="548">
        <v>0.11119494619539677</v>
      </c>
      <c r="AO29" s="548">
        <v>1.4927067688124689</v>
      </c>
      <c r="AP29" s="548">
        <v>1.62424602</v>
      </c>
      <c r="AQ29" s="549">
        <v>1.755785271187531</v>
      </c>
      <c r="AR29" s="271"/>
      <c r="AS29" s="455" t="s">
        <v>1285</v>
      </c>
      <c r="AT29" s="363" t="s">
        <v>248</v>
      </c>
      <c r="AU29" s="543">
        <v>1.0239519420239878E-3</v>
      </c>
      <c r="AV29" s="543">
        <v>1.8160582301295803E-3</v>
      </c>
      <c r="AW29" s="543">
        <v>2.0435714409487021E-2</v>
      </c>
      <c r="AX29" s="543">
        <v>1.5421603133133387E-3</v>
      </c>
      <c r="AY29" s="543">
        <v>4.6896708196763075E-4</v>
      </c>
      <c r="AZ29" s="544">
        <v>7.4600937491737292E-3</v>
      </c>
      <c r="BA29" s="271"/>
    </row>
    <row r="30" spans="1:53" x14ac:dyDescent="0.2">
      <c r="A30" s="271" t="s">
        <v>1286</v>
      </c>
      <c r="B30" s="271" t="s">
        <v>248</v>
      </c>
      <c r="C30" s="547">
        <v>-0.22643532564428448</v>
      </c>
      <c r="D30" s="548">
        <v>-3.0517291999999994E-2</v>
      </c>
      <c r="E30" s="548">
        <v>0.16540074164428448</v>
      </c>
      <c r="F30" s="548">
        <v>1.463605441219942</v>
      </c>
      <c r="G30" s="548">
        <v>1.5851322999999999</v>
      </c>
      <c r="H30" s="549">
        <v>1.7066591587800579</v>
      </c>
      <c r="I30" s="550" t="s">
        <v>1239</v>
      </c>
      <c r="J30" s="547">
        <v>-0.41525004744666544</v>
      </c>
      <c r="K30" s="548">
        <v>-0.1858272628</v>
      </c>
      <c r="L30" s="548">
        <v>4.359552184666543E-2</v>
      </c>
      <c r="M30" s="548">
        <v>0.95075147918867964</v>
      </c>
      <c r="N30" s="548">
        <v>1.01559562</v>
      </c>
      <c r="O30" s="549">
        <v>1.0804397608113205</v>
      </c>
      <c r="P30" s="550" t="s">
        <v>1239</v>
      </c>
      <c r="Q30" s="547">
        <v>-6.3085826622767335E-2</v>
      </c>
      <c r="R30" s="548">
        <v>7.2868348000000013E-2</v>
      </c>
      <c r="S30" s="548">
        <v>0.20882252262276735</v>
      </c>
      <c r="T30" s="548">
        <v>0.81781641106940373</v>
      </c>
      <c r="U30" s="548">
        <v>0.96609730599999999</v>
      </c>
      <c r="V30" s="549">
        <v>1.1143782009305963</v>
      </c>
      <c r="W30" s="550" t="s">
        <v>1239</v>
      </c>
      <c r="X30" s="547">
        <v>-1.2308717109714512E-2</v>
      </c>
      <c r="Y30" s="548">
        <v>0.140928319</v>
      </c>
      <c r="Z30" s="548">
        <v>0.29416535510971453</v>
      </c>
      <c r="AA30" s="548">
        <v>1.1561052409364978</v>
      </c>
      <c r="AB30" s="548">
        <v>1.4469730159999998</v>
      </c>
      <c r="AC30" s="549">
        <v>1.7378407910635019</v>
      </c>
      <c r="AD30" s="550" t="s">
        <v>1239</v>
      </c>
      <c r="AE30" s="547">
        <v>-0.20322374982193364</v>
      </c>
      <c r="AF30" s="548">
        <v>-6.7159751999999975E-2</v>
      </c>
      <c r="AG30" s="548">
        <v>6.8904245821933705E-2</v>
      </c>
      <c r="AH30" s="548">
        <v>1.4408740261944812</v>
      </c>
      <c r="AI30" s="548">
        <v>1.5992958800000001</v>
      </c>
      <c r="AJ30" s="549">
        <v>1.757717733805519</v>
      </c>
      <c r="AK30" s="550" t="s">
        <v>1239</v>
      </c>
      <c r="AL30" s="547">
        <v>-0.22342675586894245</v>
      </c>
      <c r="AM30" s="548">
        <v>-4.2064000000000004E-2</v>
      </c>
      <c r="AN30" s="548">
        <v>0.13929875586894247</v>
      </c>
      <c r="AO30" s="548">
        <v>1.2294107118257791</v>
      </c>
      <c r="AP30" s="548">
        <v>1.4214004599999999</v>
      </c>
      <c r="AQ30" s="549">
        <v>1.6133902081742206</v>
      </c>
      <c r="AR30" s="271"/>
      <c r="AS30" s="455" t="s">
        <v>1286</v>
      </c>
      <c r="AT30" s="363" t="s">
        <v>248</v>
      </c>
      <c r="AU30" s="543">
        <v>2.6022386907395822E-4</v>
      </c>
      <c r="AV30" s="543">
        <v>4.8979290836630015E-3</v>
      </c>
      <c r="AW30" s="543">
        <v>2.2077937852307563E-3</v>
      </c>
      <c r="AX30" s="543">
        <v>7.1948491685963336E-3</v>
      </c>
      <c r="AY30" s="543">
        <v>5.045978410445793E-5</v>
      </c>
      <c r="AZ30" s="544">
        <v>5.5282077049846525E-4</v>
      </c>
      <c r="BA30" s="271"/>
    </row>
    <row r="31" spans="1:53" x14ac:dyDescent="0.2">
      <c r="A31" s="271" t="s">
        <v>1287</v>
      </c>
      <c r="B31" s="271" t="s">
        <v>248</v>
      </c>
      <c r="C31" s="547">
        <v>-0.18881059684903487</v>
      </c>
      <c r="D31" s="548">
        <v>2.4924757999999981E-2</v>
      </c>
      <c r="E31" s="548">
        <v>0.23866011284903485</v>
      </c>
      <c r="F31" s="548">
        <v>0.87025852523818426</v>
      </c>
      <c r="G31" s="548">
        <v>1.008305266</v>
      </c>
      <c r="H31" s="549">
        <v>1.1463520067618158</v>
      </c>
      <c r="I31" s="550" t="s">
        <v>1239</v>
      </c>
      <c r="J31" s="547">
        <v>-0.2149110769100406</v>
      </c>
      <c r="K31" s="548">
        <v>-5.0595378000000003E-2</v>
      </c>
      <c r="L31" s="548">
        <v>0.11372032091004061</v>
      </c>
      <c r="M31" s="548">
        <v>0.5687133547487383</v>
      </c>
      <c r="N31" s="548">
        <v>0.78487158319999994</v>
      </c>
      <c r="O31" s="549">
        <v>1.0010298116512617</v>
      </c>
      <c r="P31" s="550" t="s">
        <v>1239</v>
      </c>
      <c r="Q31" s="547">
        <v>-4.9499712490457051E-2</v>
      </c>
      <c r="R31" s="548">
        <v>7.586031E-2</v>
      </c>
      <c r="S31" s="548">
        <v>0.20122033249045707</v>
      </c>
      <c r="T31" s="548">
        <v>0.72761170483150817</v>
      </c>
      <c r="U31" s="548">
        <v>0.92119803999999994</v>
      </c>
      <c r="V31" s="549">
        <v>1.1147843751684916</v>
      </c>
      <c r="W31" s="550" t="s">
        <v>1239</v>
      </c>
      <c r="X31" s="547">
        <v>-0.1043095230011815</v>
      </c>
      <c r="Y31" s="548">
        <v>-5.5503349999999948E-3</v>
      </c>
      <c r="Z31" s="548">
        <v>9.3208853001181521E-2</v>
      </c>
      <c r="AA31" s="548">
        <v>0.66419307941274153</v>
      </c>
      <c r="AB31" s="548">
        <v>0.80403117800000001</v>
      </c>
      <c r="AC31" s="549">
        <v>0.9438692765872585</v>
      </c>
      <c r="AD31" s="550" t="s">
        <v>1239</v>
      </c>
      <c r="AE31" s="547">
        <v>-0.11120346519467153</v>
      </c>
      <c r="AF31" s="548">
        <v>1.7059517999999996E-2</v>
      </c>
      <c r="AG31" s="548">
        <v>0.14532250119467152</v>
      </c>
      <c r="AH31" s="548">
        <v>0.56742983830478</v>
      </c>
      <c r="AI31" s="548">
        <v>0.82577753399999998</v>
      </c>
      <c r="AJ31" s="549">
        <v>1.08412522969522</v>
      </c>
      <c r="AK31" s="550" t="s">
        <v>1239</v>
      </c>
      <c r="AL31" s="547">
        <v>-0.61423427938590258</v>
      </c>
      <c r="AM31" s="548">
        <v>-0.36766156379999992</v>
      </c>
      <c r="AN31" s="548">
        <v>-0.12108884821409732</v>
      </c>
      <c r="AO31" s="548">
        <v>0.78316412398215929</v>
      </c>
      <c r="AP31" s="548">
        <v>0.99373798000000002</v>
      </c>
      <c r="AQ31" s="549">
        <v>1.2043118360178406</v>
      </c>
      <c r="AR31" s="271"/>
      <c r="AS31" s="455" t="s">
        <v>1287</v>
      </c>
      <c r="AT31" s="363" t="s">
        <v>248</v>
      </c>
      <c r="AU31" s="543">
        <v>6.4493491642634883E-3</v>
      </c>
      <c r="AV31" s="543">
        <v>1.652042387562281E-2</v>
      </c>
      <c r="AW31" s="543">
        <v>8.3174228258958739E-3</v>
      </c>
      <c r="AX31" s="543">
        <v>1.9817781628807853E-3</v>
      </c>
      <c r="AY31" s="543">
        <v>3.1808788161624454E-2</v>
      </c>
      <c r="AZ31" s="544">
        <v>3.1685596445819642E-3</v>
      </c>
      <c r="BA31" s="271"/>
    </row>
    <row r="32" spans="1:53" x14ac:dyDescent="0.2">
      <c r="A32" s="271" t="s">
        <v>1288</v>
      </c>
      <c r="B32" s="271" t="s">
        <v>264</v>
      </c>
      <c r="C32" s="547">
        <v>-8.3913780946989674E-2</v>
      </c>
      <c r="D32" s="548">
        <v>8.8171578E-2</v>
      </c>
      <c r="E32" s="548">
        <v>0.2602569369469897</v>
      </c>
      <c r="F32" s="548">
        <v>0.81824057390905858</v>
      </c>
      <c r="G32" s="548">
        <v>0.93262006399999997</v>
      </c>
      <c r="H32" s="549">
        <v>1.0469995540909414</v>
      </c>
      <c r="I32" s="550" t="s">
        <v>1239</v>
      </c>
      <c r="J32" s="547">
        <v>-0.11789044346193585</v>
      </c>
      <c r="K32" s="548">
        <v>-7.6635339999999944E-3</v>
      </c>
      <c r="L32" s="548">
        <v>0.10256337546193585</v>
      </c>
      <c r="M32" s="548">
        <v>0.2151537363550502</v>
      </c>
      <c r="N32" s="548">
        <v>0.45966244000000006</v>
      </c>
      <c r="O32" s="549">
        <v>0.70417114364494993</v>
      </c>
      <c r="P32" s="550" t="s">
        <v>1239</v>
      </c>
      <c r="Q32" s="547">
        <v>-0.24242540131116444</v>
      </c>
      <c r="R32" s="548">
        <v>-5.9697535200000006E-2</v>
      </c>
      <c r="S32" s="548">
        <v>0.12303033091116441</v>
      </c>
      <c r="T32" s="548">
        <v>0.34173389797480008</v>
      </c>
      <c r="U32" s="548">
        <v>0.54133720659999995</v>
      </c>
      <c r="V32" s="549">
        <v>0.74094051522519977</v>
      </c>
      <c r="W32" s="550" t="s">
        <v>1239</v>
      </c>
      <c r="X32" s="547">
        <v>-0.20728254928725812</v>
      </c>
      <c r="Y32" s="548">
        <v>-9.5929003400000018E-2</v>
      </c>
      <c r="Z32" s="548">
        <v>1.5424542487258081E-2</v>
      </c>
      <c r="AA32" s="548">
        <v>0.23932506902159573</v>
      </c>
      <c r="AB32" s="548">
        <v>0.4075391766</v>
      </c>
      <c r="AC32" s="549">
        <v>0.57575328417840432</v>
      </c>
      <c r="AD32" s="550" t="s">
        <v>1239</v>
      </c>
      <c r="AE32" s="547">
        <v>-0.16090288829172766</v>
      </c>
      <c r="AF32" s="548">
        <v>-2.9626465599999985E-2</v>
      </c>
      <c r="AG32" s="548">
        <v>0.10164995709172769</v>
      </c>
      <c r="AH32" s="548">
        <v>0.4408323408344178</v>
      </c>
      <c r="AI32" s="548">
        <v>0.68029126600000001</v>
      </c>
      <c r="AJ32" s="549">
        <v>0.91975019116558221</v>
      </c>
      <c r="AK32" s="550" t="s">
        <v>1239</v>
      </c>
      <c r="AL32" s="547">
        <v>-4.4079462292390167E-2</v>
      </c>
      <c r="AM32" s="548">
        <v>0.118024634</v>
      </c>
      <c r="AN32" s="548">
        <v>0.28012873029239016</v>
      </c>
      <c r="AO32" s="548">
        <v>0.98827970499333817</v>
      </c>
      <c r="AP32" s="548">
        <v>1.1589457519999999</v>
      </c>
      <c r="AQ32" s="549">
        <v>1.3296117990066616</v>
      </c>
      <c r="AR32" s="271"/>
      <c r="AS32" s="455" t="s">
        <v>1288</v>
      </c>
      <c r="AT32" s="363" t="s">
        <v>264</v>
      </c>
      <c r="AU32" s="543">
        <v>4.7110833082065475E-3</v>
      </c>
      <c r="AV32" s="543">
        <v>0.13596258338598141</v>
      </c>
      <c r="AW32" s="543">
        <v>5.7345123472327876E-2</v>
      </c>
      <c r="AX32" s="543">
        <v>4.1528651272902055E-2</v>
      </c>
      <c r="AY32" s="543">
        <v>3.945431078899872E-2</v>
      </c>
      <c r="AZ32" s="544">
        <v>2.234121076034587E-3</v>
      </c>
      <c r="BA32" s="271"/>
    </row>
    <row r="33" spans="1:53" x14ac:dyDescent="0.2">
      <c r="A33" s="378" t="s">
        <v>1289</v>
      </c>
      <c r="B33" s="378" t="s">
        <v>268</v>
      </c>
      <c r="C33" s="551">
        <v>-4.9072599030512344E-2</v>
      </c>
      <c r="D33" s="552">
        <v>5.3983592000000004E-2</v>
      </c>
      <c r="E33" s="552">
        <v>0.15703978303051236</v>
      </c>
      <c r="F33" s="552">
        <v>0.24329961364236002</v>
      </c>
      <c r="G33" s="552">
        <v>0.39506741400000001</v>
      </c>
      <c r="H33" s="553">
        <v>0.54683521435764004</v>
      </c>
      <c r="I33" s="554" t="s">
        <v>1239</v>
      </c>
      <c r="J33" s="551">
        <v>-0.1163172231894071</v>
      </c>
      <c r="K33" s="552">
        <v>-1.6795922800000002E-2</v>
      </c>
      <c r="L33" s="552">
        <v>8.2725377589407095E-2</v>
      </c>
      <c r="M33" s="552">
        <v>0.245734801862102</v>
      </c>
      <c r="N33" s="552">
        <v>0.44647273199999998</v>
      </c>
      <c r="O33" s="553">
        <v>0.64721066213789791</v>
      </c>
      <c r="P33" s="554" t="s">
        <v>1239</v>
      </c>
      <c r="Q33" s="551">
        <v>6.5974616186947888E-4</v>
      </c>
      <c r="R33" s="552">
        <v>7.0716572000000005E-2</v>
      </c>
      <c r="S33" s="552">
        <v>0.14077339783813053</v>
      </c>
      <c r="T33" s="552">
        <v>0.41196541610538134</v>
      </c>
      <c r="U33" s="552">
        <v>0.7103393899999999</v>
      </c>
      <c r="V33" s="553">
        <v>1.0087133638946184</v>
      </c>
      <c r="W33" s="554" t="s">
        <v>1239</v>
      </c>
      <c r="X33" s="551">
        <v>-0.11227582900603178</v>
      </c>
      <c r="Y33" s="552">
        <v>2.5616598999999997E-2</v>
      </c>
      <c r="Z33" s="552">
        <v>0.16350902700603176</v>
      </c>
      <c r="AA33" s="552">
        <v>0.3887725858089095</v>
      </c>
      <c r="AB33" s="552">
        <v>0.62298594600000001</v>
      </c>
      <c r="AC33" s="553">
        <v>0.85719930619109053</v>
      </c>
      <c r="AD33" s="554" t="s">
        <v>1239</v>
      </c>
      <c r="AE33" s="551">
        <v>-4.842733933595178E-2</v>
      </c>
      <c r="AF33" s="552">
        <v>2.3269366000000003E-2</v>
      </c>
      <c r="AG33" s="552">
        <v>9.4966071335951779E-2</v>
      </c>
      <c r="AH33" s="552">
        <v>0.36101989051700056</v>
      </c>
      <c r="AI33" s="552">
        <v>0.50405788400000007</v>
      </c>
      <c r="AJ33" s="553">
        <v>0.64709587748299957</v>
      </c>
      <c r="AK33" s="554" t="s">
        <v>1239</v>
      </c>
      <c r="AL33" s="551">
        <v>-0.27587970777433274</v>
      </c>
      <c r="AM33" s="552">
        <v>-0.120927716</v>
      </c>
      <c r="AN33" s="552">
        <v>3.4024275774332743E-2</v>
      </c>
      <c r="AO33" s="552">
        <v>1.0554093340674047</v>
      </c>
      <c r="AP33" s="552">
        <v>1.1908372740000002</v>
      </c>
      <c r="AQ33" s="553">
        <v>1.3262652139325957</v>
      </c>
      <c r="AR33" s="271"/>
      <c r="AS33" s="463" t="s">
        <v>1289</v>
      </c>
      <c r="AT33" s="378" t="s">
        <v>268</v>
      </c>
      <c r="AU33" s="545">
        <v>0.10507266312374217</v>
      </c>
      <c r="AV33" s="545">
        <v>8.5322972173993664E-2</v>
      </c>
      <c r="AW33" s="545">
        <v>9.8299385186688085E-2</v>
      </c>
      <c r="AX33" s="545">
        <v>6.7020507687697337E-2</v>
      </c>
      <c r="AY33" s="545">
        <v>2.4401826175048678E-2</v>
      </c>
      <c r="AZ33" s="546">
        <v>2.3186270179721593E-4</v>
      </c>
      <c r="BA33" s="271"/>
    </row>
    <row r="34" spans="1:53" x14ac:dyDescent="0.2">
      <c r="A34" s="271"/>
      <c r="B34" s="271"/>
      <c r="C34" s="271"/>
      <c r="D34" s="271"/>
      <c r="E34" s="271"/>
      <c r="F34" s="271"/>
      <c r="G34" s="271"/>
      <c r="H34" s="271"/>
      <c r="I34" s="271"/>
      <c r="J34" s="271"/>
      <c r="K34" s="271"/>
      <c r="L34" s="271"/>
      <c r="M34" s="271"/>
      <c r="N34" s="271"/>
      <c r="O34" s="271"/>
      <c r="P34" s="271"/>
      <c r="Q34" s="271"/>
      <c r="R34" s="271"/>
      <c r="S34" s="271"/>
      <c r="T34" s="271"/>
      <c r="U34" s="271"/>
      <c r="V34" s="271"/>
      <c r="W34" s="271"/>
      <c r="X34" s="271"/>
      <c r="Y34" s="271"/>
      <c r="Z34" s="271"/>
      <c r="AA34" s="271"/>
      <c r="AB34" s="271"/>
      <c r="AC34" s="271"/>
      <c r="AD34" s="271"/>
      <c r="AE34" s="271"/>
      <c r="AF34" s="271"/>
      <c r="AG34" s="271"/>
      <c r="AH34" s="271"/>
      <c r="AI34" s="271"/>
      <c r="AJ34" s="271"/>
      <c r="AK34" s="271"/>
      <c r="AL34" s="271"/>
      <c r="AM34" s="271"/>
      <c r="AN34" s="271"/>
      <c r="AO34" s="271"/>
      <c r="AP34" s="271"/>
      <c r="AQ34" s="271"/>
      <c r="AR34" s="271"/>
      <c r="AS34" s="271"/>
      <c r="AT34" s="271"/>
      <c r="AU34" s="271"/>
      <c r="AV34" s="271"/>
      <c r="AW34" s="271"/>
      <c r="AX34" s="271"/>
      <c r="AY34" s="271"/>
      <c r="AZ34" s="271"/>
      <c r="BA34" s="271"/>
    </row>
    <row r="35" spans="1:53" x14ac:dyDescent="0.2">
      <c r="AD35" s="271"/>
    </row>
  </sheetData>
  <mergeCells count="21">
    <mergeCell ref="A1:AO1"/>
    <mergeCell ref="T4:V4"/>
    <mergeCell ref="AS1:AZ1"/>
    <mergeCell ref="C3:H3"/>
    <mergeCell ref="J3:O3"/>
    <mergeCell ref="Q3:V3"/>
    <mergeCell ref="X3:AC3"/>
    <mergeCell ref="AE3:AJ3"/>
    <mergeCell ref="AL3:AQ3"/>
    <mergeCell ref="C4:E4"/>
    <mergeCell ref="F4:H4"/>
    <mergeCell ref="J4:L4"/>
    <mergeCell ref="M4:O4"/>
    <mergeCell ref="Q4:S4"/>
    <mergeCell ref="AS4:AT4"/>
    <mergeCell ref="X4:Z4"/>
    <mergeCell ref="AA4:AC4"/>
    <mergeCell ref="AE4:AG4"/>
    <mergeCell ref="AH4:AJ4"/>
    <mergeCell ref="AL4:AN4"/>
    <mergeCell ref="AO4:AQ4"/>
  </mergeCells>
  <phoneticPr fontId="33" type="noConversion"/>
  <conditionalFormatting sqref="C8:AQ8">
    <cfRule type="colorScale" priority="65">
      <colorScale>
        <cfvo type="num" val="-1"/>
        <cfvo type="num" val="0"/>
        <cfvo type="max"/>
        <color rgb="FF00B0F0"/>
        <color theme="0"/>
        <color rgb="FFFF33CC"/>
      </colorScale>
    </cfRule>
  </conditionalFormatting>
  <conditionalFormatting sqref="C9:AQ9">
    <cfRule type="colorScale" priority="64">
      <colorScale>
        <cfvo type="num" val="-1"/>
        <cfvo type="num" val="0"/>
        <cfvo type="max"/>
        <color rgb="FF00B0F0"/>
        <color theme="0"/>
        <color rgb="FFFF33CC"/>
      </colorScale>
    </cfRule>
  </conditionalFormatting>
  <conditionalFormatting sqref="C10:AQ10">
    <cfRule type="colorScale" priority="63">
      <colorScale>
        <cfvo type="num" val="-1"/>
        <cfvo type="num" val="0"/>
        <cfvo type="max"/>
        <color rgb="FF00B0F0"/>
        <color theme="0"/>
        <color rgb="FFFF33CC"/>
      </colorScale>
    </cfRule>
  </conditionalFormatting>
  <conditionalFormatting sqref="C11:AQ11">
    <cfRule type="colorScale" priority="54">
      <colorScale>
        <cfvo type="num" val="-1"/>
        <cfvo type="num" val="0"/>
        <cfvo type="max"/>
        <color rgb="FF00B0F0"/>
        <color theme="0"/>
        <color rgb="FFFF33CC"/>
      </colorScale>
    </cfRule>
  </conditionalFormatting>
  <conditionalFormatting sqref="C12:AQ12">
    <cfRule type="colorScale" priority="53">
      <colorScale>
        <cfvo type="num" val="-1"/>
        <cfvo type="num" val="0"/>
        <cfvo type="max"/>
        <color rgb="FF00B0F0"/>
        <color theme="0"/>
        <color rgb="FFFF33CC"/>
      </colorScale>
    </cfRule>
  </conditionalFormatting>
  <conditionalFormatting sqref="C13:AQ13">
    <cfRule type="colorScale" priority="52">
      <colorScale>
        <cfvo type="num" val="-1"/>
        <cfvo type="num" val="0"/>
        <cfvo type="max"/>
        <color rgb="FF00B0F0"/>
        <color theme="0"/>
        <color rgb="FFFF33CC"/>
      </colorScale>
    </cfRule>
  </conditionalFormatting>
  <conditionalFormatting sqref="C14:AQ14">
    <cfRule type="colorScale" priority="51">
      <colorScale>
        <cfvo type="num" val="-1"/>
        <cfvo type="num" val="0"/>
        <cfvo type="max"/>
        <color rgb="FF00B0F0"/>
        <color theme="0"/>
        <color rgb="FFFF33CC"/>
      </colorScale>
    </cfRule>
  </conditionalFormatting>
  <conditionalFormatting sqref="C15:AQ15">
    <cfRule type="colorScale" priority="50">
      <colorScale>
        <cfvo type="num" val="-1"/>
        <cfvo type="num" val="0"/>
        <cfvo type="max"/>
        <color rgb="FF00B0F0"/>
        <color theme="0"/>
        <color rgb="FFFF33CC"/>
      </colorScale>
    </cfRule>
  </conditionalFormatting>
  <conditionalFormatting sqref="C16:AQ16">
    <cfRule type="colorScale" priority="49">
      <colorScale>
        <cfvo type="num" val="-1"/>
        <cfvo type="num" val="0"/>
        <cfvo type="max"/>
        <color rgb="FF00B0F0"/>
        <color theme="0"/>
        <color rgb="FFFF33CC"/>
      </colorScale>
    </cfRule>
  </conditionalFormatting>
  <conditionalFormatting sqref="C17:AQ17">
    <cfRule type="colorScale" priority="48">
      <colorScale>
        <cfvo type="num" val="-1"/>
        <cfvo type="num" val="0"/>
        <cfvo type="max"/>
        <color rgb="FF00B0F0"/>
        <color theme="0"/>
        <color rgb="FFFF33CC"/>
      </colorScale>
    </cfRule>
  </conditionalFormatting>
  <conditionalFormatting sqref="C18:AQ18">
    <cfRule type="colorScale" priority="47">
      <colorScale>
        <cfvo type="num" val="-1"/>
        <cfvo type="num" val="0"/>
        <cfvo type="max"/>
        <color rgb="FF00B0F0"/>
        <color theme="0"/>
        <color rgb="FFFF33CC"/>
      </colorScale>
    </cfRule>
  </conditionalFormatting>
  <conditionalFormatting sqref="C19:AQ19">
    <cfRule type="colorScale" priority="46">
      <colorScale>
        <cfvo type="num" val="-1"/>
        <cfvo type="num" val="0"/>
        <cfvo type="max"/>
        <color rgb="FF00B0F0"/>
        <color theme="0"/>
        <color rgb="FFFF33CC"/>
      </colorScale>
    </cfRule>
  </conditionalFormatting>
  <conditionalFormatting sqref="C20:AQ20">
    <cfRule type="colorScale" priority="31">
      <colorScale>
        <cfvo type="num" val="-1"/>
        <cfvo type="num" val="0"/>
        <cfvo type="max"/>
        <color rgb="FF00B0F0"/>
        <color theme="0"/>
        <color rgb="FFFF33CC"/>
      </colorScale>
    </cfRule>
  </conditionalFormatting>
  <conditionalFormatting sqref="C21:AQ21">
    <cfRule type="colorScale" priority="30">
      <colorScale>
        <cfvo type="num" val="-1"/>
        <cfvo type="num" val="0"/>
        <cfvo type="max"/>
        <color rgb="FF00B0F0"/>
        <color theme="0"/>
        <color rgb="FFFF33CC"/>
      </colorScale>
    </cfRule>
  </conditionalFormatting>
  <conditionalFormatting sqref="C22:AQ22">
    <cfRule type="colorScale" priority="29">
      <colorScale>
        <cfvo type="num" val="-1"/>
        <cfvo type="num" val="0"/>
        <cfvo type="max"/>
        <color rgb="FF00B0F0"/>
        <color theme="0"/>
        <color rgb="FFFF33CC"/>
      </colorScale>
    </cfRule>
  </conditionalFormatting>
  <conditionalFormatting sqref="C23:AQ23">
    <cfRule type="colorScale" priority="28">
      <colorScale>
        <cfvo type="num" val="-1"/>
        <cfvo type="num" val="0"/>
        <cfvo type="max"/>
        <color rgb="FF00B0F0"/>
        <color theme="0"/>
        <color rgb="FFFF33CC"/>
      </colorScale>
    </cfRule>
  </conditionalFormatting>
  <conditionalFormatting sqref="C24:AQ24">
    <cfRule type="colorScale" priority="27">
      <colorScale>
        <cfvo type="num" val="-1"/>
        <cfvo type="num" val="0"/>
        <cfvo type="max"/>
        <color rgb="FF00B0F0"/>
        <color theme="0"/>
        <color rgb="FFFF33CC"/>
      </colorScale>
    </cfRule>
  </conditionalFormatting>
  <conditionalFormatting sqref="C25:AQ25">
    <cfRule type="colorScale" priority="26">
      <colorScale>
        <cfvo type="num" val="-1"/>
        <cfvo type="num" val="0"/>
        <cfvo type="max"/>
        <color rgb="FF00B0F0"/>
        <color theme="0"/>
        <color rgb="FFFF33CC"/>
      </colorScale>
    </cfRule>
  </conditionalFormatting>
  <conditionalFormatting sqref="C26:AQ26">
    <cfRule type="colorScale" priority="25">
      <colorScale>
        <cfvo type="num" val="-1"/>
        <cfvo type="num" val="0"/>
        <cfvo type="max"/>
        <color rgb="FF00B0F0"/>
        <color theme="0"/>
        <color rgb="FFFF33CC"/>
      </colorScale>
    </cfRule>
  </conditionalFormatting>
  <conditionalFormatting sqref="C27:AQ27">
    <cfRule type="colorScale" priority="24">
      <colorScale>
        <cfvo type="num" val="-1"/>
        <cfvo type="num" val="0"/>
        <cfvo type="max"/>
        <color rgb="FF00B0F0"/>
        <color theme="0"/>
        <color rgb="FFFF33CC"/>
      </colorScale>
    </cfRule>
  </conditionalFormatting>
  <conditionalFormatting sqref="C28:AQ28">
    <cfRule type="colorScale" priority="23">
      <colorScale>
        <cfvo type="num" val="-1"/>
        <cfvo type="num" val="0"/>
        <cfvo type="max"/>
        <color rgb="FF00B0F0"/>
        <color theme="0"/>
        <color rgb="FFFF33CC"/>
      </colorScale>
    </cfRule>
  </conditionalFormatting>
  <conditionalFormatting sqref="C29:AQ29">
    <cfRule type="colorScale" priority="18">
      <colorScale>
        <cfvo type="num" val="-1"/>
        <cfvo type="num" val="0"/>
        <cfvo type="max"/>
        <color rgb="FF00B0F0"/>
        <color theme="0"/>
        <color rgb="FFFF33CC"/>
      </colorScale>
    </cfRule>
  </conditionalFormatting>
  <conditionalFormatting sqref="C30:AQ30">
    <cfRule type="colorScale" priority="17">
      <colorScale>
        <cfvo type="num" val="-1"/>
        <cfvo type="num" val="0"/>
        <cfvo type="max"/>
        <color rgb="FF00B0F0"/>
        <color theme="0"/>
        <color rgb="FFFF33CC"/>
      </colorScale>
    </cfRule>
  </conditionalFormatting>
  <conditionalFormatting sqref="C31:AQ31">
    <cfRule type="colorScale" priority="16">
      <colorScale>
        <cfvo type="num" val="-1"/>
        <cfvo type="num" val="0"/>
        <cfvo type="max"/>
        <color rgb="FF00B0F0"/>
        <color theme="0"/>
        <color rgb="FFFF33CC"/>
      </colorScale>
    </cfRule>
  </conditionalFormatting>
  <conditionalFormatting sqref="C32:AQ32">
    <cfRule type="colorScale" priority="15">
      <colorScale>
        <cfvo type="num" val="-1"/>
        <cfvo type="num" val="0"/>
        <cfvo type="max"/>
        <color rgb="FF00B0F0"/>
        <color theme="0"/>
        <color rgb="FFFF33CC"/>
      </colorScale>
    </cfRule>
  </conditionalFormatting>
  <conditionalFormatting sqref="C34:AQ34">
    <cfRule type="colorScale" priority="9">
      <colorScale>
        <cfvo type="num" val="-1"/>
        <cfvo type="num" val="0"/>
        <cfvo type="max"/>
        <color rgb="FF00B0F0"/>
        <color theme="0"/>
        <color rgb="FFFF33CC"/>
      </colorScale>
    </cfRule>
  </conditionalFormatting>
  <conditionalFormatting sqref="AU8:AZ32">
    <cfRule type="colorScale" priority="8">
      <colorScale>
        <cfvo type="num" val="0.05"/>
        <cfvo type="num" val="5.0999999999999997E-2"/>
        <color rgb="FFFF0000"/>
        <color theme="0"/>
      </colorScale>
    </cfRule>
  </conditionalFormatting>
  <conditionalFormatting sqref="AU33:AZ33">
    <cfRule type="colorScale" priority="6">
      <colorScale>
        <cfvo type="num" val="0.05"/>
        <cfvo type="num" val="5.0999999999999997E-2"/>
        <color rgb="FFFF0000"/>
        <color theme="0"/>
      </colorScale>
    </cfRule>
  </conditionalFormatting>
  <conditionalFormatting sqref="C33:AQ33">
    <cfRule type="colorScale" priority="5">
      <colorScale>
        <cfvo type="num" val="-1"/>
        <cfvo type="num" val="0"/>
        <cfvo type="max"/>
        <color rgb="FF00B0F0"/>
        <color theme="0"/>
        <color rgb="FFFF33CC"/>
      </colorScale>
    </cfRule>
  </conditionalFormatting>
  <conditionalFormatting sqref="C6:AQ6">
    <cfRule type="colorScale" priority="4">
      <colorScale>
        <cfvo type="num" val="-1"/>
        <cfvo type="num" val="0"/>
        <cfvo type="max"/>
        <color rgb="FF00B0F0"/>
        <color theme="0"/>
        <color rgb="FFFF33CC"/>
      </colorScale>
    </cfRule>
  </conditionalFormatting>
  <conditionalFormatting sqref="C7:AQ7">
    <cfRule type="colorScale" priority="3">
      <colorScale>
        <cfvo type="num" val="-1"/>
        <cfvo type="num" val="0"/>
        <cfvo type="max"/>
        <color rgb="FF00B0F0"/>
        <color theme="0"/>
        <color rgb="FFFF33CC"/>
      </colorScale>
    </cfRule>
  </conditionalFormatting>
  <conditionalFormatting sqref="AU6:AZ6">
    <cfRule type="colorScale" priority="2">
      <colorScale>
        <cfvo type="num" val="0.05"/>
        <cfvo type="num" val="5.0999999999999997E-2"/>
        <color rgb="FFFF0000"/>
        <color theme="0"/>
      </colorScale>
    </cfRule>
  </conditionalFormatting>
  <conditionalFormatting sqref="AU7:AZ7">
    <cfRule type="colorScale" priority="1">
      <colorScale>
        <cfvo type="num" val="0.05"/>
        <cfvo type="num" val="5.0999999999999997E-2"/>
        <color rgb="FFFF0000"/>
        <color theme="0"/>
      </colorScale>
    </cfRule>
  </conditionalFormatting>
  <printOptions gridLines="1"/>
  <pageMargins left="0.7" right="0.7" top="0.75" bottom="0.75" header="0.3" footer="0.3"/>
  <pageSetup scale="48"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L110"/>
  <sheetViews>
    <sheetView workbookViewId="0">
      <selection sqref="A1:K1"/>
    </sheetView>
  </sheetViews>
  <sheetFormatPr defaultColWidth="8.85546875" defaultRowHeight="12.75" x14ac:dyDescent="0.2"/>
  <cols>
    <col min="1" max="1" width="3.140625" style="25" customWidth="1"/>
    <col min="2" max="2" width="2.42578125" style="25" bestFit="1" customWidth="1"/>
    <col min="3" max="3" width="9.42578125" style="25" customWidth="1"/>
    <col min="4" max="4" width="7" style="33" bestFit="1" customWidth="1"/>
    <col min="5" max="5" width="5.42578125" style="25" bestFit="1" customWidth="1"/>
    <col min="6" max="6" width="7.140625" style="25" bestFit="1" customWidth="1"/>
    <col min="7" max="7" width="15.140625" style="25" bestFit="1" customWidth="1"/>
    <col min="8" max="8" width="7.7109375" style="25" bestFit="1" customWidth="1"/>
    <col min="9" max="9" width="5.85546875" style="25" bestFit="1" customWidth="1"/>
    <col min="10" max="10" width="9.140625" style="25" bestFit="1" customWidth="1"/>
    <col min="11" max="11" width="8.28515625" style="25" customWidth="1"/>
    <col min="12" max="16384" width="8.85546875" style="25"/>
  </cols>
  <sheetData>
    <row r="1" spans="1:12" x14ac:dyDescent="0.2">
      <c r="A1" s="582" t="s">
        <v>697</v>
      </c>
      <c r="B1" s="582"/>
      <c r="C1" s="582"/>
      <c r="D1" s="582"/>
      <c r="E1" s="582"/>
      <c r="F1" s="582"/>
      <c r="G1" s="582"/>
      <c r="H1" s="582"/>
      <c r="I1" s="582"/>
      <c r="J1" s="582"/>
      <c r="K1" s="582"/>
      <c r="L1" s="24"/>
    </row>
    <row r="2" spans="1:12" ht="13.5" thickBot="1" x14ac:dyDescent="0.25">
      <c r="A2" s="6"/>
      <c r="B2" s="213"/>
      <c r="C2" s="213"/>
      <c r="D2" s="214"/>
      <c r="E2" s="213"/>
      <c r="F2" s="213"/>
      <c r="G2" s="213"/>
      <c r="H2" s="213"/>
      <c r="I2" s="213"/>
      <c r="J2" s="213"/>
      <c r="K2" s="213"/>
      <c r="L2" s="24"/>
    </row>
    <row r="3" spans="1:12" ht="11.1" customHeight="1" thickBot="1" x14ac:dyDescent="0.25">
      <c r="A3" s="24"/>
      <c r="B3" s="215"/>
      <c r="C3" s="216"/>
      <c r="D3" s="583" t="s">
        <v>58</v>
      </c>
      <c r="E3" s="584"/>
      <c r="F3" s="584"/>
      <c r="G3" s="585" t="s">
        <v>59</v>
      </c>
      <c r="H3" s="586"/>
      <c r="I3" s="586"/>
      <c r="J3" s="586"/>
      <c r="K3" s="587"/>
      <c r="L3" s="24"/>
    </row>
    <row r="4" spans="1:12" ht="24.95" customHeight="1" thickBot="1" x14ac:dyDescent="0.25">
      <c r="A4" s="24"/>
      <c r="B4" s="217"/>
      <c r="C4" s="91" t="s">
        <v>141</v>
      </c>
      <c r="D4" s="218" t="s">
        <v>60</v>
      </c>
      <c r="E4" s="219" t="s">
        <v>61</v>
      </c>
      <c r="F4" s="220" t="s">
        <v>703</v>
      </c>
      <c r="G4" s="221" t="s">
        <v>732</v>
      </c>
      <c r="H4" s="222" t="s">
        <v>734</v>
      </c>
      <c r="I4" s="222" t="s">
        <v>704</v>
      </c>
      <c r="J4" s="222" t="s">
        <v>735</v>
      </c>
      <c r="K4" s="223" t="s">
        <v>705</v>
      </c>
      <c r="L4" s="24"/>
    </row>
    <row r="5" spans="1:12" ht="11.1" customHeight="1" x14ac:dyDescent="0.2">
      <c r="A5" s="24"/>
      <c r="B5" s="588" t="s">
        <v>741</v>
      </c>
      <c r="C5" s="224">
        <v>1</v>
      </c>
      <c r="D5" s="225">
        <v>13</v>
      </c>
      <c r="E5" s="225" t="s">
        <v>93</v>
      </c>
      <c r="F5" s="226">
        <v>2006</v>
      </c>
      <c r="G5" s="227">
        <v>1</v>
      </c>
      <c r="H5" s="225">
        <v>0</v>
      </c>
      <c r="I5" s="225" t="s">
        <v>426</v>
      </c>
      <c r="J5" s="225">
        <v>1</v>
      </c>
      <c r="K5" s="226"/>
      <c r="L5" s="24"/>
    </row>
    <row r="6" spans="1:12" s="28" customFormat="1" ht="11.1" customHeight="1" x14ac:dyDescent="0.25">
      <c r="A6" s="24"/>
      <c r="B6" s="589"/>
      <c r="C6" s="228">
        <v>4</v>
      </c>
      <c r="D6" s="229">
        <v>21</v>
      </c>
      <c r="E6" s="229" t="s">
        <v>706</v>
      </c>
      <c r="F6" s="230">
        <v>2006</v>
      </c>
      <c r="G6" s="231">
        <v>0</v>
      </c>
      <c r="H6" s="232">
        <v>2</v>
      </c>
      <c r="I6" s="232" t="s">
        <v>422</v>
      </c>
      <c r="J6" s="232">
        <v>2</v>
      </c>
      <c r="K6" s="233" t="s">
        <v>707</v>
      </c>
      <c r="L6" s="27"/>
    </row>
    <row r="7" spans="1:12" s="28" customFormat="1" ht="11.1" customHeight="1" x14ac:dyDescent="0.25">
      <c r="A7" s="24"/>
      <c r="B7" s="589"/>
      <c r="C7" s="228">
        <v>8</v>
      </c>
      <c r="D7" s="229">
        <v>19</v>
      </c>
      <c r="E7" s="229" t="s">
        <v>706</v>
      </c>
      <c r="F7" s="230">
        <v>2006</v>
      </c>
      <c r="G7" s="231">
        <v>1</v>
      </c>
      <c r="H7" s="232">
        <v>0</v>
      </c>
      <c r="I7" s="232" t="s">
        <v>422</v>
      </c>
      <c r="J7" s="232">
        <v>0</v>
      </c>
      <c r="K7" s="233" t="s">
        <v>707</v>
      </c>
      <c r="L7" s="27"/>
    </row>
    <row r="8" spans="1:12" s="28" customFormat="1" ht="11.1" customHeight="1" x14ac:dyDescent="0.25">
      <c r="A8" s="24"/>
      <c r="B8" s="589"/>
      <c r="C8" s="228">
        <v>12</v>
      </c>
      <c r="D8" s="229">
        <v>25</v>
      </c>
      <c r="E8" s="229" t="s">
        <v>706</v>
      </c>
      <c r="F8" s="230">
        <v>2006</v>
      </c>
      <c r="G8" s="231">
        <v>2</v>
      </c>
      <c r="H8" s="232">
        <v>0</v>
      </c>
      <c r="I8" s="232" t="s">
        <v>426</v>
      </c>
      <c r="J8" s="232">
        <v>1</v>
      </c>
      <c r="K8" s="233"/>
      <c r="L8" s="27"/>
    </row>
    <row r="9" spans="1:12" s="28" customFormat="1" ht="11.1" customHeight="1" x14ac:dyDescent="0.25">
      <c r="A9" s="24"/>
      <c r="B9" s="589"/>
      <c r="C9" s="228">
        <v>15</v>
      </c>
      <c r="D9" s="229">
        <v>52</v>
      </c>
      <c r="E9" s="229" t="s">
        <v>706</v>
      </c>
      <c r="F9" s="230">
        <v>2006</v>
      </c>
      <c r="G9" s="231">
        <v>1</v>
      </c>
      <c r="H9" s="232">
        <v>0</v>
      </c>
      <c r="I9" s="232" t="s">
        <v>422</v>
      </c>
      <c r="J9" s="232">
        <v>1</v>
      </c>
      <c r="K9" s="233"/>
      <c r="L9" s="27"/>
    </row>
    <row r="10" spans="1:12" s="28" customFormat="1" ht="11.1" customHeight="1" x14ac:dyDescent="0.25">
      <c r="A10" s="24"/>
      <c r="B10" s="589"/>
      <c r="C10" s="228">
        <v>25</v>
      </c>
      <c r="D10" s="229">
        <v>15</v>
      </c>
      <c r="E10" s="229" t="s">
        <v>708</v>
      </c>
      <c r="F10" s="230">
        <v>2006</v>
      </c>
      <c r="G10" s="231">
        <v>1</v>
      </c>
      <c r="H10" s="232">
        <v>3</v>
      </c>
      <c r="I10" s="232" t="s">
        <v>422</v>
      </c>
      <c r="J10" s="232">
        <v>3</v>
      </c>
      <c r="K10" s="233" t="s">
        <v>707</v>
      </c>
      <c r="L10" s="27"/>
    </row>
    <row r="11" spans="1:12" s="28" customFormat="1" ht="11.1" customHeight="1" x14ac:dyDescent="0.25">
      <c r="A11" s="24"/>
      <c r="B11" s="589"/>
      <c r="C11" s="228">
        <v>27</v>
      </c>
      <c r="D11" s="229">
        <v>17</v>
      </c>
      <c r="E11" s="229" t="s">
        <v>706</v>
      </c>
      <c r="F11" s="230">
        <v>2006</v>
      </c>
      <c r="G11" s="234" t="s">
        <v>84</v>
      </c>
      <c r="H11" s="235">
        <v>2</v>
      </c>
      <c r="I11" s="235" t="s">
        <v>422</v>
      </c>
      <c r="J11" s="235">
        <v>3</v>
      </c>
      <c r="K11" s="236" t="s">
        <v>707</v>
      </c>
      <c r="L11" s="27"/>
    </row>
    <row r="12" spans="1:12" s="28" customFormat="1" ht="11.1" customHeight="1" x14ac:dyDescent="0.25">
      <c r="A12" s="24"/>
      <c r="B12" s="589"/>
      <c r="C12" s="228">
        <v>28</v>
      </c>
      <c r="D12" s="229">
        <v>17</v>
      </c>
      <c r="E12" s="229" t="s">
        <v>706</v>
      </c>
      <c r="F12" s="230">
        <v>2006</v>
      </c>
      <c r="G12" s="231">
        <v>1</v>
      </c>
      <c r="H12" s="232">
        <v>2</v>
      </c>
      <c r="I12" s="232" t="s">
        <v>426</v>
      </c>
      <c r="J12" s="232">
        <v>0</v>
      </c>
      <c r="K12" s="233" t="s">
        <v>707</v>
      </c>
      <c r="L12" s="27"/>
    </row>
    <row r="13" spans="1:12" s="28" customFormat="1" ht="11.1" customHeight="1" x14ac:dyDescent="0.25">
      <c r="A13" s="24"/>
      <c r="B13" s="589"/>
      <c r="C13" s="228">
        <v>29</v>
      </c>
      <c r="D13" s="229">
        <v>45</v>
      </c>
      <c r="E13" s="229" t="s">
        <v>706</v>
      </c>
      <c r="F13" s="230">
        <v>2006</v>
      </c>
      <c r="G13" s="231">
        <v>0</v>
      </c>
      <c r="H13" s="232">
        <v>1</v>
      </c>
      <c r="I13" s="232" t="s">
        <v>422</v>
      </c>
      <c r="J13" s="232">
        <v>0</v>
      </c>
      <c r="K13" s="233"/>
      <c r="L13" s="27"/>
    </row>
    <row r="14" spans="1:12" s="28" customFormat="1" ht="11.1" customHeight="1" x14ac:dyDescent="0.25">
      <c r="A14" s="24"/>
      <c r="B14" s="589"/>
      <c r="C14" s="237">
        <v>31</v>
      </c>
      <c r="D14" s="229">
        <v>47</v>
      </c>
      <c r="E14" s="229" t="s">
        <v>706</v>
      </c>
      <c r="F14" s="230">
        <v>2006</v>
      </c>
      <c r="G14" s="231">
        <v>1</v>
      </c>
      <c r="H14" s="235">
        <v>3</v>
      </c>
      <c r="I14" s="235" t="s">
        <v>84</v>
      </c>
      <c r="J14" s="235" t="s">
        <v>84</v>
      </c>
      <c r="K14" s="236"/>
      <c r="L14" s="27"/>
    </row>
    <row r="15" spans="1:12" s="30" customFormat="1" ht="11.1" customHeight="1" x14ac:dyDescent="0.25">
      <c r="A15" s="24"/>
      <c r="B15" s="589"/>
      <c r="C15" s="228">
        <v>34</v>
      </c>
      <c r="D15" s="229">
        <v>35</v>
      </c>
      <c r="E15" s="229" t="s">
        <v>708</v>
      </c>
      <c r="F15" s="230">
        <v>2006</v>
      </c>
      <c r="G15" s="231">
        <v>1</v>
      </c>
      <c r="H15" s="232">
        <v>0</v>
      </c>
      <c r="I15" s="232" t="s">
        <v>422</v>
      </c>
      <c r="J15" s="232">
        <v>3</v>
      </c>
      <c r="K15" s="233" t="s">
        <v>707</v>
      </c>
      <c r="L15" s="29"/>
    </row>
    <row r="16" spans="1:12" s="28" customFormat="1" ht="11.1" customHeight="1" x14ac:dyDescent="0.25">
      <c r="A16" s="24"/>
      <c r="B16" s="589"/>
      <c r="C16" s="228">
        <v>37</v>
      </c>
      <c r="D16" s="229">
        <v>31</v>
      </c>
      <c r="E16" s="229" t="s">
        <v>708</v>
      </c>
      <c r="F16" s="230">
        <v>2006</v>
      </c>
      <c r="G16" s="231">
        <v>1</v>
      </c>
      <c r="H16" s="232">
        <v>2</v>
      </c>
      <c r="I16" s="232" t="s">
        <v>422</v>
      </c>
      <c r="J16" s="232">
        <v>0</v>
      </c>
      <c r="K16" s="233" t="s">
        <v>707</v>
      </c>
      <c r="L16" s="27"/>
    </row>
    <row r="17" spans="1:12" s="28" customFormat="1" ht="11.1" customHeight="1" x14ac:dyDescent="0.25">
      <c r="A17" s="24"/>
      <c r="B17" s="589"/>
      <c r="C17" s="228">
        <v>44</v>
      </c>
      <c r="D17" s="229">
        <v>24</v>
      </c>
      <c r="E17" s="229" t="s">
        <v>708</v>
      </c>
      <c r="F17" s="230">
        <v>2006</v>
      </c>
      <c r="G17" s="234">
        <v>1</v>
      </c>
      <c r="H17" s="235" t="s">
        <v>84</v>
      </c>
      <c r="I17" s="235" t="s">
        <v>422</v>
      </c>
      <c r="J17" s="235">
        <v>0</v>
      </c>
      <c r="K17" s="236" t="s">
        <v>84</v>
      </c>
      <c r="L17" s="27"/>
    </row>
    <row r="18" spans="1:12" s="28" customFormat="1" ht="11.1" customHeight="1" x14ac:dyDescent="0.25">
      <c r="A18" s="24"/>
      <c r="B18" s="589"/>
      <c r="C18" s="228">
        <v>50</v>
      </c>
      <c r="D18" s="229">
        <v>26</v>
      </c>
      <c r="E18" s="229" t="s">
        <v>708</v>
      </c>
      <c r="F18" s="230">
        <v>2006</v>
      </c>
      <c r="G18" s="231">
        <v>1</v>
      </c>
      <c r="H18" s="232">
        <v>3</v>
      </c>
      <c r="I18" s="232" t="s">
        <v>422</v>
      </c>
      <c r="J18" s="232">
        <v>0</v>
      </c>
      <c r="K18" s="233" t="s">
        <v>707</v>
      </c>
      <c r="L18" s="27"/>
    </row>
    <row r="19" spans="1:12" s="28" customFormat="1" ht="11.1" customHeight="1" x14ac:dyDescent="0.25">
      <c r="A19" s="24"/>
      <c r="B19" s="589"/>
      <c r="C19" s="228">
        <v>57</v>
      </c>
      <c r="D19" s="229">
        <v>57</v>
      </c>
      <c r="E19" s="229" t="s">
        <v>706</v>
      </c>
      <c r="F19" s="230">
        <v>2007</v>
      </c>
      <c r="G19" s="238">
        <v>1</v>
      </c>
      <c r="H19" s="239">
        <v>0</v>
      </c>
      <c r="I19" s="239" t="s">
        <v>426</v>
      </c>
      <c r="J19" s="239">
        <v>3</v>
      </c>
      <c r="K19" s="240"/>
      <c r="L19" s="27"/>
    </row>
    <row r="20" spans="1:12" s="28" customFormat="1" ht="11.1" customHeight="1" x14ac:dyDescent="0.25">
      <c r="A20" s="24"/>
      <c r="B20" s="589"/>
      <c r="C20" s="228">
        <v>65</v>
      </c>
      <c r="D20" s="229">
        <v>24</v>
      </c>
      <c r="E20" s="229" t="s">
        <v>706</v>
      </c>
      <c r="F20" s="230">
        <v>2007</v>
      </c>
      <c r="G20" s="231">
        <v>1</v>
      </c>
      <c r="H20" s="232">
        <v>2</v>
      </c>
      <c r="I20" s="232" t="s">
        <v>422</v>
      </c>
      <c r="J20" s="232">
        <v>1</v>
      </c>
      <c r="K20" s="233" t="s">
        <v>707</v>
      </c>
      <c r="L20" s="27"/>
    </row>
    <row r="21" spans="1:12" s="32" customFormat="1" ht="11.1" customHeight="1" x14ac:dyDescent="0.2">
      <c r="A21" s="24"/>
      <c r="B21" s="589"/>
      <c r="C21" s="228">
        <v>74</v>
      </c>
      <c r="D21" s="229">
        <v>19</v>
      </c>
      <c r="E21" s="229" t="s">
        <v>706</v>
      </c>
      <c r="F21" s="230">
        <v>2007</v>
      </c>
      <c r="G21" s="231">
        <v>1</v>
      </c>
      <c r="H21" s="232">
        <v>0</v>
      </c>
      <c r="I21" s="232" t="s">
        <v>422</v>
      </c>
      <c r="J21" s="232">
        <v>1</v>
      </c>
      <c r="K21" s="233" t="s">
        <v>707</v>
      </c>
      <c r="L21" s="31"/>
    </row>
    <row r="22" spans="1:12" s="28" customFormat="1" ht="11.1" customHeight="1" x14ac:dyDescent="0.25">
      <c r="A22" s="24"/>
      <c r="B22" s="589"/>
      <c r="C22" s="228">
        <v>87</v>
      </c>
      <c r="D22" s="229">
        <v>45</v>
      </c>
      <c r="E22" s="229" t="s">
        <v>70</v>
      </c>
      <c r="F22" s="230">
        <v>2007</v>
      </c>
      <c r="G22" s="231" t="s">
        <v>733</v>
      </c>
      <c r="H22" s="232">
        <v>0</v>
      </c>
      <c r="I22" s="232" t="s">
        <v>426</v>
      </c>
      <c r="J22" s="232">
        <v>0</v>
      </c>
      <c r="K22" s="233"/>
      <c r="L22" s="27"/>
    </row>
    <row r="23" spans="1:12" s="32" customFormat="1" ht="11.1" customHeight="1" x14ac:dyDescent="0.2">
      <c r="A23" s="24"/>
      <c r="B23" s="589"/>
      <c r="C23" s="228">
        <v>88</v>
      </c>
      <c r="D23" s="229">
        <v>24</v>
      </c>
      <c r="E23" s="229" t="s">
        <v>706</v>
      </c>
      <c r="F23" s="230">
        <v>2007</v>
      </c>
      <c r="G23" s="241">
        <v>1</v>
      </c>
      <c r="H23" s="235" t="s">
        <v>84</v>
      </c>
      <c r="I23" s="235" t="s">
        <v>426</v>
      </c>
      <c r="J23" s="235">
        <v>3</v>
      </c>
      <c r="K23" s="236"/>
      <c r="L23" s="31"/>
    </row>
    <row r="24" spans="1:12" s="28" customFormat="1" ht="11.1" customHeight="1" x14ac:dyDescent="0.25">
      <c r="A24" s="24"/>
      <c r="B24" s="589"/>
      <c r="C24" s="228">
        <v>89</v>
      </c>
      <c r="D24" s="229">
        <v>27</v>
      </c>
      <c r="E24" s="229" t="s">
        <v>708</v>
      </c>
      <c r="F24" s="230">
        <v>2007</v>
      </c>
      <c r="G24" s="231">
        <v>1</v>
      </c>
      <c r="H24" s="232">
        <v>3</v>
      </c>
      <c r="I24" s="232" t="s">
        <v>422</v>
      </c>
      <c r="J24" s="232">
        <v>3</v>
      </c>
      <c r="K24" s="236"/>
      <c r="L24" s="27"/>
    </row>
    <row r="25" spans="1:12" s="28" customFormat="1" ht="11.1" customHeight="1" x14ac:dyDescent="0.25">
      <c r="A25" s="24"/>
      <c r="B25" s="589"/>
      <c r="C25" s="228">
        <v>95</v>
      </c>
      <c r="D25" s="229">
        <v>39</v>
      </c>
      <c r="E25" s="229" t="s">
        <v>708</v>
      </c>
      <c r="F25" s="230">
        <v>2007</v>
      </c>
      <c r="G25" s="242">
        <v>1</v>
      </c>
      <c r="H25" s="243">
        <v>2</v>
      </c>
      <c r="I25" s="243" t="s">
        <v>426</v>
      </c>
      <c r="J25" s="243" t="s">
        <v>736</v>
      </c>
      <c r="K25" s="244" t="s">
        <v>707</v>
      </c>
      <c r="L25" s="27"/>
    </row>
    <row r="26" spans="1:12" s="28" customFormat="1" ht="11.1" customHeight="1" x14ac:dyDescent="0.25">
      <c r="A26" s="24"/>
      <c r="B26" s="589"/>
      <c r="C26" s="228">
        <v>103</v>
      </c>
      <c r="D26" s="229">
        <v>43</v>
      </c>
      <c r="E26" s="229" t="s">
        <v>708</v>
      </c>
      <c r="F26" s="230">
        <v>2007</v>
      </c>
      <c r="G26" s="234">
        <v>1</v>
      </c>
      <c r="H26" s="235">
        <v>0</v>
      </c>
      <c r="I26" s="235" t="s">
        <v>426</v>
      </c>
      <c r="J26" s="235">
        <v>2</v>
      </c>
      <c r="K26" s="236"/>
      <c r="L26" s="27"/>
    </row>
    <row r="27" spans="1:12" s="28" customFormat="1" ht="11.1" customHeight="1" x14ac:dyDescent="0.25">
      <c r="A27" s="24"/>
      <c r="B27" s="589"/>
      <c r="C27" s="228">
        <v>110</v>
      </c>
      <c r="D27" s="229">
        <v>60</v>
      </c>
      <c r="E27" s="229" t="s">
        <v>708</v>
      </c>
      <c r="F27" s="230">
        <v>2007</v>
      </c>
      <c r="G27" s="231">
        <v>1</v>
      </c>
      <c r="H27" s="232">
        <v>2</v>
      </c>
      <c r="I27" s="232" t="s">
        <v>426</v>
      </c>
      <c r="J27" s="232">
        <v>1</v>
      </c>
      <c r="K27" s="233" t="s">
        <v>707</v>
      </c>
      <c r="L27" s="27"/>
    </row>
    <row r="28" spans="1:12" s="28" customFormat="1" ht="11.1" customHeight="1" x14ac:dyDescent="0.25">
      <c r="A28" s="24"/>
      <c r="B28" s="589"/>
      <c r="C28" s="228">
        <v>121</v>
      </c>
      <c r="D28" s="229">
        <v>38</v>
      </c>
      <c r="E28" s="229" t="s">
        <v>706</v>
      </c>
      <c r="F28" s="230">
        <v>2007</v>
      </c>
      <c r="G28" s="231">
        <v>1</v>
      </c>
      <c r="H28" s="232">
        <v>0</v>
      </c>
      <c r="I28" s="232" t="s">
        <v>426</v>
      </c>
      <c r="J28" s="232">
        <v>3</v>
      </c>
      <c r="K28" s="233"/>
      <c r="L28" s="27"/>
    </row>
    <row r="29" spans="1:12" s="28" customFormat="1" ht="11.1" customHeight="1" x14ac:dyDescent="0.25">
      <c r="A29" s="24"/>
      <c r="B29" s="589"/>
      <c r="C29" s="228">
        <v>122</v>
      </c>
      <c r="D29" s="229">
        <v>15</v>
      </c>
      <c r="E29" s="229" t="s">
        <v>706</v>
      </c>
      <c r="F29" s="230">
        <v>2007</v>
      </c>
      <c r="G29" s="242">
        <v>1</v>
      </c>
      <c r="H29" s="243">
        <v>1</v>
      </c>
      <c r="I29" s="243" t="s">
        <v>422</v>
      </c>
      <c r="J29" s="243">
        <v>3</v>
      </c>
      <c r="K29" s="244" t="s">
        <v>707</v>
      </c>
      <c r="L29" s="27"/>
    </row>
    <row r="30" spans="1:12" s="28" customFormat="1" ht="11.1" customHeight="1" x14ac:dyDescent="0.25">
      <c r="A30" s="24"/>
      <c r="B30" s="589"/>
      <c r="C30" s="228">
        <v>127</v>
      </c>
      <c r="D30" s="229">
        <v>45</v>
      </c>
      <c r="E30" s="229" t="s">
        <v>708</v>
      </c>
      <c r="F30" s="230">
        <v>2008</v>
      </c>
      <c r="G30" s="231">
        <v>1</v>
      </c>
      <c r="H30" s="232">
        <v>2</v>
      </c>
      <c r="I30" s="232" t="s">
        <v>422</v>
      </c>
      <c r="J30" s="232">
        <v>2</v>
      </c>
      <c r="K30" s="233" t="s">
        <v>707</v>
      </c>
      <c r="L30" s="27"/>
    </row>
    <row r="31" spans="1:12" s="28" customFormat="1" ht="11.1" customHeight="1" x14ac:dyDescent="0.25">
      <c r="A31" s="24"/>
      <c r="B31" s="589"/>
      <c r="C31" s="228">
        <v>131</v>
      </c>
      <c r="D31" s="229">
        <v>47</v>
      </c>
      <c r="E31" s="229" t="s">
        <v>706</v>
      </c>
      <c r="F31" s="230">
        <v>2008</v>
      </c>
      <c r="G31" s="234">
        <v>1</v>
      </c>
      <c r="H31" s="235">
        <v>0</v>
      </c>
      <c r="I31" s="235" t="s">
        <v>426</v>
      </c>
      <c r="J31" s="235">
        <v>1</v>
      </c>
      <c r="K31" s="236"/>
      <c r="L31" s="27"/>
    </row>
    <row r="32" spans="1:12" s="28" customFormat="1" ht="11.1" customHeight="1" x14ac:dyDescent="0.25">
      <c r="A32" s="24"/>
      <c r="B32" s="589"/>
      <c r="C32" s="228">
        <v>144</v>
      </c>
      <c r="D32" s="229">
        <v>53</v>
      </c>
      <c r="E32" s="229" t="s">
        <v>708</v>
      </c>
      <c r="F32" s="230">
        <v>2008</v>
      </c>
      <c r="G32" s="231">
        <v>1</v>
      </c>
      <c r="H32" s="232">
        <v>1</v>
      </c>
      <c r="I32" s="232" t="s">
        <v>422</v>
      </c>
      <c r="J32" s="232">
        <v>2</v>
      </c>
      <c r="K32" s="233" t="s">
        <v>707</v>
      </c>
      <c r="L32" s="27"/>
    </row>
    <row r="33" spans="1:12" s="28" customFormat="1" ht="11.1" customHeight="1" x14ac:dyDescent="0.25">
      <c r="A33" s="24"/>
      <c r="B33" s="589"/>
      <c r="C33" s="228">
        <v>145</v>
      </c>
      <c r="D33" s="229">
        <v>25</v>
      </c>
      <c r="E33" s="229" t="s">
        <v>708</v>
      </c>
      <c r="F33" s="230">
        <v>2008</v>
      </c>
      <c r="G33" s="231">
        <v>1</v>
      </c>
      <c r="H33" s="232">
        <v>3</v>
      </c>
      <c r="I33" s="232" t="s">
        <v>426</v>
      </c>
      <c r="J33" s="232">
        <v>1</v>
      </c>
      <c r="K33" s="233" t="s">
        <v>707</v>
      </c>
      <c r="L33" s="27"/>
    </row>
    <row r="34" spans="1:12" s="28" customFormat="1" ht="11.1" customHeight="1" x14ac:dyDescent="0.25">
      <c r="A34" s="24"/>
      <c r="B34" s="589"/>
      <c r="C34" s="228">
        <v>150</v>
      </c>
      <c r="D34" s="229">
        <v>24</v>
      </c>
      <c r="E34" s="229" t="s">
        <v>706</v>
      </c>
      <c r="F34" s="230">
        <v>2008</v>
      </c>
      <c r="G34" s="242">
        <v>1</v>
      </c>
      <c r="H34" s="243">
        <v>0</v>
      </c>
      <c r="I34" s="243" t="s">
        <v>422</v>
      </c>
      <c r="J34" s="243">
        <v>3</v>
      </c>
      <c r="K34" s="244"/>
      <c r="L34" s="27"/>
    </row>
    <row r="35" spans="1:12" s="28" customFormat="1" ht="11.1" customHeight="1" x14ac:dyDescent="0.25">
      <c r="A35" s="24"/>
      <c r="B35" s="589"/>
      <c r="C35" s="228">
        <v>153</v>
      </c>
      <c r="D35" s="229">
        <v>30</v>
      </c>
      <c r="E35" s="229" t="s">
        <v>706</v>
      </c>
      <c r="F35" s="230">
        <v>2008</v>
      </c>
      <c r="G35" s="231">
        <v>1</v>
      </c>
      <c r="H35" s="232">
        <v>2</v>
      </c>
      <c r="I35" s="232" t="s">
        <v>422</v>
      </c>
      <c r="J35" s="232">
        <v>2</v>
      </c>
      <c r="K35" s="233" t="s">
        <v>707</v>
      </c>
      <c r="L35" s="27"/>
    </row>
    <row r="36" spans="1:12" s="28" customFormat="1" ht="11.1" customHeight="1" x14ac:dyDescent="0.25">
      <c r="A36" s="24"/>
      <c r="B36" s="589"/>
      <c r="C36" s="228">
        <v>158</v>
      </c>
      <c r="D36" s="229">
        <v>16</v>
      </c>
      <c r="E36" s="229" t="s">
        <v>70</v>
      </c>
      <c r="F36" s="230">
        <v>2008</v>
      </c>
      <c r="G36" s="234">
        <v>1</v>
      </c>
      <c r="H36" s="235">
        <v>2</v>
      </c>
      <c r="I36" s="235" t="s">
        <v>422</v>
      </c>
      <c r="J36" s="235">
        <v>3</v>
      </c>
      <c r="K36" s="236" t="s">
        <v>707</v>
      </c>
      <c r="L36" s="27"/>
    </row>
    <row r="37" spans="1:12" s="28" customFormat="1" ht="11.1" customHeight="1" x14ac:dyDescent="0.25">
      <c r="A37" s="24"/>
      <c r="B37" s="589"/>
      <c r="C37" s="228">
        <v>164</v>
      </c>
      <c r="D37" s="229">
        <v>27</v>
      </c>
      <c r="E37" s="229" t="s">
        <v>708</v>
      </c>
      <c r="F37" s="230">
        <v>2008</v>
      </c>
      <c r="G37" s="231">
        <v>1</v>
      </c>
      <c r="H37" s="232">
        <v>0</v>
      </c>
      <c r="I37" s="232" t="s">
        <v>426</v>
      </c>
      <c r="J37" s="232">
        <v>2</v>
      </c>
      <c r="K37" s="233" t="s">
        <v>707</v>
      </c>
      <c r="L37" s="27"/>
    </row>
    <row r="38" spans="1:12" s="28" customFormat="1" ht="11.1" customHeight="1" x14ac:dyDescent="0.25">
      <c r="A38" s="24"/>
      <c r="B38" s="589"/>
      <c r="C38" s="228">
        <v>169</v>
      </c>
      <c r="D38" s="229">
        <v>22</v>
      </c>
      <c r="E38" s="229" t="s">
        <v>706</v>
      </c>
      <c r="F38" s="230">
        <v>2008</v>
      </c>
      <c r="G38" s="234">
        <v>2</v>
      </c>
      <c r="H38" s="235">
        <v>2</v>
      </c>
      <c r="I38" s="235" t="s">
        <v>422</v>
      </c>
      <c r="J38" s="235">
        <v>3</v>
      </c>
      <c r="K38" s="236" t="s">
        <v>707</v>
      </c>
      <c r="L38" s="27"/>
    </row>
    <row r="39" spans="1:12" s="28" customFormat="1" ht="11.1" customHeight="1" x14ac:dyDescent="0.25">
      <c r="A39" s="24"/>
      <c r="B39" s="589"/>
      <c r="C39" s="228">
        <v>170</v>
      </c>
      <c r="D39" s="229">
        <v>14</v>
      </c>
      <c r="E39" s="229" t="s">
        <v>706</v>
      </c>
      <c r="F39" s="230">
        <v>2008</v>
      </c>
      <c r="G39" s="238">
        <v>1</v>
      </c>
      <c r="H39" s="239">
        <v>2</v>
      </c>
      <c r="I39" s="239" t="s">
        <v>426</v>
      </c>
      <c r="J39" s="239">
        <v>1</v>
      </c>
      <c r="K39" s="240" t="s">
        <v>707</v>
      </c>
      <c r="L39" s="27"/>
    </row>
    <row r="40" spans="1:12" s="28" customFormat="1" ht="11.1" customHeight="1" x14ac:dyDescent="0.25">
      <c r="A40" s="24"/>
      <c r="B40" s="589"/>
      <c r="C40" s="228">
        <v>187</v>
      </c>
      <c r="D40" s="229">
        <v>17</v>
      </c>
      <c r="E40" s="229" t="s">
        <v>70</v>
      </c>
      <c r="F40" s="230">
        <v>2010</v>
      </c>
      <c r="G40" s="234">
        <v>2</v>
      </c>
      <c r="H40" s="235">
        <v>0</v>
      </c>
      <c r="I40" s="235" t="s">
        <v>422</v>
      </c>
      <c r="J40" s="235">
        <v>2</v>
      </c>
      <c r="K40" s="236"/>
      <c r="L40" s="27"/>
    </row>
    <row r="41" spans="1:12" s="28" customFormat="1" ht="11.1" customHeight="1" x14ac:dyDescent="0.25">
      <c r="A41" s="24"/>
      <c r="B41" s="589"/>
      <c r="C41" s="228">
        <v>193</v>
      </c>
      <c r="D41" s="229">
        <v>38</v>
      </c>
      <c r="E41" s="229" t="s">
        <v>708</v>
      </c>
      <c r="F41" s="230">
        <v>2010</v>
      </c>
      <c r="G41" s="234">
        <v>2</v>
      </c>
      <c r="H41" s="235">
        <v>0</v>
      </c>
      <c r="I41" s="235" t="s">
        <v>426</v>
      </c>
      <c r="J41" s="235">
        <v>0</v>
      </c>
      <c r="K41" s="236"/>
      <c r="L41" s="27"/>
    </row>
    <row r="42" spans="1:12" s="28" customFormat="1" ht="11.1" customHeight="1" x14ac:dyDescent="0.25">
      <c r="A42" s="24"/>
      <c r="B42" s="589"/>
      <c r="C42" s="228">
        <v>195</v>
      </c>
      <c r="D42" s="229">
        <v>14</v>
      </c>
      <c r="E42" s="229" t="s">
        <v>706</v>
      </c>
      <c r="F42" s="230">
        <v>2010</v>
      </c>
      <c r="G42" s="231">
        <v>2</v>
      </c>
      <c r="H42" s="232">
        <v>0</v>
      </c>
      <c r="I42" s="232" t="s">
        <v>426</v>
      </c>
      <c r="J42" s="232">
        <v>0</v>
      </c>
      <c r="K42" s="233"/>
      <c r="L42" s="27"/>
    </row>
    <row r="43" spans="1:12" s="28" customFormat="1" ht="11.1" customHeight="1" x14ac:dyDescent="0.25">
      <c r="A43" s="24"/>
      <c r="B43" s="589"/>
      <c r="C43" s="228">
        <v>196</v>
      </c>
      <c r="D43" s="229">
        <v>19</v>
      </c>
      <c r="E43" s="229" t="s">
        <v>70</v>
      </c>
      <c r="F43" s="230">
        <v>2010</v>
      </c>
      <c r="G43" s="234">
        <v>2</v>
      </c>
      <c r="H43" s="235">
        <v>1</v>
      </c>
      <c r="I43" s="235" t="s">
        <v>426</v>
      </c>
      <c r="J43" s="235">
        <v>1</v>
      </c>
      <c r="K43" s="236"/>
      <c r="L43" s="27"/>
    </row>
    <row r="44" spans="1:12" s="28" customFormat="1" ht="11.1" customHeight="1" x14ac:dyDescent="0.25">
      <c r="A44" s="24"/>
      <c r="B44" s="589"/>
      <c r="C44" s="245">
        <v>198</v>
      </c>
      <c r="D44" s="246">
        <v>22</v>
      </c>
      <c r="E44" s="246" t="s">
        <v>708</v>
      </c>
      <c r="F44" s="247">
        <v>2010</v>
      </c>
      <c r="G44" s="248">
        <v>2</v>
      </c>
      <c r="H44" s="249">
        <v>0</v>
      </c>
      <c r="I44" s="249" t="s">
        <v>426</v>
      </c>
      <c r="J44" s="249">
        <v>0</v>
      </c>
      <c r="K44" s="250"/>
      <c r="L44" s="27"/>
    </row>
    <row r="45" spans="1:12" s="28" customFormat="1" ht="11.1" customHeight="1" x14ac:dyDescent="0.25">
      <c r="A45" s="24"/>
      <c r="B45" s="589"/>
      <c r="C45" s="251">
        <v>340</v>
      </c>
      <c r="D45" s="252">
        <v>52</v>
      </c>
      <c r="E45" s="252" t="s">
        <v>93</v>
      </c>
      <c r="F45" s="253">
        <v>2007</v>
      </c>
      <c r="G45" s="254">
        <v>1</v>
      </c>
      <c r="H45" s="255">
        <v>2</v>
      </c>
      <c r="I45" s="255" t="s">
        <v>426</v>
      </c>
      <c r="J45" s="255">
        <v>0</v>
      </c>
      <c r="K45" s="256" t="s">
        <v>707</v>
      </c>
      <c r="L45" s="27"/>
    </row>
    <row r="46" spans="1:12" s="28" customFormat="1" ht="11.1" customHeight="1" x14ac:dyDescent="0.25">
      <c r="A46" s="24"/>
      <c r="B46" s="257"/>
      <c r="C46" s="251">
        <v>341</v>
      </c>
      <c r="D46" s="252">
        <v>15</v>
      </c>
      <c r="E46" s="252" t="s">
        <v>70</v>
      </c>
      <c r="F46" s="253">
        <v>2010</v>
      </c>
      <c r="G46" s="254">
        <v>1</v>
      </c>
      <c r="H46" s="255">
        <v>0</v>
      </c>
      <c r="I46" s="255" t="s">
        <v>426</v>
      </c>
      <c r="J46" s="255">
        <v>2</v>
      </c>
      <c r="K46" s="256"/>
      <c r="L46" s="27"/>
    </row>
    <row r="47" spans="1:12" s="28" customFormat="1" ht="11.1" customHeight="1" thickBot="1" x14ac:dyDescent="0.3">
      <c r="A47" s="24"/>
      <c r="B47" s="257"/>
      <c r="C47" s="258">
        <v>342</v>
      </c>
      <c r="D47" s="259">
        <v>17</v>
      </c>
      <c r="E47" s="259" t="s">
        <v>93</v>
      </c>
      <c r="F47" s="260">
        <v>2007</v>
      </c>
      <c r="G47" s="261">
        <v>0</v>
      </c>
      <c r="H47" s="262">
        <v>3</v>
      </c>
      <c r="I47" s="262" t="s">
        <v>426</v>
      </c>
      <c r="J47" s="262">
        <v>3</v>
      </c>
      <c r="K47" s="263" t="s">
        <v>707</v>
      </c>
      <c r="L47" s="27"/>
    </row>
    <row r="48" spans="1:12" s="28" customFormat="1" ht="11.1" customHeight="1" x14ac:dyDescent="0.25">
      <c r="A48" s="24"/>
      <c r="B48" s="588" t="s">
        <v>742</v>
      </c>
      <c r="C48" s="224">
        <v>200</v>
      </c>
      <c r="D48" s="264">
        <v>34</v>
      </c>
      <c r="E48" s="264" t="s">
        <v>708</v>
      </c>
      <c r="F48" s="265">
        <v>2007</v>
      </c>
      <c r="G48" s="227">
        <v>2</v>
      </c>
      <c r="H48" s="225">
        <v>0</v>
      </c>
      <c r="I48" s="225" t="s">
        <v>422</v>
      </c>
      <c r="J48" s="225">
        <v>5</v>
      </c>
      <c r="K48" s="226"/>
      <c r="L48" s="27"/>
    </row>
    <row r="49" spans="1:12" s="28" customFormat="1" ht="11.1" customHeight="1" x14ac:dyDescent="0.25">
      <c r="A49" s="24"/>
      <c r="B49" s="589"/>
      <c r="C49" s="266">
        <v>206</v>
      </c>
      <c r="D49" s="229">
        <v>26</v>
      </c>
      <c r="E49" s="229" t="s">
        <v>708</v>
      </c>
      <c r="F49" s="230">
        <v>2007</v>
      </c>
      <c r="G49" s="231">
        <v>2</v>
      </c>
      <c r="H49" s="232">
        <v>0</v>
      </c>
      <c r="I49" s="232" t="s">
        <v>422</v>
      </c>
      <c r="J49" s="232">
        <v>5</v>
      </c>
      <c r="K49" s="233"/>
      <c r="L49" s="27"/>
    </row>
    <row r="50" spans="1:12" s="28" customFormat="1" ht="11.1" customHeight="1" x14ac:dyDescent="0.25">
      <c r="A50" s="24"/>
      <c r="B50" s="589"/>
      <c r="C50" s="266">
        <v>217</v>
      </c>
      <c r="D50" s="229">
        <v>52</v>
      </c>
      <c r="E50" s="229" t="s">
        <v>708</v>
      </c>
      <c r="F50" s="230">
        <v>2007</v>
      </c>
      <c r="G50" s="231">
        <v>2</v>
      </c>
      <c r="H50" s="232">
        <v>0</v>
      </c>
      <c r="I50" s="232" t="s">
        <v>426</v>
      </c>
      <c r="J50" s="232">
        <v>4</v>
      </c>
      <c r="K50" s="233"/>
      <c r="L50" s="27"/>
    </row>
    <row r="51" spans="1:12" s="28" customFormat="1" ht="11.1" customHeight="1" x14ac:dyDescent="0.25">
      <c r="A51" s="24"/>
      <c r="B51" s="589"/>
      <c r="C51" s="266">
        <v>229</v>
      </c>
      <c r="D51" s="229">
        <v>16</v>
      </c>
      <c r="E51" s="229" t="s">
        <v>708</v>
      </c>
      <c r="F51" s="230">
        <v>2008</v>
      </c>
      <c r="G51" s="231">
        <v>1</v>
      </c>
      <c r="H51" s="232">
        <v>0</v>
      </c>
      <c r="I51" s="232" t="s">
        <v>422</v>
      </c>
      <c r="J51" s="232">
        <v>5</v>
      </c>
      <c r="K51" s="233"/>
      <c r="L51" s="27"/>
    </row>
    <row r="52" spans="1:12" s="28" customFormat="1" ht="11.1" customHeight="1" x14ac:dyDescent="0.25">
      <c r="A52" s="24"/>
      <c r="B52" s="589"/>
      <c r="C52" s="266">
        <v>230</v>
      </c>
      <c r="D52" s="229">
        <v>22</v>
      </c>
      <c r="E52" s="229" t="s">
        <v>708</v>
      </c>
      <c r="F52" s="230">
        <v>2008</v>
      </c>
      <c r="G52" s="231">
        <v>1</v>
      </c>
      <c r="H52" s="232">
        <v>2</v>
      </c>
      <c r="I52" s="232" t="s">
        <v>422</v>
      </c>
      <c r="J52" s="232">
        <v>4</v>
      </c>
      <c r="K52" s="233"/>
      <c r="L52" s="27"/>
    </row>
    <row r="53" spans="1:12" s="28" customFormat="1" ht="11.1" customHeight="1" x14ac:dyDescent="0.25">
      <c r="A53" s="24"/>
      <c r="B53" s="589"/>
      <c r="C53" s="266">
        <v>231</v>
      </c>
      <c r="D53" s="229">
        <v>37</v>
      </c>
      <c r="E53" s="229" t="s">
        <v>706</v>
      </c>
      <c r="F53" s="230">
        <v>2008</v>
      </c>
      <c r="G53" s="231">
        <v>1</v>
      </c>
      <c r="H53" s="232">
        <v>0</v>
      </c>
      <c r="I53" s="232" t="s">
        <v>422</v>
      </c>
      <c r="J53" s="232">
        <v>4</v>
      </c>
      <c r="K53" s="233" t="s">
        <v>709</v>
      </c>
      <c r="L53" s="27"/>
    </row>
    <row r="54" spans="1:12" s="28" customFormat="1" ht="11.1" customHeight="1" x14ac:dyDescent="0.25">
      <c r="A54" s="24"/>
      <c r="B54" s="589"/>
      <c r="C54" s="266">
        <v>241</v>
      </c>
      <c r="D54" s="229">
        <v>21</v>
      </c>
      <c r="E54" s="229" t="s">
        <v>706</v>
      </c>
      <c r="F54" s="230">
        <v>2008</v>
      </c>
      <c r="G54" s="231">
        <v>1</v>
      </c>
      <c r="H54" s="232">
        <v>0</v>
      </c>
      <c r="I54" s="232" t="s">
        <v>422</v>
      </c>
      <c r="J54" s="232">
        <v>4</v>
      </c>
      <c r="K54" s="233" t="s">
        <v>709</v>
      </c>
      <c r="L54" s="27"/>
    </row>
    <row r="55" spans="1:12" s="28" customFormat="1" ht="11.1" customHeight="1" x14ac:dyDescent="0.25">
      <c r="A55" s="24"/>
      <c r="B55" s="589"/>
      <c r="C55" s="266">
        <v>243</v>
      </c>
      <c r="D55" s="229">
        <v>26</v>
      </c>
      <c r="E55" s="229" t="s">
        <v>706</v>
      </c>
      <c r="F55" s="230">
        <v>2008</v>
      </c>
      <c r="G55" s="231">
        <v>0</v>
      </c>
      <c r="H55" s="232">
        <v>2</v>
      </c>
      <c r="I55" s="232" t="s">
        <v>422</v>
      </c>
      <c r="J55" s="232">
        <v>5</v>
      </c>
      <c r="K55" s="233"/>
      <c r="L55" s="27"/>
    </row>
    <row r="56" spans="1:12" s="28" customFormat="1" ht="11.1" customHeight="1" x14ac:dyDescent="0.25">
      <c r="A56" s="24"/>
      <c r="B56" s="589"/>
      <c r="C56" s="266">
        <v>245</v>
      </c>
      <c r="D56" s="229">
        <v>37</v>
      </c>
      <c r="E56" s="229" t="s">
        <v>706</v>
      </c>
      <c r="F56" s="230">
        <v>2008</v>
      </c>
      <c r="G56" s="231">
        <v>2</v>
      </c>
      <c r="H56" s="232">
        <v>0</v>
      </c>
      <c r="I56" s="232" t="s">
        <v>422</v>
      </c>
      <c r="J56" s="232">
        <v>5</v>
      </c>
      <c r="K56" s="233"/>
      <c r="L56" s="27"/>
    </row>
    <row r="57" spans="1:12" s="28" customFormat="1" ht="11.1" customHeight="1" x14ac:dyDescent="0.25">
      <c r="A57" s="24"/>
      <c r="B57" s="589"/>
      <c r="C57" s="266">
        <v>246</v>
      </c>
      <c r="D57" s="229">
        <v>30</v>
      </c>
      <c r="E57" s="229" t="s">
        <v>706</v>
      </c>
      <c r="F57" s="230">
        <v>2008</v>
      </c>
      <c r="G57" s="231">
        <v>2</v>
      </c>
      <c r="H57" s="232">
        <v>0</v>
      </c>
      <c r="I57" s="232" t="s">
        <v>422</v>
      </c>
      <c r="J57" s="232">
        <v>4</v>
      </c>
      <c r="K57" s="233"/>
      <c r="L57" s="27"/>
    </row>
    <row r="58" spans="1:12" s="28" customFormat="1" ht="11.1" customHeight="1" x14ac:dyDescent="0.25">
      <c r="A58" s="24"/>
      <c r="B58" s="589"/>
      <c r="C58" s="266">
        <v>256</v>
      </c>
      <c r="D58" s="229">
        <v>21</v>
      </c>
      <c r="E58" s="229" t="s">
        <v>706</v>
      </c>
      <c r="F58" s="230">
        <v>2008</v>
      </c>
      <c r="G58" s="231">
        <v>0</v>
      </c>
      <c r="H58" s="232">
        <v>2</v>
      </c>
      <c r="I58" s="232" t="s">
        <v>422</v>
      </c>
      <c r="J58" s="232">
        <v>5</v>
      </c>
      <c r="K58" s="233"/>
      <c r="L58" s="27"/>
    </row>
    <row r="59" spans="1:12" s="28" customFormat="1" ht="11.1" customHeight="1" x14ac:dyDescent="0.25">
      <c r="A59" s="24"/>
      <c r="B59" s="589"/>
      <c r="C59" s="266">
        <v>267</v>
      </c>
      <c r="D59" s="229">
        <v>23</v>
      </c>
      <c r="E59" s="229" t="s">
        <v>708</v>
      </c>
      <c r="F59" s="230">
        <v>2008</v>
      </c>
      <c r="G59" s="231">
        <v>2</v>
      </c>
      <c r="H59" s="232">
        <v>0</v>
      </c>
      <c r="I59" s="232" t="s">
        <v>422</v>
      </c>
      <c r="J59" s="232">
        <v>4</v>
      </c>
      <c r="K59" s="233"/>
      <c r="L59" s="27"/>
    </row>
    <row r="60" spans="1:12" s="28" customFormat="1" ht="11.1" customHeight="1" x14ac:dyDescent="0.25">
      <c r="A60" s="24"/>
      <c r="B60" s="589"/>
      <c r="C60" s="266">
        <v>271</v>
      </c>
      <c r="D60" s="229">
        <v>20</v>
      </c>
      <c r="E60" s="229" t="s">
        <v>708</v>
      </c>
      <c r="F60" s="230">
        <v>2008</v>
      </c>
      <c r="G60" s="231">
        <v>2</v>
      </c>
      <c r="H60" s="232">
        <v>0</v>
      </c>
      <c r="I60" s="232" t="s">
        <v>422</v>
      </c>
      <c r="J60" s="232">
        <v>3</v>
      </c>
      <c r="K60" s="233"/>
      <c r="L60" s="27"/>
    </row>
    <row r="61" spans="1:12" s="28" customFormat="1" ht="11.1" customHeight="1" x14ac:dyDescent="0.25">
      <c r="A61" s="24"/>
      <c r="B61" s="589"/>
      <c r="C61" s="266">
        <v>278</v>
      </c>
      <c r="D61" s="229">
        <v>20</v>
      </c>
      <c r="E61" s="229" t="s">
        <v>706</v>
      </c>
      <c r="F61" s="230">
        <v>2008</v>
      </c>
      <c r="G61" s="231">
        <v>2</v>
      </c>
      <c r="H61" s="232">
        <v>0</v>
      </c>
      <c r="I61" s="232" t="s">
        <v>422</v>
      </c>
      <c r="J61" s="232">
        <v>5</v>
      </c>
      <c r="K61" s="233"/>
      <c r="L61" s="27"/>
    </row>
    <row r="62" spans="1:12" s="28" customFormat="1" ht="11.1" customHeight="1" x14ac:dyDescent="0.25">
      <c r="A62" s="24"/>
      <c r="B62" s="589"/>
      <c r="C62" s="266">
        <v>288</v>
      </c>
      <c r="D62" s="229">
        <v>17</v>
      </c>
      <c r="E62" s="229" t="s">
        <v>708</v>
      </c>
      <c r="F62" s="230">
        <v>2010</v>
      </c>
      <c r="G62" s="231">
        <v>2</v>
      </c>
      <c r="H62" s="232">
        <v>0</v>
      </c>
      <c r="I62" s="232" t="s">
        <v>422</v>
      </c>
      <c r="J62" s="232">
        <v>4</v>
      </c>
      <c r="K62" s="233"/>
      <c r="L62" s="27"/>
    </row>
    <row r="63" spans="1:12" s="28" customFormat="1" ht="11.1" customHeight="1" x14ac:dyDescent="0.25">
      <c r="A63" s="24"/>
      <c r="B63" s="589"/>
      <c r="C63" s="266">
        <v>308</v>
      </c>
      <c r="D63" s="229">
        <v>32</v>
      </c>
      <c r="E63" s="229" t="s">
        <v>706</v>
      </c>
      <c r="F63" s="230">
        <v>2009</v>
      </c>
      <c r="G63" s="231">
        <v>0</v>
      </c>
      <c r="H63" s="232">
        <v>2</v>
      </c>
      <c r="I63" s="232" t="s">
        <v>422</v>
      </c>
      <c r="J63" s="232">
        <v>5</v>
      </c>
      <c r="K63" s="233"/>
      <c r="L63" s="27"/>
    </row>
    <row r="64" spans="1:12" s="28" customFormat="1" ht="11.1" customHeight="1" x14ac:dyDescent="0.25">
      <c r="A64" s="24"/>
      <c r="B64" s="589"/>
      <c r="C64" s="266">
        <v>309</v>
      </c>
      <c r="D64" s="229">
        <v>56</v>
      </c>
      <c r="E64" s="229" t="s">
        <v>708</v>
      </c>
      <c r="F64" s="230">
        <v>2009</v>
      </c>
      <c r="G64" s="231">
        <v>1</v>
      </c>
      <c r="H64" s="232">
        <v>0</v>
      </c>
      <c r="I64" s="232" t="s">
        <v>422</v>
      </c>
      <c r="J64" s="232">
        <v>4</v>
      </c>
      <c r="K64" s="233"/>
      <c r="L64" s="27"/>
    </row>
    <row r="65" spans="1:12" s="28" customFormat="1" ht="11.1" customHeight="1" x14ac:dyDescent="0.25">
      <c r="A65" s="24"/>
      <c r="B65" s="589"/>
      <c r="C65" s="266">
        <v>331</v>
      </c>
      <c r="D65" s="229">
        <v>22</v>
      </c>
      <c r="E65" s="229" t="s">
        <v>708</v>
      </c>
      <c r="F65" s="230">
        <v>2009</v>
      </c>
      <c r="G65" s="231">
        <v>0</v>
      </c>
      <c r="H65" s="232">
        <v>2</v>
      </c>
      <c r="I65" s="232" t="s">
        <v>422</v>
      </c>
      <c r="J65" s="232">
        <v>4</v>
      </c>
      <c r="K65" s="233"/>
      <c r="L65" s="27"/>
    </row>
    <row r="66" spans="1:12" s="28" customFormat="1" ht="11.1" customHeight="1" x14ac:dyDescent="0.25">
      <c r="A66" s="24"/>
      <c r="B66" s="589"/>
      <c r="C66" s="266">
        <v>332</v>
      </c>
      <c r="D66" s="229">
        <v>26</v>
      </c>
      <c r="E66" s="229" t="s">
        <v>706</v>
      </c>
      <c r="F66" s="230">
        <v>2009</v>
      </c>
      <c r="G66" s="231">
        <v>2</v>
      </c>
      <c r="H66" s="232">
        <v>0</v>
      </c>
      <c r="I66" s="232" t="s">
        <v>422</v>
      </c>
      <c r="J66" s="232">
        <v>4</v>
      </c>
      <c r="K66" s="233"/>
      <c r="L66" s="27"/>
    </row>
    <row r="67" spans="1:12" s="28" customFormat="1" ht="11.1" customHeight="1" x14ac:dyDescent="0.25">
      <c r="A67" s="24"/>
      <c r="B67" s="589"/>
      <c r="C67" s="266">
        <v>333</v>
      </c>
      <c r="D67" s="229">
        <v>26</v>
      </c>
      <c r="E67" s="229" t="s">
        <v>706</v>
      </c>
      <c r="F67" s="230">
        <v>2010</v>
      </c>
      <c r="G67" s="231">
        <v>2</v>
      </c>
      <c r="H67" s="232">
        <v>0</v>
      </c>
      <c r="I67" s="232" t="s">
        <v>422</v>
      </c>
      <c r="J67" s="232">
        <v>4</v>
      </c>
      <c r="K67" s="233"/>
      <c r="L67" s="27"/>
    </row>
    <row r="68" spans="1:12" s="28" customFormat="1" ht="11.1" customHeight="1" x14ac:dyDescent="0.25">
      <c r="A68" s="24"/>
      <c r="B68" s="589"/>
      <c r="C68" s="266">
        <v>334</v>
      </c>
      <c r="D68" s="229">
        <v>20</v>
      </c>
      <c r="E68" s="229" t="s">
        <v>706</v>
      </c>
      <c r="F68" s="230">
        <v>2010</v>
      </c>
      <c r="G68" s="231">
        <v>2</v>
      </c>
      <c r="H68" s="232">
        <v>0</v>
      </c>
      <c r="I68" s="232" t="s">
        <v>422</v>
      </c>
      <c r="J68" s="232">
        <v>3</v>
      </c>
      <c r="K68" s="233"/>
      <c r="L68" s="27"/>
    </row>
    <row r="69" spans="1:12" s="28" customFormat="1" ht="11.1" customHeight="1" x14ac:dyDescent="0.25">
      <c r="A69" s="24"/>
      <c r="B69" s="589"/>
      <c r="C69" s="266">
        <v>335</v>
      </c>
      <c r="D69" s="229">
        <v>38</v>
      </c>
      <c r="E69" s="229" t="s">
        <v>706</v>
      </c>
      <c r="F69" s="230">
        <v>2010</v>
      </c>
      <c r="G69" s="231">
        <v>0</v>
      </c>
      <c r="H69" s="232">
        <v>2</v>
      </c>
      <c r="I69" s="232" t="s">
        <v>422</v>
      </c>
      <c r="J69" s="232">
        <v>4</v>
      </c>
      <c r="K69" s="233"/>
      <c r="L69" s="27"/>
    </row>
    <row r="70" spans="1:12" s="28" customFormat="1" ht="11.1" customHeight="1" x14ac:dyDescent="0.25">
      <c r="A70" s="24"/>
      <c r="B70" s="589"/>
      <c r="C70" s="266">
        <v>336</v>
      </c>
      <c r="D70" s="229">
        <v>21</v>
      </c>
      <c r="E70" s="229" t="s">
        <v>706</v>
      </c>
      <c r="F70" s="230">
        <v>2010</v>
      </c>
      <c r="G70" s="231">
        <v>2</v>
      </c>
      <c r="H70" s="232">
        <v>0</v>
      </c>
      <c r="I70" s="232" t="s">
        <v>422</v>
      </c>
      <c r="J70" s="232">
        <v>4</v>
      </c>
      <c r="K70" s="233"/>
      <c r="L70" s="27"/>
    </row>
    <row r="71" spans="1:12" s="28" customFormat="1" ht="11.1" customHeight="1" x14ac:dyDescent="0.25">
      <c r="A71" s="24"/>
      <c r="B71" s="589"/>
      <c r="C71" s="266">
        <v>337</v>
      </c>
      <c r="D71" s="229">
        <v>16</v>
      </c>
      <c r="E71" s="229" t="s">
        <v>706</v>
      </c>
      <c r="F71" s="230">
        <v>2010</v>
      </c>
      <c r="G71" s="231">
        <v>0</v>
      </c>
      <c r="H71" s="232">
        <v>2</v>
      </c>
      <c r="I71" s="232" t="s">
        <v>422</v>
      </c>
      <c r="J71" s="232">
        <v>5</v>
      </c>
      <c r="K71" s="233"/>
      <c r="L71" s="27"/>
    </row>
    <row r="72" spans="1:12" s="28" customFormat="1" ht="11.1" customHeight="1" x14ac:dyDescent="0.25">
      <c r="A72" s="24"/>
      <c r="B72" s="589"/>
      <c r="C72" s="266">
        <v>338</v>
      </c>
      <c r="D72" s="229">
        <v>22</v>
      </c>
      <c r="E72" s="229" t="s">
        <v>708</v>
      </c>
      <c r="F72" s="230">
        <v>2010</v>
      </c>
      <c r="G72" s="231">
        <v>1</v>
      </c>
      <c r="H72" s="232">
        <v>0</v>
      </c>
      <c r="I72" s="232" t="s">
        <v>422</v>
      </c>
      <c r="J72" s="232">
        <v>4</v>
      </c>
      <c r="K72" s="233"/>
      <c r="L72" s="27"/>
    </row>
    <row r="73" spans="1:12" s="28" customFormat="1" ht="11.1" customHeight="1" x14ac:dyDescent="0.25">
      <c r="A73" s="24"/>
      <c r="B73" s="589"/>
      <c r="C73" s="267">
        <v>339</v>
      </c>
      <c r="D73" s="246">
        <v>22</v>
      </c>
      <c r="E73" s="246" t="s">
        <v>706</v>
      </c>
      <c r="F73" s="247">
        <v>2010</v>
      </c>
      <c r="G73" s="248">
        <v>0</v>
      </c>
      <c r="H73" s="249">
        <v>2</v>
      </c>
      <c r="I73" s="249" t="s">
        <v>422</v>
      </c>
      <c r="J73" s="249">
        <v>4</v>
      </c>
      <c r="K73" s="250" t="s">
        <v>709</v>
      </c>
      <c r="L73" s="27"/>
    </row>
    <row r="74" spans="1:12" s="28" customFormat="1" ht="11.1" customHeight="1" x14ac:dyDescent="0.25">
      <c r="A74" s="24"/>
      <c r="B74" s="589"/>
      <c r="C74" s="251">
        <v>343</v>
      </c>
      <c r="D74" s="252">
        <v>31</v>
      </c>
      <c r="E74" s="252" t="s">
        <v>70</v>
      </c>
      <c r="F74" s="253">
        <v>2007</v>
      </c>
      <c r="G74" s="254">
        <v>0</v>
      </c>
      <c r="H74" s="255">
        <v>2</v>
      </c>
      <c r="I74" s="255" t="s">
        <v>426</v>
      </c>
      <c r="J74" s="255">
        <v>4</v>
      </c>
      <c r="K74" s="256" t="s">
        <v>707</v>
      </c>
      <c r="L74" s="27"/>
    </row>
    <row r="75" spans="1:12" ht="11.1" customHeight="1" x14ac:dyDescent="0.2">
      <c r="A75" s="24"/>
      <c r="B75" s="589"/>
      <c r="C75" s="251">
        <v>344</v>
      </c>
      <c r="D75" s="252">
        <v>18</v>
      </c>
      <c r="E75" s="252" t="s">
        <v>70</v>
      </c>
      <c r="F75" s="253">
        <v>2007</v>
      </c>
      <c r="G75" s="254">
        <v>0</v>
      </c>
      <c r="H75" s="255">
        <v>2</v>
      </c>
      <c r="I75" s="255" t="s">
        <v>426</v>
      </c>
      <c r="J75" s="255">
        <v>1</v>
      </c>
      <c r="K75" s="256"/>
      <c r="L75" s="24"/>
    </row>
    <row r="76" spans="1:12" ht="11.1" customHeight="1" x14ac:dyDescent="0.2">
      <c r="A76" s="24"/>
      <c r="B76" s="589"/>
      <c r="C76" s="251">
        <v>345</v>
      </c>
      <c r="D76" s="252">
        <v>26</v>
      </c>
      <c r="E76" s="252" t="s">
        <v>70</v>
      </c>
      <c r="F76" s="253">
        <v>2009</v>
      </c>
      <c r="G76" s="254">
        <v>2</v>
      </c>
      <c r="H76" s="255">
        <v>0</v>
      </c>
      <c r="I76" s="255" t="s">
        <v>422</v>
      </c>
      <c r="J76" s="255">
        <v>4</v>
      </c>
      <c r="K76" s="256"/>
      <c r="L76" s="24"/>
    </row>
    <row r="77" spans="1:12" ht="11.1" customHeight="1" thickBot="1" x14ac:dyDescent="0.25">
      <c r="A77" s="24"/>
      <c r="B77" s="590"/>
      <c r="C77" s="258">
        <v>347</v>
      </c>
      <c r="D77" s="259">
        <v>17</v>
      </c>
      <c r="E77" s="259" t="s">
        <v>93</v>
      </c>
      <c r="F77" s="260">
        <v>2010</v>
      </c>
      <c r="G77" s="261">
        <v>2</v>
      </c>
      <c r="H77" s="262">
        <v>0</v>
      </c>
      <c r="I77" s="262" t="s">
        <v>422</v>
      </c>
      <c r="J77" s="262">
        <v>4</v>
      </c>
      <c r="K77" s="263"/>
      <c r="L77" s="24"/>
    </row>
    <row r="78" spans="1:12" ht="11.1" customHeight="1" x14ac:dyDescent="0.2">
      <c r="A78" s="24"/>
      <c r="B78" s="213"/>
      <c r="C78" s="213"/>
      <c r="D78" s="214"/>
      <c r="E78" s="213"/>
      <c r="F78" s="213"/>
      <c r="G78" s="213"/>
      <c r="H78" s="213"/>
      <c r="I78" s="213"/>
      <c r="J78" s="213"/>
      <c r="K78" s="213"/>
      <c r="L78" s="24"/>
    </row>
    <row r="79" spans="1:12" ht="11.1" customHeight="1" x14ac:dyDescent="0.2">
      <c r="A79" s="24"/>
      <c r="B79" s="213"/>
      <c r="C79" s="581" t="s">
        <v>731</v>
      </c>
      <c r="D79" s="581"/>
      <c r="E79" s="581"/>
      <c r="F79" s="581"/>
      <c r="G79" s="581"/>
      <c r="H79" s="213"/>
      <c r="I79" s="213"/>
      <c r="J79" s="213"/>
      <c r="K79" s="213"/>
      <c r="L79" s="24"/>
    </row>
    <row r="80" spans="1:12" ht="11.1" customHeight="1" x14ac:dyDescent="0.2">
      <c r="A80" s="24"/>
      <c r="B80" s="213"/>
      <c r="C80" s="268" t="s">
        <v>737</v>
      </c>
      <c r="D80" s="269"/>
      <c r="E80" s="268"/>
      <c r="F80" s="268"/>
      <c r="G80" s="268"/>
      <c r="H80" s="213"/>
      <c r="I80" s="213"/>
      <c r="J80" s="213"/>
      <c r="K80" s="213"/>
      <c r="L80" s="24"/>
    </row>
    <row r="81" spans="2:12" x14ac:dyDescent="0.2">
      <c r="B81" s="24"/>
      <c r="C81" s="24"/>
      <c r="D81" s="26"/>
      <c r="E81" s="24"/>
      <c r="F81" s="24"/>
      <c r="G81" s="24"/>
      <c r="H81" s="24"/>
      <c r="I81" s="24"/>
      <c r="J81" s="24"/>
      <c r="K81" s="24"/>
      <c r="L81" s="24"/>
    </row>
    <row r="102" spans="4:4" x14ac:dyDescent="0.2">
      <c r="D102" s="25"/>
    </row>
    <row r="103" spans="4:4" x14ac:dyDescent="0.2">
      <c r="D103" s="25"/>
    </row>
    <row r="104" spans="4:4" x14ac:dyDescent="0.2">
      <c r="D104" s="25"/>
    </row>
    <row r="105" spans="4:4" x14ac:dyDescent="0.2">
      <c r="D105" s="25"/>
    </row>
    <row r="106" spans="4:4" x14ac:dyDescent="0.2">
      <c r="D106" s="25"/>
    </row>
    <row r="107" spans="4:4" x14ac:dyDescent="0.2">
      <c r="D107" s="25"/>
    </row>
    <row r="108" spans="4:4" x14ac:dyDescent="0.2">
      <c r="D108" s="25"/>
    </row>
    <row r="109" spans="4:4" x14ac:dyDescent="0.2">
      <c r="D109" s="25"/>
    </row>
    <row r="110" spans="4:4" x14ac:dyDescent="0.2">
      <c r="D110" s="25"/>
    </row>
  </sheetData>
  <mergeCells count="6">
    <mergeCell ref="C79:G79"/>
    <mergeCell ref="A1:K1"/>
    <mergeCell ref="D3:F3"/>
    <mergeCell ref="G3:K3"/>
    <mergeCell ref="B48:B77"/>
    <mergeCell ref="B5:B45"/>
  </mergeCells>
  <phoneticPr fontId="33"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L83"/>
  <sheetViews>
    <sheetView workbookViewId="0">
      <selection activeCell="O44" sqref="O44"/>
    </sheetView>
  </sheetViews>
  <sheetFormatPr defaultColWidth="8.85546875" defaultRowHeight="11.25" x14ac:dyDescent="0.2"/>
  <cols>
    <col min="1" max="1" width="3" style="270" customWidth="1"/>
    <col min="2" max="2" width="2.42578125" style="270" bestFit="1" customWidth="1"/>
    <col min="3" max="3" width="9.7109375" style="348" customWidth="1"/>
    <col min="4" max="4" width="7.85546875" style="270" bestFit="1" customWidth="1"/>
    <col min="5" max="6" width="8.85546875" style="270" bestFit="1" customWidth="1"/>
    <col min="7" max="7" width="8.140625" style="270" bestFit="1" customWidth="1"/>
    <col min="8" max="8" width="7.42578125" style="270" customWidth="1"/>
    <col min="9" max="9" width="6.42578125" style="270" bestFit="1" customWidth="1"/>
    <col min="10" max="10" width="12" style="270" customWidth="1"/>
    <col min="11" max="16384" width="8.85546875" style="270"/>
  </cols>
  <sheetData>
    <row r="1" spans="1:12" ht="12.75" x14ac:dyDescent="0.2">
      <c r="A1" s="591" t="s">
        <v>739</v>
      </c>
      <c r="B1" s="591"/>
      <c r="C1" s="591"/>
      <c r="D1" s="591"/>
      <c r="E1" s="591"/>
      <c r="F1" s="591"/>
      <c r="G1" s="591"/>
      <c r="H1" s="591"/>
      <c r="I1" s="591"/>
      <c r="J1" s="591"/>
      <c r="K1" s="349"/>
    </row>
    <row r="2" spans="1:12" ht="12" thickBot="1" x14ac:dyDescent="0.25">
      <c r="A2" s="271"/>
      <c r="B2" s="272"/>
      <c r="C2" s="273"/>
      <c r="D2" s="274"/>
      <c r="E2" s="275"/>
      <c r="F2" s="274"/>
      <c r="G2" s="274"/>
      <c r="H2" s="274"/>
      <c r="I2" s="274"/>
      <c r="J2" s="274"/>
      <c r="K2" s="271"/>
    </row>
    <row r="3" spans="1:12" ht="12" thickBot="1" x14ac:dyDescent="0.25">
      <c r="A3" s="271"/>
      <c r="B3" s="215"/>
      <c r="C3" s="276"/>
      <c r="D3" s="585" t="s">
        <v>738</v>
      </c>
      <c r="E3" s="586"/>
      <c r="F3" s="586"/>
      <c r="G3" s="586"/>
      <c r="H3" s="586"/>
      <c r="I3" s="587"/>
      <c r="J3" s="277" t="s">
        <v>137</v>
      </c>
      <c r="K3" s="271"/>
    </row>
    <row r="4" spans="1:12" ht="42.75" thickBot="1" x14ac:dyDescent="0.25">
      <c r="A4" s="271"/>
      <c r="B4" s="39"/>
      <c r="C4" s="278" t="s">
        <v>141</v>
      </c>
      <c r="D4" s="279" t="s">
        <v>710</v>
      </c>
      <c r="E4" s="280" t="s">
        <v>711</v>
      </c>
      <c r="F4" s="280" t="s">
        <v>712</v>
      </c>
      <c r="G4" s="280" t="s">
        <v>713</v>
      </c>
      <c r="H4" s="280" t="s">
        <v>714</v>
      </c>
      <c r="I4" s="281" t="s">
        <v>465</v>
      </c>
      <c r="J4" s="282" t="s">
        <v>727</v>
      </c>
      <c r="K4" s="271"/>
    </row>
    <row r="5" spans="1:12" x14ac:dyDescent="0.2">
      <c r="A5" s="271"/>
      <c r="B5" s="588" t="s">
        <v>741</v>
      </c>
      <c r="C5" s="283">
        <v>1</v>
      </c>
      <c r="D5" s="284"/>
      <c r="E5" s="285"/>
      <c r="F5" s="286">
        <v>17</v>
      </c>
      <c r="G5" s="287"/>
      <c r="H5" s="288"/>
      <c r="I5" s="289"/>
      <c r="J5" s="290" t="s">
        <v>715</v>
      </c>
      <c r="K5" s="271"/>
    </row>
    <row r="6" spans="1:12" x14ac:dyDescent="0.2">
      <c r="A6" s="271"/>
      <c r="B6" s="589"/>
      <c r="C6" s="291">
        <v>4</v>
      </c>
      <c r="D6" s="292"/>
      <c r="E6" s="293"/>
      <c r="F6" s="292"/>
      <c r="G6" s="294">
        <v>11</v>
      </c>
      <c r="H6" s="295"/>
      <c r="I6" s="296"/>
      <c r="J6" s="297" t="s">
        <v>715</v>
      </c>
      <c r="K6" s="271"/>
    </row>
    <row r="7" spans="1:12" x14ac:dyDescent="0.2">
      <c r="A7" s="271"/>
      <c r="B7" s="589"/>
      <c r="C7" s="291">
        <v>8</v>
      </c>
      <c r="D7" s="292"/>
      <c r="E7" s="293"/>
      <c r="F7" s="298">
        <v>17</v>
      </c>
      <c r="G7" s="299"/>
      <c r="H7" s="300"/>
      <c r="I7" s="296"/>
      <c r="J7" s="297" t="s">
        <v>715</v>
      </c>
      <c r="K7" s="271"/>
    </row>
    <row r="8" spans="1:12" x14ac:dyDescent="0.2">
      <c r="A8" s="271"/>
      <c r="B8" s="589"/>
      <c r="C8" s="291">
        <v>12</v>
      </c>
      <c r="D8" s="301"/>
      <c r="E8" s="293"/>
      <c r="F8" s="292"/>
      <c r="G8" s="292"/>
      <c r="H8" s="302">
        <v>5</v>
      </c>
      <c r="I8" s="296"/>
      <c r="J8" s="297" t="s">
        <v>716</v>
      </c>
      <c r="K8" s="271"/>
    </row>
    <row r="9" spans="1:12" x14ac:dyDescent="0.2">
      <c r="A9" s="271"/>
      <c r="B9" s="589"/>
      <c r="C9" s="291">
        <v>15</v>
      </c>
      <c r="D9" s="293"/>
      <c r="E9" s="293"/>
      <c r="F9" s="294">
        <v>17</v>
      </c>
      <c r="G9" s="292"/>
      <c r="H9" s="300"/>
      <c r="I9" s="296"/>
      <c r="J9" s="297" t="s">
        <v>716</v>
      </c>
      <c r="K9" s="271"/>
    </row>
    <row r="10" spans="1:12" x14ac:dyDescent="0.2">
      <c r="A10" s="271"/>
      <c r="B10" s="589"/>
      <c r="C10" s="291">
        <v>25</v>
      </c>
      <c r="D10" s="292"/>
      <c r="E10" s="293"/>
      <c r="F10" s="292"/>
      <c r="G10" s="303"/>
      <c r="H10" s="302">
        <v>5</v>
      </c>
      <c r="I10" s="304"/>
      <c r="J10" s="297" t="s">
        <v>715</v>
      </c>
      <c r="K10" s="271"/>
      <c r="L10" s="305"/>
    </row>
    <row r="11" spans="1:12" x14ac:dyDescent="0.2">
      <c r="A11" s="271"/>
      <c r="B11" s="589"/>
      <c r="C11" s="291">
        <v>27</v>
      </c>
      <c r="D11" s="292"/>
      <c r="E11" s="293"/>
      <c r="F11" s="299"/>
      <c r="G11" s="303"/>
      <c r="H11" s="306">
        <v>4</v>
      </c>
      <c r="I11" s="296"/>
      <c r="J11" s="297" t="s">
        <v>715</v>
      </c>
      <c r="K11" s="271"/>
    </row>
    <row r="12" spans="1:12" x14ac:dyDescent="0.2">
      <c r="A12" s="271"/>
      <c r="B12" s="589"/>
      <c r="C12" s="291">
        <v>28</v>
      </c>
      <c r="D12" s="292"/>
      <c r="E12" s="293"/>
      <c r="F12" s="307">
        <v>14</v>
      </c>
      <c r="G12" s="303"/>
      <c r="H12" s="300"/>
      <c r="I12" s="296"/>
      <c r="J12" s="297" t="s">
        <v>716</v>
      </c>
      <c r="K12" s="271"/>
    </row>
    <row r="13" spans="1:12" x14ac:dyDescent="0.2">
      <c r="A13" s="271"/>
      <c r="B13" s="589"/>
      <c r="C13" s="291">
        <v>29</v>
      </c>
      <c r="D13" s="303"/>
      <c r="E13" s="308"/>
      <c r="F13" s="303"/>
      <c r="G13" s="303"/>
      <c r="H13" s="302">
        <v>6</v>
      </c>
      <c r="I13" s="296"/>
      <c r="J13" s="297" t="s">
        <v>716</v>
      </c>
      <c r="K13" s="271"/>
    </row>
    <row r="14" spans="1:12" x14ac:dyDescent="0.2">
      <c r="A14" s="271"/>
      <c r="B14" s="589"/>
      <c r="C14" s="309">
        <v>31</v>
      </c>
      <c r="D14" s="293"/>
      <c r="E14" s="307">
        <v>23</v>
      </c>
      <c r="F14" s="308"/>
      <c r="G14" s="308"/>
      <c r="H14" s="310">
        <v>5</v>
      </c>
      <c r="I14" s="296"/>
      <c r="J14" s="311" t="s">
        <v>717</v>
      </c>
      <c r="K14" s="271"/>
    </row>
    <row r="15" spans="1:12" x14ac:dyDescent="0.2">
      <c r="A15" s="271"/>
      <c r="B15" s="589"/>
      <c r="C15" s="291">
        <v>34</v>
      </c>
      <c r="D15" s="292"/>
      <c r="E15" s="307">
        <v>19</v>
      </c>
      <c r="F15" s="292"/>
      <c r="G15" s="303"/>
      <c r="H15" s="306">
        <v>1</v>
      </c>
      <c r="I15" s="296"/>
      <c r="J15" s="297" t="s">
        <v>717</v>
      </c>
      <c r="K15" s="271"/>
    </row>
    <row r="16" spans="1:12" x14ac:dyDescent="0.2">
      <c r="A16" s="271"/>
      <c r="B16" s="589"/>
      <c r="C16" s="291">
        <v>37</v>
      </c>
      <c r="D16" s="292"/>
      <c r="E16" s="293"/>
      <c r="F16" s="292"/>
      <c r="G16" s="303"/>
      <c r="H16" s="302">
        <v>6</v>
      </c>
      <c r="I16" s="296"/>
      <c r="J16" s="297" t="s">
        <v>715</v>
      </c>
      <c r="K16" s="271"/>
    </row>
    <row r="17" spans="1:11" x14ac:dyDescent="0.2">
      <c r="A17" s="271"/>
      <c r="B17" s="589"/>
      <c r="C17" s="291">
        <v>44</v>
      </c>
      <c r="D17" s="292"/>
      <c r="E17" s="308"/>
      <c r="F17" s="303"/>
      <c r="G17" s="303"/>
      <c r="H17" s="306">
        <v>5</v>
      </c>
      <c r="I17" s="296"/>
      <c r="J17" s="297" t="s">
        <v>718</v>
      </c>
      <c r="K17" s="271"/>
    </row>
    <row r="18" spans="1:11" x14ac:dyDescent="0.2">
      <c r="A18" s="271"/>
      <c r="B18" s="589"/>
      <c r="C18" s="291">
        <v>50</v>
      </c>
      <c r="D18" s="292"/>
      <c r="E18" s="293"/>
      <c r="F18" s="292"/>
      <c r="G18" s="292"/>
      <c r="H18" s="302">
        <v>5</v>
      </c>
      <c r="I18" s="296"/>
      <c r="J18" s="297" t="s">
        <v>715</v>
      </c>
      <c r="K18" s="271"/>
    </row>
    <row r="19" spans="1:11" x14ac:dyDescent="0.2">
      <c r="A19" s="271"/>
      <c r="B19" s="589"/>
      <c r="C19" s="291">
        <v>57</v>
      </c>
      <c r="D19" s="292"/>
      <c r="E19" s="293"/>
      <c r="F19" s="293"/>
      <c r="G19" s="292"/>
      <c r="H19" s="302">
        <v>5</v>
      </c>
      <c r="I19" s="296"/>
      <c r="J19" s="297" t="s">
        <v>715</v>
      </c>
      <c r="K19" s="271"/>
    </row>
    <row r="20" spans="1:11" x14ac:dyDescent="0.2">
      <c r="A20" s="271"/>
      <c r="B20" s="589"/>
      <c r="C20" s="291">
        <v>65</v>
      </c>
      <c r="D20" s="292"/>
      <c r="E20" s="308"/>
      <c r="F20" s="292"/>
      <c r="G20" s="292"/>
      <c r="H20" s="302">
        <v>5</v>
      </c>
      <c r="I20" s="296"/>
      <c r="J20" s="297" t="s">
        <v>715</v>
      </c>
      <c r="K20" s="271"/>
    </row>
    <row r="21" spans="1:11" x14ac:dyDescent="0.2">
      <c r="A21" s="271"/>
      <c r="B21" s="589"/>
      <c r="C21" s="291">
        <v>74</v>
      </c>
      <c r="D21" s="292"/>
      <c r="E21" s="293"/>
      <c r="F21" s="303"/>
      <c r="G21" s="303"/>
      <c r="H21" s="306">
        <v>5</v>
      </c>
      <c r="I21" s="296"/>
      <c r="J21" s="297" t="s">
        <v>715</v>
      </c>
      <c r="K21" s="271"/>
    </row>
    <row r="22" spans="1:11" x14ac:dyDescent="0.2">
      <c r="A22" s="271"/>
      <c r="B22" s="589"/>
      <c r="C22" s="291">
        <v>87</v>
      </c>
      <c r="D22" s="292"/>
      <c r="E22" s="293"/>
      <c r="F22" s="292"/>
      <c r="G22" s="292"/>
      <c r="H22" s="312">
        <v>5</v>
      </c>
      <c r="I22" s="296"/>
      <c r="J22" s="297" t="s">
        <v>715</v>
      </c>
      <c r="K22" s="271"/>
    </row>
    <row r="23" spans="1:11" x14ac:dyDescent="0.2">
      <c r="A23" s="271"/>
      <c r="B23" s="589"/>
      <c r="C23" s="291">
        <v>88</v>
      </c>
      <c r="D23" s="292"/>
      <c r="E23" s="293"/>
      <c r="F23" s="292"/>
      <c r="G23" s="303"/>
      <c r="H23" s="312">
        <v>5</v>
      </c>
      <c r="I23" s="296"/>
      <c r="J23" s="297" t="s">
        <v>715</v>
      </c>
      <c r="K23" s="271"/>
    </row>
    <row r="24" spans="1:11" x14ac:dyDescent="0.2">
      <c r="A24" s="271"/>
      <c r="B24" s="589"/>
      <c r="C24" s="291">
        <v>89</v>
      </c>
      <c r="D24" s="292"/>
      <c r="E24" s="293"/>
      <c r="F24" s="303"/>
      <c r="G24" s="313">
        <v>10</v>
      </c>
      <c r="H24" s="314"/>
      <c r="I24" s="296"/>
      <c r="J24" s="297" t="s">
        <v>716</v>
      </c>
      <c r="K24" s="271"/>
    </row>
    <row r="25" spans="1:11" x14ac:dyDescent="0.2">
      <c r="A25" s="271"/>
      <c r="B25" s="589"/>
      <c r="C25" s="291">
        <v>95</v>
      </c>
      <c r="D25" s="292"/>
      <c r="E25" s="293"/>
      <c r="F25" s="307">
        <v>18</v>
      </c>
      <c r="G25" s="303"/>
      <c r="H25" s="314"/>
      <c r="I25" s="296"/>
      <c r="J25" s="297" t="s">
        <v>715</v>
      </c>
      <c r="K25" s="271"/>
    </row>
    <row r="26" spans="1:11" x14ac:dyDescent="0.2">
      <c r="A26" s="271"/>
      <c r="B26" s="589"/>
      <c r="C26" s="291">
        <v>103</v>
      </c>
      <c r="D26" s="292"/>
      <c r="E26" s="293"/>
      <c r="F26" s="292"/>
      <c r="G26" s="303"/>
      <c r="H26" s="312">
        <v>5</v>
      </c>
      <c r="I26" s="296"/>
      <c r="J26" s="297" t="s">
        <v>716</v>
      </c>
      <c r="K26" s="271"/>
    </row>
    <row r="27" spans="1:11" x14ac:dyDescent="0.2">
      <c r="A27" s="271"/>
      <c r="B27" s="589"/>
      <c r="C27" s="291">
        <v>110</v>
      </c>
      <c r="D27" s="292"/>
      <c r="E27" s="308"/>
      <c r="F27" s="303"/>
      <c r="G27" s="308"/>
      <c r="H27" s="312">
        <v>5</v>
      </c>
      <c r="I27" s="296"/>
      <c r="J27" s="297" t="s">
        <v>716</v>
      </c>
      <c r="K27" s="271"/>
    </row>
    <row r="28" spans="1:11" x14ac:dyDescent="0.2">
      <c r="A28" s="271"/>
      <c r="B28" s="589"/>
      <c r="C28" s="291">
        <v>121</v>
      </c>
      <c r="D28" s="292"/>
      <c r="E28" s="293"/>
      <c r="F28" s="293"/>
      <c r="G28" s="292"/>
      <c r="H28" s="312">
        <v>5</v>
      </c>
      <c r="I28" s="296"/>
      <c r="J28" s="297" t="s">
        <v>715</v>
      </c>
      <c r="K28" s="271"/>
    </row>
    <row r="29" spans="1:11" x14ac:dyDescent="0.2">
      <c r="A29" s="271"/>
      <c r="B29" s="589"/>
      <c r="C29" s="291">
        <v>122</v>
      </c>
      <c r="D29" s="292"/>
      <c r="E29" s="315"/>
      <c r="F29" s="313">
        <v>13</v>
      </c>
      <c r="G29" s="292"/>
      <c r="H29" s="315"/>
      <c r="I29" s="296"/>
      <c r="J29" s="297" t="s">
        <v>715</v>
      </c>
      <c r="K29" s="271"/>
    </row>
    <row r="30" spans="1:11" x14ac:dyDescent="0.2">
      <c r="A30" s="271"/>
      <c r="B30" s="589"/>
      <c r="C30" s="291">
        <v>127</v>
      </c>
      <c r="D30" s="292"/>
      <c r="E30" s="298">
        <v>19</v>
      </c>
      <c r="F30" s="303"/>
      <c r="G30" s="303"/>
      <c r="H30" s="302">
        <v>1</v>
      </c>
      <c r="I30" s="296"/>
      <c r="J30" s="297" t="s">
        <v>719</v>
      </c>
      <c r="K30" s="271"/>
    </row>
    <row r="31" spans="1:11" x14ac:dyDescent="0.2">
      <c r="A31" s="271"/>
      <c r="B31" s="589"/>
      <c r="C31" s="291">
        <v>131</v>
      </c>
      <c r="D31" s="292"/>
      <c r="E31" s="293"/>
      <c r="F31" s="294">
        <v>17</v>
      </c>
      <c r="G31" s="299"/>
      <c r="H31" s="300"/>
      <c r="I31" s="296"/>
      <c r="J31" s="297" t="s">
        <v>715</v>
      </c>
      <c r="K31" s="271"/>
    </row>
    <row r="32" spans="1:11" x14ac:dyDescent="0.2">
      <c r="A32" s="271"/>
      <c r="B32" s="589"/>
      <c r="C32" s="291">
        <v>144</v>
      </c>
      <c r="D32" s="303"/>
      <c r="E32" s="293"/>
      <c r="F32" s="292"/>
      <c r="G32" s="292"/>
      <c r="H32" s="302">
        <v>5</v>
      </c>
      <c r="I32" s="296"/>
      <c r="J32" s="297" t="s">
        <v>715</v>
      </c>
      <c r="K32" s="271"/>
    </row>
    <row r="33" spans="1:11" x14ac:dyDescent="0.2">
      <c r="A33" s="271"/>
      <c r="B33" s="589"/>
      <c r="C33" s="291">
        <v>145</v>
      </c>
      <c r="D33" s="292"/>
      <c r="E33" s="293"/>
      <c r="F33" s="292"/>
      <c r="G33" s="303"/>
      <c r="H33" s="302">
        <v>4</v>
      </c>
      <c r="I33" s="296"/>
      <c r="J33" s="297" t="s">
        <v>715</v>
      </c>
      <c r="K33" s="271"/>
    </row>
    <row r="34" spans="1:11" x14ac:dyDescent="0.2">
      <c r="A34" s="271"/>
      <c r="B34" s="589"/>
      <c r="C34" s="291">
        <v>150</v>
      </c>
      <c r="D34" s="292"/>
      <c r="E34" s="293"/>
      <c r="F34" s="294">
        <v>17</v>
      </c>
      <c r="G34" s="303"/>
      <c r="H34" s="295"/>
      <c r="I34" s="296"/>
      <c r="J34" s="297" t="s">
        <v>716</v>
      </c>
      <c r="K34" s="271"/>
    </row>
    <row r="35" spans="1:11" x14ac:dyDescent="0.2">
      <c r="A35" s="271"/>
      <c r="B35" s="589"/>
      <c r="C35" s="291">
        <v>153</v>
      </c>
      <c r="D35" s="292"/>
      <c r="E35" s="293"/>
      <c r="F35" s="292"/>
      <c r="G35" s="292"/>
      <c r="H35" s="302">
        <v>5</v>
      </c>
      <c r="I35" s="296"/>
      <c r="J35" s="297" t="s">
        <v>715</v>
      </c>
      <c r="K35" s="271"/>
    </row>
    <row r="36" spans="1:11" x14ac:dyDescent="0.2">
      <c r="A36" s="271"/>
      <c r="B36" s="589"/>
      <c r="C36" s="291">
        <v>158</v>
      </c>
      <c r="D36" s="292"/>
      <c r="E36" s="308"/>
      <c r="F36" s="303"/>
      <c r="G36" s="303"/>
      <c r="H36" s="306">
        <v>5</v>
      </c>
      <c r="I36" s="296"/>
      <c r="J36" s="297" t="s">
        <v>715</v>
      </c>
      <c r="K36" s="271"/>
    </row>
    <row r="37" spans="1:11" x14ac:dyDescent="0.2">
      <c r="A37" s="271"/>
      <c r="B37" s="589"/>
      <c r="C37" s="291">
        <v>164</v>
      </c>
      <c r="D37" s="292"/>
      <c r="E37" s="293"/>
      <c r="F37" s="292"/>
      <c r="G37" s="316"/>
      <c r="H37" s="302">
        <v>6</v>
      </c>
      <c r="I37" s="296"/>
      <c r="J37" s="297" t="s">
        <v>718</v>
      </c>
      <c r="K37" s="271"/>
    </row>
    <row r="38" spans="1:11" x14ac:dyDescent="0.2">
      <c r="A38" s="271"/>
      <c r="B38" s="589"/>
      <c r="C38" s="291">
        <v>169</v>
      </c>
      <c r="D38" s="292"/>
      <c r="E38" s="293"/>
      <c r="F38" s="292"/>
      <c r="G38" s="299"/>
      <c r="H38" s="306">
        <v>5</v>
      </c>
      <c r="I38" s="296"/>
      <c r="J38" s="297" t="s">
        <v>716</v>
      </c>
      <c r="K38" s="271"/>
    </row>
    <row r="39" spans="1:11" x14ac:dyDescent="0.2">
      <c r="A39" s="271"/>
      <c r="B39" s="589"/>
      <c r="C39" s="291">
        <v>170</v>
      </c>
      <c r="D39" s="292"/>
      <c r="E39" s="293"/>
      <c r="F39" s="292"/>
      <c r="G39" s="303"/>
      <c r="H39" s="317">
        <v>5</v>
      </c>
      <c r="I39" s="296"/>
      <c r="J39" s="297" t="s">
        <v>715</v>
      </c>
      <c r="K39" s="271"/>
    </row>
    <row r="40" spans="1:11" x14ac:dyDescent="0.2">
      <c r="A40" s="271"/>
      <c r="B40" s="589"/>
      <c r="C40" s="291">
        <v>187</v>
      </c>
      <c r="D40" s="292"/>
      <c r="E40" s="307">
        <v>23</v>
      </c>
      <c r="F40" s="303"/>
      <c r="G40" s="303"/>
      <c r="H40" s="306">
        <v>5</v>
      </c>
      <c r="I40" s="296"/>
      <c r="J40" s="297" t="s">
        <v>720</v>
      </c>
      <c r="K40" s="271"/>
    </row>
    <row r="41" spans="1:11" x14ac:dyDescent="0.2">
      <c r="A41" s="271"/>
      <c r="B41" s="589"/>
      <c r="C41" s="291">
        <v>193</v>
      </c>
      <c r="D41" s="292"/>
      <c r="E41" s="293"/>
      <c r="F41" s="294">
        <v>17</v>
      </c>
      <c r="G41" s="303"/>
      <c r="H41" s="314"/>
      <c r="I41" s="296"/>
      <c r="J41" s="297" t="s">
        <v>715</v>
      </c>
      <c r="K41" s="271"/>
    </row>
    <row r="42" spans="1:11" x14ac:dyDescent="0.2">
      <c r="A42" s="271"/>
      <c r="B42" s="589"/>
      <c r="C42" s="291">
        <v>195</v>
      </c>
      <c r="D42" s="303"/>
      <c r="E42" s="308"/>
      <c r="F42" s="294">
        <v>17</v>
      </c>
      <c r="G42" s="303"/>
      <c r="H42" s="318"/>
      <c r="I42" s="296"/>
      <c r="J42" s="297" t="s">
        <v>716</v>
      </c>
      <c r="K42" s="271"/>
    </row>
    <row r="43" spans="1:11" x14ac:dyDescent="0.2">
      <c r="A43" s="271"/>
      <c r="B43" s="589"/>
      <c r="C43" s="291">
        <v>196</v>
      </c>
      <c r="D43" s="292"/>
      <c r="E43" s="307">
        <v>23</v>
      </c>
      <c r="F43" s="299"/>
      <c r="G43" s="303"/>
      <c r="H43" s="314"/>
      <c r="I43" s="296"/>
      <c r="J43" s="297" t="s">
        <v>715</v>
      </c>
      <c r="K43" s="271"/>
    </row>
    <row r="44" spans="1:11" x14ac:dyDescent="0.2">
      <c r="A44" s="271"/>
      <c r="B44" s="589"/>
      <c r="C44" s="319">
        <v>198</v>
      </c>
      <c r="D44" s="320"/>
      <c r="E44" s="321"/>
      <c r="F44" s="322">
        <v>17</v>
      </c>
      <c r="G44" s="320"/>
      <c r="H44" s="323"/>
      <c r="I44" s="324"/>
      <c r="J44" s="325" t="s">
        <v>716</v>
      </c>
      <c r="K44" s="271"/>
    </row>
    <row r="45" spans="1:11" x14ac:dyDescent="0.2">
      <c r="A45" s="271"/>
      <c r="B45" s="257"/>
      <c r="C45" s="291">
        <v>340</v>
      </c>
      <c r="D45" s="292"/>
      <c r="E45" s="308"/>
      <c r="F45" s="292"/>
      <c r="G45" s="292"/>
      <c r="H45" s="292"/>
      <c r="I45" s="296"/>
      <c r="J45" s="297" t="s">
        <v>728</v>
      </c>
      <c r="K45" s="271"/>
    </row>
    <row r="46" spans="1:11" x14ac:dyDescent="0.2">
      <c r="A46" s="271"/>
      <c r="B46" s="257"/>
      <c r="C46" s="291">
        <v>341</v>
      </c>
      <c r="D46" s="292"/>
      <c r="E46" s="308"/>
      <c r="F46" s="292"/>
      <c r="G46" s="292"/>
      <c r="H46" s="292"/>
      <c r="I46" s="296"/>
      <c r="J46" s="297" t="s">
        <v>728</v>
      </c>
      <c r="K46" s="271"/>
    </row>
    <row r="47" spans="1:11" ht="12" thickBot="1" x14ac:dyDescent="0.25">
      <c r="A47" s="271"/>
      <c r="B47" s="257"/>
      <c r="C47" s="326">
        <v>342</v>
      </c>
      <c r="D47" s="327"/>
      <c r="E47" s="328"/>
      <c r="F47" s="327"/>
      <c r="G47" s="327"/>
      <c r="H47" s="327"/>
      <c r="I47" s="329"/>
      <c r="J47" s="330" t="s">
        <v>728</v>
      </c>
      <c r="K47" s="271"/>
    </row>
    <row r="48" spans="1:11" x14ac:dyDescent="0.2">
      <c r="A48" s="271"/>
      <c r="B48" s="588" t="s">
        <v>742</v>
      </c>
      <c r="C48" s="331">
        <v>200</v>
      </c>
      <c r="D48" s="332"/>
      <c r="E48" s="333"/>
      <c r="F48" s="332"/>
      <c r="G48" s="332"/>
      <c r="H48" s="332"/>
      <c r="I48" s="334"/>
      <c r="J48" s="335" t="s">
        <v>729</v>
      </c>
      <c r="K48" s="271"/>
    </row>
    <row r="49" spans="1:11" x14ac:dyDescent="0.2">
      <c r="A49" s="271"/>
      <c r="B49" s="589"/>
      <c r="C49" s="336">
        <v>206</v>
      </c>
      <c r="D49" s="292"/>
      <c r="E49" s="293"/>
      <c r="F49" s="292"/>
      <c r="G49" s="313">
        <v>10</v>
      </c>
      <c r="H49" s="292"/>
      <c r="I49" s="296"/>
      <c r="J49" s="297" t="s">
        <v>716</v>
      </c>
      <c r="K49" s="271"/>
    </row>
    <row r="50" spans="1:11" x14ac:dyDescent="0.2">
      <c r="A50" s="271"/>
      <c r="B50" s="589"/>
      <c r="C50" s="336">
        <v>217</v>
      </c>
      <c r="D50" s="292"/>
      <c r="E50" s="293"/>
      <c r="F50" s="292"/>
      <c r="G50" s="303"/>
      <c r="H50" s="292"/>
      <c r="I50" s="296"/>
      <c r="J50" s="297" t="s">
        <v>729</v>
      </c>
      <c r="K50" s="271"/>
    </row>
    <row r="51" spans="1:11" x14ac:dyDescent="0.2">
      <c r="A51" s="271"/>
      <c r="B51" s="589"/>
      <c r="C51" s="336">
        <v>229</v>
      </c>
      <c r="D51" s="292"/>
      <c r="E51" s="293"/>
      <c r="F51" s="294">
        <v>15</v>
      </c>
      <c r="G51" s="292"/>
      <c r="H51" s="294">
        <v>3</v>
      </c>
      <c r="I51" s="296"/>
      <c r="J51" s="297" t="s">
        <v>720</v>
      </c>
      <c r="K51" s="271"/>
    </row>
    <row r="52" spans="1:11" x14ac:dyDescent="0.2">
      <c r="A52" s="271"/>
      <c r="B52" s="589"/>
      <c r="C52" s="336">
        <v>230</v>
      </c>
      <c r="D52" s="292"/>
      <c r="E52" s="293"/>
      <c r="F52" s="294">
        <v>18</v>
      </c>
      <c r="G52" s="292"/>
      <c r="H52" s="294">
        <v>6</v>
      </c>
      <c r="I52" s="296"/>
      <c r="J52" s="297" t="s">
        <v>720</v>
      </c>
      <c r="K52" s="271"/>
    </row>
    <row r="53" spans="1:11" x14ac:dyDescent="0.2">
      <c r="A53" s="271"/>
      <c r="B53" s="589"/>
      <c r="C53" s="336">
        <v>231</v>
      </c>
      <c r="D53" s="292"/>
      <c r="E53" s="293"/>
      <c r="F53" s="294">
        <v>14</v>
      </c>
      <c r="G53" s="294">
        <v>8</v>
      </c>
      <c r="H53" s="292"/>
      <c r="I53" s="296"/>
      <c r="J53" s="297" t="s">
        <v>721</v>
      </c>
      <c r="K53" s="271"/>
    </row>
    <row r="54" spans="1:11" x14ac:dyDescent="0.2">
      <c r="A54" s="271"/>
      <c r="B54" s="589"/>
      <c r="C54" s="336">
        <v>241</v>
      </c>
      <c r="D54" s="292"/>
      <c r="E54" s="293"/>
      <c r="F54" s="292"/>
      <c r="G54" s="292"/>
      <c r="H54" s="294">
        <v>4</v>
      </c>
      <c r="I54" s="296"/>
      <c r="J54" s="297" t="s">
        <v>716</v>
      </c>
      <c r="K54" s="271"/>
    </row>
    <row r="55" spans="1:11" x14ac:dyDescent="0.2">
      <c r="A55" s="271"/>
      <c r="B55" s="589"/>
      <c r="C55" s="336">
        <v>243</v>
      </c>
      <c r="D55" s="292"/>
      <c r="E55" s="298">
        <v>24</v>
      </c>
      <c r="F55" s="294">
        <v>18</v>
      </c>
      <c r="G55" s="292"/>
      <c r="H55" s="294">
        <v>6</v>
      </c>
      <c r="I55" s="296"/>
      <c r="J55" s="297" t="s">
        <v>722</v>
      </c>
      <c r="K55" s="271"/>
    </row>
    <row r="56" spans="1:11" x14ac:dyDescent="0.2">
      <c r="A56" s="271"/>
      <c r="B56" s="589"/>
      <c r="C56" s="336">
        <v>245</v>
      </c>
      <c r="D56" s="292"/>
      <c r="E56" s="293"/>
      <c r="F56" s="292"/>
      <c r="G56" s="292"/>
      <c r="H56" s="294">
        <v>2</v>
      </c>
      <c r="I56" s="296"/>
      <c r="J56" s="297" t="s">
        <v>716</v>
      </c>
      <c r="K56" s="271"/>
    </row>
    <row r="57" spans="1:11" x14ac:dyDescent="0.2">
      <c r="A57" s="271"/>
      <c r="B57" s="589"/>
      <c r="C57" s="336">
        <v>246</v>
      </c>
      <c r="D57" s="292"/>
      <c r="E57" s="293"/>
      <c r="F57" s="292"/>
      <c r="G57" s="292"/>
      <c r="H57" s="294">
        <v>3</v>
      </c>
      <c r="I57" s="296"/>
      <c r="J57" s="297" t="s">
        <v>716</v>
      </c>
      <c r="K57" s="271"/>
    </row>
    <row r="58" spans="1:11" x14ac:dyDescent="0.2">
      <c r="A58" s="271"/>
      <c r="B58" s="589"/>
      <c r="C58" s="336">
        <v>256</v>
      </c>
      <c r="D58" s="292"/>
      <c r="E58" s="293"/>
      <c r="F58" s="294">
        <v>16</v>
      </c>
      <c r="G58" s="292"/>
      <c r="H58" s="292"/>
      <c r="I58" s="296"/>
      <c r="J58" s="297" t="s">
        <v>715</v>
      </c>
      <c r="K58" s="271"/>
    </row>
    <row r="59" spans="1:11" x14ac:dyDescent="0.2">
      <c r="A59" s="271"/>
      <c r="B59" s="589"/>
      <c r="C59" s="336">
        <v>267</v>
      </c>
      <c r="D59" s="292"/>
      <c r="E59" s="298">
        <v>21</v>
      </c>
      <c r="F59" s="294">
        <v>15</v>
      </c>
      <c r="G59" s="292"/>
      <c r="H59" s="294">
        <v>3</v>
      </c>
      <c r="I59" s="296"/>
      <c r="J59" s="297" t="s">
        <v>722</v>
      </c>
      <c r="K59" s="271"/>
    </row>
    <row r="60" spans="1:11" x14ac:dyDescent="0.2">
      <c r="A60" s="271"/>
      <c r="B60" s="589"/>
      <c r="C60" s="336">
        <v>271</v>
      </c>
      <c r="D60" s="292"/>
      <c r="E60" s="293"/>
      <c r="F60" s="292"/>
      <c r="G60" s="294">
        <v>12</v>
      </c>
      <c r="H60" s="292"/>
      <c r="I60" s="296"/>
      <c r="J60" s="297" t="s">
        <v>716</v>
      </c>
      <c r="K60" s="271"/>
    </row>
    <row r="61" spans="1:11" x14ac:dyDescent="0.2">
      <c r="A61" s="271"/>
      <c r="B61" s="589"/>
      <c r="C61" s="336">
        <v>278</v>
      </c>
      <c r="D61" s="292"/>
      <c r="E61" s="293"/>
      <c r="F61" s="292"/>
      <c r="G61" s="294">
        <v>7</v>
      </c>
      <c r="H61" s="294">
        <v>1</v>
      </c>
      <c r="I61" s="296"/>
      <c r="J61" s="297" t="s">
        <v>723</v>
      </c>
      <c r="K61" s="271"/>
    </row>
    <row r="62" spans="1:11" x14ac:dyDescent="0.2">
      <c r="A62" s="271"/>
      <c r="B62" s="589"/>
      <c r="C62" s="336">
        <v>288</v>
      </c>
      <c r="D62" s="292"/>
      <c r="E62" s="298">
        <v>21</v>
      </c>
      <c r="F62" s="292"/>
      <c r="G62" s="292"/>
      <c r="H62" s="294">
        <v>3</v>
      </c>
      <c r="I62" s="296"/>
      <c r="J62" s="297" t="s">
        <v>721</v>
      </c>
      <c r="K62" s="271"/>
    </row>
    <row r="63" spans="1:11" x14ac:dyDescent="0.2">
      <c r="A63" s="271"/>
      <c r="B63" s="589"/>
      <c r="C63" s="336">
        <v>308</v>
      </c>
      <c r="D63" s="292"/>
      <c r="E63" s="293"/>
      <c r="F63" s="292"/>
      <c r="G63" s="292"/>
      <c r="H63" s="294">
        <v>6</v>
      </c>
      <c r="I63" s="296"/>
      <c r="J63" s="297" t="s">
        <v>716</v>
      </c>
      <c r="K63" s="271"/>
    </row>
    <row r="64" spans="1:11" x14ac:dyDescent="0.2">
      <c r="A64" s="271"/>
      <c r="B64" s="589"/>
      <c r="C64" s="336">
        <v>309</v>
      </c>
      <c r="D64" s="292"/>
      <c r="E64" s="293"/>
      <c r="F64" s="292"/>
      <c r="G64" s="294">
        <v>10</v>
      </c>
      <c r="H64" s="294">
        <v>4</v>
      </c>
      <c r="I64" s="296"/>
      <c r="J64" s="297" t="s">
        <v>724</v>
      </c>
      <c r="K64" s="271"/>
    </row>
    <row r="65" spans="1:11" x14ac:dyDescent="0.2">
      <c r="A65" s="271"/>
      <c r="B65" s="589"/>
      <c r="C65" s="336">
        <v>331</v>
      </c>
      <c r="D65" s="292"/>
      <c r="E65" s="293"/>
      <c r="F65" s="292"/>
      <c r="G65" s="292"/>
      <c r="H65" s="294">
        <v>3</v>
      </c>
      <c r="I65" s="296"/>
      <c r="J65" s="297" t="s">
        <v>716</v>
      </c>
      <c r="K65" s="271"/>
    </row>
    <row r="66" spans="1:11" x14ac:dyDescent="0.2">
      <c r="A66" s="271"/>
      <c r="B66" s="589"/>
      <c r="C66" s="336">
        <v>332</v>
      </c>
      <c r="D66" s="292"/>
      <c r="E66" s="298">
        <v>19</v>
      </c>
      <c r="F66" s="292"/>
      <c r="G66" s="292"/>
      <c r="H66" s="292"/>
      <c r="I66" s="296"/>
      <c r="J66" s="297" t="s">
        <v>716</v>
      </c>
      <c r="K66" s="271"/>
    </row>
    <row r="67" spans="1:11" x14ac:dyDescent="0.2">
      <c r="A67" s="271"/>
      <c r="B67" s="589"/>
      <c r="C67" s="336">
        <v>333</v>
      </c>
      <c r="D67" s="292"/>
      <c r="E67" s="293"/>
      <c r="F67" s="292"/>
      <c r="G67" s="294">
        <v>11</v>
      </c>
      <c r="H67" s="292"/>
      <c r="I67" s="296"/>
      <c r="J67" s="297" t="s">
        <v>716</v>
      </c>
      <c r="K67" s="271"/>
    </row>
    <row r="68" spans="1:11" x14ac:dyDescent="0.2">
      <c r="A68" s="271"/>
      <c r="B68" s="589"/>
      <c r="C68" s="336">
        <v>334</v>
      </c>
      <c r="D68" s="292"/>
      <c r="E68" s="293"/>
      <c r="F68" s="292"/>
      <c r="G68" s="294">
        <v>7</v>
      </c>
      <c r="H68" s="294">
        <v>1</v>
      </c>
      <c r="I68" s="296"/>
      <c r="J68" s="297" t="s">
        <v>724</v>
      </c>
      <c r="K68" s="271"/>
    </row>
    <row r="69" spans="1:11" x14ac:dyDescent="0.2">
      <c r="A69" s="271"/>
      <c r="B69" s="589"/>
      <c r="C69" s="336">
        <v>335</v>
      </c>
      <c r="D69" s="292"/>
      <c r="E69" s="293"/>
      <c r="F69" s="292"/>
      <c r="G69" s="292"/>
      <c r="H69" s="294">
        <v>3</v>
      </c>
      <c r="I69" s="296"/>
      <c r="J69" s="297" t="s">
        <v>716</v>
      </c>
      <c r="K69" s="271"/>
    </row>
    <row r="70" spans="1:11" x14ac:dyDescent="0.2">
      <c r="A70" s="271"/>
      <c r="B70" s="589"/>
      <c r="C70" s="336">
        <v>336</v>
      </c>
      <c r="D70" s="292"/>
      <c r="E70" s="298">
        <v>19</v>
      </c>
      <c r="F70" s="294">
        <v>13</v>
      </c>
      <c r="G70" s="292"/>
      <c r="H70" s="294">
        <v>1</v>
      </c>
      <c r="I70" s="296"/>
      <c r="J70" s="297" t="s">
        <v>725</v>
      </c>
      <c r="K70" s="271"/>
    </row>
    <row r="71" spans="1:11" x14ac:dyDescent="0.2">
      <c r="A71" s="271"/>
      <c r="B71" s="589"/>
      <c r="C71" s="336">
        <v>337</v>
      </c>
      <c r="D71" s="292"/>
      <c r="E71" s="293"/>
      <c r="F71" s="292"/>
      <c r="G71" s="292"/>
      <c r="H71" s="294">
        <v>6</v>
      </c>
      <c r="I71" s="296"/>
      <c r="J71" s="297" t="s">
        <v>726</v>
      </c>
      <c r="K71" s="271"/>
    </row>
    <row r="72" spans="1:11" x14ac:dyDescent="0.2">
      <c r="A72" s="271"/>
      <c r="B72" s="589"/>
      <c r="C72" s="336">
        <v>338</v>
      </c>
      <c r="D72" s="292"/>
      <c r="E72" s="293"/>
      <c r="F72" s="292"/>
      <c r="G72" s="294">
        <v>11</v>
      </c>
      <c r="H72" s="294">
        <v>5</v>
      </c>
      <c r="I72" s="296"/>
      <c r="J72" s="297" t="s">
        <v>717</v>
      </c>
      <c r="K72" s="271"/>
    </row>
    <row r="73" spans="1:11" x14ac:dyDescent="0.2">
      <c r="A73" s="271"/>
      <c r="B73" s="589"/>
      <c r="C73" s="337">
        <v>339</v>
      </c>
      <c r="D73" s="320"/>
      <c r="E73" s="338"/>
      <c r="F73" s="320"/>
      <c r="G73" s="322">
        <v>7</v>
      </c>
      <c r="H73" s="320"/>
      <c r="I73" s="324"/>
      <c r="J73" s="325" t="s">
        <v>726</v>
      </c>
      <c r="K73" s="271"/>
    </row>
    <row r="74" spans="1:11" x14ac:dyDescent="0.2">
      <c r="A74" s="271"/>
      <c r="B74" s="589"/>
      <c r="C74" s="291">
        <v>343</v>
      </c>
      <c r="D74" s="292"/>
      <c r="E74" s="293"/>
      <c r="F74" s="292"/>
      <c r="G74" s="292"/>
      <c r="H74" s="292"/>
      <c r="I74" s="296"/>
      <c r="J74" s="297" t="s">
        <v>728</v>
      </c>
      <c r="K74" s="271"/>
    </row>
    <row r="75" spans="1:11" x14ac:dyDescent="0.2">
      <c r="A75" s="271"/>
      <c r="B75" s="589"/>
      <c r="C75" s="291">
        <v>344</v>
      </c>
      <c r="D75" s="292"/>
      <c r="E75" s="293"/>
      <c r="F75" s="292"/>
      <c r="G75" s="292"/>
      <c r="H75" s="292"/>
      <c r="I75" s="296"/>
      <c r="J75" s="297" t="s">
        <v>728</v>
      </c>
      <c r="K75" s="271"/>
    </row>
    <row r="76" spans="1:11" x14ac:dyDescent="0.2">
      <c r="A76" s="271"/>
      <c r="B76" s="589"/>
      <c r="C76" s="291">
        <v>345</v>
      </c>
      <c r="D76" s="292"/>
      <c r="E76" s="293"/>
      <c r="F76" s="292"/>
      <c r="G76" s="292"/>
      <c r="H76" s="292"/>
      <c r="I76" s="296"/>
      <c r="J76" s="297" t="s">
        <v>728</v>
      </c>
      <c r="K76" s="271"/>
    </row>
    <row r="77" spans="1:11" ht="12" thickBot="1" x14ac:dyDescent="0.25">
      <c r="A77" s="271"/>
      <c r="B77" s="590"/>
      <c r="C77" s="326">
        <v>347</v>
      </c>
      <c r="D77" s="327"/>
      <c r="E77" s="339"/>
      <c r="F77" s="327"/>
      <c r="G77" s="327"/>
      <c r="H77" s="327"/>
      <c r="I77" s="329"/>
      <c r="J77" s="330" t="s">
        <v>728</v>
      </c>
      <c r="K77" s="271"/>
    </row>
    <row r="78" spans="1:11" x14ac:dyDescent="0.2">
      <c r="A78" s="271"/>
      <c r="B78" s="340"/>
      <c r="C78" s="341"/>
      <c r="D78" s="342"/>
      <c r="E78" s="343"/>
      <c r="F78" s="342"/>
      <c r="G78" s="342"/>
      <c r="H78" s="342"/>
      <c r="I78" s="342"/>
      <c r="J78" s="344"/>
      <c r="K78" s="271"/>
    </row>
    <row r="79" spans="1:11" x14ac:dyDescent="0.2">
      <c r="A79" s="271"/>
      <c r="B79" s="340"/>
      <c r="C79" s="345" t="s">
        <v>730</v>
      </c>
      <c r="D79" s="345"/>
      <c r="E79" s="345"/>
      <c r="F79" s="345"/>
      <c r="G79" s="345"/>
      <c r="H79" s="345"/>
      <c r="I79" s="271"/>
      <c r="J79" s="271"/>
      <c r="K79" s="271"/>
    </row>
    <row r="80" spans="1:11" x14ac:dyDescent="0.2">
      <c r="A80" s="271"/>
      <c r="B80" s="271"/>
      <c r="C80" s="346"/>
      <c r="D80" s="271"/>
      <c r="E80" s="271"/>
      <c r="F80" s="271"/>
      <c r="G80" s="271"/>
      <c r="H80" s="271"/>
      <c r="I80" s="271"/>
      <c r="J80" s="271"/>
      <c r="K80" s="271"/>
    </row>
    <row r="81" spans="1:11" x14ac:dyDescent="0.2">
      <c r="A81" s="271"/>
      <c r="B81" s="271"/>
      <c r="C81" s="347"/>
      <c r="D81" s="271"/>
      <c r="E81" s="271"/>
      <c r="F81" s="271"/>
      <c r="G81" s="271"/>
      <c r="H81" s="271"/>
      <c r="I81" s="271"/>
      <c r="J81" s="271"/>
      <c r="K81" s="271"/>
    </row>
    <row r="82" spans="1:11" x14ac:dyDescent="0.2">
      <c r="A82" s="271"/>
      <c r="B82" s="271"/>
      <c r="C82" s="346"/>
      <c r="D82" s="271"/>
      <c r="E82" s="271"/>
      <c r="F82" s="271"/>
      <c r="G82" s="271"/>
      <c r="H82" s="271"/>
      <c r="I82" s="271"/>
      <c r="J82" s="271"/>
      <c r="K82" s="271"/>
    </row>
    <row r="83" spans="1:11" x14ac:dyDescent="0.2">
      <c r="K83" s="271"/>
    </row>
  </sheetData>
  <mergeCells count="4">
    <mergeCell ref="B5:B44"/>
    <mergeCell ref="D3:I3"/>
    <mergeCell ref="B48:B77"/>
    <mergeCell ref="A1:J1"/>
  </mergeCells>
  <phoneticPr fontId="33"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F68"/>
  <sheetViews>
    <sheetView workbookViewId="0">
      <selection activeCell="F30" sqref="F30"/>
    </sheetView>
  </sheetViews>
  <sheetFormatPr defaultColWidth="8.85546875" defaultRowHeight="11.25" x14ac:dyDescent="0.2"/>
  <cols>
    <col min="1" max="1" width="5.7109375" style="270" customWidth="1"/>
    <col min="2" max="2" width="17.7109375" style="371" bestFit="1" customWidth="1"/>
    <col min="3" max="3" width="9.140625" style="270" bestFit="1" customWidth="1"/>
    <col min="4" max="4" width="8.85546875" style="270" bestFit="1" customWidth="1"/>
    <col min="5" max="5" width="12" style="270" bestFit="1" customWidth="1"/>
    <col min="6" max="6" width="35.85546875" style="270" bestFit="1" customWidth="1"/>
    <col min="7" max="16384" width="8.85546875" style="270"/>
  </cols>
  <sheetData>
    <row r="1" spans="1:6" ht="35.25" customHeight="1" x14ac:dyDescent="0.2">
      <c r="A1" s="592" t="s">
        <v>740</v>
      </c>
      <c r="B1" s="592"/>
      <c r="C1" s="592"/>
      <c r="D1" s="592"/>
      <c r="E1" s="592"/>
      <c r="F1" s="349"/>
    </row>
    <row r="2" spans="1:6" x14ac:dyDescent="0.2">
      <c r="A2" s="271"/>
      <c r="B2" s="350"/>
      <c r="C2" s="271"/>
      <c r="D2" s="271"/>
      <c r="E2" s="271"/>
      <c r="F2" s="271"/>
    </row>
    <row r="3" spans="1:6" x14ac:dyDescent="0.2">
      <c r="A3" s="271"/>
      <c r="B3" s="351" t="s">
        <v>480</v>
      </c>
      <c r="C3" s="271"/>
      <c r="D3" s="271"/>
      <c r="E3" s="271"/>
      <c r="F3" s="271"/>
    </row>
    <row r="4" spans="1:6" x14ac:dyDescent="0.2">
      <c r="A4" s="271"/>
      <c r="B4" s="352"/>
      <c r="C4" s="353" t="s">
        <v>485</v>
      </c>
      <c r="D4" s="353" t="s">
        <v>486</v>
      </c>
      <c r="E4" s="353" t="s">
        <v>2182</v>
      </c>
      <c r="F4" s="354"/>
    </row>
    <row r="5" spans="1:6" x14ac:dyDescent="0.2">
      <c r="A5" s="271"/>
      <c r="B5" s="351" t="s">
        <v>467</v>
      </c>
      <c r="C5" s="213">
        <v>74</v>
      </c>
      <c r="D5" s="213">
        <v>166</v>
      </c>
      <c r="E5" s="213">
        <v>166</v>
      </c>
      <c r="F5" s="355"/>
    </row>
    <row r="6" spans="1:6" x14ac:dyDescent="0.2">
      <c r="A6" s="271"/>
      <c r="B6" s="351" t="s">
        <v>468</v>
      </c>
      <c r="C6" s="213">
        <v>33</v>
      </c>
      <c r="D6" s="356">
        <v>98</v>
      </c>
      <c r="E6" s="213">
        <v>98</v>
      </c>
      <c r="F6" s="357"/>
    </row>
    <row r="7" spans="1:6" x14ac:dyDescent="0.2">
      <c r="A7" s="271"/>
      <c r="B7" s="351" t="s">
        <v>481</v>
      </c>
      <c r="C7" s="213"/>
      <c r="D7" s="358"/>
      <c r="E7" s="359">
        <v>18</v>
      </c>
      <c r="F7" s="355"/>
    </row>
    <row r="8" spans="1:6" x14ac:dyDescent="0.2">
      <c r="A8" s="271"/>
      <c r="B8" s="351" t="s">
        <v>469</v>
      </c>
      <c r="C8" s="213"/>
      <c r="D8" s="360">
        <v>16</v>
      </c>
      <c r="E8" s="360">
        <v>15</v>
      </c>
      <c r="F8" s="355"/>
    </row>
    <row r="9" spans="1:6" x14ac:dyDescent="0.2">
      <c r="A9" s="271"/>
      <c r="B9" s="351" t="s">
        <v>470</v>
      </c>
      <c r="C9" s="213"/>
      <c r="D9" s="360">
        <v>25</v>
      </c>
      <c r="E9" s="360">
        <v>26</v>
      </c>
      <c r="F9" s="355"/>
    </row>
    <row r="10" spans="1:6" x14ac:dyDescent="0.2">
      <c r="A10" s="271"/>
      <c r="B10" s="351" t="s">
        <v>471</v>
      </c>
      <c r="C10" s="213"/>
      <c r="D10" s="360">
        <v>15</v>
      </c>
      <c r="E10" s="360">
        <v>16</v>
      </c>
      <c r="F10" s="355"/>
    </row>
    <row r="11" spans="1:6" x14ac:dyDescent="0.2">
      <c r="A11" s="271"/>
      <c r="B11" s="351" t="s">
        <v>472</v>
      </c>
      <c r="C11" s="213"/>
      <c r="D11" s="360">
        <v>7</v>
      </c>
      <c r="E11" s="213">
        <v>7</v>
      </c>
      <c r="F11" s="355"/>
    </row>
    <row r="12" spans="1:6" x14ac:dyDescent="0.2">
      <c r="A12" s="271"/>
      <c r="B12" s="361" t="s">
        <v>473</v>
      </c>
      <c r="C12" s="355"/>
      <c r="D12" s="362">
        <v>3</v>
      </c>
      <c r="E12" s="355">
        <v>3</v>
      </c>
      <c r="F12" s="355"/>
    </row>
    <row r="13" spans="1:6" s="315" customFormat="1" x14ac:dyDescent="0.2">
      <c r="A13" s="363"/>
      <c r="B13" s="361" t="s">
        <v>487</v>
      </c>
      <c r="C13" s="355"/>
      <c r="D13" s="362">
        <v>32</v>
      </c>
      <c r="E13" s="355">
        <v>13</v>
      </c>
      <c r="F13" s="355"/>
    </row>
    <row r="14" spans="1:6" s="315" customFormat="1" x14ac:dyDescent="0.2">
      <c r="A14" s="363"/>
      <c r="B14" s="364"/>
      <c r="C14" s="365"/>
      <c r="D14" s="366"/>
      <c r="E14" s="366"/>
      <c r="F14" s="355"/>
    </row>
    <row r="15" spans="1:6" x14ac:dyDescent="0.2">
      <c r="A15" s="271"/>
      <c r="B15" s="350"/>
      <c r="C15" s="213"/>
      <c r="D15" s="213"/>
      <c r="E15" s="213"/>
      <c r="F15" s="213"/>
    </row>
    <row r="16" spans="1:6" x14ac:dyDescent="0.2">
      <c r="A16" s="271"/>
      <c r="B16" s="351" t="s">
        <v>474</v>
      </c>
      <c r="C16" s="213"/>
      <c r="D16" s="213"/>
      <c r="E16" s="213"/>
      <c r="F16" s="213"/>
    </row>
    <row r="17" spans="1:6" x14ac:dyDescent="0.2">
      <c r="A17" s="271"/>
      <c r="B17" s="352"/>
      <c r="C17" s="353" t="s">
        <v>485</v>
      </c>
      <c r="D17" s="353" t="s">
        <v>466</v>
      </c>
      <c r="E17" s="354"/>
      <c r="F17" s="213"/>
    </row>
    <row r="18" spans="1:6" x14ac:dyDescent="0.2">
      <c r="A18" s="271"/>
      <c r="B18" s="351" t="s">
        <v>467</v>
      </c>
      <c r="C18" s="213">
        <v>30</v>
      </c>
      <c r="D18" s="213">
        <v>77</v>
      </c>
      <c r="E18" s="213"/>
      <c r="F18" s="213"/>
    </row>
    <row r="19" spans="1:6" x14ac:dyDescent="0.2">
      <c r="A19" s="271"/>
      <c r="B19" s="351" t="s">
        <v>468</v>
      </c>
      <c r="C19" s="213">
        <v>9</v>
      </c>
      <c r="D19" s="213">
        <v>15</v>
      </c>
      <c r="E19" s="213"/>
      <c r="F19" s="213"/>
    </row>
    <row r="20" spans="1:6" x14ac:dyDescent="0.2">
      <c r="A20" s="271"/>
      <c r="B20" s="351" t="s">
        <v>469</v>
      </c>
      <c r="C20" s="213"/>
      <c r="D20" s="213">
        <v>4</v>
      </c>
      <c r="E20" s="213"/>
      <c r="F20" s="213"/>
    </row>
    <row r="21" spans="1:6" x14ac:dyDescent="0.2">
      <c r="A21" s="271"/>
      <c r="B21" s="351" t="s">
        <v>470</v>
      </c>
      <c r="C21" s="213"/>
      <c r="D21" s="213">
        <v>4</v>
      </c>
      <c r="E21" s="213"/>
      <c r="F21" s="213"/>
    </row>
    <row r="22" spans="1:6" x14ac:dyDescent="0.2">
      <c r="A22" s="271"/>
      <c r="B22" s="351" t="s">
        <v>471</v>
      </c>
      <c r="C22" s="213"/>
      <c r="D22" s="213">
        <v>2</v>
      </c>
      <c r="E22" s="213"/>
      <c r="F22" s="213"/>
    </row>
    <row r="23" spans="1:6" x14ac:dyDescent="0.2">
      <c r="A23" s="271"/>
      <c r="B23" s="351" t="s">
        <v>472</v>
      </c>
      <c r="C23" s="213"/>
      <c r="D23" s="213">
        <v>4</v>
      </c>
      <c r="E23" s="213"/>
      <c r="F23" s="213"/>
    </row>
    <row r="24" spans="1:6" x14ac:dyDescent="0.2">
      <c r="A24" s="271"/>
      <c r="B24" s="367" t="s">
        <v>473</v>
      </c>
      <c r="C24" s="368"/>
      <c r="D24" s="368">
        <v>1</v>
      </c>
      <c r="E24" s="355"/>
      <c r="F24" s="213"/>
    </row>
    <row r="25" spans="1:6" x14ac:dyDescent="0.2">
      <c r="A25" s="271"/>
      <c r="B25" s="361"/>
      <c r="C25" s="355"/>
      <c r="D25" s="355"/>
      <c r="E25" s="355"/>
      <c r="F25" s="213"/>
    </row>
    <row r="26" spans="1:6" x14ac:dyDescent="0.2">
      <c r="A26" s="271"/>
      <c r="B26" s="350"/>
      <c r="C26" s="213"/>
      <c r="D26" s="213"/>
      <c r="E26" s="213"/>
      <c r="F26" s="213"/>
    </row>
    <row r="27" spans="1:6" x14ac:dyDescent="0.2">
      <c r="A27" s="271"/>
      <c r="B27" s="351" t="s">
        <v>475</v>
      </c>
      <c r="C27" s="213"/>
      <c r="D27" s="213"/>
      <c r="E27" s="213"/>
      <c r="F27" s="213"/>
    </row>
    <row r="28" spans="1:6" x14ac:dyDescent="0.2">
      <c r="A28" s="271"/>
      <c r="B28" s="352"/>
      <c r="C28" s="353" t="s">
        <v>485</v>
      </c>
      <c r="D28" s="353" t="s">
        <v>466</v>
      </c>
      <c r="E28" s="354"/>
      <c r="F28" s="213"/>
    </row>
    <row r="29" spans="1:6" x14ac:dyDescent="0.2">
      <c r="A29" s="271"/>
      <c r="B29" s="351" t="s">
        <v>467</v>
      </c>
      <c r="C29" s="213">
        <v>30</v>
      </c>
      <c r="D29" s="213">
        <v>79</v>
      </c>
      <c r="E29" s="213"/>
      <c r="F29" s="213"/>
    </row>
    <row r="30" spans="1:6" x14ac:dyDescent="0.2">
      <c r="A30" s="271"/>
      <c r="B30" s="351" t="s">
        <v>468</v>
      </c>
      <c r="C30" s="213">
        <v>7</v>
      </c>
      <c r="D30" s="213">
        <v>12</v>
      </c>
      <c r="E30" s="213"/>
      <c r="F30" s="213"/>
    </row>
    <row r="31" spans="1:6" x14ac:dyDescent="0.2">
      <c r="A31" s="271"/>
      <c r="B31" s="351" t="s">
        <v>469</v>
      </c>
      <c r="C31" s="213"/>
      <c r="D31" s="213">
        <v>3</v>
      </c>
      <c r="E31" s="213"/>
      <c r="F31" s="213"/>
    </row>
    <row r="32" spans="1:6" x14ac:dyDescent="0.2">
      <c r="A32" s="271"/>
      <c r="B32" s="351" t="s">
        <v>470</v>
      </c>
      <c r="C32" s="213"/>
      <c r="D32" s="360">
        <v>3</v>
      </c>
      <c r="E32" s="369"/>
      <c r="F32" s="213"/>
    </row>
    <row r="33" spans="1:6" x14ac:dyDescent="0.2">
      <c r="A33" s="271"/>
      <c r="B33" s="351" t="s">
        <v>471</v>
      </c>
      <c r="C33" s="213"/>
      <c r="D33" s="360">
        <v>1</v>
      </c>
      <c r="E33" s="369"/>
      <c r="F33" s="213"/>
    </row>
    <row r="34" spans="1:6" x14ac:dyDescent="0.2">
      <c r="A34" s="271"/>
      <c r="B34" s="351" t="s">
        <v>472</v>
      </c>
      <c r="C34" s="213"/>
      <c r="D34" s="213">
        <v>4</v>
      </c>
      <c r="E34" s="213"/>
      <c r="F34" s="213"/>
    </row>
    <row r="35" spans="1:6" x14ac:dyDescent="0.2">
      <c r="A35" s="271"/>
      <c r="B35" s="367" t="s">
        <v>473</v>
      </c>
      <c r="C35" s="368"/>
      <c r="D35" s="368">
        <v>1</v>
      </c>
      <c r="E35" s="355"/>
      <c r="F35" s="213"/>
    </row>
    <row r="36" spans="1:6" x14ac:dyDescent="0.2">
      <c r="A36" s="271"/>
      <c r="B36" s="361"/>
      <c r="C36" s="355"/>
      <c r="D36" s="355"/>
      <c r="E36" s="355"/>
      <c r="F36" s="213"/>
    </row>
    <row r="37" spans="1:6" x14ac:dyDescent="0.2">
      <c r="A37" s="271"/>
      <c r="B37" s="350"/>
      <c r="C37" s="213"/>
      <c r="D37" s="213"/>
      <c r="E37" s="213"/>
      <c r="F37" s="213"/>
    </row>
    <row r="38" spans="1:6" x14ac:dyDescent="0.2">
      <c r="A38" s="271"/>
      <c r="B38" s="351" t="s">
        <v>476</v>
      </c>
      <c r="C38" s="213"/>
      <c r="D38" s="213"/>
      <c r="E38" s="213"/>
      <c r="F38" s="213"/>
    </row>
    <row r="39" spans="1:6" x14ac:dyDescent="0.2">
      <c r="A39" s="271"/>
      <c r="B39" s="352"/>
      <c r="C39" s="353" t="s">
        <v>485</v>
      </c>
      <c r="D39" s="353" t="s">
        <v>466</v>
      </c>
      <c r="E39" s="354"/>
      <c r="F39" s="213"/>
    </row>
    <row r="40" spans="1:6" x14ac:dyDescent="0.2">
      <c r="A40" s="271"/>
      <c r="B40" s="351" t="s">
        <v>467</v>
      </c>
      <c r="C40" s="213">
        <v>239</v>
      </c>
      <c r="D40" s="213">
        <v>290</v>
      </c>
      <c r="E40" s="213"/>
      <c r="F40" s="213"/>
    </row>
    <row r="41" spans="1:6" x14ac:dyDescent="0.2">
      <c r="A41" s="271"/>
      <c r="B41" s="367" t="s">
        <v>477</v>
      </c>
      <c r="C41" s="368">
        <v>64</v>
      </c>
      <c r="D41" s="368">
        <v>83</v>
      </c>
      <c r="E41" s="355"/>
      <c r="F41" s="213"/>
    </row>
    <row r="42" spans="1:6" x14ac:dyDescent="0.2">
      <c r="A42" s="271"/>
      <c r="B42" s="361"/>
      <c r="C42" s="355"/>
      <c r="D42" s="355"/>
      <c r="E42" s="355"/>
      <c r="F42" s="213"/>
    </row>
    <row r="43" spans="1:6" x14ac:dyDescent="0.2">
      <c r="A43" s="271"/>
      <c r="B43" s="351"/>
      <c r="C43" s="213"/>
      <c r="D43" s="213"/>
      <c r="E43" s="213"/>
      <c r="F43" s="213"/>
    </row>
    <row r="44" spans="1:6" x14ac:dyDescent="0.2">
      <c r="A44" s="271"/>
      <c r="B44" s="351" t="s">
        <v>743</v>
      </c>
      <c r="C44" s="213"/>
      <c r="D44" s="213"/>
      <c r="E44" s="213"/>
      <c r="F44" s="213"/>
    </row>
    <row r="45" spans="1:6" x14ac:dyDescent="0.2">
      <c r="A45" s="271"/>
      <c r="B45" s="352"/>
      <c r="C45" s="353" t="s">
        <v>485</v>
      </c>
      <c r="D45" s="353" t="s">
        <v>466</v>
      </c>
      <c r="E45" s="354"/>
      <c r="F45" s="213"/>
    </row>
    <row r="46" spans="1:6" x14ac:dyDescent="0.2">
      <c r="A46" s="271"/>
      <c r="B46" s="351" t="s">
        <v>467</v>
      </c>
      <c r="C46" s="213">
        <v>151</v>
      </c>
      <c r="D46" s="213">
        <v>163</v>
      </c>
      <c r="E46" s="213"/>
      <c r="F46" s="213"/>
    </row>
    <row r="47" spans="1:6" x14ac:dyDescent="0.2">
      <c r="A47" s="271"/>
      <c r="B47" s="367" t="s">
        <v>477</v>
      </c>
      <c r="C47" s="368">
        <v>40</v>
      </c>
      <c r="D47" s="368">
        <v>45</v>
      </c>
      <c r="E47" s="355"/>
      <c r="F47" s="213"/>
    </row>
    <row r="48" spans="1:6" x14ac:dyDescent="0.2">
      <c r="A48" s="271"/>
      <c r="B48" s="361"/>
      <c r="C48" s="355"/>
      <c r="D48" s="355"/>
      <c r="E48" s="355"/>
      <c r="F48" s="213"/>
    </row>
    <row r="49" spans="1:6" x14ac:dyDescent="0.2">
      <c r="A49" s="271"/>
      <c r="B49" s="350"/>
      <c r="C49" s="213"/>
      <c r="D49" s="213"/>
      <c r="E49" s="213"/>
      <c r="F49" s="213"/>
    </row>
    <row r="50" spans="1:6" x14ac:dyDescent="0.2">
      <c r="A50" s="271"/>
      <c r="B50" s="351" t="s">
        <v>744</v>
      </c>
      <c r="C50" s="213"/>
      <c r="D50" s="213"/>
      <c r="E50" s="213"/>
      <c r="F50" s="213"/>
    </row>
    <row r="51" spans="1:6" x14ac:dyDescent="0.2">
      <c r="A51" s="271"/>
      <c r="B51" s="352"/>
      <c r="C51" s="353" t="s">
        <v>485</v>
      </c>
      <c r="D51" s="353" t="s">
        <v>466</v>
      </c>
      <c r="E51" s="354"/>
      <c r="F51" s="213"/>
    </row>
    <row r="52" spans="1:6" x14ac:dyDescent="0.2">
      <c r="A52" s="271"/>
      <c r="B52" s="351" t="s">
        <v>467</v>
      </c>
      <c r="C52" s="213">
        <v>88</v>
      </c>
      <c r="D52" s="213">
        <v>127</v>
      </c>
      <c r="E52" s="213"/>
      <c r="F52" s="213"/>
    </row>
    <row r="53" spans="1:6" x14ac:dyDescent="0.2">
      <c r="A53" s="271"/>
      <c r="B53" s="367" t="s">
        <v>477</v>
      </c>
      <c r="C53" s="368">
        <v>24</v>
      </c>
      <c r="D53" s="368">
        <v>38</v>
      </c>
      <c r="E53" s="355"/>
      <c r="F53" s="213"/>
    </row>
    <row r="54" spans="1:6" x14ac:dyDescent="0.2">
      <c r="A54" s="271"/>
      <c r="B54" s="361"/>
      <c r="C54" s="355"/>
      <c r="D54" s="355"/>
      <c r="E54" s="355"/>
      <c r="F54" s="213"/>
    </row>
    <row r="55" spans="1:6" x14ac:dyDescent="0.2">
      <c r="A55" s="271"/>
      <c r="B55" s="350"/>
      <c r="C55" s="213"/>
      <c r="D55" s="213"/>
      <c r="E55" s="213"/>
      <c r="F55" s="213"/>
    </row>
    <row r="56" spans="1:6" x14ac:dyDescent="0.2">
      <c r="A56" s="271"/>
      <c r="B56" s="351" t="s">
        <v>478</v>
      </c>
      <c r="C56" s="213"/>
      <c r="D56" s="213"/>
      <c r="E56" s="213"/>
      <c r="F56" s="213"/>
    </row>
    <row r="57" spans="1:6" x14ac:dyDescent="0.2">
      <c r="A57" s="271"/>
      <c r="B57" s="352"/>
      <c r="C57" s="353" t="s">
        <v>485</v>
      </c>
      <c r="D57" s="353" t="s">
        <v>466</v>
      </c>
      <c r="E57" s="354"/>
      <c r="F57" s="213"/>
    </row>
    <row r="58" spans="1:6" x14ac:dyDescent="0.2">
      <c r="A58" s="271"/>
      <c r="B58" s="351" t="s">
        <v>467</v>
      </c>
      <c r="C58" s="213">
        <v>239</v>
      </c>
      <c r="D58" s="213">
        <v>290</v>
      </c>
      <c r="E58" s="213"/>
      <c r="F58" s="370"/>
    </row>
    <row r="59" spans="1:6" x14ac:dyDescent="0.2">
      <c r="A59" s="271"/>
      <c r="B59" s="367" t="s">
        <v>477</v>
      </c>
      <c r="C59" s="368">
        <v>50</v>
      </c>
      <c r="D59" s="368">
        <v>54</v>
      </c>
      <c r="E59" s="355"/>
      <c r="F59" s="213"/>
    </row>
    <row r="60" spans="1:6" x14ac:dyDescent="0.2">
      <c r="A60" s="271"/>
      <c r="B60" s="361"/>
      <c r="C60" s="355"/>
      <c r="D60" s="355"/>
      <c r="E60" s="355"/>
      <c r="F60" s="213"/>
    </row>
    <row r="61" spans="1:6" x14ac:dyDescent="0.2">
      <c r="A61" s="271"/>
      <c r="B61" s="350"/>
      <c r="C61" s="213"/>
      <c r="D61" s="213"/>
      <c r="E61" s="213"/>
      <c r="F61" s="213"/>
    </row>
    <row r="62" spans="1:6" x14ac:dyDescent="0.2">
      <c r="A62" s="271"/>
      <c r="B62" s="361" t="s">
        <v>479</v>
      </c>
      <c r="C62" s="355"/>
      <c r="D62" s="355"/>
      <c r="E62" s="213"/>
      <c r="F62" s="213"/>
    </row>
    <row r="63" spans="1:6" x14ac:dyDescent="0.2">
      <c r="A63" s="271"/>
      <c r="B63" s="352"/>
      <c r="C63" s="353" t="s">
        <v>485</v>
      </c>
      <c r="D63" s="353" t="s">
        <v>466</v>
      </c>
      <c r="E63" s="354"/>
      <c r="F63" s="213"/>
    </row>
    <row r="64" spans="1:6" x14ac:dyDescent="0.2">
      <c r="A64" s="271"/>
      <c r="B64" s="351" t="s">
        <v>467</v>
      </c>
      <c r="C64" s="213">
        <v>239</v>
      </c>
      <c r="D64" s="213">
        <v>290</v>
      </c>
      <c r="E64" s="213"/>
      <c r="F64" s="370"/>
    </row>
    <row r="65" spans="1:6" x14ac:dyDescent="0.2">
      <c r="A65" s="271"/>
      <c r="B65" s="367" t="s">
        <v>477</v>
      </c>
      <c r="C65" s="368">
        <v>25</v>
      </c>
      <c r="D65" s="368">
        <v>28</v>
      </c>
      <c r="E65" s="355"/>
      <c r="F65" s="213"/>
    </row>
    <row r="66" spans="1:6" x14ac:dyDescent="0.2">
      <c r="A66" s="271"/>
      <c r="B66" s="350"/>
      <c r="C66" s="271"/>
      <c r="D66" s="271"/>
      <c r="E66" s="271"/>
      <c r="F66" s="271"/>
    </row>
    <row r="67" spans="1:6" x14ac:dyDescent="0.2">
      <c r="A67" s="271"/>
      <c r="B67" s="350"/>
      <c r="C67" s="271"/>
      <c r="D67" s="271"/>
      <c r="E67" s="271"/>
      <c r="F67" s="271"/>
    </row>
    <row r="68" spans="1:6" x14ac:dyDescent="0.2">
      <c r="A68" s="271"/>
    </row>
  </sheetData>
  <mergeCells count="1">
    <mergeCell ref="A1:E1"/>
  </mergeCells>
  <phoneticPr fontId="33"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F358"/>
  <sheetViews>
    <sheetView workbookViewId="0">
      <pane ySplit="3" topLeftCell="A4" activePane="bottomLeft" state="frozen"/>
      <selection pane="bottomLeft" activeCell="N28" sqref="N28"/>
    </sheetView>
  </sheetViews>
  <sheetFormatPr defaultColWidth="8.85546875" defaultRowHeight="11.25" x14ac:dyDescent="0.2"/>
  <cols>
    <col min="1" max="1" width="5.85546875" style="356" bestFit="1" customWidth="1"/>
    <col min="2" max="2" width="4.28515625" style="356" bestFit="1" customWidth="1"/>
    <col min="3" max="3" width="15.85546875" style="356" bestFit="1" customWidth="1"/>
    <col min="4" max="4" width="12.42578125" style="356" bestFit="1" customWidth="1"/>
    <col min="5" max="5" width="11.140625" style="356" bestFit="1" customWidth="1"/>
    <col min="6" max="6" width="7.85546875" style="356" bestFit="1" customWidth="1"/>
    <col min="7" max="16384" width="8.85546875" style="270"/>
  </cols>
  <sheetData>
    <row r="1" spans="1:6" ht="24.95" customHeight="1" x14ac:dyDescent="0.2">
      <c r="A1" s="593" t="s">
        <v>702</v>
      </c>
      <c r="B1" s="593"/>
      <c r="C1" s="593"/>
      <c r="D1" s="593"/>
      <c r="E1" s="593"/>
      <c r="F1" s="593"/>
    </row>
    <row r="2" spans="1:6" x14ac:dyDescent="0.2">
      <c r="A2" s="375"/>
      <c r="B2" s="376"/>
      <c r="C2" s="376"/>
      <c r="D2" s="376"/>
      <c r="E2" s="376"/>
      <c r="F2" s="376"/>
    </row>
    <row r="3" spans="1:6" x14ac:dyDescent="0.2">
      <c r="A3" s="373" t="s">
        <v>633</v>
      </c>
      <c r="B3" s="373" t="s">
        <v>634</v>
      </c>
      <c r="C3" s="373" t="s">
        <v>2178</v>
      </c>
      <c r="D3" s="373" t="s">
        <v>636</v>
      </c>
      <c r="E3" s="373" t="s">
        <v>635</v>
      </c>
      <c r="F3" s="373" t="s">
        <v>699</v>
      </c>
    </row>
    <row r="4" spans="1:6" x14ac:dyDescent="0.2">
      <c r="A4" s="374" t="s">
        <v>521</v>
      </c>
      <c r="B4" s="374" t="s">
        <v>522</v>
      </c>
      <c r="C4" s="374">
        <v>642</v>
      </c>
      <c r="D4" s="374">
        <v>642</v>
      </c>
      <c r="E4" s="374">
        <v>2</v>
      </c>
      <c r="F4" s="374" t="s">
        <v>700</v>
      </c>
    </row>
    <row r="5" spans="1:6" x14ac:dyDescent="0.2">
      <c r="A5" s="374" t="s">
        <v>521</v>
      </c>
      <c r="B5" s="374" t="s">
        <v>523</v>
      </c>
      <c r="C5" s="374">
        <v>0</v>
      </c>
      <c r="D5" s="374">
        <v>-105</v>
      </c>
      <c r="E5" s="374">
        <v>2</v>
      </c>
      <c r="F5" s="374" t="s">
        <v>700</v>
      </c>
    </row>
    <row r="6" spans="1:6" x14ac:dyDescent="0.2">
      <c r="A6" s="374" t="s">
        <v>524</v>
      </c>
      <c r="B6" s="374" t="s">
        <v>522</v>
      </c>
      <c r="C6" s="374">
        <v>435</v>
      </c>
      <c r="D6" s="374">
        <v>435</v>
      </c>
      <c r="E6" s="374">
        <v>21</v>
      </c>
      <c r="F6" s="374" t="s">
        <v>700</v>
      </c>
    </row>
    <row r="7" spans="1:6" x14ac:dyDescent="0.2">
      <c r="A7" s="374" t="s">
        <v>524</v>
      </c>
      <c r="B7" s="374" t="s">
        <v>523</v>
      </c>
      <c r="C7" s="374">
        <v>0</v>
      </c>
      <c r="D7" s="374">
        <v>-88</v>
      </c>
      <c r="E7" s="374">
        <v>21</v>
      </c>
      <c r="F7" s="374" t="s">
        <v>700</v>
      </c>
    </row>
    <row r="8" spans="1:6" x14ac:dyDescent="0.2">
      <c r="A8" s="374" t="s">
        <v>525</v>
      </c>
      <c r="B8" s="374" t="s">
        <v>522</v>
      </c>
      <c r="C8" s="374">
        <v>472</v>
      </c>
      <c r="D8" s="374">
        <v>472</v>
      </c>
      <c r="E8" s="374">
        <v>16</v>
      </c>
      <c r="F8" s="374" t="s">
        <v>700</v>
      </c>
    </row>
    <row r="9" spans="1:6" x14ac:dyDescent="0.2">
      <c r="A9" s="374" t="s">
        <v>525</v>
      </c>
      <c r="B9" s="374" t="s">
        <v>523</v>
      </c>
      <c r="C9" s="374">
        <v>0</v>
      </c>
      <c r="D9" s="374">
        <v>-6</v>
      </c>
      <c r="E9" s="374">
        <v>16</v>
      </c>
      <c r="F9" s="374" t="s">
        <v>700</v>
      </c>
    </row>
    <row r="10" spans="1:6" x14ac:dyDescent="0.2">
      <c r="A10" s="374" t="s">
        <v>526</v>
      </c>
      <c r="B10" s="374" t="s">
        <v>522</v>
      </c>
      <c r="C10" s="374" t="s">
        <v>637</v>
      </c>
      <c r="D10" s="374" t="s">
        <v>637</v>
      </c>
      <c r="E10" s="374">
        <v>5</v>
      </c>
      <c r="F10" s="374" t="s">
        <v>700</v>
      </c>
    </row>
    <row r="11" spans="1:6" x14ac:dyDescent="0.2">
      <c r="A11" s="374" t="s">
        <v>527</v>
      </c>
      <c r="B11" s="374" t="s">
        <v>522</v>
      </c>
      <c r="C11" s="374" t="s">
        <v>637</v>
      </c>
      <c r="D11" s="374" t="s">
        <v>637</v>
      </c>
      <c r="E11" s="374">
        <v>2</v>
      </c>
      <c r="F11" s="374" t="s">
        <v>700</v>
      </c>
    </row>
    <row r="12" spans="1:6" x14ac:dyDescent="0.2">
      <c r="A12" s="374" t="s">
        <v>528</v>
      </c>
      <c r="B12" s="374" t="s">
        <v>522</v>
      </c>
      <c r="C12" s="374">
        <v>199</v>
      </c>
      <c r="D12" s="374">
        <v>199</v>
      </c>
      <c r="E12" s="374">
        <v>5</v>
      </c>
      <c r="F12" s="374" t="s">
        <v>700</v>
      </c>
    </row>
    <row r="13" spans="1:6" x14ac:dyDescent="0.2">
      <c r="A13" s="374" t="s">
        <v>529</v>
      </c>
      <c r="B13" s="374" t="s">
        <v>522</v>
      </c>
      <c r="C13" s="374" t="s">
        <v>637</v>
      </c>
      <c r="D13" s="374" t="s">
        <v>637</v>
      </c>
      <c r="E13" s="374">
        <v>15</v>
      </c>
      <c r="F13" s="374" t="s">
        <v>700</v>
      </c>
    </row>
    <row r="14" spans="1:6" x14ac:dyDescent="0.2">
      <c r="A14" s="374" t="s">
        <v>530</v>
      </c>
      <c r="B14" s="374" t="s">
        <v>522</v>
      </c>
      <c r="C14" s="374" t="s">
        <v>637</v>
      </c>
      <c r="D14" s="374" t="s">
        <v>637</v>
      </c>
      <c r="E14" s="374">
        <v>26</v>
      </c>
      <c r="F14" s="374" t="s">
        <v>700</v>
      </c>
    </row>
    <row r="15" spans="1:6" x14ac:dyDescent="0.2">
      <c r="A15" s="374" t="s">
        <v>531</v>
      </c>
      <c r="B15" s="374" t="s">
        <v>522</v>
      </c>
      <c r="C15" s="374" t="s">
        <v>637</v>
      </c>
      <c r="D15" s="374" t="s">
        <v>637</v>
      </c>
      <c r="E15" s="374">
        <v>26</v>
      </c>
      <c r="F15" s="374" t="s">
        <v>700</v>
      </c>
    </row>
    <row r="16" spans="1:6" x14ac:dyDescent="0.2">
      <c r="A16" s="374" t="s">
        <v>532</v>
      </c>
      <c r="B16" s="374" t="s">
        <v>522</v>
      </c>
      <c r="C16" s="374">
        <v>583</v>
      </c>
      <c r="D16" s="374">
        <v>583</v>
      </c>
      <c r="E16" s="374">
        <v>17</v>
      </c>
      <c r="F16" s="374" t="s">
        <v>700</v>
      </c>
    </row>
    <row r="17" spans="1:6" x14ac:dyDescent="0.2">
      <c r="A17" s="374" t="s">
        <v>532</v>
      </c>
      <c r="B17" s="374" t="s">
        <v>533</v>
      </c>
      <c r="C17" s="374">
        <v>403</v>
      </c>
      <c r="D17" s="374">
        <v>409</v>
      </c>
      <c r="E17" s="374">
        <v>17</v>
      </c>
      <c r="F17" s="374" t="s">
        <v>700</v>
      </c>
    </row>
    <row r="18" spans="1:6" x14ac:dyDescent="0.2">
      <c r="A18" s="374" t="s">
        <v>532</v>
      </c>
      <c r="B18" s="374" t="s">
        <v>534</v>
      </c>
      <c r="C18" s="374">
        <v>223</v>
      </c>
      <c r="D18" s="374">
        <v>217</v>
      </c>
      <c r="E18" s="374">
        <v>17</v>
      </c>
      <c r="F18" s="374" t="s">
        <v>700</v>
      </c>
    </row>
    <row r="19" spans="1:6" x14ac:dyDescent="0.2">
      <c r="A19" s="374" t="s">
        <v>532</v>
      </c>
      <c r="B19" s="374" t="s">
        <v>535</v>
      </c>
      <c r="C19" s="374">
        <v>43</v>
      </c>
      <c r="D19" s="374">
        <v>38</v>
      </c>
      <c r="E19" s="374">
        <v>17</v>
      </c>
      <c r="F19" s="374" t="s">
        <v>700</v>
      </c>
    </row>
    <row r="20" spans="1:6" x14ac:dyDescent="0.2">
      <c r="A20" s="374" t="s">
        <v>536</v>
      </c>
      <c r="B20" s="374" t="s">
        <v>522</v>
      </c>
      <c r="C20" s="374">
        <v>449</v>
      </c>
      <c r="D20" s="374">
        <v>449</v>
      </c>
      <c r="E20" s="374">
        <v>3</v>
      </c>
      <c r="F20" s="374" t="s">
        <v>700</v>
      </c>
    </row>
    <row r="21" spans="1:6" x14ac:dyDescent="0.2">
      <c r="A21" s="374" t="s">
        <v>536</v>
      </c>
      <c r="B21" s="374" t="s">
        <v>535</v>
      </c>
      <c r="C21" s="374">
        <v>-91</v>
      </c>
      <c r="D21" s="374">
        <v>-93</v>
      </c>
      <c r="E21" s="374">
        <v>3</v>
      </c>
      <c r="F21" s="374" t="s">
        <v>700</v>
      </c>
    </row>
    <row r="22" spans="1:6" x14ac:dyDescent="0.2">
      <c r="A22" s="374" t="s">
        <v>536</v>
      </c>
      <c r="B22" s="374" t="s">
        <v>523</v>
      </c>
      <c r="C22" s="374">
        <v>0</v>
      </c>
      <c r="D22" s="374">
        <v>-5</v>
      </c>
      <c r="E22" s="374">
        <v>3</v>
      </c>
      <c r="F22" s="374" t="s">
        <v>700</v>
      </c>
    </row>
    <row r="23" spans="1:6" x14ac:dyDescent="0.2">
      <c r="A23" s="374" t="s">
        <v>537</v>
      </c>
      <c r="B23" s="374" t="s">
        <v>522</v>
      </c>
      <c r="C23" s="374">
        <v>287</v>
      </c>
      <c r="D23" s="374">
        <v>287</v>
      </c>
      <c r="E23" s="374">
        <v>6</v>
      </c>
      <c r="F23" s="374" t="s">
        <v>700</v>
      </c>
    </row>
    <row r="24" spans="1:6" x14ac:dyDescent="0.2">
      <c r="A24" s="374" t="s">
        <v>537</v>
      </c>
      <c r="B24" s="374" t="s">
        <v>534</v>
      </c>
      <c r="C24" s="374">
        <v>-73</v>
      </c>
      <c r="D24" s="374">
        <v>-93</v>
      </c>
      <c r="E24" s="374">
        <v>6</v>
      </c>
      <c r="F24" s="374" t="s">
        <v>700</v>
      </c>
    </row>
    <row r="25" spans="1:6" x14ac:dyDescent="0.2">
      <c r="A25" s="374" t="s">
        <v>537</v>
      </c>
      <c r="B25" s="374" t="s">
        <v>535</v>
      </c>
      <c r="C25" s="374">
        <v>-253</v>
      </c>
      <c r="D25" s="374">
        <v>-251</v>
      </c>
      <c r="E25" s="374">
        <v>6</v>
      </c>
      <c r="F25" s="374" t="s">
        <v>700</v>
      </c>
    </row>
    <row r="26" spans="1:6" x14ac:dyDescent="0.2">
      <c r="A26" s="374" t="s">
        <v>538</v>
      </c>
      <c r="B26" s="374" t="s">
        <v>533</v>
      </c>
      <c r="C26" s="374">
        <v>437</v>
      </c>
      <c r="D26" s="374">
        <v>429</v>
      </c>
      <c r="E26" s="374">
        <v>8</v>
      </c>
      <c r="F26" s="374" t="s">
        <v>700</v>
      </c>
    </row>
    <row r="27" spans="1:6" x14ac:dyDescent="0.2">
      <c r="A27" s="374" t="s">
        <v>538</v>
      </c>
      <c r="B27" s="374" t="s">
        <v>534</v>
      </c>
      <c r="C27" s="374">
        <v>257</v>
      </c>
      <c r="D27" s="374">
        <v>266</v>
      </c>
      <c r="E27" s="374">
        <v>8</v>
      </c>
      <c r="F27" s="374" t="s">
        <v>700</v>
      </c>
    </row>
    <row r="28" spans="1:6" x14ac:dyDescent="0.2">
      <c r="A28" s="374" t="s">
        <v>538</v>
      </c>
      <c r="B28" s="374" t="s">
        <v>535</v>
      </c>
      <c r="C28" s="374">
        <v>77</v>
      </c>
      <c r="D28" s="374">
        <v>70</v>
      </c>
      <c r="E28" s="374">
        <v>8</v>
      </c>
      <c r="F28" s="374" t="s">
        <v>700</v>
      </c>
    </row>
    <row r="29" spans="1:6" x14ac:dyDescent="0.2">
      <c r="A29" s="374" t="s">
        <v>538</v>
      </c>
      <c r="B29" s="374" t="s">
        <v>523</v>
      </c>
      <c r="C29" s="374">
        <v>0</v>
      </c>
      <c r="D29" s="374">
        <v>2</v>
      </c>
      <c r="E29" s="374">
        <v>8</v>
      </c>
      <c r="F29" s="374" t="s">
        <v>700</v>
      </c>
    </row>
    <row r="30" spans="1:6" x14ac:dyDescent="0.2">
      <c r="A30" s="374" t="s">
        <v>539</v>
      </c>
      <c r="B30" s="374" t="s">
        <v>522</v>
      </c>
      <c r="C30" s="374" t="s">
        <v>637</v>
      </c>
      <c r="D30" s="374" t="s">
        <v>637</v>
      </c>
      <c r="E30" s="374">
        <v>6</v>
      </c>
      <c r="F30" s="374" t="s">
        <v>700</v>
      </c>
    </row>
    <row r="31" spans="1:6" x14ac:dyDescent="0.2">
      <c r="A31" s="374" t="s">
        <v>540</v>
      </c>
      <c r="B31" s="374" t="s">
        <v>522</v>
      </c>
      <c r="C31" s="374">
        <v>434</v>
      </c>
      <c r="D31" s="374">
        <v>434</v>
      </c>
      <c r="E31" s="374">
        <v>1</v>
      </c>
      <c r="F31" s="374" t="s">
        <v>700</v>
      </c>
    </row>
    <row r="32" spans="1:6" x14ac:dyDescent="0.2">
      <c r="A32" s="374" t="s">
        <v>540</v>
      </c>
      <c r="B32" s="374" t="s">
        <v>533</v>
      </c>
      <c r="C32" s="374">
        <v>254</v>
      </c>
      <c r="D32" s="374">
        <v>243</v>
      </c>
      <c r="E32" s="374">
        <v>1</v>
      </c>
      <c r="F32" s="374" t="s">
        <v>700</v>
      </c>
    </row>
    <row r="33" spans="1:6" x14ac:dyDescent="0.2">
      <c r="A33" s="374" t="s">
        <v>540</v>
      </c>
      <c r="B33" s="374" t="s">
        <v>534</v>
      </c>
      <c r="C33" s="374">
        <v>74</v>
      </c>
      <c r="D33" s="374">
        <v>79</v>
      </c>
      <c r="E33" s="374">
        <v>1</v>
      </c>
      <c r="F33" s="374" t="s">
        <v>700</v>
      </c>
    </row>
    <row r="34" spans="1:6" x14ac:dyDescent="0.2">
      <c r="A34" s="374" t="s">
        <v>540</v>
      </c>
      <c r="B34" s="374" t="s">
        <v>535</v>
      </c>
      <c r="C34" s="374">
        <v>-106</v>
      </c>
      <c r="D34" s="374">
        <v>-119</v>
      </c>
      <c r="E34" s="374">
        <v>1</v>
      </c>
      <c r="F34" s="374" t="s">
        <v>700</v>
      </c>
    </row>
    <row r="35" spans="1:6" x14ac:dyDescent="0.2">
      <c r="A35" s="374" t="s">
        <v>541</v>
      </c>
      <c r="B35" s="374" t="s">
        <v>522</v>
      </c>
      <c r="C35" s="374">
        <v>198</v>
      </c>
      <c r="D35" s="374">
        <v>198</v>
      </c>
      <c r="E35" s="374">
        <v>13</v>
      </c>
      <c r="F35" s="374" t="s">
        <v>700</v>
      </c>
    </row>
    <row r="36" spans="1:6" x14ac:dyDescent="0.2">
      <c r="A36" s="374" t="s">
        <v>541</v>
      </c>
      <c r="B36" s="374" t="s">
        <v>533</v>
      </c>
      <c r="C36" s="374">
        <v>0</v>
      </c>
      <c r="D36" s="374">
        <v>-31</v>
      </c>
      <c r="E36" s="374">
        <v>13</v>
      </c>
      <c r="F36" s="374" t="s">
        <v>700</v>
      </c>
    </row>
    <row r="37" spans="1:6" x14ac:dyDescent="0.2">
      <c r="A37" s="374" t="s">
        <v>541</v>
      </c>
      <c r="B37" s="374" t="s">
        <v>534</v>
      </c>
      <c r="C37" s="374">
        <v>-162</v>
      </c>
      <c r="D37" s="374">
        <v>-164</v>
      </c>
      <c r="E37" s="374">
        <v>13</v>
      </c>
      <c r="F37" s="374" t="s">
        <v>700</v>
      </c>
    </row>
    <row r="38" spans="1:6" x14ac:dyDescent="0.2">
      <c r="A38" s="374" t="s">
        <v>541</v>
      </c>
      <c r="B38" s="374" t="s">
        <v>535</v>
      </c>
      <c r="C38" s="374">
        <v>-342</v>
      </c>
      <c r="D38" s="374">
        <v>-374</v>
      </c>
      <c r="E38" s="374">
        <v>13</v>
      </c>
      <c r="F38" s="374" t="s">
        <v>700</v>
      </c>
    </row>
    <row r="39" spans="1:6" x14ac:dyDescent="0.2">
      <c r="A39" s="374" t="s">
        <v>542</v>
      </c>
      <c r="B39" s="374" t="s">
        <v>522</v>
      </c>
      <c r="C39" s="374" t="s">
        <v>637</v>
      </c>
      <c r="D39" s="374" t="s">
        <v>637</v>
      </c>
      <c r="E39" s="374">
        <v>6</v>
      </c>
      <c r="F39" s="374" t="s">
        <v>700</v>
      </c>
    </row>
    <row r="40" spans="1:6" x14ac:dyDescent="0.2">
      <c r="A40" s="374" t="s">
        <v>542</v>
      </c>
      <c r="B40" s="374" t="s">
        <v>533</v>
      </c>
      <c r="C40" s="374" t="s">
        <v>637</v>
      </c>
      <c r="D40" s="374" t="s">
        <v>637</v>
      </c>
      <c r="E40" s="374">
        <v>6</v>
      </c>
      <c r="F40" s="374" t="s">
        <v>700</v>
      </c>
    </row>
    <row r="41" spans="1:6" x14ac:dyDescent="0.2">
      <c r="A41" s="374" t="s">
        <v>542</v>
      </c>
      <c r="B41" s="374" t="s">
        <v>534</v>
      </c>
      <c r="C41" s="374" t="s">
        <v>637</v>
      </c>
      <c r="D41" s="374" t="s">
        <v>637</v>
      </c>
      <c r="E41" s="374">
        <v>6</v>
      </c>
      <c r="F41" s="374" t="s">
        <v>700</v>
      </c>
    </row>
    <row r="42" spans="1:6" x14ac:dyDescent="0.2">
      <c r="A42" s="374" t="s">
        <v>542</v>
      </c>
      <c r="B42" s="374" t="s">
        <v>535</v>
      </c>
      <c r="C42" s="374" t="s">
        <v>637</v>
      </c>
      <c r="D42" s="374" t="s">
        <v>637</v>
      </c>
      <c r="E42" s="374">
        <v>6</v>
      </c>
      <c r="F42" s="374" t="s">
        <v>700</v>
      </c>
    </row>
    <row r="43" spans="1:6" x14ac:dyDescent="0.2">
      <c r="A43" s="374" t="s">
        <v>543</v>
      </c>
      <c r="B43" s="374" t="s">
        <v>522</v>
      </c>
      <c r="C43" s="374" t="s">
        <v>637</v>
      </c>
      <c r="D43" s="374" t="s">
        <v>637</v>
      </c>
      <c r="E43" s="374">
        <v>13</v>
      </c>
      <c r="F43" s="374" t="s">
        <v>700</v>
      </c>
    </row>
    <row r="44" spans="1:6" x14ac:dyDescent="0.2">
      <c r="A44" s="374" t="s">
        <v>543</v>
      </c>
      <c r="B44" s="374" t="s">
        <v>535</v>
      </c>
      <c r="C44" s="374" t="s">
        <v>637</v>
      </c>
      <c r="D44" s="374" t="s">
        <v>637</v>
      </c>
      <c r="E44" s="374">
        <v>13</v>
      </c>
      <c r="F44" s="374" t="s">
        <v>700</v>
      </c>
    </row>
    <row r="45" spans="1:6" x14ac:dyDescent="0.2">
      <c r="A45" s="374" t="s">
        <v>543</v>
      </c>
      <c r="B45" s="374" t="s">
        <v>533</v>
      </c>
      <c r="C45" s="374" t="s">
        <v>637</v>
      </c>
      <c r="D45" s="374" t="s">
        <v>637</v>
      </c>
      <c r="E45" s="374">
        <v>13</v>
      </c>
      <c r="F45" s="374" t="s">
        <v>700</v>
      </c>
    </row>
    <row r="46" spans="1:6" x14ac:dyDescent="0.2">
      <c r="A46" s="374" t="s">
        <v>543</v>
      </c>
      <c r="B46" s="374" t="s">
        <v>534</v>
      </c>
      <c r="C46" s="374" t="s">
        <v>637</v>
      </c>
      <c r="D46" s="374" t="s">
        <v>637</v>
      </c>
      <c r="E46" s="374">
        <v>13</v>
      </c>
      <c r="F46" s="374" t="s">
        <v>700</v>
      </c>
    </row>
    <row r="47" spans="1:6" x14ac:dyDescent="0.2">
      <c r="A47" s="374" t="s">
        <v>544</v>
      </c>
      <c r="B47" s="374" t="s">
        <v>522</v>
      </c>
      <c r="C47" s="374">
        <v>308</v>
      </c>
      <c r="D47" s="374">
        <v>308</v>
      </c>
      <c r="E47" s="374">
        <v>17</v>
      </c>
      <c r="F47" s="374" t="s">
        <v>700</v>
      </c>
    </row>
    <row r="48" spans="1:6" x14ac:dyDescent="0.2">
      <c r="A48" s="374" t="s">
        <v>544</v>
      </c>
      <c r="B48" s="374" t="s">
        <v>535</v>
      </c>
      <c r="C48" s="374">
        <v>-232</v>
      </c>
      <c r="D48" s="374">
        <v>-236</v>
      </c>
      <c r="E48" s="374">
        <v>17</v>
      </c>
      <c r="F48" s="374" t="s">
        <v>700</v>
      </c>
    </row>
    <row r="49" spans="1:6" x14ac:dyDescent="0.2">
      <c r="A49" s="374" t="s">
        <v>545</v>
      </c>
      <c r="B49" s="374" t="s">
        <v>534</v>
      </c>
      <c r="C49" s="374" t="s">
        <v>637</v>
      </c>
      <c r="D49" s="374" t="s">
        <v>637</v>
      </c>
      <c r="E49" s="374">
        <v>1</v>
      </c>
      <c r="F49" s="374" t="s">
        <v>700</v>
      </c>
    </row>
    <row r="50" spans="1:6" x14ac:dyDescent="0.2">
      <c r="A50" s="374" t="s">
        <v>545</v>
      </c>
      <c r="B50" s="374" t="s">
        <v>535</v>
      </c>
      <c r="C50" s="374" t="s">
        <v>637</v>
      </c>
      <c r="D50" s="374" t="s">
        <v>637</v>
      </c>
      <c r="E50" s="374">
        <v>1</v>
      </c>
      <c r="F50" s="374" t="s">
        <v>700</v>
      </c>
    </row>
    <row r="51" spans="1:6" x14ac:dyDescent="0.2">
      <c r="A51" s="374" t="s">
        <v>546</v>
      </c>
      <c r="B51" s="374" t="s">
        <v>534</v>
      </c>
      <c r="C51" s="374">
        <v>430</v>
      </c>
      <c r="D51" s="374">
        <v>433</v>
      </c>
      <c r="E51" s="374">
        <v>4</v>
      </c>
      <c r="F51" s="374" t="s">
        <v>700</v>
      </c>
    </row>
    <row r="52" spans="1:6" x14ac:dyDescent="0.2">
      <c r="A52" s="374" t="s">
        <v>546</v>
      </c>
      <c r="B52" s="374" t="s">
        <v>535</v>
      </c>
      <c r="C52" s="374">
        <v>250</v>
      </c>
      <c r="D52" s="374">
        <v>251</v>
      </c>
      <c r="E52" s="374">
        <v>4</v>
      </c>
      <c r="F52" s="374" t="s">
        <v>700</v>
      </c>
    </row>
    <row r="53" spans="1:6" x14ac:dyDescent="0.2">
      <c r="A53" s="374" t="s">
        <v>547</v>
      </c>
      <c r="B53" s="374" t="s">
        <v>522</v>
      </c>
      <c r="C53" s="374" t="s">
        <v>637</v>
      </c>
      <c r="D53" s="374" t="s">
        <v>637</v>
      </c>
      <c r="E53" s="374">
        <v>11</v>
      </c>
      <c r="F53" s="374" t="s">
        <v>700</v>
      </c>
    </row>
    <row r="54" spans="1:6" x14ac:dyDescent="0.2">
      <c r="A54" s="374" t="s">
        <v>547</v>
      </c>
      <c r="B54" s="374" t="s">
        <v>533</v>
      </c>
      <c r="C54" s="374" t="s">
        <v>637</v>
      </c>
      <c r="D54" s="374" t="s">
        <v>637</v>
      </c>
      <c r="E54" s="374">
        <v>11</v>
      </c>
      <c r="F54" s="374" t="s">
        <v>700</v>
      </c>
    </row>
    <row r="55" spans="1:6" x14ac:dyDescent="0.2">
      <c r="A55" s="374" t="s">
        <v>547</v>
      </c>
      <c r="B55" s="374" t="s">
        <v>534</v>
      </c>
      <c r="C55" s="374" t="s">
        <v>637</v>
      </c>
      <c r="D55" s="374" t="s">
        <v>637</v>
      </c>
      <c r="E55" s="374">
        <v>11</v>
      </c>
      <c r="F55" s="374" t="s">
        <v>700</v>
      </c>
    </row>
    <row r="56" spans="1:6" x14ac:dyDescent="0.2">
      <c r="A56" s="374" t="s">
        <v>547</v>
      </c>
      <c r="B56" s="374" t="s">
        <v>535</v>
      </c>
      <c r="C56" s="374" t="s">
        <v>637</v>
      </c>
      <c r="D56" s="374" t="s">
        <v>637</v>
      </c>
      <c r="E56" s="374">
        <v>11</v>
      </c>
      <c r="F56" s="374" t="s">
        <v>700</v>
      </c>
    </row>
    <row r="57" spans="1:6" x14ac:dyDescent="0.2">
      <c r="A57" s="374" t="s">
        <v>548</v>
      </c>
      <c r="B57" s="374" t="s">
        <v>533</v>
      </c>
      <c r="C57" s="374" t="s">
        <v>637</v>
      </c>
      <c r="D57" s="374" t="s">
        <v>637</v>
      </c>
      <c r="E57" s="374">
        <v>12</v>
      </c>
      <c r="F57" s="374" t="s">
        <v>700</v>
      </c>
    </row>
    <row r="58" spans="1:6" x14ac:dyDescent="0.2">
      <c r="A58" s="374" t="s">
        <v>548</v>
      </c>
      <c r="B58" s="374" t="s">
        <v>522</v>
      </c>
      <c r="C58" s="374" t="s">
        <v>637</v>
      </c>
      <c r="D58" s="374" t="s">
        <v>637</v>
      </c>
      <c r="E58" s="374">
        <v>12</v>
      </c>
      <c r="F58" s="374" t="s">
        <v>700</v>
      </c>
    </row>
    <row r="59" spans="1:6" x14ac:dyDescent="0.2">
      <c r="A59" s="374" t="s">
        <v>548</v>
      </c>
      <c r="B59" s="374" t="s">
        <v>534</v>
      </c>
      <c r="C59" s="374" t="s">
        <v>637</v>
      </c>
      <c r="D59" s="374" t="s">
        <v>637</v>
      </c>
      <c r="E59" s="374">
        <v>12</v>
      </c>
      <c r="F59" s="374" t="s">
        <v>700</v>
      </c>
    </row>
    <row r="60" spans="1:6" x14ac:dyDescent="0.2">
      <c r="A60" s="374" t="s">
        <v>548</v>
      </c>
      <c r="B60" s="374" t="s">
        <v>535</v>
      </c>
      <c r="C60" s="374" t="s">
        <v>637</v>
      </c>
      <c r="D60" s="374" t="s">
        <v>637</v>
      </c>
      <c r="E60" s="374">
        <v>12</v>
      </c>
      <c r="F60" s="374" t="s">
        <v>700</v>
      </c>
    </row>
    <row r="61" spans="1:6" x14ac:dyDescent="0.2">
      <c r="A61" s="374" t="s">
        <v>549</v>
      </c>
      <c r="B61" s="374" t="s">
        <v>535</v>
      </c>
      <c r="C61" s="374" t="s">
        <v>637</v>
      </c>
      <c r="D61" s="374" t="s">
        <v>637</v>
      </c>
      <c r="E61" s="374">
        <v>8</v>
      </c>
      <c r="F61" s="374" t="s">
        <v>700</v>
      </c>
    </row>
    <row r="62" spans="1:6" x14ac:dyDescent="0.2">
      <c r="A62" s="374" t="s">
        <v>549</v>
      </c>
      <c r="B62" s="374" t="s">
        <v>522</v>
      </c>
      <c r="C62" s="374" t="s">
        <v>637</v>
      </c>
      <c r="D62" s="374" t="s">
        <v>637</v>
      </c>
      <c r="E62" s="374">
        <v>8</v>
      </c>
      <c r="F62" s="374" t="s">
        <v>700</v>
      </c>
    </row>
    <row r="63" spans="1:6" x14ac:dyDescent="0.2">
      <c r="A63" s="374" t="s">
        <v>549</v>
      </c>
      <c r="B63" s="374" t="s">
        <v>533</v>
      </c>
      <c r="C63" s="374" t="s">
        <v>637</v>
      </c>
      <c r="D63" s="374" t="s">
        <v>637</v>
      </c>
      <c r="E63" s="374">
        <v>8</v>
      </c>
      <c r="F63" s="374" t="s">
        <v>700</v>
      </c>
    </row>
    <row r="64" spans="1:6" x14ac:dyDescent="0.2">
      <c r="A64" s="374" t="s">
        <v>549</v>
      </c>
      <c r="B64" s="374" t="s">
        <v>534</v>
      </c>
      <c r="C64" s="374" t="s">
        <v>637</v>
      </c>
      <c r="D64" s="374" t="s">
        <v>637</v>
      </c>
      <c r="E64" s="374">
        <v>8</v>
      </c>
      <c r="F64" s="374" t="s">
        <v>700</v>
      </c>
    </row>
    <row r="65" spans="1:6" x14ac:dyDescent="0.2">
      <c r="A65" s="374" t="s">
        <v>550</v>
      </c>
      <c r="B65" s="374" t="s">
        <v>533</v>
      </c>
      <c r="C65" s="374">
        <v>211</v>
      </c>
      <c r="D65" s="374">
        <v>205</v>
      </c>
      <c r="E65" s="374">
        <v>11</v>
      </c>
      <c r="F65" s="374" t="s">
        <v>700</v>
      </c>
    </row>
    <row r="66" spans="1:6" x14ac:dyDescent="0.2">
      <c r="A66" s="374" t="s">
        <v>550</v>
      </c>
      <c r="B66" s="374" t="s">
        <v>534</v>
      </c>
      <c r="C66" s="374">
        <v>31</v>
      </c>
      <c r="D66" s="374">
        <v>37</v>
      </c>
      <c r="E66" s="374">
        <v>11</v>
      </c>
      <c r="F66" s="374" t="s">
        <v>700</v>
      </c>
    </row>
    <row r="67" spans="1:6" x14ac:dyDescent="0.2">
      <c r="A67" s="374" t="s">
        <v>551</v>
      </c>
      <c r="B67" s="374" t="s">
        <v>522</v>
      </c>
      <c r="C67" s="374" t="s">
        <v>637</v>
      </c>
      <c r="D67" s="374" t="s">
        <v>637</v>
      </c>
      <c r="E67" s="374">
        <v>6</v>
      </c>
      <c r="F67" s="374" t="s">
        <v>700</v>
      </c>
    </row>
    <row r="68" spans="1:6" x14ac:dyDescent="0.2">
      <c r="A68" s="374" t="s">
        <v>551</v>
      </c>
      <c r="B68" s="374" t="s">
        <v>535</v>
      </c>
      <c r="C68" s="374" t="s">
        <v>637</v>
      </c>
      <c r="D68" s="374" t="s">
        <v>637</v>
      </c>
      <c r="E68" s="374">
        <v>6</v>
      </c>
      <c r="F68" s="374" t="s">
        <v>700</v>
      </c>
    </row>
    <row r="69" spans="1:6" x14ac:dyDescent="0.2">
      <c r="A69" s="374" t="s">
        <v>552</v>
      </c>
      <c r="B69" s="374" t="s">
        <v>522</v>
      </c>
      <c r="C69" s="374" t="s">
        <v>637</v>
      </c>
      <c r="D69" s="374" t="s">
        <v>637</v>
      </c>
      <c r="E69" s="374">
        <v>12</v>
      </c>
      <c r="F69" s="374" t="s">
        <v>700</v>
      </c>
    </row>
    <row r="70" spans="1:6" x14ac:dyDescent="0.2">
      <c r="A70" s="374" t="s">
        <v>552</v>
      </c>
      <c r="B70" s="374" t="s">
        <v>535</v>
      </c>
      <c r="C70" s="374" t="s">
        <v>637</v>
      </c>
      <c r="D70" s="374" t="s">
        <v>637</v>
      </c>
      <c r="E70" s="374">
        <v>12</v>
      </c>
      <c r="F70" s="374" t="s">
        <v>700</v>
      </c>
    </row>
    <row r="71" spans="1:6" x14ac:dyDescent="0.2">
      <c r="A71" s="374" t="s">
        <v>553</v>
      </c>
      <c r="B71" s="374" t="s">
        <v>522</v>
      </c>
      <c r="C71" s="374" t="s">
        <v>637</v>
      </c>
      <c r="D71" s="374" t="s">
        <v>637</v>
      </c>
      <c r="E71" s="374">
        <v>24</v>
      </c>
      <c r="F71" s="374" t="s">
        <v>700</v>
      </c>
    </row>
    <row r="72" spans="1:6" x14ac:dyDescent="0.2">
      <c r="A72" s="374" t="s">
        <v>553</v>
      </c>
      <c r="B72" s="374" t="s">
        <v>535</v>
      </c>
      <c r="C72" s="374" t="s">
        <v>637</v>
      </c>
      <c r="D72" s="374" t="s">
        <v>637</v>
      </c>
      <c r="E72" s="374">
        <v>24</v>
      </c>
      <c r="F72" s="374" t="s">
        <v>700</v>
      </c>
    </row>
    <row r="73" spans="1:6" x14ac:dyDescent="0.2">
      <c r="A73" s="374" t="s">
        <v>554</v>
      </c>
      <c r="B73" s="374" t="s">
        <v>534</v>
      </c>
      <c r="C73" s="374" t="s">
        <v>637</v>
      </c>
      <c r="D73" s="374" t="s">
        <v>637</v>
      </c>
      <c r="E73" s="374">
        <v>6</v>
      </c>
      <c r="F73" s="374" t="s">
        <v>700</v>
      </c>
    </row>
    <row r="74" spans="1:6" x14ac:dyDescent="0.2">
      <c r="A74" s="374" t="s">
        <v>555</v>
      </c>
      <c r="B74" s="374" t="s">
        <v>522</v>
      </c>
      <c r="C74" s="374" t="s">
        <v>637</v>
      </c>
      <c r="D74" s="374" t="s">
        <v>637</v>
      </c>
      <c r="E74" s="374">
        <v>7</v>
      </c>
      <c r="F74" s="374" t="s">
        <v>700</v>
      </c>
    </row>
    <row r="75" spans="1:6" x14ac:dyDescent="0.2">
      <c r="A75" s="374" t="s">
        <v>555</v>
      </c>
      <c r="B75" s="374" t="s">
        <v>533</v>
      </c>
      <c r="C75" s="374" t="s">
        <v>637</v>
      </c>
      <c r="D75" s="374" t="s">
        <v>637</v>
      </c>
      <c r="E75" s="374">
        <v>7</v>
      </c>
      <c r="F75" s="374" t="s">
        <v>700</v>
      </c>
    </row>
    <row r="76" spans="1:6" x14ac:dyDescent="0.2">
      <c r="A76" s="374" t="s">
        <v>555</v>
      </c>
      <c r="B76" s="374" t="s">
        <v>534</v>
      </c>
      <c r="C76" s="374" t="s">
        <v>637</v>
      </c>
      <c r="D76" s="374" t="s">
        <v>637</v>
      </c>
      <c r="E76" s="374">
        <v>7</v>
      </c>
      <c r="F76" s="374" t="s">
        <v>700</v>
      </c>
    </row>
    <row r="77" spans="1:6" x14ac:dyDescent="0.2">
      <c r="A77" s="374" t="s">
        <v>555</v>
      </c>
      <c r="B77" s="374" t="s">
        <v>535</v>
      </c>
      <c r="C77" s="374" t="s">
        <v>637</v>
      </c>
      <c r="D77" s="374" t="s">
        <v>637</v>
      </c>
      <c r="E77" s="374">
        <v>7</v>
      </c>
      <c r="F77" s="374" t="s">
        <v>700</v>
      </c>
    </row>
    <row r="78" spans="1:6" x14ac:dyDescent="0.2">
      <c r="A78" s="374" t="s">
        <v>556</v>
      </c>
      <c r="B78" s="374" t="s">
        <v>522</v>
      </c>
      <c r="C78" s="374" t="s">
        <v>637</v>
      </c>
      <c r="D78" s="374" t="s">
        <v>637</v>
      </c>
      <c r="E78" s="374">
        <v>3</v>
      </c>
      <c r="F78" s="374" t="s">
        <v>700</v>
      </c>
    </row>
    <row r="79" spans="1:6" x14ac:dyDescent="0.2">
      <c r="A79" s="374" t="s">
        <v>556</v>
      </c>
      <c r="B79" s="374" t="s">
        <v>533</v>
      </c>
      <c r="C79" s="374" t="s">
        <v>637</v>
      </c>
      <c r="D79" s="374" t="s">
        <v>637</v>
      </c>
      <c r="E79" s="374">
        <v>3</v>
      </c>
      <c r="F79" s="374" t="s">
        <v>700</v>
      </c>
    </row>
    <row r="80" spans="1:6" x14ac:dyDescent="0.2">
      <c r="A80" s="374" t="s">
        <v>556</v>
      </c>
      <c r="B80" s="374" t="s">
        <v>534</v>
      </c>
      <c r="C80" s="374" t="s">
        <v>637</v>
      </c>
      <c r="D80" s="374" t="s">
        <v>637</v>
      </c>
      <c r="E80" s="374">
        <v>3</v>
      </c>
      <c r="F80" s="374" t="s">
        <v>700</v>
      </c>
    </row>
    <row r="81" spans="1:6" x14ac:dyDescent="0.2">
      <c r="A81" s="374" t="s">
        <v>556</v>
      </c>
      <c r="B81" s="374" t="s">
        <v>535</v>
      </c>
      <c r="C81" s="374" t="s">
        <v>637</v>
      </c>
      <c r="D81" s="374" t="s">
        <v>637</v>
      </c>
      <c r="E81" s="374">
        <v>3</v>
      </c>
      <c r="F81" s="374" t="s">
        <v>700</v>
      </c>
    </row>
    <row r="82" spans="1:6" x14ac:dyDescent="0.2">
      <c r="A82" s="374" t="s">
        <v>557</v>
      </c>
      <c r="B82" s="374" t="s">
        <v>533</v>
      </c>
      <c r="C82" s="374" t="s">
        <v>637</v>
      </c>
      <c r="D82" s="374" t="s">
        <v>637</v>
      </c>
      <c r="E82" s="374">
        <v>13</v>
      </c>
      <c r="F82" s="374" t="s">
        <v>700</v>
      </c>
    </row>
    <row r="83" spans="1:6" x14ac:dyDescent="0.2">
      <c r="A83" s="374" t="s">
        <v>557</v>
      </c>
      <c r="B83" s="374" t="s">
        <v>534</v>
      </c>
      <c r="C83" s="374" t="s">
        <v>637</v>
      </c>
      <c r="D83" s="374" t="s">
        <v>637</v>
      </c>
      <c r="E83" s="374">
        <v>13</v>
      </c>
      <c r="F83" s="374" t="s">
        <v>700</v>
      </c>
    </row>
    <row r="84" spans="1:6" x14ac:dyDescent="0.2">
      <c r="A84" s="374" t="s">
        <v>557</v>
      </c>
      <c r="B84" s="374" t="s">
        <v>535</v>
      </c>
      <c r="C84" s="374" t="s">
        <v>637</v>
      </c>
      <c r="D84" s="374" t="s">
        <v>637</v>
      </c>
      <c r="E84" s="374">
        <v>13</v>
      </c>
      <c r="F84" s="374" t="s">
        <v>700</v>
      </c>
    </row>
    <row r="85" spans="1:6" x14ac:dyDescent="0.2">
      <c r="A85" s="374" t="s">
        <v>558</v>
      </c>
      <c r="B85" s="374" t="s">
        <v>522</v>
      </c>
      <c r="C85" s="374">
        <v>184</v>
      </c>
      <c r="D85" s="374">
        <v>184</v>
      </c>
      <c r="E85" s="374">
        <v>28</v>
      </c>
      <c r="F85" s="374" t="s">
        <v>700</v>
      </c>
    </row>
    <row r="86" spans="1:6" x14ac:dyDescent="0.2">
      <c r="A86" s="374" t="s">
        <v>558</v>
      </c>
      <c r="B86" s="374" t="s">
        <v>533</v>
      </c>
      <c r="C86" s="374">
        <v>4</v>
      </c>
      <c r="D86" s="374">
        <v>1</v>
      </c>
      <c r="E86" s="374">
        <v>28</v>
      </c>
      <c r="F86" s="374" t="s">
        <v>700</v>
      </c>
    </row>
    <row r="87" spans="1:6" x14ac:dyDescent="0.2">
      <c r="A87" s="374" t="s">
        <v>558</v>
      </c>
      <c r="B87" s="374" t="s">
        <v>534</v>
      </c>
      <c r="C87" s="374">
        <v>-176</v>
      </c>
      <c r="D87" s="374">
        <v>-203</v>
      </c>
      <c r="E87" s="374">
        <v>28</v>
      </c>
      <c r="F87" s="374" t="s">
        <v>700</v>
      </c>
    </row>
    <row r="88" spans="1:6" x14ac:dyDescent="0.2">
      <c r="A88" s="374" t="s">
        <v>558</v>
      </c>
      <c r="B88" s="374" t="s">
        <v>535</v>
      </c>
      <c r="C88" s="374">
        <v>-356</v>
      </c>
      <c r="D88" s="374">
        <v>-355</v>
      </c>
      <c r="E88" s="374">
        <v>28</v>
      </c>
      <c r="F88" s="374" t="s">
        <v>700</v>
      </c>
    </row>
    <row r="89" spans="1:6" x14ac:dyDescent="0.2">
      <c r="A89" s="374" t="s">
        <v>559</v>
      </c>
      <c r="B89" s="374" t="s">
        <v>522</v>
      </c>
      <c r="C89" s="374" t="s">
        <v>637</v>
      </c>
      <c r="D89" s="374" t="s">
        <v>637</v>
      </c>
      <c r="E89" s="374">
        <v>28</v>
      </c>
      <c r="F89" s="374" t="s">
        <v>700</v>
      </c>
    </row>
    <row r="90" spans="1:6" x14ac:dyDescent="0.2">
      <c r="A90" s="374" t="s">
        <v>559</v>
      </c>
      <c r="B90" s="374" t="s">
        <v>535</v>
      </c>
      <c r="C90" s="374" t="s">
        <v>637</v>
      </c>
      <c r="D90" s="374" t="s">
        <v>637</v>
      </c>
      <c r="E90" s="374">
        <v>28</v>
      </c>
      <c r="F90" s="374" t="s">
        <v>700</v>
      </c>
    </row>
    <row r="91" spans="1:6" x14ac:dyDescent="0.2">
      <c r="A91" s="374" t="s">
        <v>560</v>
      </c>
      <c r="B91" s="374" t="s">
        <v>522</v>
      </c>
      <c r="C91" s="374" t="s">
        <v>637</v>
      </c>
      <c r="D91" s="374" t="s">
        <v>637</v>
      </c>
      <c r="E91" s="374">
        <v>28</v>
      </c>
      <c r="F91" s="374" t="s">
        <v>700</v>
      </c>
    </row>
    <row r="92" spans="1:6" x14ac:dyDescent="0.2">
      <c r="A92" s="374" t="s">
        <v>560</v>
      </c>
      <c r="B92" s="374" t="s">
        <v>533</v>
      </c>
      <c r="C92" s="374" t="s">
        <v>637</v>
      </c>
      <c r="D92" s="374" t="s">
        <v>637</v>
      </c>
      <c r="E92" s="374">
        <v>28</v>
      </c>
      <c r="F92" s="374" t="s">
        <v>700</v>
      </c>
    </row>
    <row r="93" spans="1:6" x14ac:dyDescent="0.2">
      <c r="A93" s="374" t="s">
        <v>560</v>
      </c>
      <c r="B93" s="374" t="s">
        <v>534</v>
      </c>
      <c r="C93" s="374" t="s">
        <v>637</v>
      </c>
      <c r="D93" s="374" t="s">
        <v>637</v>
      </c>
      <c r="E93" s="374">
        <v>28</v>
      </c>
      <c r="F93" s="374" t="s">
        <v>700</v>
      </c>
    </row>
    <row r="94" spans="1:6" x14ac:dyDescent="0.2">
      <c r="A94" s="374" t="s">
        <v>560</v>
      </c>
      <c r="B94" s="374" t="s">
        <v>535</v>
      </c>
      <c r="C94" s="374" t="s">
        <v>637</v>
      </c>
      <c r="D94" s="374" t="s">
        <v>637</v>
      </c>
      <c r="E94" s="374">
        <v>28</v>
      </c>
      <c r="F94" s="374" t="s">
        <v>700</v>
      </c>
    </row>
    <row r="95" spans="1:6" x14ac:dyDescent="0.2">
      <c r="A95" s="374" t="s">
        <v>561</v>
      </c>
      <c r="B95" s="374" t="s">
        <v>522</v>
      </c>
      <c r="C95" s="374" t="s">
        <v>637</v>
      </c>
      <c r="D95" s="374" t="s">
        <v>637</v>
      </c>
      <c r="E95" s="374">
        <v>29</v>
      </c>
      <c r="F95" s="374" t="s">
        <v>700</v>
      </c>
    </row>
    <row r="96" spans="1:6" x14ac:dyDescent="0.2">
      <c r="A96" s="374" t="s">
        <v>561</v>
      </c>
      <c r="B96" s="374" t="s">
        <v>535</v>
      </c>
      <c r="C96" s="374" t="s">
        <v>637</v>
      </c>
      <c r="D96" s="374" t="s">
        <v>637</v>
      </c>
      <c r="E96" s="374">
        <v>29</v>
      </c>
      <c r="F96" s="374" t="s">
        <v>700</v>
      </c>
    </row>
    <row r="97" spans="1:6" x14ac:dyDescent="0.2">
      <c r="A97" s="374" t="s">
        <v>562</v>
      </c>
      <c r="B97" s="374" t="s">
        <v>522</v>
      </c>
      <c r="C97" s="374">
        <v>557</v>
      </c>
      <c r="D97" s="374">
        <v>557</v>
      </c>
      <c r="E97" s="374">
        <v>29</v>
      </c>
      <c r="F97" s="374" t="s">
        <v>700</v>
      </c>
    </row>
    <row r="98" spans="1:6" x14ac:dyDescent="0.2">
      <c r="A98" s="374" t="s">
        <v>562</v>
      </c>
      <c r="B98" s="374" t="s">
        <v>533</v>
      </c>
      <c r="C98" s="374">
        <v>377</v>
      </c>
      <c r="D98" s="374">
        <v>378</v>
      </c>
      <c r="E98" s="374">
        <v>29</v>
      </c>
      <c r="F98" s="374" t="s">
        <v>700</v>
      </c>
    </row>
    <row r="99" spans="1:6" x14ac:dyDescent="0.2">
      <c r="A99" s="374" t="s">
        <v>562</v>
      </c>
      <c r="B99" s="374" t="s">
        <v>534</v>
      </c>
      <c r="C99" s="374">
        <v>197</v>
      </c>
      <c r="D99" s="374">
        <v>193</v>
      </c>
      <c r="E99" s="374">
        <v>29</v>
      </c>
      <c r="F99" s="374" t="s">
        <v>700</v>
      </c>
    </row>
    <row r="100" spans="1:6" x14ac:dyDescent="0.2">
      <c r="A100" s="374" t="s">
        <v>562</v>
      </c>
      <c r="B100" s="374" t="s">
        <v>535</v>
      </c>
      <c r="C100" s="374">
        <v>17</v>
      </c>
      <c r="D100" s="374">
        <v>13</v>
      </c>
      <c r="E100" s="374">
        <v>29</v>
      </c>
      <c r="F100" s="374" t="s">
        <v>700</v>
      </c>
    </row>
    <row r="101" spans="1:6" x14ac:dyDescent="0.2">
      <c r="A101" s="374" t="s">
        <v>562</v>
      </c>
      <c r="B101" s="374" t="s">
        <v>523</v>
      </c>
      <c r="C101" s="374">
        <v>0</v>
      </c>
      <c r="D101" s="374">
        <v>-16</v>
      </c>
      <c r="E101" s="374">
        <v>29</v>
      </c>
      <c r="F101" s="374" t="s">
        <v>700</v>
      </c>
    </row>
    <row r="102" spans="1:6" x14ac:dyDescent="0.2">
      <c r="A102" s="374" t="s">
        <v>563</v>
      </c>
      <c r="B102" s="374" t="s">
        <v>522</v>
      </c>
      <c r="C102" s="374" t="s">
        <v>637</v>
      </c>
      <c r="D102" s="374" t="s">
        <v>637</v>
      </c>
      <c r="E102" s="374">
        <v>29</v>
      </c>
      <c r="F102" s="374" t="s">
        <v>700</v>
      </c>
    </row>
    <row r="103" spans="1:6" x14ac:dyDescent="0.2">
      <c r="A103" s="374" t="s">
        <v>563</v>
      </c>
      <c r="B103" s="374" t="s">
        <v>533</v>
      </c>
      <c r="C103" s="374" t="s">
        <v>637</v>
      </c>
      <c r="D103" s="374" t="s">
        <v>637</v>
      </c>
      <c r="E103" s="374">
        <v>29</v>
      </c>
      <c r="F103" s="374" t="s">
        <v>700</v>
      </c>
    </row>
    <row r="104" spans="1:6" x14ac:dyDescent="0.2">
      <c r="A104" s="374" t="s">
        <v>563</v>
      </c>
      <c r="B104" s="374" t="s">
        <v>534</v>
      </c>
      <c r="C104" s="374" t="s">
        <v>637</v>
      </c>
      <c r="D104" s="374" t="s">
        <v>637</v>
      </c>
      <c r="E104" s="374">
        <v>29</v>
      </c>
      <c r="F104" s="374" t="s">
        <v>700</v>
      </c>
    </row>
    <row r="105" spans="1:6" x14ac:dyDescent="0.2">
      <c r="A105" s="374" t="s">
        <v>564</v>
      </c>
      <c r="B105" s="374" t="s">
        <v>522</v>
      </c>
      <c r="C105" s="374">
        <v>456</v>
      </c>
      <c r="D105" s="374">
        <v>91</v>
      </c>
      <c r="E105" s="374">
        <v>30</v>
      </c>
      <c r="F105" s="374" t="s">
        <v>700</v>
      </c>
    </row>
    <row r="106" spans="1:6" x14ac:dyDescent="0.2">
      <c r="A106" s="374" t="s">
        <v>564</v>
      </c>
      <c r="B106" s="374" t="s">
        <v>533</v>
      </c>
      <c r="C106" s="374">
        <v>276</v>
      </c>
      <c r="D106" s="374">
        <v>-109</v>
      </c>
      <c r="E106" s="374">
        <v>30</v>
      </c>
      <c r="F106" s="374" t="s">
        <v>700</v>
      </c>
    </row>
    <row r="107" spans="1:6" x14ac:dyDescent="0.2">
      <c r="A107" s="374" t="s">
        <v>564</v>
      </c>
      <c r="B107" s="374" t="s">
        <v>534</v>
      </c>
      <c r="C107" s="374">
        <v>96</v>
      </c>
      <c r="D107" s="374">
        <v>-263</v>
      </c>
      <c r="E107" s="374">
        <v>30</v>
      </c>
      <c r="F107" s="374" t="s">
        <v>700</v>
      </c>
    </row>
    <row r="108" spans="1:6" x14ac:dyDescent="0.2">
      <c r="A108" s="374" t="s">
        <v>565</v>
      </c>
      <c r="B108" s="374" t="s">
        <v>522</v>
      </c>
      <c r="C108" s="374" t="s">
        <v>637</v>
      </c>
      <c r="D108" s="374" t="s">
        <v>637</v>
      </c>
      <c r="E108" s="374">
        <v>17</v>
      </c>
      <c r="F108" s="374" t="s">
        <v>700</v>
      </c>
    </row>
    <row r="109" spans="1:6" x14ac:dyDescent="0.2">
      <c r="A109" s="374" t="s">
        <v>565</v>
      </c>
      <c r="B109" s="374" t="s">
        <v>535</v>
      </c>
      <c r="C109" s="374" t="s">
        <v>637</v>
      </c>
      <c r="D109" s="374" t="s">
        <v>637</v>
      </c>
      <c r="E109" s="374">
        <v>17</v>
      </c>
      <c r="F109" s="374" t="s">
        <v>700</v>
      </c>
    </row>
    <row r="110" spans="1:6" x14ac:dyDescent="0.2">
      <c r="A110" s="374" t="s">
        <v>566</v>
      </c>
      <c r="B110" s="374" t="s">
        <v>522</v>
      </c>
      <c r="C110" s="374" t="s">
        <v>637</v>
      </c>
      <c r="D110" s="374" t="s">
        <v>637</v>
      </c>
      <c r="E110" s="374">
        <v>22</v>
      </c>
      <c r="F110" s="374" t="s">
        <v>700</v>
      </c>
    </row>
    <row r="111" spans="1:6" x14ac:dyDescent="0.2">
      <c r="A111" s="374" t="s">
        <v>566</v>
      </c>
      <c r="B111" s="374" t="s">
        <v>533</v>
      </c>
      <c r="C111" s="374" t="s">
        <v>637</v>
      </c>
      <c r="D111" s="374" t="s">
        <v>637</v>
      </c>
      <c r="E111" s="374">
        <v>22</v>
      </c>
      <c r="F111" s="374" t="s">
        <v>700</v>
      </c>
    </row>
    <row r="112" spans="1:6" x14ac:dyDescent="0.2">
      <c r="A112" s="374" t="s">
        <v>566</v>
      </c>
      <c r="B112" s="374" t="s">
        <v>534</v>
      </c>
      <c r="C112" s="374" t="s">
        <v>637</v>
      </c>
      <c r="D112" s="374" t="s">
        <v>637</v>
      </c>
      <c r="E112" s="374">
        <v>22</v>
      </c>
      <c r="F112" s="374" t="s">
        <v>700</v>
      </c>
    </row>
    <row r="113" spans="1:6" x14ac:dyDescent="0.2">
      <c r="A113" s="374" t="s">
        <v>566</v>
      </c>
      <c r="B113" s="374" t="s">
        <v>535</v>
      </c>
      <c r="C113" s="374" t="s">
        <v>637</v>
      </c>
      <c r="D113" s="374" t="s">
        <v>637</v>
      </c>
      <c r="E113" s="374">
        <v>22</v>
      </c>
      <c r="F113" s="374" t="s">
        <v>700</v>
      </c>
    </row>
    <row r="114" spans="1:6" x14ac:dyDescent="0.2">
      <c r="A114" s="374" t="s">
        <v>567</v>
      </c>
      <c r="B114" s="374" t="s">
        <v>522</v>
      </c>
      <c r="C114" s="374" t="s">
        <v>637</v>
      </c>
      <c r="D114" s="374" t="s">
        <v>637</v>
      </c>
      <c r="E114" s="374">
        <v>30</v>
      </c>
      <c r="F114" s="374" t="s">
        <v>700</v>
      </c>
    </row>
    <row r="115" spans="1:6" x14ac:dyDescent="0.2">
      <c r="A115" s="374" t="s">
        <v>567</v>
      </c>
      <c r="B115" s="374" t="s">
        <v>533</v>
      </c>
      <c r="C115" s="374" t="s">
        <v>637</v>
      </c>
      <c r="D115" s="374" t="s">
        <v>637</v>
      </c>
      <c r="E115" s="374">
        <v>30</v>
      </c>
      <c r="F115" s="374" t="s">
        <v>700</v>
      </c>
    </row>
    <row r="116" spans="1:6" x14ac:dyDescent="0.2">
      <c r="A116" s="374" t="s">
        <v>567</v>
      </c>
      <c r="B116" s="374" t="s">
        <v>534</v>
      </c>
      <c r="C116" s="374" t="s">
        <v>637</v>
      </c>
      <c r="D116" s="374" t="s">
        <v>637</v>
      </c>
      <c r="E116" s="374">
        <v>30</v>
      </c>
      <c r="F116" s="374" t="s">
        <v>700</v>
      </c>
    </row>
    <row r="117" spans="1:6" x14ac:dyDescent="0.2">
      <c r="A117" s="374" t="s">
        <v>567</v>
      </c>
      <c r="B117" s="374" t="s">
        <v>535</v>
      </c>
      <c r="C117" s="374" t="s">
        <v>637</v>
      </c>
      <c r="D117" s="374" t="s">
        <v>637</v>
      </c>
      <c r="E117" s="374">
        <v>30</v>
      </c>
      <c r="F117" s="374" t="s">
        <v>700</v>
      </c>
    </row>
    <row r="118" spans="1:6" x14ac:dyDescent="0.2">
      <c r="A118" s="374" t="s">
        <v>568</v>
      </c>
      <c r="B118" s="374" t="s">
        <v>522</v>
      </c>
      <c r="C118" s="374" t="s">
        <v>637</v>
      </c>
      <c r="D118" s="374" t="s">
        <v>637</v>
      </c>
      <c r="E118" s="374">
        <v>17</v>
      </c>
      <c r="F118" s="374" t="s">
        <v>700</v>
      </c>
    </row>
    <row r="119" spans="1:6" x14ac:dyDescent="0.2">
      <c r="A119" s="374" t="s">
        <v>568</v>
      </c>
      <c r="B119" s="374" t="s">
        <v>533</v>
      </c>
      <c r="C119" s="374" t="s">
        <v>637</v>
      </c>
      <c r="D119" s="374" t="s">
        <v>637</v>
      </c>
      <c r="E119" s="374">
        <v>17</v>
      </c>
      <c r="F119" s="374" t="s">
        <v>700</v>
      </c>
    </row>
    <row r="120" spans="1:6" x14ac:dyDescent="0.2">
      <c r="A120" s="374" t="s">
        <v>568</v>
      </c>
      <c r="B120" s="374" t="s">
        <v>534</v>
      </c>
      <c r="C120" s="374" t="s">
        <v>637</v>
      </c>
      <c r="D120" s="374" t="s">
        <v>637</v>
      </c>
      <c r="E120" s="374">
        <v>17</v>
      </c>
      <c r="F120" s="374" t="s">
        <v>700</v>
      </c>
    </row>
    <row r="121" spans="1:6" x14ac:dyDescent="0.2">
      <c r="A121" s="374" t="s">
        <v>568</v>
      </c>
      <c r="B121" s="374" t="s">
        <v>535</v>
      </c>
      <c r="C121" s="374" t="s">
        <v>637</v>
      </c>
      <c r="D121" s="374" t="s">
        <v>637</v>
      </c>
      <c r="E121" s="374">
        <v>17</v>
      </c>
      <c r="F121" s="374" t="s">
        <v>700</v>
      </c>
    </row>
    <row r="122" spans="1:6" x14ac:dyDescent="0.2">
      <c r="A122" s="374" t="s">
        <v>569</v>
      </c>
      <c r="B122" s="374" t="s">
        <v>522</v>
      </c>
      <c r="C122" s="374" t="s">
        <v>637</v>
      </c>
      <c r="D122" s="374" t="s">
        <v>637</v>
      </c>
      <c r="E122" s="374">
        <v>23</v>
      </c>
      <c r="F122" s="374" t="s">
        <v>700</v>
      </c>
    </row>
    <row r="123" spans="1:6" x14ac:dyDescent="0.2">
      <c r="A123" s="374" t="s">
        <v>569</v>
      </c>
      <c r="B123" s="374" t="s">
        <v>533</v>
      </c>
      <c r="C123" s="374" t="s">
        <v>637</v>
      </c>
      <c r="D123" s="374" t="s">
        <v>637</v>
      </c>
      <c r="E123" s="374">
        <v>23</v>
      </c>
      <c r="F123" s="374" t="s">
        <v>700</v>
      </c>
    </row>
    <row r="124" spans="1:6" x14ac:dyDescent="0.2">
      <c r="A124" s="374" t="s">
        <v>569</v>
      </c>
      <c r="B124" s="374" t="s">
        <v>534</v>
      </c>
      <c r="C124" s="374" t="s">
        <v>637</v>
      </c>
      <c r="D124" s="374" t="s">
        <v>637</v>
      </c>
      <c r="E124" s="374">
        <v>23</v>
      </c>
      <c r="F124" s="374" t="s">
        <v>700</v>
      </c>
    </row>
    <row r="125" spans="1:6" x14ac:dyDescent="0.2">
      <c r="A125" s="374" t="s">
        <v>569</v>
      </c>
      <c r="B125" s="374" t="s">
        <v>535</v>
      </c>
      <c r="C125" s="374" t="s">
        <v>637</v>
      </c>
      <c r="D125" s="374" t="s">
        <v>637</v>
      </c>
      <c r="E125" s="374">
        <v>23</v>
      </c>
      <c r="F125" s="374" t="s">
        <v>700</v>
      </c>
    </row>
    <row r="126" spans="1:6" x14ac:dyDescent="0.2">
      <c r="A126" s="374" t="s">
        <v>570</v>
      </c>
      <c r="B126" s="374" t="s">
        <v>522</v>
      </c>
      <c r="C126" s="374" t="s">
        <v>637</v>
      </c>
      <c r="D126" s="374" t="s">
        <v>637</v>
      </c>
      <c r="E126" s="374">
        <v>24</v>
      </c>
      <c r="F126" s="374" t="s">
        <v>700</v>
      </c>
    </row>
    <row r="127" spans="1:6" x14ac:dyDescent="0.2">
      <c r="A127" s="374" t="s">
        <v>571</v>
      </c>
      <c r="B127" s="374" t="s">
        <v>522</v>
      </c>
      <c r="C127" s="374" t="s">
        <v>637</v>
      </c>
      <c r="D127" s="374" t="s">
        <v>637</v>
      </c>
      <c r="E127" s="374">
        <v>23</v>
      </c>
      <c r="F127" s="374" t="s">
        <v>700</v>
      </c>
    </row>
    <row r="128" spans="1:6" x14ac:dyDescent="0.2">
      <c r="A128" s="374" t="s">
        <v>571</v>
      </c>
      <c r="B128" s="374" t="s">
        <v>535</v>
      </c>
      <c r="C128" s="374" t="s">
        <v>637</v>
      </c>
      <c r="D128" s="374" t="s">
        <v>637</v>
      </c>
      <c r="E128" s="374">
        <v>23</v>
      </c>
      <c r="F128" s="374" t="s">
        <v>700</v>
      </c>
    </row>
    <row r="129" spans="1:6" x14ac:dyDescent="0.2">
      <c r="A129" s="374" t="s">
        <v>572</v>
      </c>
      <c r="B129" s="374" t="s">
        <v>522</v>
      </c>
      <c r="C129" s="374" t="s">
        <v>637</v>
      </c>
      <c r="D129" s="374" t="s">
        <v>637</v>
      </c>
      <c r="E129" s="374">
        <v>17</v>
      </c>
      <c r="F129" s="374" t="s">
        <v>700</v>
      </c>
    </row>
    <row r="130" spans="1:6" x14ac:dyDescent="0.2">
      <c r="A130" s="374" t="s">
        <v>572</v>
      </c>
      <c r="B130" s="374" t="s">
        <v>533</v>
      </c>
      <c r="C130" s="374" t="s">
        <v>637</v>
      </c>
      <c r="D130" s="374" t="s">
        <v>637</v>
      </c>
      <c r="E130" s="374">
        <v>17</v>
      </c>
      <c r="F130" s="374" t="s">
        <v>700</v>
      </c>
    </row>
    <row r="131" spans="1:6" x14ac:dyDescent="0.2">
      <c r="A131" s="374" t="s">
        <v>572</v>
      </c>
      <c r="B131" s="374" t="s">
        <v>534</v>
      </c>
      <c r="C131" s="374" t="s">
        <v>637</v>
      </c>
      <c r="D131" s="374" t="s">
        <v>637</v>
      </c>
      <c r="E131" s="374">
        <v>17</v>
      </c>
      <c r="F131" s="374" t="s">
        <v>700</v>
      </c>
    </row>
    <row r="132" spans="1:6" x14ac:dyDescent="0.2">
      <c r="A132" s="374" t="s">
        <v>572</v>
      </c>
      <c r="B132" s="374" t="s">
        <v>535</v>
      </c>
      <c r="C132" s="374" t="s">
        <v>637</v>
      </c>
      <c r="D132" s="374" t="s">
        <v>637</v>
      </c>
      <c r="E132" s="374">
        <v>17</v>
      </c>
      <c r="F132" s="374" t="s">
        <v>700</v>
      </c>
    </row>
    <row r="133" spans="1:6" x14ac:dyDescent="0.2">
      <c r="A133" s="374" t="s">
        <v>573</v>
      </c>
      <c r="B133" s="374" t="s">
        <v>522</v>
      </c>
      <c r="C133" s="374" t="s">
        <v>637</v>
      </c>
      <c r="D133" s="374" t="s">
        <v>637</v>
      </c>
      <c r="E133" s="374">
        <v>17</v>
      </c>
      <c r="F133" s="374" t="s">
        <v>700</v>
      </c>
    </row>
    <row r="134" spans="1:6" x14ac:dyDescent="0.2">
      <c r="A134" s="374" t="s">
        <v>573</v>
      </c>
      <c r="B134" s="374" t="s">
        <v>533</v>
      </c>
      <c r="C134" s="374" t="s">
        <v>637</v>
      </c>
      <c r="D134" s="374" t="s">
        <v>637</v>
      </c>
      <c r="E134" s="374">
        <v>17</v>
      </c>
      <c r="F134" s="374" t="s">
        <v>700</v>
      </c>
    </row>
    <row r="135" spans="1:6" x14ac:dyDescent="0.2">
      <c r="A135" s="374" t="s">
        <v>573</v>
      </c>
      <c r="B135" s="374" t="s">
        <v>534</v>
      </c>
      <c r="C135" s="374" t="s">
        <v>637</v>
      </c>
      <c r="D135" s="374" t="s">
        <v>637</v>
      </c>
      <c r="E135" s="374">
        <v>17</v>
      </c>
      <c r="F135" s="374" t="s">
        <v>700</v>
      </c>
    </row>
    <row r="136" spans="1:6" x14ac:dyDescent="0.2">
      <c r="A136" s="374" t="s">
        <v>573</v>
      </c>
      <c r="B136" s="374" t="s">
        <v>535</v>
      </c>
      <c r="C136" s="374" t="s">
        <v>637</v>
      </c>
      <c r="D136" s="374" t="s">
        <v>637</v>
      </c>
      <c r="E136" s="374">
        <v>17</v>
      </c>
      <c r="F136" s="374" t="s">
        <v>700</v>
      </c>
    </row>
    <row r="137" spans="1:6" x14ac:dyDescent="0.2">
      <c r="A137" s="374" t="s">
        <v>574</v>
      </c>
      <c r="B137" s="374" t="s">
        <v>522</v>
      </c>
      <c r="C137" s="374" t="s">
        <v>637</v>
      </c>
      <c r="D137" s="374" t="s">
        <v>637</v>
      </c>
      <c r="E137" s="374">
        <v>17</v>
      </c>
      <c r="F137" s="374" t="s">
        <v>700</v>
      </c>
    </row>
    <row r="138" spans="1:6" x14ac:dyDescent="0.2">
      <c r="A138" s="374" t="s">
        <v>575</v>
      </c>
      <c r="B138" s="374" t="s">
        <v>522</v>
      </c>
      <c r="C138" s="374">
        <v>258</v>
      </c>
      <c r="D138" s="374">
        <v>258</v>
      </c>
      <c r="E138" s="374">
        <v>17</v>
      </c>
      <c r="F138" s="374" t="s">
        <v>700</v>
      </c>
    </row>
    <row r="139" spans="1:6" x14ac:dyDescent="0.2">
      <c r="A139" s="374" t="s">
        <v>575</v>
      </c>
      <c r="B139" s="374" t="s">
        <v>533</v>
      </c>
      <c r="C139" s="374">
        <v>78</v>
      </c>
      <c r="D139" s="374">
        <v>79</v>
      </c>
      <c r="E139" s="374">
        <v>17</v>
      </c>
      <c r="F139" s="374" t="s">
        <v>700</v>
      </c>
    </row>
    <row r="140" spans="1:6" x14ac:dyDescent="0.2">
      <c r="A140" s="374" t="s">
        <v>575</v>
      </c>
      <c r="B140" s="374" t="s">
        <v>534</v>
      </c>
      <c r="C140" s="374">
        <v>-102</v>
      </c>
      <c r="D140" s="374">
        <v>-92</v>
      </c>
      <c r="E140" s="374">
        <v>17</v>
      </c>
      <c r="F140" s="374" t="s">
        <v>700</v>
      </c>
    </row>
    <row r="141" spans="1:6" x14ac:dyDescent="0.2">
      <c r="A141" s="374" t="s">
        <v>576</v>
      </c>
      <c r="B141" s="374" t="s">
        <v>522</v>
      </c>
      <c r="C141" s="374">
        <v>554</v>
      </c>
      <c r="D141" s="374">
        <v>554</v>
      </c>
      <c r="E141" s="374">
        <v>12</v>
      </c>
      <c r="F141" s="374" t="s">
        <v>700</v>
      </c>
    </row>
    <row r="142" spans="1:6" x14ac:dyDescent="0.2">
      <c r="A142" s="374" t="s">
        <v>576</v>
      </c>
      <c r="B142" s="374" t="s">
        <v>533</v>
      </c>
      <c r="C142" s="374">
        <v>374</v>
      </c>
      <c r="D142" s="374">
        <v>375</v>
      </c>
      <c r="E142" s="374">
        <v>12</v>
      </c>
      <c r="F142" s="374" t="s">
        <v>700</v>
      </c>
    </row>
    <row r="143" spans="1:6" x14ac:dyDescent="0.2">
      <c r="A143" s="374" t="s">
        <v>576</v>
      </c>
      <c r="B143" s="374" t="s">
        <v>534</v>
      </c>
      <c r="C143" s="374">
        <v>194</v>
      </c>
      <c r="D143" s="374">
        <v>204</v>
      </c>
      <c r="E143" s="374">
        <v>12</v>
      </c>
      <c r="F143" s="374" t="s">
        <v>700</v>
      </c>
    </row>
    <row r="144" spans="1:6" x14ac:dyDescent="0.2">
      <c r="A144" s="374" t="s">
        <v>576</v>
      </c>
      <c r="B144" s="374" t="s">
        <v>535</v>
      </c>
      <c r="C144" s="374">
        <v>14</v>
      </c>
      <c r="D144" s="374">
        <v>8</v>
      </c>
      <c r="E144" s="374">
        <v>12</v>
      </c>
      <c r="F144" s="374" t="s">
        <v>700</v>
      </c>
    </row>
    <row r="145" spans="1:6" x14ac:dyDescent="0.2">
      <c r="A145" s="374" t="s">
        <v>577</v>
      </c>
      <c r="B145" s="374" t="s">
        <v>522</v>
      </c>
      <c r="C145" s="374" t="s">
        <v>637</v>
      </c>
      <c r="D145" s="374" t="s">
        <v>637</v>
      </c>
      <c r="E145" s="374">
        <v>24</v>
      </c>
      <c r="F145" s="374" t="s">
        <v>700</v>
      </c>
    </row>
    <row r="146" spans="1:6" x14ac:dyDescent="0.2">
      <c r="A146" s="374" t="s">
        <v>577</v>
      </c>
      <c r="B146" s="374" t="s">
        <v>533</v>
      </c>
      <c r="C146" s="374" t="s">
        <v>637</v>
      </c>
      <c r="D146" s="374" t="s">
        <v>637</v>
      </c>
      <c r="E146" s="374">
        <v>24</v>
      </c>
      <c r="F146" s="374" t="s">
        <v>700</v>
      </c>
    </row>
    <row r="147" spans="1:6" x14ac:dyDescent="0.2">
      <c r="A147" s="374" t="s">
        <v>577</v>
      </c>
      <c r="B147" s="374" t="s">
        <v>534</v>
      </c>
      <c r="C147" s="374" t="s">
        <v>637</v>
      </c>
      <c r="D147" s="374" t="s">
        <v>637</v>
      </c>
      <c r="E147" s="374">
        <v>24</v>
      </c>
      <c r="F147" s="374" t="s">
        <v>700</v>
      </c>
    </row>
    <row r="148" spans="1:6" x14ac:dyDescent="0.2">
      <c r="A148" s="374" t="s">
        <v>577</v>
      </c>
      <c r="B148" s="374" t="s">
        <v>535</v>
      </c>
      <c r="C148" s="374" t="s">
        <v>637</v>
      </c>
      <c r="D148" s="374" t="s">
        <v>637</v>
      </c>
      <c r="E148" s="374">
        <v>24</v>
      </c>
      <c r="F148" s="374" t="s">
        <v>700</v>
      </c>
    </row>
    <row r="149" spans="1:6" x14ac:dyDescent="0.2">
      <c r="A149" s="374" t="s">
        <v>578</v>
      </c>
      <c r="B149" s="374" t="s">
        <v>522</v>
      </c>
      <c r="C149" s="374" t="s">
        <v>637</v>
      </c>
      <c r="D149" s="374" t="s">
        <v>637</v>
      </c>
      <c r="E149" s="374">
        <v>17</v>
      </c>
      <c r="F149" s="374" t="s">
        <v>700</v>
      </c>
    </row>
    <row r="150" spans="1:6" x14ac:dyDescent="0.2">
      <c r="A150" s="374" t="s">
        <v>579</v>
      </c>
      <c r="B150" s="374" t="s">
        <v>522</v>
      </c>
      <c r="C150" s="374" t="s">
        <v>637</v>
      </c>
      <c r="D150" s="374" t="s">
        <v>637</v>
      </c>
      <c r="E150" s="374">
        <v>17</v>
      </c>
      <c r="F150" s="374" t="s">
        <v>700</v>
      </c>
    </row>
    <row r="151" spans="1:6" x14ac:dyDescent="0.2">
      <c r="A151" s="374" t="s">
        <v>579</v>
      </c>
      <c r="B151" s="374" t="s">
        <v>533</v>
      </c>
      <c r="C151" s="374" t="s">
        <v>637</v>
      </c>
      <c r="D151" s="374" t="s">
        <v>637</v>
      </c>
      <c r="E151" s="374">
        <v>17</v>
      </c>
      <c r="F151" s="374" t="s">
        <v>700</v>
      </c>
    </row>
    <row r="152" spans="1:6" x14ac:dyDescent="0.2">
      <c r="A152" s="374" t="s">
        <v>579</v>
      </c>
      <c r="B152" s="374" t="s">
        <v>534</v>
      </c>
      <c r="C152" s="374" t="s">
        <v>637</v>
      </c>
      <c r="D152" s="374" t="s">
        <v>637</v>
      </c>
      <c r="E152" s="374">
        <v>17</v>
      </c>
      <c r="F152" s="374" t="s">
        <v>700</v>
      </c>
    </row>
    <row r="153" spans="1:6" x14ac:dyDescent="0.2">
      <c r="A153" s="374" t="s">
        <v>579</v>
      </c>
      <c r="B153" s="374" t="s">
        <v>535</v>
      </c>
      <c r="C153" s="374" t="s">
        <v>637</v>
      </c>
      <c r="D153" s="374" t="s">
        <v>637</v>
      </c>
      <c r="E153" s="374">
        <v>17</v>
      </c>
      <c r="F153" s="374" t="s">
        <v>700</v>
      </c>
    </row>
    <row r="154" spans="1:6" x14ac:dyDescent="0.2">
      <c r="A154" s="374" t="s">
        <v>580</v>
      </c>
      <c r="B154" s="374" t="s">
        <v>522</v>
      </c>
      <c r="C154" s="374" t="s">
        <v>637</v>
      </c>
      <c r="D154" s="374" t="s">
        <v>637</v>
      </c>
      <c r="E154" s="374">
        <v>11</v>
      </c>
      <c r="F154" s="374" t="s">
        <v>700</v>
      </c>
    </row>
    <row r="155" spans="1:6" x14ac:dyDescent="0.2">
      <c r="A155" s="374" t="s">
        <v>580</v>
      </c>
      <c r="B155" s="374" t="s">
        <v>535</v>
      </c>
      <c r="C155" s="374" t="s">
        <v>637</v>
      </c>
      <c r="D155" s="374" t="s">
        <v>637</v>
      </c>
      <c r="E155" s="374">
        <v>11</v>
      </c>
      <c r="F155" s="374" t="s">
        <v>700</v>
      </c>
    </row>
    <row r="156" spans="1:6" x14ac:dyDescent="0.2">
      <c r="A156" s="374" t="s">
        <v>581</v>
      </c>
      <c r="B156" s="374" t="s">
        <v>522</v>
      </c>
      <c r="C156" s="374" t="s">
        <v>637</v>
      </c>
      <c r="D156" s="374" t="s">
        <v>637</v>
      </c>
      <c r="E156" s="374">
        <v>24</v>
      </c>
      <c r="F156" s="374" t="s">
        <v>700</v>
      </c>
    </row>
    <row r="157" spans="1:6" x14ac:dyDescent="0.2">
      <c r="A157" s="374" t="s">
        <v>581</v>
      </c>
      <c r="B157" s="374" t="s">
        <v>533</v>
      </c>
      <c r="C157" s="374" t="s">
        <v>637</v>
      </c>
      <c r="D157" s="374" t="s">
        <v>637</v>
      </c>
      <c r="E157" s="374">
        <v>24</v>
      </c>
      <c r="F157" s="374" t="s">
        <v>700</v>
      </c>
    </row>
    <row r="158" spans="1:6" x14ac:dyDescent="0.2">
      <c r="A158" s="374" t="s">
        <v>581</v>
      </c>
      <c r="B158" s="374" t="s">
        <v>534</v>
      </c>
      <c r="C158" s="374" t="s">
        <v>637</v>
      </c>
      <c r="D158" s="374" t="s">
        <v>637</v>
      </c>
      <c r="E158" s="374">
        <v>24</v>
      </c>
      <c r="F158" s="374" t="s">
        <v>700</v>
      </c>
    </row>
    <row r="159" spans="1:6" x14ac:dyDescent="0.2">
      <c r="A159" s="374" t="s">
        <v>581</v>
      </c>
      <c r="B159" s="374" t="s">
        <v>535</v>
      </c>
      <c r="C159" s="374" t="s">
        <v>637</v>
      </c>
      <c r="D159" s="374" t="s">
        <v>637</v>
      </c>
      <c r="E159" s="374">
        <v>24</v>
      </c>
      <c r="F159" s="374" t="s">
        <v>700</v>
      </c>
    </row>
    <row r="160" spans="1:6" x14ac:dyDescent="0.2">
      <c r="A160" s="374" t="s">
        <v>582</v>
      </c>
      <c r="B160" s="374" t="s">
        <v>533</v>
      </c>
      <c r="C160" s="374" t="s">
        <v>637</v>
      </c>
      <c r="D160" s="374" t="s">
        <v>637</v>
      </c>
      <c r="E160" s="374">
        <v>11</v>
      </c>
      <c r="F160" s="374" t="s">
        <v>700</v>
      </c>
    </row>
    <row r="161" spans="1:6" x14ac:dyDescent="0.2">
      <c r="A161" s="374" t="s">
        <v>582</v>
      </c>
      <c r="B161" s="374" t="s">
        <v>522</v>
      </c>
      <c r="C161" s="374" t="s">
        <v>637</v>
      </c>
      <c r="D161" s="374" t="s">
        <v>637</v>
      </c>
      <c r="E161" s="374">
        <v>11</v>
      </c>
      <c r="F161" s="374" t="s">
        <v>700</v>
      </c>
    </row>
    <row r="162" spans="1:6" x14ac:dyDescent="0.2">
      <c r="A162" s="374" t="s">
        <v>582</v>
      </c>
      <c r="B162" s="374" t="s">
        <v>534</v>
      </c>
      <c r="C162" s="374" t="s">
        <v>637</v>
      </c>
      <c r="D162" s="374" t="s">
        <v>637</v>
      </c>
      <c r="E162" s="374">
        <v>11</v>
      </c>
      <c r="F162" s="374" t="s">
        <v>700</v>
      </c>
    </row>
    <row r="163" spans="1:6" x14ac:dyDescent="0.2">
      <c r="A163" s="374" t="s">
        <v>582</v>
      </c>
      <c r="B163" s="374" t="s">
        <v>535</v>
      </c>
      <c r="C163" s="374" t="s">
        <v>637</v>
      </c>
      <c r="D163" s="374" t="s">
        <v>637</v>
      </c>
      <c r="E163" s="374">
        <v>11</v>
      </c>
      <c r="F163" s="374" t="s">
        <v>700</v>
      </c>
    </row>
    <row r="164" spans="1:6" x14ac:dyDescent="0.2">
      <c r="A164" s="374" t="s">
        <v>583</v>
      </c>
      <c r="B164" s="374" t="s">
        <v>522</v>
      </c>
      <c r="C164" s="374" t="s">
        <v>637</v>
      </c>
      <c r="D164" s="374" t="s">
        <v>637</v>
      </c>
      <c r="E164" s="374">
        <v>13</v>
      </c>
      <c r="F164" s="374" t="s">
        <v>700</v>
      </c>
    </row>
    <row r="165" spans="1:6" x14ac:dyDescent="0.2">
      <c r="A165" s="374" t="s">
        <v>583</v>
      </c>
      <c r="B165" s="374" t="s">
        <v>533</v>
      </c>
      <c r="C165" s="374" t="s">
        <v>637</v>
      </c>
      <c r="D165" s="374" t="s">
        <v>637</v>
      </c>
      <c r="E165" s="374">
        <v>13</v>
      </c>
      <c r="F165" s="374" t="s">
        <v>700</v>
      </c>
    </row>
    <row r="166" spans="1:6" x14ac:dyDescent="0.2">
      <c r="A166" s="374" t="s">
        <v>583</v>
      </c>
      <c r="B166" s="374" t="s">
        <v>534</v>
      </c>
      <c r="C166" s="374" t="s">
        <v>637</v>
      </c>
      <c r="D166" s="374" t="s">
        <v>637</v>
      </c>
      <c r="E166" s="374">
        <v>13</v>
      </c>
      <c r="F166" s="374" t="s">
        <v>700</v>
      </c>
    </row>
    <row r="167" spans="1:6" x14ac:dyDescent="0.2">
      <c r="A167" s="374" t="s">
        <v>584</v>
      </c>
      <c r="B167" s="374" t="s">
        <v>522</v>
      </c>
      <c r="C167" s="374" t="s">
        <v>637</v>
      </c>
      <c r="D167" s="374" t="s">
        <v>637</v>
      </c>
      <c r="E167" s="374">
        <v>13</v>
      </c>
      <c r="F167" s="374" t="s">
        <v>700</v>
      </c>
    </row>
    <row r="168" spans="1:6" x14ac:dyDescent="0.2">
      <c r="A168" s="374" t="s">
        <v>584</v>
      </c>
      <c r="B168" s="374" t="s">
        <v>533</v>
      </c>
      <c r="C168" s="374" t="s">
        <v>637</v>
      </c>
      <c r="D168" s="374" t="s">
        <v>637</v>
      </c>
      <c r="E168" s="374">
        <v>13</v>
      </c>
      <c r="F168" s="374" t="s">
        <v>700</v>
      </c>
    </row>
    <row r="169" spans="1:6" x14ac:dyDescent="0.2">
      <c r="A169" s="374" t="s">
        <v>584</v>
      </c>
      <c r="B169" s="374" t="s">
        <v>534</v>
      </c>
      <c r="C169" s="374" t="s">
        <v>637</v>
      </c>
      <c r="D169" s="374" t="s">
        <v>637</v>
      </c>
      <c r="E169" s="374">
        <v>13</v>
      </c>
      <c r="F169" s="374" t="s">
        <v>700</v>
      </c>
    </row>
    <row r="170" spans="1:6" x14ac:dyDescent="0.2">
      <c r="A170" s="374" t="s">
        <v>584</v>
      </c>
      <c r="B170" s="374" t="s">
        <v>535</v>
      </c>
      <c r="C170" s="374" t="s">
        <v>637</v>
      </c>
      <c r="D170" s="374" t="s">
        <v>637</v>
      </c>
      <c r="E170" s="374">
        <v>13</v>
      </c>
      <c r="F170" s="374" t="s">
        <v>700</v>
      </c>
    </row>
    <row r="171" spans="1:6" x14ac:dyDescent="0.2">
      <c r="A171" s="374" t="s">
        <v>585</v>
      </c>
      <c r="B171" s="374" t="s">
        <v>522</v>
      </c>
      <c r="C171" s="374">
        <v>894</v>
      </c>
      <c r="D171" s="374">
        <v>894</v>
      </c>
      <c r="E171" s="374">
        <v>23</v>
      </c>
      <c r="F171" s="374" t="s">
        <v>700</v>
      </c>
    </row>
    <row r="172" spans="1:6" x14ac:dyDescent="0.2">
      <c r="A172" s="374" t="s">
        <v>585</v>
      </c>
      <c r="B172" s="374" t="s">
        <v>534</v>
      </c>
      <c r="C172" s="374">
        <v>534</v>
      </c>
      <c r="D172" s="374">
        <v>544</v>
      </c>
      <c r="E172" s="374">
        <v>23</v>
      </c>
      <c r="F172" s="374" t="s">
        <v>700</v>
      </c>
    </row>
    <row r="173" spans="1:6" x14ac:dyDescent="0.2">
      <c r="A173" s="374" t="s">
        <v>585</v>
      </c>
      <c r="B173" s="374" t="s">
        <v>535</v>
      </c>
      <c r="C173" s="374">
        <v>354</v>
      </c>
      <c r="D173" s="374">
        <v>351</v>
      </c>
      <c r="E173" s="374">
        <v>23</v>
      </c>
      <c r="F173" s="374" t="s">
        <v>700</v>
      </c>
    </row>
    <row r="174" spans="1:6" x14ac:dyDescent="0.2">
      <c r="A174" s="374" t="s">
        <v>586</v>
      </c>
      <c r="B174" s="374" t="s">
        <v>534</v>
      </c>
      <c r="C174" s="374">
        <v>274</v>
      </c>
      <c r="D174" s="374">
        <v>284</v>
      </c>
      <c r="E174" s="374">
        <v>17</v>
      </c>
      <c r="F174" s="374" t="s">
        <v>700</v>
      </c>
    </row>
    <row r="175" spans="1:6" x14ac:dyDescent="0.2">
      <c r="A175" s="374" t="s">
        <v>586</v>
      </c>
      <c r="B175" s="374" t="s">
        <v>535</v>
      </c>
      <c r="C175" s="374">
        <v>94</v>
      </c>
      <c r="D175" s="374">
        <v>99</v>
      </c>
      <c r="E175" s="374">
        <v>17</v>
      </c>
      <c r="F175" s="374" t="s">
        <v>700</v>
      </c>
    </row>
    <row r="176" spans="1:6" x14ac:dyDescent="0.2">
      <c r="A176" s="374" t="s">
        <v>586</v>
      </c>
      <c r="B176" s="374" t="s">
        <v>523</v>
      </c>
      <c r="C176" s="374">
        <v>0</v>
      </c>
      <c r="D176" s="374">
        <v>-17</v>
      </c>
      <c r="E176" s="374">
        <v>17</v>
      </c>
      <c r="F176" s="374" t="s">
        <v>700</v>
      </c>
    </row>
    <row r="177" spans="1:6" x14ac:dyDescent="0.2">
      <c r="A177" s="374" t="s">
        <v>587</v>
      </c>
      <c r="B177" s="374" t="s">
        <v>533</v>
      </c>
      <c r="C177" s="374" t="s">
        <v>637</v>
      </c>
      <c r="D177" s="374" t="s">
        <v>637</v>
      </c>
      <c r="E177" s="374">
        <v>17</v>
      </c>
      <c r="F177" s="374" t="s">
        <v>700</v>
      </c>
    </row>
    <row r="178" spans="1:6" x14ac:dyDescent="0.2">
      <c r="A178" s="374" t="s">
        <v>587</v>
      </c>
      <c r="B178" s="374" t="s">
        <v>535</v>
      </c>
      <c r="C178" s="374" t="s">
        <v>637</v>
      </c>
      <c r="D178" s="374" t="s">
        <v>637</v>
      </c>
      <c r="E178" s="374">
        <v>17</v>
      </c>
      <c r="F178" s="374" t="s">
        <v>700</v>
      </c>
    </row>
    <row r="179" spans="1:6" x14ac:dyDescent="0.2">
      <c r="A179" s="374" t="s">
        <v>588</v>
      </c>
      <c r="B179" s="374" t="s">
        <v>522</v>
      </c>
      <c r="C179" s="374" t="s">
        <v>637</v>
      </c>
      <c r="D179" s="374" t="s">
        <v>637</v>
      </c>
      <c r="E179" s="374">
        <v>17</v>
      </c>
      <c r="F179" s="374" t="s">
        <v>700</v>
      </c>
    </row>
    <row r="180" spans="1:6" x14ac:dyDescent="0.2">
      <c r="A180" s="374" t="s">
        <v>588</v>
      </c>
      <c r="B180" s="374" t="s">
        <v>533</v>
      </c>
      <c r="C180" s="374" t="s">
        <v>637</v>
      </c>
      <c r="D180" s="374" t="s">
        <v>637</v>
      </c>
      <c r="E180" s="374">
        <v>17</v>
      </c>
      <c r="F180" s="374" t="s">
        <v>700</v>
      </c>
    </row>
    <row r="181" spans="1:6" x14ac:dyDescent="0.2">
      <c r="A181" s="374" t="s">
        <v>588</v>
      </c>
      <c r="B181" s="374" t="s">
        <v>534</v>
      </c>
      <c r="C181" s="374" t="s">
        <v>637</v>
      </c>
      <c r="D181" s="374" t="s">
        <v>637</v>
      </c>
      <c r="E181" s="374">
        <v>17</v>
      </c>
      <c r="F181" s="374" t="s">
        <v>700</v>
      </c>
    </row>
    <row r="182" spans="1:6" x14ac:dyDescent="0.2">
      <c r="A182" s="374" t="s">
        <v>588</v>
      </c>
      <c r="B182" s="374" t="s">
        <v>535</v>
      </c>
      <c r="C182" s="374" t="s">
        <v>637</v>
      </c>
      <c r="D182" s="374" t="s">
        <v>637</v>
      </c>
      <c r="E182" s="374">
        <v>17</v>
      </c>
      <c r="F182" s="374" t="s">
        <v>700</v>
      </c>
    </row>
    <row r="183" spans="1:6" x14ac:dyDescent="0.2">
      <c r="A183" s="374" t="s">
        <v>589</v>
      </c>
      <c r="B183" s="374" t="s">
        <v>533</v>
      </c>
      <c r="C183" s="374">
        <v>209</v>
      </c>
      <c r="D183" s="374">
        <v>196</v>
      </c>
      <c r="E183" s="374">
        <v>17</v>
      </c>
      <c r="F183" s="374" t="s">
        <v>700</v>
      </c>
    </row>
    <row r="184" spans="1:6" x14ac:dyDescent="0.2">
      <c r="A184" s="374" t="s">
        <v>589</v>
      </c>
      <c r="B184" s="374" t="s">
        <v>534</v>
      </c>
      <c r="C184" s="374">
        <v>29</v>
      </c>
      <c r="D184" s="374">
        <v>31</v>
      </c>
      <c r="E184" s="374">
        <v>17</v>
      </c>
      <c r="F184" s="374" t="s">
        <v>700</v>
      </c>
    </row>
    <row r="185" spans="1:6" x14ac:dyDescent="0.2">
      <c r="A185" s="374" t="s">
        <v>589</v>
      </c>
      <c r="B185" s="374" t="s">
        <v>535</v>
      </c>
      <c r="C185" s="374">
        <v>-151</v>
      </c>
      <c r="D185" s="374">
        <v>-153</v>
      </c>
      <c r="E185" s="374">
        <v>17</v>
      </c>
      <c r="F185" s="374" t="s">
        <v>700</v>
      </c>
    </row>
    <row r="186" spans="1:6" x14ac:dyDescent="0.2">
      <c r="A186" s="374" t="s">
        <v>589</v>
      </c>
      <c r="B186" s="374" t="s">
        <v>523</v>
      </c>
      <c r="C186" s="374">
        <v>0</v>
      </c>
      <c r="D186" s="374">
        <v>-63</v>
      </c>
      <c r="E186" s="374">
        <v>17</v>
      </c>
      <c r="F186" s="374" t="s">
        <v>700</v>
      </c>
    </row>
    <row r="187" spans="1:6" x14ac:dyDescent="0.2">
      <c r="A187" s="374" t="s">
        <v>590</v>
      </c>
      <c r="B187" s="374" t="s">
        <v>522</v>
      </c>
      <c r="C187" s="374" t="s">
        <v>637</v>
      </c>
      <c r="D187" s="374" t="s">
        <v>637</v>
      </c>
      <c r="E187" s="374">
        <v>17</v>
      </c>
      <c r="F187" s="374" t="s">
        <v>700</v>
      </c>
    </row>
    <row r="188" spans="1:6" x14ac:dyDescent="0.2">
      <c r="A188" s="374" t="s">
        <v>591</v>
      </c>
      <c r="B188" s="374" t="s">
        <v>522</v>
      </c>
      <c r="C188" s="374">
        <v>284</v>
      </c>
      <c r="D188" s="374">
        <v>284</v>
      </c>
      <c r="E188" s="374">
        <v>17</v>
      </c>
      <c r="F188" s="374" t="s">
        <v>700</v>
      </c>
    </row>
    <row r="189" spans="1:6" x14ac:dyDescent="0.2">
      <c r="A189" s="374" t="s">
        <v>591</v>
      </c>
      <c r="B189" s="374" t="s">
        <v>533</v>
      </c>
      <c r="C189" s="374">
        <v>104</v>
      </c>
      <c r="D189" s="374">
        <v>106</v>
      </c>
      <c r="E189" s="374">
        <v>17</v>
      </c>
      <c r="F189" s="374" t="s">
        <v>700</v>
      </c>
    </row>
    <row r="190" spans="1:6" x14ac:dyDescent="0.2">
      <c r="A190" s="374" t="s">
        <v>591</v>
      </c>
      <c r="B190" s="374" t="s">
        <v>534</v>
      </c>
      <c r="C190" s="374">
        <v>0</v>
      </c>
      <c r="D190" s="374">
        <v>-90</v>
      </c>
      <c r="E190" s="374">
        <v>17</v>
      </c>
      <c r="F190" s="374" t="s">
        <v>700</v>
      </c>
    </row>
    <row r="191" spans="1:6" x14ac:dyDescent="0.2">
      <c r="A191" s="374" t="s">
        <v>591</v>
      </c>
      <c r="B191" s="374" t="s">
        <v>535</v>
      </c>
      <c r="C191" s="374">
        <v>-256</v>
      </c>
      <c r="D191" s="374">
        <v>-255</v>
      </c>
      <c r="E191" s="374">
        <v>17</v>
      </c>
      <c r="F191" s="374" t="s">
        <v>700</v>
      </c>
    </row>
    <row r="192" spans="1:6" x14ac:dyDescent="0.2">
      <c r="A192" s="374" t="s">
        <v>592</v>
      </c>
      <c r="B192" s="374" t="s">
        <v>522</v>
      </c>
      <c r="C192" s="374" t="s">
        <v>637</v>
      </c>
      <c r="D192" s="374" t="s">
        <v>637</v>
      </c>
      <c r="E192" s="374">
        <v>30</v>
      </c>
      <c r="F192" s="374" t="s">
        <v>700</v>
      </c>
    </row>
    <row r="193" spans="1:6" x14ac:dyDescent="0.2">
      <c r="A193" s="374" t="s">
        <v>592</v>
      </c>
      <c r="B193" s="374" t="s">
        <v>535</v>
      </c>
      <c r="C193" s="374" t="s">
        <v>637</v>
      </c>
      <c r="D193" s="374" t="s">
        <v>637</v>
      </c>
      <c r="E193" s="374">
        <v>30</v>
      </c>
      <c r="F193" s="374" t="s">
        <v>700</v>
      </c>
    </row>
    <row r="194" spans="1:6" x14ac:dyDescent="0.2">
      <c r="A194" s="374" t="s">
        <v>593</v>
      </c>
      <c r="B194" s="374" t="s">
        <v>522</v>
      </c>
      <c r="C194" s="374" t="s">
        <v>637</v>
      </c>
      <c r="D194" s="374" t="s">
        <v>637</v>
      </c>
      <c r="E194" s="374">
        <v>17</v>
      </c>
      <c r="F194" s="374" t="s">
        <v>700</v>
      </c>
    </row>
    <row r="195" spans="1:6" x14ac:dyDescent="0.2">
      <c r="A195" s="374" t="s">
        <v>593</v>
      </c>
      <c r="B195" s="374" t="s">
        <v>535</v>
      </c>
      <c r="C195" s="374" t="s">
        <v>637</v>
      </c>
      <c r="D195" s="374" t="s">
        <v>637</v>
      </c>
      <c r="E195" s="374">
        <v>17</v>
      </c>
      <c r="F195" s="374" t="s">
        <v>700</v>
      </c>
    </row>
    <row r="196" spans="1:6" x14ac:dyDescent="0.2">
      <c r="A196" s="374" t="s">
        <v>594</v>
      </c>
      <c r="B196" s="374" t="s">
        <v>533</v>
      </c>
      <c r="C196" s="374">
        <v>548</v>
      </c>
      <c r="D196" s="374">
        <v>539</v>
      </c>
      <c r="E196" s="374">
        <v>17</v>
      </c>
      <c r="F196" s="374" t="s">
        <v>700</v>
      </c>
    </row>
    <row r="197" spans="1:6" x14ac:dyDescent="0.2">
      <c r="A197" s="374" t="s">
        <v>594</v>
      </c>
      <c r="B197" s="374" t="s">
        <v>534</v>
      </c>
      <c r="C197" s="374">
        <v>368</v>
      </c>
      <c r="D197" s="374">
        <v>373</v>
      </c>
      <c r="E197" s="374">
        <v>17</v>
      </c>
      <c r="F197" s="374" t="s">
        <v>700</v>
      </c>
    </row>
    <row r="198" spans="1:6" x14ac:dyDescent="0.2">
      <c r="A198" s="374" t="s">
        <v>594</v>
      </c>
      <c r="B198" s="374" t="s">
        <v>535</v>
      </c>
      <c r="C198" s="374">
        <v>188</v>
      </c>
      <c r="D198" s="374">
        <v>188</v>
      </c>
      <c r="E198" s="374">
        <v>17</v>
      </c>
      <c r="F198" s="374" t="s">
        <v>700</v>
      </c>
    </row>
    <row r="199" spans="1:6" x14ac:dyDescent="0.2">
      <c r="A199" s="374" t="s">
        <v>595</v>
      </c>
      <c r="B199" s="374" t="s">
        <v>523</v>
      </c>
      <c r="C199" s="374">
        <v>0</v>
      </c>
      <c r="D199" s="374">
        <v>-28</v>
      </c>
      <c r="E199" s="374">
        <v>13</v>
      </c>
      <c r="F199" s="374" t="s">
        <v>700</v>
      </c>
    </row>
    <row r="200" spans="1:6" x14ac:dyDescent="0.2">
      <c r="A200" s="374" t="s">
        <v>595</v>
      </c>
      <c r="B200" s="374" t="s">
        <v>533</v>
      </c>
      <c r="C200" s="374">
        <v>420</v>
      </c>
      <c r="D200" s="374">
        <v>411</v>
      </c>
      <c r="E200" s="374">
        <v>13</v>
      </c>
      <c r="F200" s="374" t="s">
        <v>700</v>
      </c>
    </row>
    <row r="201" spans="1:6" x14ac:dyDescent="0.2">
      <c r="A201" s="374" t="s">
        <v>595</v>
      </c>
      <c r="B201" s="374" t="s">
        <v>534</v>
      </c>
      <c r="C201" s="374">
        <v>240</v>
      </c>
      <c r="D201" s="374">
        <v>227</v>
      </c>
      <c r="E201" s="374">
        <v>13</v>
      </c>
      <c r="F201" s="374" t="s">
        <v>700</v>
      </c>
    </row>
    <row r="202" spans="1:6" x14ac:dyDescent="0.2">
      <c r="A202" s="374" t="s">
        <v>595</v>
      </c>
      <c r="B202" s="374" t="s">
        <v>535</v>
      </c>
      <c r="C202" s="374">
        <v>60</v>
      </c>
      <c r="D202" s="374">
        <v>62</v>
      </c>
      <c r="E202" s="374">
        <v>13</v>
      </c>
      <c r="F202" s="374" t="s">
        <v>700</v>
      </c>
    </row>
    <row r="203" spans="1:6" x14ac:dyDescent="0.2">
      <c r="A203" s="374" t="s">
        <v>596</v>
      </c>
      <c r="B203" s="374" t="s">
        <v>533</v>
      </c>
      <c r="C203" s="374">
        <v>281</v>
      </c>
      <c r="D203" s="374">
        <v>273</v>
      </c>
      <c r="E203" s="374">
        <v>6</v>
      </c>
      <c r="F203" s="374" t="s">
        <v>700</v>
      </c>
    </row>
    <row r="204" spans="1:6" x14ac:dyDescent="0.2">
      <c r="A204" s="374" t="s">
        <v>596</v>
      </c>
      <c r="B204" s="374" t="s">
        <v>534</v>
      </c>
      <c r="C204" s="374">
        <v>101</v>
      </c>
      <c r="D204" s="374">
        <v>103</v>
      </c>
      <c r="E204" s="374">
        <v>6</v>
      </c>
      <c r="F204" s="374" t="s">
        <v>700</v>
      </c>
    </row>
    <row r="205" spans="1:6" x14ac:dyDescent="0.2">
      <c r="A205" s="374" t="s">
        <v>596</v>
      </c>
      <c r="B205" s="374" t="s">
        <v>523</v>
      </c>
      <c r="C205" s="374">
        <v>0</v>
      </c>
      <c r="D205" s="374">
        <v>-29</v>
      </c>
      <c r="E205" s="374">
        <v>6</v>
      </c>
      <c r="F205" s="374" t="s">
        <v>700</v>
      </c>
    </row>
    <row r="206" spans="1:6" x14ac:dyDescent="0.2">
      <c r="A206" s="374" t="s">
        <v>597</v>
      </c>
      <c r="B206" s="374" t="s">
        <v>533</v>
      </c>
      <c r="C206" s="374">
        <v>453</v>
      </c>
      <c r="D206" s="374">
        <v>445</v>
      </c>
      <c r="E206" s="374">
        <v>22</v>
      </c>
      <c r="F206" s="374" t="s">
        <v>700</v>
      </c>
    </row>
    <row r="207" spans="1:6" x14ac:dyDescent="0.2">
      <c r="A207" s="374" t="s">
        <v>597</v>
      </c>
      <c r="B207" s="374" t="s">
        <v>534</v>
      </c>
      <c r="C207" s="374">
        <v>273</v>
      </c>
      <c r="D207" s="374">
        <v>275</v>
      </c>
      <c r="E207" s="374">
        <v>22</v>
      </c>
      <c r="F207" s="374" t="s">
        <v>700</v>
      </c>
    </row>
    <row r="208" spans="1:6" x14ac:dyDescent="0.2">
      <c r="A208" s="374" t="s">
        <v>597</v>
      </c>
      <c r="B208" s="374" t="s">
        <v>535</v>
      </c>
      <c r="C208" s="374">
        <v>93</v>
      </c>
      <c r="D208" s="374">
        <v>78</v>
      </c>
      <c r="E208" s="374">
        <v>22</v>
      </c>
      <c r="F208" s="374" t="s">
        <v>700</v>
      </c>
    </row>
    <row r="209" spans="1:6" x14ac:dyDescent="0.2">
      <c r="A209" s="374" t="s">
        <v>598</v>
      </c>
      <c r="B209" s="374" t="s">
        <v>533</v>
      </c>
      <c r="C209" s="374">
        <v>236</v>
      </c>
      <c r="D209" s="374">
        <v>197</v>
      </c>
      <c r="E209" s="374">
        <v>6</v>
      </c>
      <c r="F209" s="374" t="s">
        <v>700</v>
      </c>
    </row>
    <row r="210" spans="1:6" x14ac:dyDescent="0.2">
      <c r="A210" s="374" t="s">
        <v>598</v>
      </c>
      <c r="B210" s="374" t="s">
        <v>535</v>
      </c>
      <c r="C210" s="374">
        <v>-124</v>
      </c>
      <c r="D210" s="374">
        <v>-151</v>
      </c>
      <c r="E210" s="374">
        <v>6</v>
      </c>
      <c r="F210" s="374" t="s">
        <v>700</v>
      </c>
    </row>
    <row r="211" spans="1:6" x14ac:dyDescent="0.2">
      <c r="A211" s="374" t="s">
        <v>599</v>
      </c>
      <c r="B211" s="374" t="s">
        <v>533</v>
      </c>
      <c r="C211" s="374" t="s">
        <v>637</v>
      </c>
      <c r="D211" s="374" t="s">
        <v>637</v>
      </c>
      <c r="E211" s="374">
        <v>6</v>
      </c>
      <c r="F211" s="374" t="s">
        <v>700</v>
      </c>
    </row>
    <row r="212" spans="1:6" x14ac:dyDescent="0.2">
      <c r="A212" s="374" t="s">
        <v>599</v>
      </c>
      <c r="B212" s="374" t="s">
        <v>522</v>
      </c>
      <c r="C212" s="374" t="s">
        <v>637</v>
      </c>
      <c r="D212" s="374" t="s">
        <v>637</v>
      </c>
      <c r="E212" s="374">
        <v>6</v>
      </c>
      <c r="F212" s="374" t="s">
        <v>700</v>
      </c>
    </row>
    <row r="213" spans="1:6" x14ac:dyDescent="0.2">
      <c r="A213" s="374" t="s">
        <v>599</v>
      </c>
      <c r="B213" s="374" t="s">
        <v>534</v>
      </c>
      <c r="C213" s="374" t="s">
        <v>637</v>
      </c>
      <c r="D213" s="374" t="s">
        <v>637</v>
      </c>
      <c r="E213" s="374">
        <v>6</v>
      </c>
      <c r="F213" s="374" t="s">
        <v>700</v>
      </c>
    </row>
    <row r="214" spans="1:6" x14ac:dyDescent="0.2">
      <c r="A214" s="374" t="s">
        <v>599</v>
      </c>
      <c r="B214" s="374" t="s">
        <v>535</v>
      </c>
      <c r="C214" s="374" t="s">
        <v>637</v>
      </c>
      <c r="D214" s="374" t="s">
        <v>637</v>
      </c>
      <c r="E214" s="374">
        <v>6</v>
      </c>
      <c r="F214" s="374" t="s">
        <v>700</v>
      </c>
    </row>
    <row r="215" spans="1:6" x14ac:dyDescent="0.2">
      <c r="A215" s="374" t="s">
        <v>600</v>
      </c>
      <c r="B215" s="374" t="s">
        <v>522</v>
      </c>
      <c r="C215" s="374" t="s">
        <v>637</v>
      </c>
      <c r="D215" s="374" t="s">
        <v>637</v>
      </c>
      <c r="E215" s="374">
        <v>3</v>
      </c>
      <c r="F215" s="374" t="s">
        <v>700</v>
      </c>
    </row>
    <row r="216" spans="1:6" x14ac:dyDescent="0.2">
      <c r="A216" s="374" t="s">
        <v>600</v>
      </c>
      <c r="B216" s="374" t="s">
        <v>535</v>
      </c>
      <c r="C216" s="374" t="s">
        <v>637</v>
      </c>
      <c r="D216" s="374" t="s">
        <v>637</v>
      </c>
      <c r="E216" s="374">
        <v>3</v>
      </c>
      <c r="F216" s="374" t="s">
        <v>700</v>
      </c>
    </row>
    <row r="217" spans="1:6" x14ac:dyDescent="0.2">
      <c r="A217" s="374" t="s">
        <v>601</v>
      </c>
      <c r="B217" s="374" t="s">
        <v>522</v>
      </c>
      <c r="C217" s="374" t="s">
        <v>637</v>
      </c>
      <c r="D217" s="374" t="s">
        <v>637</v>
      </c>
      <c r="E217" s="374">
        <v>4</v>
      </c>
      <c r="F217" s="374" t="s">
        <v>700</v>
      </c>
    </row>
    <row r="218" spans="1:6" x14ac:dyDescent="0.2">
      <c r="A218" s="374" t="s">
        <v>601</v>
      </c>
      <c r="B218" s="374" t="s">
        <v>533</v>
      </c>
      <c r="C218" s="374" t="s">
        <v>637</v>
      </c>
      <c r="D218" s="374" t="s">
        <v>637</v>
      </c>
      <c r="E218" s="374">
        <v>4</v>
      </c>
      <c r="F218" s="374" t="s">
        <v>700</v>
      </c>
    </row>
    <row r="219" spans="1:6" x14ac:dyDescent="0.2">
      <c r="A219" s="374" t="s">
        <v>601</v>
      </c>
      <c r="B219" s="374" t="s">
        <v>535</v>
      </c>
      <c r="C219" s="374" t="s">
        <v>637</v>
      </c>
      <c r="D219" s="374" t="s">
        <v>637</v>
      </c>
      <c r="E219" s="374">
        <v>4</v>
      </c>
      <c r="F219" s="374" t="s">
        <v>700</v>
      </c>
    </row>
    <row r="220" spans="1:6" x14ac:dyDescent="0.2">
      <c r="A220" s="374" t="s">
        <v>601</v>
      </c>
      <c r="B220" s="374" t="s">
        <v>534</v>
      </c>
      <c r="C220" s="374" t="s">
        <v>637</v>
      </c>
      <c r="D220" s="374" t="s">
        <v>637</v>
      </c>
      <c r="E220" s="374">
        <v>4</v>
      </c>
      <c r="F220" s="374" t="s">
        <v>700</v>
      </c>
    </row>
    <row r="221" spans="1:6" x14ac:dyDescent="0.2">
      <c r="A221" s="374" t="s">
        <v>602</v>
      </c>
      <c r="B221" s="374" t="s">
        <v>522</v>
      </c>
      <c r="C221" s="374" t="s">
        <v>637</v>
      </c>
      <c r="D221" s="374" t="s">
        <v>637</v>
      </c>
      <c r="E221" s="374">
        <v>6</v>
      </c>
      <c r="F221" s="374" t="s">
        <v>700</v>
      </c>
    </row>
    <row r="222" spans="1:6" x14ac:dyDescent="0.2">
      <c r="A222" s="374" t="s">
        <v>602</v>
      </c>
      <c r="B222" s="374" t="s">
        <v>533</v>
      </c>
      <c r="C222" s="374" t="s">
        <v>637</v>
      </c>
      <c r="D222" s="374" t="s">
        <v>637</v>
      </c>
      <c r="E222" s="374">
        <v>6</v>
      </c>
      <c r="F222" s="374" t="s">
        <v>700</v>
      </c>
    </row>
    <row r="223" spans="1:6" x14ac:dyDescent="0.2">
      <c r="A223" s="374" t="s">
        <v>602</v>
      </c>
      <c r="B223" s="374" t="s">
        <v>534</v>
      </c>
      <c r="C223" s="374" t="s">
        <v>637</v>
      </c>
      <c r="D223" s="374" t="s">
        <v>637</v>
      </c>
      <c r="E223" s="374">
        <v>6</v>
      </c>
      <c r="F223" s="374" t="s">
        <v>700</v>
      </c>
    </row>
    <row r="224" spans="1:6" x14ac:dyDescent="0.2">
      <c r="A224" s="374" t="s">
        <v>602</v>
      </c>
      <c r="B224" s="374" t="s">
        <v>535</v>
      </c>
      <c r="C224" s="374" t="s">
        <v>637</v>
      </c>
      <c r="D224" s="374" t="s">
        <v>637</v>
      </c>
      <c r="E224" s="374">
        <v>6</v>
      </c>
      <c r="F224" s="374" t="s">
        <v>700</v>
      </c>
    </row>
    <row r="225" spans="1:6" x14ac:dyDescent="0.2">
      <c r="A225" s="374" t="s">
        <v>603</v>
      </c>
      <c r="B225" s="374" t="s">
        <v>522</v>
      </c>
      <c r="C225" s="374" t="s">
        <v>637</v>
      </c>
      <c r="D225" s="374" t="s">
        <v>637</v>
      </c>
      <c r="E225" s="374">
        <v>1</v>
      </c>
      <c r="F225" s="374" t="s">
        <v>700</v>
      </c>
    </row>
    <row r="226" spans="1:6" x14ac:dyDescent="0.2">
      <c r="A226" s="374" t="s">
        <v>603</v>
      </c>
      <c r="B226" s="374" t="s">
        <v>535</v>
      </c>
      <c r="C226" s="374" t="s">
        <v>637</v>
      </c>
      <c r="D226" s="374" t="s">
        <v>637</v>
      </c>
      <c r="E226" s="374">
        <v>1</v>
      </c>
      <c r="F226" s="374" t="s">
        <v>700</v>
      </c>
    </row>
    <row r="227" spans="1:6" x14ac:dyDescent="0.2">
      <c r="A227" s="374" t="s">
        <v>604</v>
      </c>
      <c r="B227" s="374" t="s">
        <v>522</v>
      </c>
      <c r="C227" s="374">
        <v>739</v>
      </c>
      <c r="D227" s="374">
        <v>739</v>
      </c>
      <c r="E227" s="374">
        <v>6</v>
      </c>
      <c r="F227" s="374" t="s">
        <v>700</v>
      </c>
    </row>
    <row r="228" spans="1:6" x14ac:dyDescent="0.2">
      <c r="A228" s="374" t="s">
        <v>604</v>
      </c>
      <c r="B228" s="374" t="s">
        <v>523</v>
      </c>
      <c r="C228" s="374">
        <v>0</v>
      </c>
      <c r="D228" s="374">
        <v>-85</v>
      </c>
      <c r="E228" s="374">
        <v>6</v>
      </c>
      <c r="F228" s="374" t="s">
        <v>700</v>
      </c>
    </row>
    <row r="229" spans="1:6" x14ac:dyDescent="0.2">
      <c r="A229" s="374" t="s">
        <v>604</v>
      </c>
      <c r="B229" s="374" t="s">
        <v>533</v>
      </c>
      <c r="C229" s="374">
        <v>559</v>
      </c>
      <c r="D229" s="374">
        <v>574</v>
      </c>
      <c r="E229" s="374">
        <v>6</v>
      </c>
      <c r="F229" s="374" t="s">
        <v>700</v>
      </c>
    </row>
    <row r="230" spans="1:6" x14ac:dyDescent="0.2">
      <c r="A230" s="374" t="s">
        <v>604</v>
      </c>
      <c r="B230" s="374" t="s">
        <v>534</v>
      </c>
      <c r="C230" s="374">
        <v>379</v>
      </c>
      <c r="D230" s="374">
        <v>388</v>
      </c>
      <c r="E230" s="374">
        <v>6</v>
      </c>
      <c r="F230" s="374" t="s">
        <v>700</v>
      </c>
    </row>
    <row r="231" spans="1:6" x14ac:dyDescent="0.2">
      <c r="A231" s="374" t="s">
        <v>604</v>
      </c>
      <c r="B231" s="374" t="s">
        <v>535</v>
      </c>
      <c r="C231" s="374">
        <v>199</v>
      </c>
      <c r="D231" s="374">
        <v>203</v>
      </c>
      <c r="E231" s="374">
        <v>6</v>
      </c>
      <c r="F231" s="374" t="s">
        <v>700</v>
      </c>
    </row>
    <row r="232" spans="1:6" x14ac:dyDescent="0.2">
      <c r="A232" s="374" t="s">
        <v>605</v>
      </c>
      <c r="B232" s="374" t="s">
        <v>522</v>
      </c>
      <c r="C232" s="374" t="s">
        <v>637</v>
      </c>
      <c r="D232" s="374" t="s">
        <v>637</v>
      </c>
      <c r="E232" s="374">
        <v>17</v>
      </c>
      <c r="F232" s="374" t="s">
        <v>700</v>
      </c>
    </row>
    <row r="233" spans="1:6" x14ac:dyDescent="0.2">
      <c r="A233" s="374" t="s">
        <v>605</v>
      </c>
      <c r="B233" s="374" t="s">
        <v>533</v>
      </c>
      <c r="C233" s="374" t="s">
        <v>637</v>
      </c>
      <c r="D233" s="374" t="s">
        <v>637</v>
      </c>
      <c r="E233" s="374">
        <v>17</v>
      </c>
      <c r="F233" s="374" t="s">
        <v>700</v>
      </c>
    </row>
    <row r="234" spans="1:6" x14ac:dyDescent="0.2">
      <c r="A234" s="374" t="s">
        <v>605</v>
      </c>
      <c r="B234" s="374" t="s">
        <v>534</v>
      </c>
      <c r="C234" s="374" t="s">
        <v>637</v>
      </c>
      <c r="D234" s="374" t="s">
        <v>637</v>
      </c>
      <c r="E234" s="374">
        <v>17</v>
      </c>
      <c r="F234" s="374" t="s">
        <v>700</v>
      </c>
    </row>
    <row r="235" spans="1:6" x14ac:dyDescent="0.2">
      <c r="A235" s="374" t="s">
        <v>605</v>
      </c>
      <c r="B235" s="374" t="s">
        <v>535</v>
      </c>
      <c r="C235" s="374" t="s">
        <v>637</v>
      </c>
      <c r="D235" s="374" t="s">
        <v>637</v>
      </c>
      <c r="E235" s="374">
        <v>17</v>
      </c>
      <c r="F235" s="374" t="s">
        <v>700</v>
      </c>
    </row>
    <row r="236" spans="1:6" x14ac:dyDescent="0.2">
      <c r="A236" s="374" t="s">
        <v>606</v>
      </c>
      <c r="B236" s="374" t="s">
        <v>522</v>
      </c>
      <c r="C236" s="374" t="s">
        <v>637</v>
      </c>
      <c r="D236" s="374" t="s">
        <v>637</v>
      </c>
      <c r="E236" s="374">
        <v>2</v>
      </c>
      <c r="F236" s="374" t="s">
        <v>700</v>
      </c>
    </row>
    <row r="237" spans="1:6" x14ac:dyDescent="0.2">
      <c r="A237" s="374" t="s">
        <v>607</v>
      </c>
      <c r="B237" s="374" t="s">
        <v>522</v>
      </c>
      <c r="C237" s="374">
        <v>563</v>
      </c>
      <c r="D237" s="374">
        <v>563</v>
      </c>
      <c r="E237" s="374">
        <v>16</v>
      </c>
      <c r="F237" s="374" t="s">
        <v>700</v>
      </c>
    </row>
    <row r="238" spans="1:6" x14ac:dyDescent="0.2">
      <c r="A238" s="374" t="s">
        <v>607</v>
      </c>
      <c r="B238" s="374" t="s">
        <v>523</v>
      </c>
      <c r="C238" s="374">
        <v>0</v>
      </c>
      <c r="D238" s="374">
        <v>-70</v>
      </c>
      <c r="E238" s="374">
        <v>16</v>
      </c>
      <c r="F238" s="374" t="s">
        <v>700</v>
      </c>
    </row>
    <row r="239" spans="1:6" x14ac:dyDescent="0.2">
      <c r="A239" s="374" t="s">
        <v>608</v>
      </c>
      <c r="B239" s="374" t="s">
        <v>522</v>
      </c>
      <c r="C239" s="374" t="s">
        <v>637</v>
      </c>
      <c r="D239" s="374" t="s">
        <v>637</v>
      </c>
      <c r="E239" s="374">
        <v>14</v>
      </c>
      <c r="F239" s="374" t="s">
        <v>700</v>
      </c>
    </row>
    <row r="240" spans="1:6" x14ac:dyDescent="0.2">
      <c r="A240" s="374" t="s">
        <v>609</v>
      </c>
      <c r="B240" s="374" t="s">
        <v>522</v>
      </c>
      <c r="C240" s="374" t="s">
        <v>637</v>
      </c>
      <c r="D240" s="374" t="s">
        <v>637</v>
      </c>
      <c r="E240" s="374">
        <v>21</v>
      </c>
      <c r="F240" s="374" t="s">
        <v>700</v>
      </c>
    </row>
    <row r="241" spans="1:6" x14ac:dyDescent="0.2">
      <c r="A241" s="374" t="s">
        <v>610</v>
      </c>
      <c r="B241" s="374" t="s">
        <v>522</v>
      </c>
      <c r="C241" s="374" t="s">
        <v>637</v>
      </c>
      <c r="D241" s="374" t="s">
        <v>637</v>
      </c>
      <c r="E241" s="374">
        <v>16</v>
      </c>
      <c r="F241" s="374" t="s">
        <v>700</v>
      </c>
    </row>
    <row r="242" spans="1:6" x14ac:dyDescent="0.2">
      <c r="A242" s="374" t="s">
        <v>611</v>
      </c>
      <c r="B242" s="374" t="s">
        <v>522</v>
      </c>
      <c r="C242" s="374" t="s">
        <v>637</v>
      </c>
      <c r="D242" s="374" t="s">
        <v>637</v>
      </c>
      <c r="E242" s="374">
        <v>16</v>
      </c>
      <c r="F242" s="374" t="s">
        <v>700</v>
      </c>
    </row>
    <row r="243" spans="1:6" x14ac:dyDescent="0.2">
      <c r="A243" s="374" t="s">
        <v>612</v>
      </c>
      <c r="B243" s="374" t="s">
        <v>522</v>
      </c>
      <c r="C243" s="374" t="s">
        <v>637</v>
      </c>
      <c r="D243" s="374" t="s">
        <v>637</v>
      </c>
      <c r="E243" s="374">
        <v>16</v>
      </c>
      <c r="F243" s="374" t="s">
        <v>700</v>
      </c>
    </row>
    <row r="244" spans="1:6" x14ac:dyDescent="0.2">
      <c r="A244" s="374" t="s">
        <v>613</v>
      </c>
      <c r="B244" s="374" t="s">
        <v>522</v>
      </c>
      <c r="C244" s="374" t="s">
        <v>637</v>
      </c>
      <c r="D244" s="374" t="s">
        <v>637</v>
      </c>
      <c r="E244" s="374">
        <v>5</v>
      </c>
      <c r="F244" s="374" t="s">
        <v>700</v>
      </c>
    </row>
    <row r="245" spans="1:6" x14ac:dyDescent="0.2">
      <c r="A245" s="374" t="s">
        <v>614</v>
      </c>
      <c r="B245" s="374" t="s">
        <v>522</v>
      </c>
      <c r="C245" s="374" t="s">
        <v>637</v>
      </c>
      <c r="D245" s="374" t="s">
        <v>637</v>
      </c>
      <c r="E245" s="374">
        <v>9</v>
      </c>
      <c r="F245" s="374" t="s">
        <v>700</v>
      </c>
    </row>
    <row r="246" spans="1:6" x14ac:dyDescent="0.2">
      <c r="A246" s="374" t="s">
        <v>615</v>
      </c>
      <c r="B246" s="374" t="s">
        <v>522</v>
      </c>
      <c r="C246" s="374" t="s">
        <v>637</v>
      </c>
      <c r="D246" s="374" t="s">
        <v>637</v>
      </c>
      <c r="E246" s="374">
        <v>21</v>
      </c>
      <c r="F246" s="374" t="s">
        <v>700</v>
      </c>
    </row>
    <row r="247" spans="1:6" x14ac:dyDescent="0.2">
      <c r="A247" s="374" t="s">
        <v>616</v>
      </c>
      <c r="B247" s="374" t="s">
        <v>522</v>
      </c>
      <c r="C247" s="374" t="s">
        <v>637</v>
      </c>
      <c r="D247" s="374" t="s">
        <v>637</v>
      </c>
      <c r="E247" s="374">
        <v>5</v>
      </c>
      <c r="F247" s="374" t="s">
        <v>700</v>
      </c>
    </row>
    <row r="248" spans="1:6" x14ac:dyDescent="0.2">
      <c r="A248" s="374" t="s">
        <v>617</v>
      </c>
      <c r="B248" s="374" t="s">
        <v>522</v>
      </c>
      <c r="C248" s="374" t="s">
        <v>637</v>
      </c>
      <c r="D248" s="374" t="s">
        <v>637</v>
      </c>
      <c r="E248" s="374">
        <v>14</v>
      </c>
      <c r="F248" s="374" t="s">
        <v>700</v>
      </c>
    </row>
    <row r="249" spans="1:6" x14ac:dyDescent="0.2">
      <c r="A249" s="374" t="s">
        <v>618</v>
      </c>
      <c r="B249" s="374" t="s">
        <v>522</v>
      </c>
      <c r="C249" s="374">
        <v>457</v>
      </c>
      <c r="D249" s="374">
        <v>457</v>
      </c>
      <c r="E249" s="374">
        <v>21</v>
      </c>
      <c r="F249" s="374" t="s">
        <v>700</v>
      </c>
    </row>
    <row r="250" spans="1:6" x14ac:dyDescent="0.2">
      <c r="A250" s="374" t="s">
        <v>618</v>
      </c>
      <c r="B250" s="374" t="s">
        <v>523</v>
      </c>
      <c r="C250" s="374">
        <v>0</v>
      </c>
      <c r="D250" s="374">
        <v>-257</v>
      </c>
      <c r="E250" s="374">
        <v>21</v>
      </c>
      <c r="F250" s="374" t="s">
        <v>700</v>
      </c>
    </row>
    <row r="251" spans="1:6" x14ac:dyDescent="0.2">
      <c r="A251" s="374" t="s">
        <v>619</v>
      </c>
      <c r="B251" s="374" t="s">
        <v>522</v>
      </c>
      <c r="C251" s="374" t="s">
        <v>637</v>
      </c>
      <c r="D251" s="374" t="s">
        <v>637</v>
      </c>
      <c r="E251" s="374">
        <v>21</v>
      </c>
      <c r="F251" s="374" t="s">
        <v>700</v>
      </c>
    </row>
    <row r="252" spans="1:6" x14ac:dyDescent="0.2">
      <c r="A252" s="374" t="s">
        <v>620</v>
      </c>
      <c r="B252" s="374" t="s">
        <v>522</v>
      </c>
      <c r="C252" s="374" t="s">
        <v>637</v>
      </c>
      <c r="D252" s="374" t="s">
        <v>637</v>
      </c>
      <c r="E252" s="374">
        <v>25</v>
      </c>
      <c r="F252" s="374" t="s">
        <v>700</v>
      </c>
    </row>
    <row r="253" spans="1:6" x14ac:dyDescent="0.2">
      <c r="A253" s="374" t="s">
        <v>621</v>
      </c>
      <c r="B253" s="374" t="s">
        <v>522</v>
      </c>
      <c r="C253" s="374" t="s">
        <v>637</v>
      </c>
      <c r="D253" s="374" t="s">
        <v>637</v>
      </c>
      <c r="E253" s="374">
        <v>25</v>
      </c>
      <c r="F253" s="374" t="s">
        <v>700</v>
      </c>
    </row>
    <row r="254" spans="1:6" x14ac:dyDescent="0.2">
      <c r="A254" s="374" t="s">
        <v>622</v>
      </c>
      <c r="B254" s="374" t="s">
        <v>522</v>
      </c>
      <c r="C254" s="374" t="s">
        <v>637</v>
      </c>
      <c r="D254" s="374" t="s">
        <v>637</v>
      </c>
      <c r="E254" s="374">
        <v>21</v>
      </c>
      <c r="F254" s="374" t="s">
        <v>700</v>
      </c>
    </row>
    <row r="255" spans="1:6" x14ac:dyDescent="0.2">
      <c r="A255" s="374" t="s">
        <v>623</v>
      </c>
      <c r="B255" s="374" t="s">
        <v>522</v>
      </c>
      <c r="C255" s="374">
        <v>733</v>
      </c>
      <c r="D255" s="374">
        <v>733</v>
      </c>
      <c r="E255" s="374">
        <v>25</v>
      </c>
      <c r="F255" s="374" t="s">
        <v>700</v>
      </c>
    </row>
    <row r="256" spans="1:6" x14ac:dyDescent="0.2">
      <c r="A256" s="374" t="s">
        <v>623</v>
      </c>
      <c r="B256" s="374" t="s">
        <v>523</v>
      </c>
      <c r="C256" s="374">
        <v>0</v>
      </c>
      <c r="D256" s="374">
        <v>-17</v>
      </c>
      <c r="E256" s="374">
        <v>25</v>
      </c>
      <c r="F256" s="374" t="s">
        <v>700</v>
      </c>
    </row>
    <row r="257" spans="1:6" x14ac:dyDescent="0.2">
      <c r="A257" s="374" t="s">
        <v>624</v>
      </c>
      <c r="B257" s="374" t="s">
        <v>522</v>
      </c>
      <c r="C257" s="374" t="s">
        <v>637</v>
      </c>
      <c r="D257" s="374" t="s">
        <v>637</v>
      </c>
      <c r="E257" s="374">
        <v>25</v>
      </c>
      <c r="F257" s="374" t="s">
        <v>700</v>
      </c>
    </row>
    <row r="258" spans="1:6" x14ac:dyDescent="0.2">
      <c r="A258" s="374" t="s">
        <v>625</v>
      </c>
      <c r="B258" s="374" t="s">
        <v>522</v>
      </c>
      <c r="C258" s="374" t="s">
        <v>637</v>
      </c>
      <c r="D258" s="374" t="s">
        <v>637</v>
      </c>
      <c r="E258" s="374">
        <v>27</v>
      </c>
      <c r="F258" s="374" t="s">
        <v>700</v>
      </c>
    </row>
    <row r="259" spans="1:6" x14ac:dyDescent="0.2">
      <c r="A259" s="374" t="s">
        <v>626</v>
      </c>
      <c r="B259" s="374" t="s">
        <v>522</v>
      </c>
      <c r="C259" s="374">
        <v>266</v>
      </c>
      <c r="D259" s="374">
        <v>266</v>
      </c>
      <c r="E259" s="374">
        <v>27</v>
      </c>
      <c r="F259" s="374" t="s">
        <v>700</v>
      </c>
    </row>
    <row r="260" spans="1:6" x14ac:dyDescent="0.2">
      <c r="A260" s="374" t="s">
        <v>626</v>
      </c>
      <c r="B260" s="374" t="s">
        <v>523</v>
      </c>
      <c r="C260" s="374">
        <v>0</v>
      </c>
      <c r="D260" s="374">
        <v>-342</v>
      </c>
      <c r="E260" s="374">
        <v>27</v>
      </c>
      <c r="F260" s="374" t="s">
        <v>700</v>
      </c>
    </row>
    <row r="261" spans="1:6" x14ac:dyDescent="0.2">
      <c r="A261" s="374" t="s">
        <v>627</v>
      </c>
      <c r="B261" s="374" t="s">
        <v>522</v>
      </c>
      <c r="C261" s="374" t="s">
        <v>637</v>
      </c>
      <c r="D261" s="374" t="s">
        <v>637</v>
      </c>
      <c r="E261" s="374">
        <v>25</v>
      </c>
      <c r="F261" s="374" t="s">
        <v>700</v>
      </c>
    </row>
    <row r="262" spans="1:6" x14ac:dyDescent="0.2">
      <c r="A262" s="374" t="s">
        <v>628</v>
      </c>
      <c r="B262" s="374" t="s">
        <v>522</v>
      </c>
      <c r="C262" s="374" t="s">
        <v>637</v>
      </c>
      <c r="D262" s="374" t="s">
        <v>637</v>
      </c>
      <c r="E262" s="374">
        <v>27</v>
      </c>
      <c r="F262" s="374" t="s">
        <v>700</v>
      </c>
    </row>
    <row r="263" spans="1:6" x14ac:dyDescent="0.2">
      <c r="A263" s="374" t="s">
        <v>629</v>
      </c>
      <c r="B263" s="374" t="s">
        <v>522</v>
      </c>
      <c r="C263" s="374" t="s">
        <v>637</v>
      </c>
      <c r="D263" s="374" t="s">
        <v>637</v>
      </c>
      <c r="E263" s="374">
        <v>9</v>
      </c>
      <c r="F263" s="374" t="s">
        <v>700</v>
      </c>
    </row>
    <row r="264" spans="1:6" x14ac:dyDescent="0.2">
      <c r="A264" s="374" t="s">
        <v>630</v>
      </c>
      <c r="B264" s="374" t="s">
        <v>522</v>
      </c>
      <c r="C264" s="374">
        <v>280</v>
      </c>
      <c r="D264" s="374">
        <v>280</v>
      </c>
      <c r="E264" s="374">
        <v>25</v>
      </c>
      <c r="F264" s="374" t="s">
        <v>700</v>
      </c>
    </row>
    <row r="265" spans="1:6" x14ac:dyDescent="0.2">
      <c r="A265" s="374" t="s">
        <v>630</v>
      </c>
      <c r="B265" s="374" t="s">
        <v>523</v>
      </c>
      <c r="C265" s="374">
        <v>0</v>
      </c>
      <c r="D265" s="374">
        <v>-43</v>
      </c>
      <c r="E265" s="374">
        <v>25</v>
      </c>
      <c r="F265" s="374" t="s">
        <v>700</v>
      </c>
    </row>
    <row r="266" spans="1:6" x14ac:dyDescent="0.2">
      <c r="A266" s="374" t="s">
        <v>631</v>
      </c>
      <c r="B266" s="374" t="s">
        <v>522</v>
      </c>
      <c r="C266" s="374" t="s">
        <v>637</v>
      </c>
      <c r="D266" s="374" t="s">
        <v>637</v>
      </c>
      <c r="E266" s="374">
        <v>16</v>
      </c>
      <c r="F266" s="374" t="s">
        <v>700</v>
      </c>
    </row>
    <row r="267" spans="1:6" x14ac:dyDescent="0.2">
      <c r="A267" s="374" t="s">
        <v>632</v>
      </c>
      <c r="B267" s="374" t="s">
        <v>522</v>
      </c>
      <c r="C267" s="374" t="s">
        <v>637</v>
      </c>
      <c r="D267" s="374" t="s">
        <v>637</v>
      </c>
      <c r="E267" s="374">
        <v>15</v>
      </c>
      <c r="F267" s="374" t="s">
        <v>700</v>
      </c>
    </row>
    <row r="268" spans="1:6" x14ac:dyDescent="0.2">
      <c r="A268" s="374" t="s">
        <v>644</v>
      </c>
      <c r="B268" s="374" t="s">
        <v>645</v>
      </c>
      <c r="C268" s="374"/>
      <c r="D268" s="374" t="s">
        <v>637</v>
      </c>
      <c r="E268" s="374">
        <v>10</v>
      </c>
      <c r="F268" s="374" t="s">
        <v>701</v>
      </c>
    </row>
    <row r="269" spans="1:6" x14ac:dyDescent="0.2">
      <c r="A269" s="374" t="s">
        <v>644</v>
      </c>
      <c r="B269" s="374" t="s">
        <v>522</v>
      </c>
      <c r="C269" s="374"/>
      <c r="D269" s="374" t="s">
        <v>637</v>
      </c>
      <c r="E269" s="374">
        <v>10</v>
      </c>
      <c r="F269" s="374" t="s">
        <v>701</v>
      </c>
    </row>
    <row r="270" spans="1:6" x14ac:dyDescent="0.2">
      <c r="A270" s="374" t="s">
        <v>646</v>
      </c>
      <c r="B270" s="374" t="s">
        <v>522</v>
      </c>
      <c r="C270" s="374"/>
      <c r="D270" s="374" t="s">
        <v>637</v>
      </c>
      <c r="E270" s="374">
        <v>20</v>
      </c>
      <c r="F270" s="374" t="s">
        <v>701</v>
      </c>
    </row>
    <row r="271" spans="1:6" x14ac:dyDescent="0.2">
      <c r="A271" s="374" t="s">
        <v>646</v>
      </c>
      <c r="B271" s="374" t="s">
        <v>645</v>
      </c>
      <c r="C271" s="374"/>
      <c r="D271" s="374" t="s">
        <v>637</v>
      </c>
      <c r="E271" s="374">
        <v>20</v>
      </c>
      <c r="F271" s="374" t="s">
        <v>701</v>
      </c>
    </row>
    <row r="272" spans="1:6" x14ac:dyDescent="0.2">
      <c r="A272" s="374" t="s">
        <v>647</v>
      </c>
      <c r="B272" s="374" t="s">
        <v>534</v>
      </c>
      <c r="C272" s="374"/>
      <c r="D272" s="374">
        <v>268</v>
      </c>
      <c r="E272" s="374">
        <v>16</v>
      </c>
      <c r="F272" s="374" t="s">
        <v>701</v>
      </c>
    </row>
    <row r="273" spans="1:6" x14ac:dyDescent="0.2">
      <c r="A273" s="374" t="s">
        <v>648</v>
      </c>
      <c r="B273" s="374" t="s">
        <v>522</v>
      </c>
      <c r="C273" s="374"/>
      <c r="D273" s="374">
        <v>700</v>
      </c>
      <c r="E273" s="374">
        <v>19</v>
      </c>
      <c r="F273" s="374" t="s">
        <v>701</v>
      </c>
    </row>
    <row r="274" spans="1:6" x14ac:dyDescent="0.2">
      <c r="A274" s="374" t="s">
        <v>649</v>
      </c>
      <c r="B274" s="374" t="s">
        <v>522</v>
      </c>
      <c r="C274" s="374"/>
      <c r="D274" s="374">
        <v>625</v>
      </c>
      <c r="E274" s="374">
        <v>32</v>
      </c>
      <c r="F274" s="374" t="s">
        <v>701</v>
      </c>
    </row>
    <row r="275" spans="1:6" x14ac:dyDescent="0.2">
      <c r="A275" s="374" t="s">
        <v>650</v>
      </c>
      <c r="B275" s="374" t="s">
        <v>535</v>
      </c>
      <c r="C275" s="374"/>
      <c r="D275" s="374" t="s">
        <v>637</v>
      </c>
      <c r="E275" s="374">
        <v>22</v>
      </c>
      <c r="F275" s="374" t="s">
        <v>701</v>
      </c>
    </row>
    <row r="276" spans="1:6" x14ac:dyDescent="0.2">
      <c r="A276" s="374" t="s">
        <v>650</v>
      </c>
      <c r="B276" s="374" t="s">
        <v>645</v>
      </c>
      <c r="C276" s="374"/>
      <c r="D276" s="374" t="s">
        <v>637</v>
      </c>
      <c r="E276" s="374">
        <v>22</v>
      </c>
      <c r="F276" s="374" t="s">
        <v>701</v>
      </c>
    </row>
    <row r="277" spans="1:6" x14ac:dyDescent="0.2">
      <c r="A277" s="374" t="s">
        <v>650</v>
      </c>
      <c r="B277" s="374" t="s">
        <v>533</v>
      </c>
      <c r="C277" s="374"/>
      <c r="D277" s="374" t="s">
        <v>637</v>
      </c>
      <c r="E277" s="374">
        <v>22</v>
      </c>
      <c r="F277" s="374" t="s">
        <v>701</v>
      </c>
    </row>
    <row r="278" spans="1:6" x14ac:dyDescent="0.2">
      <c r="A278" s="374" t="s">
        <v>650</v>
      </c>
      <c r="B278" s="374" t="s">
        <v>522</v>
      </c>
      <c r="C278" s="374"/>
      <c r="D278" s="374" t="s">
        <v>637</v>
      </c>
      <c r="E278" s="374">
        <v>22</v>
      </c>
      <c r="F278" s="374" t="s">
        <v>701</v>
      </c>
    </row>
    <row r="279" spans="1:6" x14ac:dyDescent="0.2">
      <c r="A279" s="374" t="s">
        <v>650</v>
      </c>
      <c r="B279" s="374" t="s">
        <v>534</v>
      </c>
      <c r="C279" s="374"/>
      <c r="D279" s="374" t="s">
        <v>637</v>
      </c>
      <c r="E279" s="374">
        <v>22</v>
      </c>
      <c r="F279" s="374" t="s">
        <v>701</v>
      </c>
    </row>
    <row r="280" spans="1:6" x14ac:dyDescent="0.2">
      <c r="A280" s="374" t="s">
        <v>651</v>
      </c>
      <c r="B280" s="374" t="s">
        <v>522</v>
      </c>
      <c r="C280" s="374"/>
      <c r="D280" s="374" t="s">
        <v>637</v>
      </c>
      <c r="E280" s="374">
        <v>12</v>
      </c>
      <c r="F280" s="374" t="s">
        <v>701</v>
      </c>
    </row>
    <row r="281" spans="1:6" x14ac:dyDescent="0.2">
      <c r="A281" s="374" t="s">
        <v>651</v>
      </c>
      <c r="B281" s="374" t="s">
        <v>645</v>
      </c>
      <c r="C281" s="374"/>
      <c r="D281" s="374" t="s">
        <v>637</v>
      </c>
      <c r="E281" s="374">
        <v>12</v>
      </c>
      <c r="F281" s="374" t="s">
        <v>701</v>
      </c>
    </row>
    <row r="282" spans="1:6" x14ac:dyDescent="0.2">
      <c r="A282" s="374" t="s">
        <v>652</v>
      </c>
      <c r="B282" s="374" t="s">
        <v>522</v>
      </c>
      <c r="C282" s="374"/>
      <c r="D282" s="374" t="s">
        <v>637</v>
      </c>
      <c r="E282" s="374">
        <v>12</v>
      </c>
      <c r="F282" s="374" t="s">
        <v>701</v>
      </c>
    </row>
    <row r="283" spans="1:6" x14ac:dyDescent="0.2">
      <c r="A283" s="374" t="s">
        <v>652</v>
      </c>
      <c r="B283" s="374" t="s">
        <v>645</v>
      </c>
      <c r="C283" s="374"/>
      <c r="D283" s="374" t="s">
        <v>637</v>
      </c>
      <c r="E283" s="374">
        <v>12</v>
      </c>
      <c r="F283" s="374" t="s">
        <v>701</v>
      </c>
    </row>
    <row r="284" spans="1:6" x14ac:dyDescent="0.2">
      <c r="A284" s="374" t="s">
        <v>653</v>
      </c>
      <c r="B284" s="374" t="s">
        <v>534</v>
      </c>
      <c r="C284" s="374"/>
      <c r="D284" s="374" t="s">
        <v>637</v>
      </c>
      <c r="E284" s="374">
        <v>24</v>
      </c>
      <c r="F284" s="374" t="s">
        <v>701</v>
      </c>
    </row>
    <row r="285" spans="1:6" x14ac:dyDescent="0.2">
      <c r="A285" s="374" t="s">
        <v>653</v>
      </c>
      <c r="B285" s="374" t="s">
        <v>522</v>
      </c>
      <c r="C285" s="374"/>
      <c r="D285" s="374" t="s">
        <v>637</v>
      </c>
      <c r="E285" s="374">
        <v>24</v>
      </c>
      <c r="F285" s="374" t="s">
        <v>701</v>
      </c>
    </row>
    <row r="286" spans="1:6" x14ac:dyDescent="0.2">
      <c r="A286" s="374" t="s">
        <v>653</v>
      </c>
      <c r="B286" s="374" t="s">
        <v>533</v>
      </c>
      <c r="C286" s="374"/>
      <c r="D286" s="374" t="s">
        <v>637</v>
      </c>
      <c r="E286" s="374">
        <v>24</v>
      </c>
      <c r="F286" s="374" t="s">
        <v>701</v>
      </c>
    </row>
    <row r="287" spans="1:6" x14ac:dyDescent="0.2">
      <c r="A287" s="374" t="s">
        <v>653</v>
      </c>
      <c r="B287" s="374" t="s">
        <v>645</v>
      </c>
      <c r="C287" s="374"/>
      <c r="D287" s="374" t="s">
        <v>637</v>
      </c>
      <c r="E287" s="374">
        <v>24</v>
      </c>
      <c r="F287" s="374" t="s">
        <v>701</v>
      </c>
    </row>
    <row r="288" spans="1:6" x14ac:dyDescent="0.2">
      <c r="A288" s="374" t="s">
        <v>653</v>
      </c>
      <c r="B288" s="374" t="s">
        <v>535</v>
      </c>
      <c r="C288" s="374"/>
      <c r="D288" s="374" t="s">
        <v>637</v>
      </c>
      <c r="E288" s="374">
        <v>24</v>
      </c>
      <c r="F288" s="374" t="s">
        <v>701</v>
      </c>
    </row>
    <row r="289" spans="1:6" x14ac:dyDescent="0.2">
      <c r="A289" s="374" t="s">
        <v>654</v>
      </c>
      <c r="B289" s="374" t="s">
        <v>645</v>
      </c>
      <c r="C289" s="374"/>
      <c r="D289" s="374" t="s">
        <v>637</v>
      </c>
      <c r="E289" s="374">
        <v>18</v>
      </c>
      <c r="F289" s="374" t="s">
        <v>701</v>
      </c>
    </row>
    <row r="290" spans="1:6" x14ac:dyDescent="0.2">
      <c r="A290" s="374" t="s">
        <v>654</v>
      </c>
      <c r="B290" s="374" t="s">
        <v>522</v>
      </c>
      <c r="C290" s="374"/>
      <c r="D290" s="374" t="s">
        <v>637</v>
      </c>
      <c r="E290" s="374">
        <v>18</v>
      </c>
      <c r="F290" s="374" t="s">
        <v>701</v>
      </c>
    </row>
    <row r="291" spans="1:6" x14ac:dyDescent="0.2">
      <c r="A291" s="374" t="s">
        <v>655</v>
      </c>
      <c r="B291" s="374" t="s">
        <v>522</v>
      </c>
      <c r="C291" s="374"/>
      <c r="D291" s="374" t="s">
        <v>637</v>
      </c>
      <c r="E291" s="374">
        <v>22</v>
      </c>
      <c r="F291" s="374" t="s">
        <v>701</v>
      </c>
    </row>
    <row r="292" spans="1:6" x14ac:dyDescent="0.2">
      <c r="A292" s="374" t="s">
        <v>655</v>
      </c>
      <c r="B292" s="374" t="s">
        <v>645</v>
      </c>
      <c r="C292" s="374"/>
      <c r="D292" s="374" t="s">
        <v>637</v>
      </c>
      <c r="E292" s="374">
        <v>22</v>
      </c>
      <c r="F292" s="374" t="s">
        <v>701</v>
      </c>
    </row>
    <row r="293" spans="1:6" x14ac:dyDescent="0.2">
      <c r="A293" s="374" t="s">
        <v>656</v>
      </c>
      <c r="B293" s="374" t="s">
        <v>522</v>
      </c>
      <c r="C293" s="374"/>
      <c r="D293" s="374" t="s">
        <v>637</v>
      </c>
      <c r="E293" s="374">
        <v>24</v>
      </c>
      <c r="F293" s="374" t="s">
        <v>701</v>
      </c>
    </row>
    <row r="294" spans="1:6" x14ac:dyDescent="0.2">
      <c r="A294" s="374" t="s">
        <v>656</v>
      </c>
      <c r="B294" s="374" t="s">
        <v>645</v>
      </c>
      <c r="C294" s="374"/>
      <c r="D294" s="374" t="s">
        <v>637</v>
      </c>
      <c r="E294" s="374">
        <v>24</v>
      </c>
      <c r="F294" s="374" t="s">
        <v>701</v>
      </c>
    </row>
    <row r="295" spans="1:6" x14ac:dyDescent="0.2">
      <c r="A295" s="374" t="s">
        <v>657</v>
      </c>
      <c r="B295" s="374" t="s">
        <v>522</v>
      </c>
      <c r="C295" s="374"/>
      <c r="D295" s="374">
        <v>256</v>
      </c>
      <c r="E295" s="374">
        <v>22</v>
      </c>
      <c r="F295" s="374" t="s">
        <v>701</v>
      </c>
    </row>
    <row r="296" spans="1:6" x14ac:dyDescent="0.2">
      <c r="A296" s="374" t="s">
        <v>657</v>
      </c>
      <c r="B296" s="374" t="s">
        <v>533</v>
      </c>
      <c r="C296" s="374"/>
      <c r="D296" s="374">
        <v>70</v>
      </c>
      <c r="E296" s="374">
        <v>22</v>
      </c>
      <c r="F296" s="374" t="s">
        <v>701</v>
      </c>
    </row>
    <row r="297" spans="1:6" x14ac:dyDescent="0.2">
      <c r="A297" s="374" t="s">
        <v>658</v>
      </c>
      <c r="B297" s="374" t="s">
        <v>522</v>
      </c>
      <c r="C297" s="374"/>
      <c r="D297" s="374" t="s">
        <v>637</v>
      </c>
      <c r="E297" s="374">
        <v>23</v>
      </c>
      <c r="F297" s="374" t="s">
        <v>701</v>
      </c>
    </row>
    <row r="298" spans="1:6" x14ac:dyDescent="0.2">
      <c r="A298" s="374" t="s">
        <v>658</v>
      </c>
      <c r="B298" s="374" t="s">
        <v>645</v>
      </c>
      <c r="C298" s="374"/>
      <c r="D298" s="374" t="s">
        <v>637</v>
      </c>
      <c r="E298" s="374">
        <v>23</v>
      </c>
      <c r="F298" s="374" t="s">
        <v>701</v>
      </c>
    </row>
    <row r="299" spans="1:6" x14ac:dyDescent="0.2">
      <c r="A299" s="374" t="s">
        <v>659</v>
      </c>
      <c r="B299" s="374" t="s">
        <v>645</v>
      </c>
      <c r="C299" s="374"/>
      <c r="D299" s="374" t="s">
        <v>637</v>
      </c>
      <c r="E299" s="374">
        <v>17</v>
      </c>
      <c r="F299" s="374" t="s">
        <v>701</v>
      </c>
    </row>
    <row r="300" spans="1:6" x14ac:dyDescent="0.2">
      <c r="A300" s="374" t="s">
        <v>659</v>
      </c>
      <c r="B300" s="374" t="s">
        <v>535</v>
      </c>
      <c r="C300" s="374"/>
      <c r="D300" s="374" t="s">
        <v>637</v>
      </c>
      <c r="E300" s="374">
        <v>17</v>
      </c>
      <c r="F300" s="374" t="s">
        <v>701</v>
      </c>
    </row>
    <row r="301" spans="1:6" x14ac:dyDescent="0.2">
      <c r="A301" s="374" t="s">
        <v>659</v>
      </c>
      <c r="B301" s="374" t="s">
        <v>534</v>
      </c>
      <c r="C301" s="374"/>
      <c r="D301" s="374" t="s">
        <v>637</v>
      </c>
      <c r="E301" s="374">
        <v>17</v>
      </c>
      <c r="F301" s="374" t="s">
        <v>701</v>
      </c>
    </row>
    <row r="302" spans="1:6" x14ac:dyDescent="0.2">
      <c r="A302" s="374" t="s">
        <v>659</v>
      </c>
      <c r="B302" s="374" t="s">
        <v>522</v>
      </c>
      <c r="C302" s="374"/>
      <c r="D302" s="374" t="s">
        <v>637</v>
      </c>
      <c r="E302" s="374">
        <v>17</v>
      </c>
      <c r="F302" s="374" t="s">
        <v>701</v>
      </c>
    </row>
    <row r="303" spans="1:6" x14ac:dyDescent="0.2">
      <c r="A303" s="374" t="s">
        <v>659</v>
      </c>
      <c r="B303" s="374" t="s">
        <v>533</v>
      </c>
      <c r="C303" s="374"/>
      <c r="D303" s="374" t="s">
        <v>637</v>
      </c>
      <c r="E303" s="374">
        <v>17</v>
      </c>
      <c r="F303" s="374" t="s">
        <v>701</v>
      </c>
    </row>
    <row r="304" spans="1:6" x14ac:dyDescent="0.2">
      <c r="A304" s="374" t="s">
        <v>660</v>
      </c>
      <c r="B304" s="374" t="s">
        <v>645</v>
      </c>
      <c r="C304" s="374"/>
      <c r="D304" s="374" t="s">
        <v>637</v>
      </c>
      <c r="E304" s="374">
        <v>23</v>
      </c>
      <c r="F304" s="374" t="s">
        <v>701</v>
      </c>
    </row>
    <row r="305" spans="1:6" x14ac:dyDescent="0.2">
      <c r="A305" s="374" t="s">
        <v>660</v>
      </c>
      <c r="B305" s="374" t="s">
        <v>522</v>
      </c>
      <c r="C305" s="374"/>
      <c r="D305" s="374" t="s">
        <v>637</v>
      </c>
      <c r="E305" s="374">
        <v>23</v>
      </c>
      <c r="F305" s="374" t="s">
        <v>701</v>
      </c>
    </row>
    <row r="306" spans="1:6" x14ac:dyDescent="0.2">
      <c r="A306" s="374" t="s">
        <v>661</v>
      </c>
      <c r="B306" s="374" t="s">
        <v>535</v>
      </c>
      <c r="C306" s="374"/>
      <c r="D306" s="374" t="s">
        <v>637</v>
      </c>
      <c r="E306" s="374">
        <v>22</v>
      </c>
      <c r="F306" s="374" t="s">
        <v>701</v>
      </c>
    </row>
    <row r="307" spans="1:6" x14ac:dyDescent="0.2">
      <c r="A307" s="374" t="s">
        <v>661</v>
      </c>
      <c r="B307" s="374" t="s">
        <v>522</v>
      </c>
      <c r="C307" s="374"/>
      <c r="D307" s="374" t="s">
        <v>637</v>
      </c>
      <c r="E307" s="374">
        <v>22</v>
      </c>
      <c r="F307" s="374" t="s">
        <v>701</v>
      </c>
    </row>
    <row r="308" spans="1:6" x14ac:dyDescent="0.2">
      <c r="A308" s="374" t="s">
        <v>661</v>
      </c>
      <c r="B308" s="374" t="s">
        <v>533</v>
      </c>
      <c r="C308" s="374"/>
      <c r="D308" s="374" t="s">
        <v>637</v>
      </c>
      <c r="E308" s="374">
        <v>22</v>
      </c>
      <c r="F308" s="374" t="s">
        <v>701</v>
      </c>
    </row>
    <row r="309" spans="1:6" x14ac:dyDescent="0.2">
      <c r="A309" s="374" t="s">
        <v>661</v>
      </c>
      <c r="B309" s="374" t="s">
        <v>645</v>
      </c>
      <c r="C309" s="374"/>
      <c r="D309" s="374" t="s">
        <v>637</v>
      </c>
      <c r="E309" s="374">
        <v>22</v>
      </c>
      <c r="F309" s="374" t="s">
        <v>701</v>
      </c>
    </row>
    <row r="310" spans="1:6" x14ac:dyDescent="0.2">
      <c r="A310" s="374" t="s">
        <v>661</v>
      </c>
      <c r="B310" s="374" t="s">
        <v>534</v>
      </c>
      <c r="C310" s="374"/>
      <c r="D310" s="374" t="s">
        <v>637</v>
      </c>
      <c r="E310" s="374">
        <v>22</v>
      </c>
      <c r="F310" s="374" t="s">
        <v>701</v>
      </c>
    </row>
    <row r="311" spans="1:6" x14ac:dyDescent="0.2">
      <c r="A311" s="374" t="s">
        <v>662</v>
      </c>
      <c r="B311" s="374" t="s">
        <v>522</v>
      </c>
      <c r="C311" s="374"/>
      <c r="D311" s="374" t="s">
        <v>637</v>
      </c>
      <c r="E311" s="374">
        <v>18</v>
      </c>
      <c r="F311" s="374" t="s">
        <v>701</v>
      </c>
    </row>
    <row r="312" spans="1:6" x14ac:dyDescent="0.2">
      <c r="A312" s="374" t="s">
        <v>662</v>
      </c>
      <c r="B312" s="374" t="s">
        <v>645</v>
      </c>
      <c r="C312" s="374"/>
      <c r="D312" s="374" t="s">
        <v>637</v>
      </c>
      <c r="E312" s="374">
        <v>18</v>
      </c>
      <c r="F312" s="374" t="s">
        <v>701</v>
      </c>
    </row>
    <row r="313" spans="1:6" x14ac:dyDescent="0.2">
      <c r="A313" s="374" t="s">
        <v>663</v>
      </c>
      <c r="B313" s="374" t="s">
        <v>535</v>
      </c>
      <c r="C313" s="374"/>
      <c r="D313" s="374">
        <v>200</v>
      </c>
      <c r="E313" s="374">
        <v>22</v>
      </c>
      <c r="F313" s="374" t="s">
        <v>701</v>
      </c>
    </row>
    <row r="314" spans="1:6" x14ac:dyDescent="0.2">
      <c r="A314" s="374" t="s">
        <v>663</v>
      </c>
      <c r="B314" s="374" t="s">
        <v>522</v>
      </c>
      <c r="C314" s="374"/>
      <c r="D314" s="374">
        <v>739</v>
      </c>
      <c r="E314" s="374">
        <v>22</v>
      </c>
      <c r="F314" s="374" t="s">
        <v>701</v>
      </c>
    </row>
    <row r="315" spans="1:6" x14ac:dyDescent="0.2">
      <c r="A315" s="374" t="s">
        <v>663</v>
      </c>
      <c r="B315" s="374" t="s">
        <v>645</v>
      </c>
      <c r="C315" s="374"/>
      <c r="D315" s="374">
        <v>14</v>
      </c>
      <c r="E315" s="374">
        <v>22</v>
      </c>
      <c r="F315" s="374" t="s">
        <v>701</v>
      </c>
    </row>
    <row r="316" spans="1:6" x14ac:dyDescent="0.2">
      <c r="A316" s="374" t="s">
        <v>663</v>
      </c>
      <c r="B316" s="374" t="s">
        <v>534</v>
      </c>
      <c r="C316" s="374"/>
      <c r="D316" s="374">
        <v>389</v>
      </c>
      <c r="E316" s="374">
        <v>22</v>
      </c>
      <c r="F316" s="374" t="s">
        <v>701</v>
      </c>
    </row>
    <row r="317" spans="1:6" x14ac:dyDescent="0.2">
      <c r="A317" s="374" t="s">
        <v>663</v>
      </c>
      <c r="B317" s="374" t="s">
        <v>533</v>
      </c>
      <c r="C317" s="374"/>
      <c r="D317" s="374">
        <v>560</v>
      </c>
      <c r="E317" s="374">
        <v>22</v>
      </c>
      <c r="F317" s="374" t="s">
        <v>701</v>
      </c>
    </row>
    <row r="318" spans="1:6" x14ac:dyDescent="0.2">
      <c r="A318" s="374" t="s">
        <v>664</v>
      </c>
      <c r="B318" s="374" t="s">
        <v>534</v>
      </c>
      <c r="C318" s="374"/>
      <c r="D318" s="374" t="s">
        <v>637</v>
      </c>
      <c r="E318" s="374">
        <v>24</v>
      </c>
      <c r="F318" s="374" t="s">
        <v>701</v>
      </c>
    </row>
    <row r="319" spans="1:6" x14ac:dyDescent="0.2">
      <c r="A319" s="374" t="s">
        <v>664</v>
      </c>
      <c r="B319" s="374" t="s">
        <v>522</v>
      </c>
      <c r="C319" s="374"/>
      <c r="D319" s="374" t="s">
        <v>637</v>
      </c>
      <c r="E319" s="374">
        <v>24</v>
      </c>
      <c r="F319" s="374" t="s">
        <v>701</v>
      </c>
    </row>
    <row r="320" spans="1:6" x14ac:dyDescent="0.2">
      <c r="A320" s="374" t="s">
        <v>664</v>
      </c>
      <c r="B320" s="374" t="s">
        <v>645</v>
      </c>
      <c r="C320" s="374"/>
      <c r="D320" s="374" t="s">
        <v>637</v>
      </c>
      <c r="E320" s="374">
        <v>24</v>
      </c>
      <c r="F320" s="374" t="s">
        <v>701</v>
      </c>
    </row>
    <row r="321" spans="1:6" x14ac:dyDescent="0.2">
      <c r="A321" s="374" t="s">
        <v>664</v>
      </c>
      <c r="B321" s="374" t="s">
        <v>533</v>
      </c>
      <c r="C321" s="374"/>
      <c r="D321" s="374" t="s">
        <v>637</v>
      </c>
      <c r="E321" s="374">
        <v>24</v>
      </c>
      <c r="F321" s="374" t="s">
        <v>701</v>
      </c>
    </row>
    <row r="322" spans="1:6" x14ac:dyDescent="0.2">
      <c r="A322" s="374" t="s">
        <v>664</v>
      </c>
      <c r="B322" s="374" t="s">
        <v>535</v>
      </c>
      <c r="C322" s="374"/>
      <c r="D322" s="374" t="s">
        <v>637</v>
      </c>
      <c r="E322" s="374">
        <v>24</v>
      </c>
      <c r="F322" s="374" t="s">
        <v>701</v>
      </c>
    </row>
    <row r="323" spans="1:6" x14ac:dyDescent="0.2">
      <c r="A323" s="374" t="s">
        <v>664</v>
      </c>
      <c r="B323" s="374" t="s">
        <v>534</v>
      </c>
      <c r="C323" s="374"/>
      <c r="D323" s="374" t="s">
        <v>637</v>
      </c>
      <c r="E323" s="374">
        <v>24</v>
      </c>
      <c r="F323" s="374" t="s">
        <v>701</v>
      </c>
    </row>
    <row r="324" spans="1:6" x14ac:dyDescent="0.2">
      <c r="A324" s="374" t="s">
        <v>665</v>
      </c>
      <c r="B324" s="374" t="s">
        <v>522</v>
      </c>
      <c r="C324" s="374"/>
      <c r="D324" s="374" t="s">
        <v>637</v>
      </c>
      <c r="E324" s="374">
        <v>17</v>
      </c>
      <c r="F324" s="374" t="s">
        <v>701</v>
      </c>
    </row>
    <row r="325" spans="1:6" x14ac:dyDescent="0.2">
      <c r="A325" s="374" t="s">
        <v>665</v>
      </c>
      <c r="B325" s="374" t="s">
        <v>534</v>
      </c>
      <c r="C325" s="374"/>
      <c r="D325" s="374" t="s">
        <v>637</v>
      </c>
      <c r="E325" s="374">
        <v>17</v>
      </c>
      <c r="F325" s="374" t="s">
        <v>701</v>
      </c>
    </row>
    <row r="326" spans="1:6" x14ac:dyDescent="0.2">
      <c r="A326" s="374" t="s">
        <v>665</v>
      </c>
      <c r="B326" s="374" t="s">
        <v>535</v>
      </c>
      <c r="C326" s="374"/>
      <c r="D326" s="374" t="s">
        <v>637</v>
      </c>
      <c r="E326" s="374">
        <v>17</v>
      </c>
      <c r="F326" s="374" t="s">
        <v>701</v>
      </c>
    </row>
    <row r="327" spans="1:6" x14ac:dyDescent="0.2">
      <c r="A327" s="374" t="s">
        <v>665</v>
      </c>
      <c r="B327" s="374" t="s">
        <v>533</v>
      </c>
      <c r="C327" s="374"/>
      <c r="D327" s="374" t="s">
        <v>637</v>
      </c>
      <c r="E327" s="374">
        <v>17</v>
      </c>
      <c r="F327" s="374" t="s">
        <v>701</v>
      </c>
    </row>
    <row r="328" spans="1:6" x14ac:dyDescent="0.2">
      <c r="A328" s="374" t="s">
        <v>665</v>
      </c>
      <c r="B328" s="374" t="s">
        <v>645</v>
      </c>
      <c r="C328" s="374"/>
      <c r="D328" s="374" t="s">
        <v>637</v>
      </c>
      <c r="E328" s="374">
        <v>17</v>
      </c>
      <c r="F328" s="374" t="s">
        <v>701</v>
      </c>
    </row>
    <row r="329" spans="1:6" x14ac:dyDescent="0.2">
      <c r="A329" s="374" t="s">
        <v>666</v>
      </c>
      <c r="B329" s="374" t="s">
        <v>522</v>
      </c>
      <c r="C329" s="374"/>
      <c r="D329" s="374" t="s">
        <v>637</v>
      </c>
      <c r="E329" s="374">
        <v>24</v>
      </c>
      <c r="F329" s="374" t="s">
        <v>701</v>
      </c>
    </row>
    <row r="330" spans="1:6" x14ac:dyDescent="0.2">
      <c r="A330" s="374" t="s">
        <v>666</v>
      </c>
      <c r="B330" s="374" t="s">
        <v>645</v>
      </c>
      <c r="C330" s="374"/>
      <c r="D330" s="374" t="s">
        <v>637</v>
      </c>
      <c r="E330" s="374">
        <v>24</v>
      </c>
      <c r="F330" s="374" t="s">
        <v>701</v>
      </c>
    </row>
    <row r="331" spans="1:6" x14ac:dyDescent="0.2">
      <c r="A331" s="374" t="s">
        <v>667</v>
      </c>
      <c r="B331" s="374" t="s">
        <v>645</v>
      </c>
      <c r="C331" s="374"/>
      <c r="D331" s="374" t="s">
        <v>637</v>
      </c>
      <c r="E331" s="374">
        <v>22</v>
      </c>
      <c r="F331" s="374" t="s">
        <v>701</v>
      </c>
    </row>
    <row r="332" spans="1:6" x14ac:dyDescent="0.2">
      <c r="A332" s="374" t="s">
        <v>667</v>
      </c>
      <c r="B332" s="374" t="s">
        <v>522</v>
      </c>
      <c r="C332" s="374"/>
      <c r="D332" s="374" t="s">
        <v>637</v>
      </c>
      <c r="E332" s="374">
        <v>22</v>
      </c>
      <c r="F332" s="374" t="s">
        <v>701</v>
      </c>
    </row>
    <row r="333" spans="1:6" x14ac:dyDescent="0.2">
      <c r="A333" s="374" t="s">
        <v>668</v>
      </c>
      <c r="B333" s="374" t="s">
        <v>533</v>
      </c>
      <c r="C333" s="374"/>
      <c r="D333" s="374">
        <v>39</v>
      </c>
      <c r="E333" s="374">
        <v>12</v>
      </c>
      <c r="F333" s="374" t="s">
        <v>701</v>
      </c>
    </row>
    <row r="334" spans="1:6" x14ac:dyDescent="0.2">
      <c r="A334" s="374" t="s">
        <v>669</v>
      </c>
      <c r="B334" s="374" t="s">
        <v>645</v>
      </c>
      <c r="C334" s="374"/>
      <c r="D334" s="374" t="s">
        <v>637</v>
      </c>
      <c r="E334" s="374">
        <v>19</v>
      </c>
      <c r="F334" s="374" t="s">
        <v>701</v>
      </c>
    </row>
    <row r="335" spans="1:6" x14ac:dyDescent="0.2">
      <c r="A335" s="374" t="s">
        <v>669</v>
      </c>
      <c r="B335" s="374" t="s">
        <v>522</v>
      </c>
      <c r="C335" s="374"/>
      <c r="D335" s="374" t="s">
        <v>637</v>
      </c>
      <c r="E335" s="374">
        <v>19</v>
      </c>
      <c r="F335" s="374" t="s">
        <v>701</v>
      </c>
    </row>
    <row r="336" spans="1:6" x14ac:dyDescent="0.2">
      <c r="A336" s="374" t="s">
        <v>670</v>
      </c>
      <c r="B336" s="374" t="s">
        <v>522</v>
      </c>
      <c r="C336" s="374"/>
      <c r="D336" s="374" t="s">
        <v>637</v>
      </c>
      <c r="E336" s="374">
        <v>10</v>
      </c>
      <c r="F336" s="374" t="s">
        <v>701</v>
      </c>
    </row>
    <row r="337" spans="1:6" x14ac:dyDescent="0.2">
      <c r="A337" s="374" t="s">
        <v>670</v>
      </c>
      <c r="B337" s="374" t="s">
        <v>645</v>
      </c>
      <c r="C337" s="374"/>
      <c r="D337" s="374" t="s">
        <v>637</v>
      </c>
      <c r="E337" s="374">
        <v>10</v>
      </c>
      <c r="F337" s="374" t="s">
        <v>701</v>
      </c>
    </row>
    <row r="338" spans="1:6" x14ac:dyDescent="0.2">
      <c r="A338" s="374" t="s">
        <v>671</v>
      </c>
      <c r="B338" s="374" t="s">
        <v>645</v>
      </c>
      <c r="C338" s="374"/>
      <c r="D338" s="374" t="s">
        <v>637</v>
      </c>
      <c r="E338" s="374">
        <v>16</v>
      </c>
      <c r="F338" s="374" t="s">
        <v>701</v>
      </c>
    </row>
    <row r="339" spans="1:6" x14ac:dyDescent="0.2">
      <c r="A339" s="374" t="s">
        <v>671</v>
      </c>
      <c r="B339" s="374" t="s">
        <v>522</v>
      </c>
      <c r="C339" s="374"/>
      <c r="D339" s="374" t="s">
        <v>637</v>
      </c>
      <c r="E339" s="374">
        <v>16</v>
      </c>
      <c r="F339" s="374" t="s">
        <v>701</v>
      </c>
    </row>
    <row r="340" spans="1:6" x14ac:dyDescent="0.2">
      <c r="A340" s="374" t="s">
        <v>672</v>
      </c>
      <c r="B340" s="374" t="s">
        <v>522</v>
      </c>
      <c r="C340" s="374"/>
      <c r="D340" s="374" t="s">
        <v>637</v>
      </c>
      <c r="E340" s="374">
        <v>16</v>
      </c>
      <c r="F340" s="374" t="s">
        <v>701</v>
      </c>
    </row>
    <row r="341" spans="1:6" x14ac:dyDescent="0.2">
      <c r="A341" s="374" t="s">
        <v>672</v>
      </c>
      <c r="B341" s="374" t="s">
        <v>645</v>
      </c>
      <c r="C341" s="374"/>
      <c r="D341" s="374" t="s">
        <v>637</v>
      </c>
      <c r="E341" s="374">
        <v>16</v>
      </c>
      <c r="F341" s="374" t="s">
        <v>701</v>
      </c>
    </row>
    <row r="342" spans="1:6" x14ac:dyDescent="0.2">
      <c r="A342" s="374" t="s">
        <v>673</v>
      </c>
      <c r="B342" s="374" t="s">
        <v>645</v>
      </c>
      <c r="C342" s="374"/>
      <c r="D342" s="374" t="s">
        <v>637</v>
      </c>
      <c r="E342" s="374">
        <v>20</v>
      </c>
      <c r="F342" s="374" t="s">
        <v>701</v>
      </c>
    </row>
    <row r="343" spans="1:6" x14ac:dyDescent="0.2">
      <c r="A343" s="374" t="s">
        <v>673</v>
      </c>
      <c r="B343" s="374" t="s">
        <v>522</v>
      </c>
      <c r="C343" s="374"/>
      <c r="D343" s="374" t="s">
        <v>637</v>
      </c>
      <c r="E343" s="374">
        <v>20</v>
      </c>
      <c r="F343" s="374" t="s">
        <v>701</v>
      </c>
    </row>
    <row r="344" spans="1:6" x14ac:dyDescent="0.2">
      <c r="A344" s="374" t="s">
        <v>674</v>
      </c>
      <c r="B344" s="374" t="s">
        <v>645</v>
      </c>
      <c r="C344" s="374"/>
      <c r="D344" s="374" t="s">
        <v>637</v>
      </c>
      <c r="E344" s="374">
        <v>14</v>
      </c>
      <c r="F344" s="374" t="s">
        <v>701</v>
      </c>
    </row>
    <row r="345" spans="1:6" x14ac:dyDescent="0.2">
      <c r="A345" s="374" t="s">
        <v>674</v>
      </c>
      <c r="B345" s="374" t="s">
        <v>522</v>
      </c>
      <c r="C345" s="374"/>
      <c r="D345" s="374" t="s">
        <v>637</v>
      </c>
      <c r="E345" s="374">
        <v>14</v>
      </c>
      <c r="F345" s="374" t="s">
        <v>701</v>
      </c>
    </row>
    <row r="346" spans="1:6" x14ac:dyDescent="0.2">
      <c r="A346" s="374" t="s">
        <v>675</v>
      </c>
      <c r="B346" s="374" t="s">
        <v>522</v>
      </c>
      <c r="C346" s="374"/>
      <c r="D346" s="374" t="s">
        <v>637</v>
      </c>
      <c r="E346" s="374">
        <v>31</v>
      </c>
      <c r="F346" s="374" t="s">
        <v>701</v>
      </c>
    </row>
    <row r="347" spans="1:6" x14ac:dyDescent="0.2">
      <c r="A347" s="374" t="s">
        <v>675</v>
      </c>
      <c r="B347" s="374" t="s">
        <v>645</v>
      </c>
      <c r="C347" s="374"/>
      <c r="D347" s="374" t="s">
        <v>637</v>
      </c>
      <c r="E347" s="374">
        <v>31</v>
      </c>
      <c r="F347" s="374" t="s">
        <v>701</v>
      </c>
    </row>
    <row r="348" spans="1:6" x14ac:dyDescent="0.2">
      <c r="A348" s="374" t="s">
        <v>676</v>
      </c>
      <c r="B348" s="374" t="s">
        <v>522</v>
      </c>
      <c r="C348" s="374"/>
      <c r="D348" s="374">
        <v>698</v>
      </c>
      <c r="E348" s="374">
        <v>31</v>
      </c>
      <c r="F348" s="374" t="s">
        <v>701</v>
      </c>
    </row>
    <row r="349" spans="1:6" x14ac:dyDescent="0.2">
      <c r="A349" s="374" t="s">
        <v>677</v>
      </c>
      <c r="B349" s="374" t="s">
        <v>645</v>
      </c>
      <c r="C349" s="374"/>
      <c r="D349" s="374" t="s">
        <v>637</v>
      </c>
      <c r="E349" s="374">
        <v>32</v>
      </c>
      <c r="F349" s="374" t="s">
        <v>701</v>
      </c>
    </row>
    <row r="350" spans="1:6" x14ac:dyDescent="0.2">
      <c r="A350" s="374" t="s">
        <v>677</v>
      </c>
      <c r="B350" s="374" t="s">
        <v>522</v>
      </c>
      <c r="C350" s="374"/>
      <c r="D350" s="374" t="s">
        <v>637</v>
      </c>
      <c r="E350" s="374">
        <v>32</v>
      </c>
      <c r="F350" s="374" t="s">
        <v>701</v>
      </c>
    </row>
    <row r="351" spans="1:6" x14ac:dyDescent="0.2">
      <c r="A351" s="374" t="s">
        <v>678</v>
      </c>
      <c r="B351" s="374" t="s">
        <v>522</v>
      </c>
      <c r="C351" s="374"/>
      <c r="D351" s="374" t="s">
        <v>637</v>
      </c>
      <c r="E351" s="374">
        <v>32</v>
      </c>
      <c r="F351" s="374" t="s">
        <v>701</v>
      </c>
    </row>
    <row r="352" spans="1:6" x14ac:dyDescent="0.2">
      <c r="A352" s="374" t="s">
        <v>678</v>
      </c>
      <c r="B352" s="374" t="s">
        <v>645</v>
      </c>
      <c r="C352" s="374"/>
      <c r="D352" s="374" t="s">
        <v>637</v>
      </c>
      <c r="E352" s="374">
        <v>32</v>
      </c>
      <c r="F352" s="374" t="s">
        <v>701</v>
      </c>
    </row>
    <row r="353" spans="1:6" x14ac:dyDescent="0.2">
      <c r="A353" s="374" t="s">
        <v>679</v>
      </c>
      <c r="B353" s="374" t="s">
        <v>522</v>
      </c>
      <c r="C353" s="374"/>
      <c r="D353" s="374" t="s">
        <v>637</v>
      </c>
      <c r="E353" s="374">
        <v>14</v>
      </c>
      <c r="F353" s="374" t="s">
        <v>701</v>
      </c>
    </row>
    <row r="354" spans="1:6" x14ac:dyDescent="0.2">
      <c r="A354" s="374" t="s">
        <v>679</v>
      </c>
      <c r="B354" s="374" t="s">
        <v>645</v>
      </c>
      <c r="C354" s="374"/>
      <c r="D354" s="374" t="s">
        <v>637</v>
      </c>
      <c r="E354" s="374">
        <v>14</v>
      </c>
      <c r="F354" s="374" t="s">
        <v>701</v>
      </c>
    </row>
    <row r="355" spans="1:6" x14ac:dyDescent="0.2">
      <c r="A355" s="374" t="s">
        <v>680</v>
      </c>
      <c r="B355" s="374" t="s">
        <v>645</v>
      </c>
      <c r="C355" s="374"/>
      <c r="D355" s="374" t="s">
        <v>637</v>
      </c>
      <c r="E355" s="374">
        <v>19</v>
      </c>
      <c r="F355" s="374" t="s">
        <v>701</v>
      </c>
    </row>
    <row r="356" spans="1:6" x14ac:dyDescent="0.2">
      <c r="A356" s="374" t="s">
        <v>680</v>
      </c>
      <c r="B356" s="374" t="s">
        <v>522</v>
      </c>
      <c r="C356" s="374"/>
      <c r="D356" s="374" t="s">
        <v>637</v>
      </c>
      <c r="E356" s="374">
        <v>19</v>
      </c>
      <c r="F356" s="374" t="s">
        <v>701</v>
      </c>
    </row>
    <row r="357" spans="1:6" x14ac:dyDescent="0.2">
      <c r="A357" s="374" t="s">
        <v>681</v>
      </c>
      <c r="B357" s="374" t="s">
        <v>522</v>
      </c>
      <c r="C357" s="374"/>
      <c r="D357" s="374" t="s">
        <v>637</v>
      </c>
      <c r="E357" s="374">
        <v>31</v>
      </c>
      <c r="F357" s="374" t="s">
        <v>701</v>
      </c>
    </row>
    <row r="358" spans="1:6" x14ac:dyDescent="0.2">
      <c r="A358" s="374" t="s">
        <v>681</v>
      </c>
      <c r="B358" s="374" t="s">
        <v>645</v>
      </c>
      <c r="C358" s="374"/>
      <c r="D358" s="374" t="s">
        <v>637</v>
      </c>
      <c r="E358" s="374">
        <v>31</v>
      </c>
      <c r="F358" s="374" t="s">
        <v>701</v>
      </c>
    </row>
  </sheetData>
  <mergeCells count="1">
    <mergeCell ref="A1:F1"/>
  </mergeCells>
  <phoneticPr fontId="33"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C25"/>
  <sheetViews>
    <sheetView workbookViewId="0">
      <selection activeCell="O31" sqref="O31"/>
    </sheetView>
  </sheetViews>
  <sheetFormatPr defaultColWidth="8.85546875" defaultRowHeight="15" x14ac:dyDescent="0.25"/>
  <cols>
    <col min="1" max="1" width="24.42578125" style="1" bestFit="1" customWidth="1"/>
    <col min="2" max="2" width="8.140625" style="1" bestFit="1" customWidth="1"/>
    <col min="3" max="3" width="5.85546875" style="1" customWidth="1"/>
    <col min="4" max="16384" width="8.85546875" style="1"/>
  </cols>
  <sheetData>
    <row r="1" spans="1:3" ht="24.95" customHeight="1" x14ac:dyDescent="0.25">
      <c r="A1" s="592" t="s">
        <v>2236</v>
      </c>
      <c r="B1" s="592"/>
      <c r="C1" s="271"/>
    </row>
    <row r="2" spans="1:3" x14ac:dyDescent="0.25">
      <c r="A2" s="372"/>
      <c r="B2" s="271"/>
      <c r="C2" s="271"/>
    </row>
    <row r="3" spans="1:3" x14ac:dyDescent="0.25">
      <c r="A3" s="377" t="s">
        <v>270</v>
      </c>
      <c r="B3" s="377" t="s">
        <v>143</v>
      </c>
      <c r="C3" s="271"/>
    </row>
    <row r="4" spans="1:3" x14ac:dyDescent="0.25">
      <c r="A4" s="363" t="s">
        <v>273</v>
      </c>
      <c r="B4" s="363" t="s">
        <v>274</v>
      </c>
      <c r="C4" s="271"/>
    </row>
    <row r="5" spans="1:3" x14ac:dyDescent="0.25">
      <c r="A5" s="271" t="s">
        <v>423</v>
      </c>
      <c r="B5" s="271" t="s">
        <v>424</v>
      </c>
      <c r="C5" s="271"/>
    </row>
    <row r="6" spans="1:3" x14ac:dyDescent="0.25">
      <c r="A6" s="271" t="s">
        <v>427</v>
      </c>
      <c r="B6" s="271" t="s">
        <v>424</v>
      </c>
      <c r="C6" s="271"/>
    </row>
    <row r="7" spans="1:3" x14ac:dyDescent="0.25">
      <c r="A7" s="271" t="s">
        <v>277</v>
      </c>
      <c r="B7" s="271" t="s">
        <v>278</v>
      </c>
      <c r="C7" s="271"/>
    </row>
    <row r="8" spans="1:3" x14ac:dyDescent="0.25">
      <c r="A8" s="271" t="s">
        <v>429</v>
      </c>
      <c r="B8" s="271" t="s">
        <v>430</v>
      </c>
      <c r="C8" s="271"/>
    </row>
    <row r="9" spans="1:3" x14ac:dyDescent="0.25">
      <c r="A9" s="271" t="s">
        <v>432</v>
      </c>
      <c r="B9" s="271" t="s">
        <v>430</v>
      </c>
      <c r="C9" s="271"/>
    </row>
    <row r="10" spans="1:3" x14ac:dyDescent="0.25">
      <c r="A10" s="271" t="s">
        <v>433</v>
      </c>
      <c r="B10" s="271" t="s">
        <v>430</v>
      </c>
      <c r="C10" s="271"/>
    </row>
    <row r="11" spans="1:3" x14ac:dyDescent="0.25">
      <c r="A11" s="271" t="s">
        <v>280</v>
      </c>
      <c r="B11" s="271" t="s">
        <v>281</v>
      </c>
      <c r="C11" s="271"/>
    </row>
    <row r="12" spans="1:3" x14ac:dyDescent="0.25">
      <c r="A12" s="271" t="s">
        <v>434</v>
      </c>
      <c r="B12" s="271" t="s">
        <v>435</v>
      </c>
      <c r="C12" s="271"/>
    </row>
    <row r="13" spans="1:3" x14ac:dyDescent="0.25">
      <c r="A13" s="271" t="s">
        <v>437</v>
      </c>
      <c r="B13" s="271" t="s">
        <v>284</v>
      </c>
      <c r="C13" s="271"/>
    </row>
    <row r="14" spans="1:3" x14ac:dyDescent="0.25">
      <c r="A14" s="271" t="s">
        <v>287</v>
      </c>
      <c r="B14" s="271" t="s">
        <v>284</v>
      </c>
      <c r="C14" s="271"/>
    </row>
    <row r="15" spans="1:3" x14ac:dyDescent="0.25">
      <c r="A15" s="271" t="s">
        <v>283</v>
      </c>
      <c r="B15" s="271" t="s">
        <v>284</v>
      </c>
      <c r="C15" s="271"/>
    </row>
    <row r="16" spans="1:3" x14ac:dyDescent="0.25">
      <c r="A16" s="271" t="s">
        <v>291</v>
      </c>
      <c r="B16" s="271" t="s">
        <v>289</v>
      </c>
      <c r="C16" s="271"/>
    </row>
    <row r="17" spans="1:3" x14ac:dyDescent="0.25">
      <c r="A17" s="271" t="s">
        <v>439</v>
      </c>
      <c r="B17" s="271" t="s">
        <v>289</v>
      </c>
      <c r="C17" s="271"/>
    </row>
    <row r="18" spans="1:3" x14ac:dyDescent="0.25">
      <c r="A18" s="271" t="s">
        <v>441</v>
      </c>
      <c r="B18" s="271" t="s">
        <v>289</v>
      </c>
      <c r="C18" s="271"/>
    </row>
    <row r="19" spans="1:3" x14ac:dyDescent="0.25">
      <c r="A19" s="271" t="s">
        <v>293</v>
      </c>
      <c r="B19" s="271" t="s">
        <v>289</v>
      </c>
      <c r="C19" s="271"/>
    </row>
    <row r="20" spans="1:3" x14ac:dyDescent="0.25">
      <c r="A20" s="271" t="s">
        <v>442</v>
      </c>
      <c r="B20" s="271" t="s">
        <v>289</v>
      </c>
      <c r="C20" s="271"/>
    </row>
    <row r="21" spans="1:3" x14ac:dyDescent="0.25">
      <c r="A21" s="271" t="s">
        <v>443</v>
      </c>
      <c r="B21" s="271" t="s">
        <v>444</v>
      </c>
      <c r="C21" s="271"/>
    </row>
    <row r="22" spans="1:3" x14ac:dyDescent="0.25">
      <c r="A22" s="271" t="s">
        <v>446</v>
      </c>
      <c r="B22" s="271" t="s">
        <v>444</v>
      </c>
      <c r="C22" s="271"/>
    </row>
    <row r="23" spans="1:3" x14ac:dyDescent="0.25">
      <c r="A23" s="378" t="s">
        <v>447</v>
      </c>
      <c r="B23" s="378" t="s">
        <v>448</v>
      </c>
      <c r="C23" s="271"/>
    </row>
    <row r="24" spans="1:3" x14ac:dyDescent="0.25">
      <c r="A24" s="271"/>
      <c r="B24" s="271"/>
      <c r="C24" s="271"/>
    </row>
    <row r="25" spans="1:3" x14ac:dyDescent="0.25">
      <c r="A25" s="270"/>
      <c r="B25" s="270"/>
      <c r="C25" s="270"/>
    </row>
  </sheetData>
  <mergeCells count="1">
    <mergeCell ref="A1:B1"/>
  </mergeCells>
  <phoneticPr fontId="33"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G66"/>
  <sheetViews>
    <sheetView workbookViewId="0">
      <selection activeCell="P54" sqref="P54"/>
    </sheetView>
  </sheetViews>
  <sheetFormatPr defaultColWidth="8.85546875" defaultRowHeight="11.25" x14ac:dyDescent="0.2"/>
  <cols>
    <col min="1" max="1" width="11.140625" style="356" bestFit="1" customWidth="1"/>
    <col min="2" max="2" width="7.42578125" style="385" bestFit="1" customWidth="1"/>
    <col min="3" max="3" width="16.85546875" style="385" bestFit="1" customWidth="1"/>
    <col min="4" max="4" width="5.140625" style="356" bestFit="1" customWidth="1"/>
    <col min="5" max="16384" width="8.85546875" style="270"/>
  </cols>
  <sheetData>
    <row r="1" spans="1:7" ht="27.95" customHeight="1" x14ac:dyDescent="0.2">
      <c r="A1" s="558" t="s">
        <v>2237</v>
      </c>
      <c r="B1" s="558"/>
      <c r="C1" s="558"/>
      <c r="D1" s="558"/>
      <c r="E1" s="271"/>
      <c r="F1" s="271"/>
      <c r="G1" s="271"/>
    </row>
    <row r="2" spans="1:7" x14ac:dyDescent="0.2">
      <c r="A2" s="372"/>
      <c r="B2" s="271"/>
      <c r="C2" s="271"/>
      <c r="D2" s="271"/>
      <c r="E2" s="271"/>
      <c r="F2" s="271"/>
      <c r="G2" s="271"/>
    </row>
    <row r="3" spans="1:7" x14ac:dyDescent="0.2">
      <c r="A3" s="353" t="s">
        <v>142</v>
      </c>
      <c r="B3" s="379" t="s">
        <v>143</v>
      </c>
      <c r="C3" s="379" t="s">
        <v>144</v>
      </c>
      <c r="D3" s="353" t="s">
        <v>145</v>
      </c>
      <c r="E3" s="271"/>
      <c r="F3" s="271"/>
      <c r="G3" s="271"/>
    </row>
    <row r="4" spans="1:7" x14ac:dyDescent="0.2">
      <c r="A4" s="213" t="s">
        <v>2213</v>
      </c>
      <c r="B4" s="380" t="s">
        <v>146</v>
      </c>
      <c r="C4" s="370" t="s">
        <v>148</v>
      </c>
      <c r="D4" s="213" t="s">
        <v>72</v>
      </c>
      <c r="E4" s="271"/>
      <c r="F4" s="271"/>
      <c r="G4" s="271"/>
    </row>
    <row r="5" spans="1:7" x14ac:dyDescent="0.2">
      <c r="A5" s="213" t="s">
        <v>2214</v>
      </c>
      <c r="B5" s="380" t="s">
        <v>150</v>
      </c>
      <c r="C5" s="370" t="s">
        <v>151</v>
      </c>
      <c r="D5" s="213" t="s">
        <v>73</v>
      </c>
      <c r="E5" s="271"/>
      <c r="F5" s="271"/>
      <c r="G5" s="271"/>
    </row>
    <row r="6" spans="1:7" x14ac:dyDescent="0.2">
      <c r="A6" s="213" t="s">
        <v>147</v>
      </c>
      <c r="B6" s="380" t="s">
        <v>153</v>
      </c>
      <c r="C6" s="370" t="s">
        <v>154</v>
      </c>
      <c r="D6" s="213" t="s">
        <v>72</v>
      </c>
      <c r="E6" s="271"/>
      <c r="F6" s="271"/>
      <c r="G6" s="271"/>
    </row>
    <row r="7" spans="1:7" x14ac:dyDescent="0.2">
      <c r="A7" s="213" t="s">
        <v>149</v>
      </c>
      <c r="B7" s="380" t="s">
        <v>159</v>
      </c>
      <c r="C7" s="370" t="s">
        <v>160</v>
      </c>
      <c r="D7" s="213" t="s">
        <v>72</v>
      </c>
      <c r="E7" s="271"/>
      <c r="F7" s="271"/>
      <c r="G7" s="271"/>
    </row>
    <row r="8" spans="1:7" x14ac:dyDescent="0.2">
      <c r="A8" s="213" t="s">
        <v>152</v>
      </c>
      <c r="B8" s="380" t="s">
        <v>159</v>
      </c>
      <c r="C8" s="370" t="s">
        <v>162</v>
      </c>
      <c r="D8" s="213" t="s">
        <v>72</v>
      </c>
      <c r="E8" s="271"/>
      <c r="F8" s="271"/>
      <c r="G8" s="271"/>
    </row>
    <row r="9" spans="1:7" x14ac:dyDescent="0.2">
      <c r="A9" s="213" t="s">
        <v>2215</v>
      </c>
      <c r="B9" s="380" t="s">
        <v>159</v>
      </c>
      <c r="C9" s="370" t="s">
        <v>164</v>
      </c>
      <c r="D9" s="213" t="s">
        <v>72</v>
      </c>
      <c r="E9" s="271"/>
      <c r="F9" s="271"/>
      <c r="G9" s="271"/>
    </row>
    <row r="10" spans="1:7" x14ac:dyDescent="0.2">
      <c r="A10" s="213" t="s">
        <v>2216</v>
      </c>
      <c r="B10" s="381" t="s">
        <v>166</v>
      </c>
      <c r="C10" s="382" t="s">
        <v>167</v>
      </c>
      <c r="D10" s="355" t="s">
        <v>73</v>
      </c>
      <c r="E10" s="271"/>
      <c r="F10" s="271"/>
      <c r="G10" s="271"/>
    </row>
    <row r="11" spans="1:7" x14ac:dyDescent="0.2">
      <c r="A11" s="213" t="s">
        <v>2217</v>
      </c>
      <c r="B11" s="380" t="s">
        <v>166</v>
      </c>
      <c r="C11" s="370" t="s">
        <v>169</v>
      </c>
      <c r="D11" s="213" t="s">
        <v>73</v>
      </c>
      <c r="E11" s="271"/>
      <c r="F11" s="271"/>
      <c r="G11" s="271"/>
    </row>
    <row r="12" spans="1:7" x14ac:dyDescent="0.2">
      <c r="A12" s="213" t="s">
        <v>2218</v>
      </c>
      <c r="B12" s="380" t="s">
        <v>171</v>
      </c>
      <c r="C12" s="370" t="s">
        <v>172</v>
      </c>
      <c r="D12" s="213" t="s">
        <v>72</v>
      </c>
      <c r="E12" s="271"/>
      <c r="F12" s="271"/>
      <c r="G12" s="271"/>
    </row>
    <row r="13" spans="1:7" x14ac:dyDescent="0.2">
      <c r="A13" s="368" t="s">
        <v>2219</v>
      </c>
      <c r="B13" s="383" t="s">
        <v>171</v>
      </c>
      <c r="C13" s="384" t="s">
        <v>174</v>
      </c>
      <c r="D13" s="368" t="s">
        <v>72</v>
      </c>
      <c r="E13" s="271"/>
      <c r="F13" s="271"/>
      <c r="G13" s="271"/>
    </row>
    <row r="14" spans="1:7" x14ac:dyDescent="0.2">
      <c r="A14" s="213" t="s">
        <v>2220</v>
      </c>
      <c r="B14" s="380" t="s">
        <v>171</v>
      </c>
      <c r="C14" s="370" t="s">
        <v>176</v>
      </c>
      <c r="D14" s="213" t="s">
        <v>72</v>
      </c>
      <c r="E14" s="271"/>
      <c r="F14" s="271"/>
      <c r="G14" s="271"/>
    </row>
    <row r="15" spans="1:7" x14ac:dyDescent="0.2">
      <c r="A15" s="213" t="s">
        <v>2221</v>
      </c>
      <c r="B15" s="380" t="s">
        <v>178</v>
      </c>
      <c r="C15" s="370" t="s">
        <v>179</v>
      </c>
      <c r="D15" s="213" t="s">
        <v>72</v>
      </c>
      <c r="E15" s="271"/>
      <c r="F15" s="271"/>
      <c r="G15" s="271"/>
    </row>
    <row r="16" spans="1:7" x14ac:dyDescent="0.2">
      <c r="A16" s="213" t="s">
        <v>2222</v>
      </c>
      <c r="B16" s="380" t="s">
        <v>178</v>
      </c>
      <c r="C16" s="370" t="s">
        <v>181</v>
      </c>
      <c r="D16" s="213" t="s">
        <v>72</v>
      </c>
      <c r="E16" s="271"/>
      <c r="F16" s="271"/>
      <c r="G16" s="271"/>
    </row>
    <row r="17" spans="1:7" x14ac:dyDescent="0.2">
      <c r="A17" s="213" t="s">
        <v>2223</v>
      </c>
      <c r="B17" s="380" t="s">
        <v>178</v>
      </c>
      <c r="C17" s="370" t="s">
        <v>183</v>
      </c>
      <c r="D17" s="213" t="s">
        <v>72</v>
      </c>
      <c r="E17" s="271"/>
      <c r="F17" s="271"/>
      <c r="G17" s="271"/>
    </row>
    <row r="18" spans="1:7" x14ac:dyDescent="0.2">
      <c r="A18" s="213" t="s">
        <v>2224</v>
      </c>
      <c r="B18" s="380" t="s">
        <v>178</v>
      </c>
      <c r="C18" s="370" t="s">
        <v>185</v>
      </c>
      <c r="D18" s="213" t="s">
        <v>72</v>
      </c>
      <c r="E18" s="271"/>
      <c r="F18" s="271"/>
      <c r="G18" s="271"/>
    </row>
    <row r="19" spans="1:7" x14ac:dyDescent="0.2">
      <c r="A19" s="213" t="s">
        <v>2225</v>
      </c>
      <c r="B19" s="380" t="s">
        <v>178</v>
      </c>
      <c r="C19" s="370" t="s">
        <v>187</v>
      </c>
      <c r="D19" s="213" t="s">
        <v>72</v>
      </c>
      <c r="E19" s="271"/>
      <c r="F19" s="271"/>
      <c r="G19" s="271"/>
    </row>
    <row r="20" spans="1:7" x14ac:dyDescent="0.2">
      <c r="A20" s="213" t="s">
        <v>158</v>
      </c>
      <c r="B20" s="381" t="s">
        <v>178</v>
      </c>
      <c r="C20" s="382" t="s">
        <v>189</v>
      </c>
      <c r="D20" s="355" t="s">
        <v>72</v>
      </c>
      <c r="E20" s="271"/>
      <c r="F20" s="271"/>
      <c r="G20" s="271"/>
    </row>
    <row r="21" spans="1:7" x14ac:dyDescent="0.2">
      <c r="A21" s="213" t="s">
        <v>161</v>
      </c>
      <c r="B21" s="380" t="s">
        <v>178</v>
      </c>
      <c r="C21" s="370" t="s">
        <v>191</v>
      </c>
      <c r="D21" s="213" t="s">
        <v>72</v>
      </c>
      <c r="E21" s="271"/>
      <c r="F21" s="271"/>
      <c r="G21" s="271"/>
    </row>
    <row r="22" spans="1:7" x14ac:dyDescent="0.2">
      <c r="A22" s="213" t="s">
        <v>163</v>
      </c>
      <c r="B22" s="380" t="s">
        <v>178</v>
      </c>
      <c r="C22" s="370" t="s">
        <v>193</v>
      </c>
      <c r="D22" s="213" t="s">
        <v>72</v>
      </c>
      <c r="E22" s="271"/>
      <c r="F22" s="271"/>
      <c r="G22" s="271"/>
    </row>
    <row r="23" spans="1:7" x14ac:dyDescent="0.2">
      <c r="A23" s="368" t="s">
        <v>165</v>
      </c>
      <c r="B23" s="383" t="s">
        <v>178</v>
      </c>
      <c r="C23" s="384" t="s">
        <v>195</v>
      </c>
      <c r="D23" s="368" t="s">
        <v>72</v>
      </c>
      <c r="E23" s="271"/>
      <c r="F23" s="271"/>
      <c r="G23" s="271"/>
    </row>
    <row r="24" spans="1:7" x14ac:dyDescent="0.2">
      <c r="A24" s="213" t="s">
        <v>168</v>
      </c>
      <c r="B24" s="380" t="s">
        <v>178</v>
      </c>
      <c r="C24" s="370" t="s">
        <v>197</v>
      </c>
      <c r="D24" s="213" t="s">
        <v>72</v>
      </c>
      <c r="E24" s="271"/>
      <c r="F24" s="271"/>
      <c r="G24" s="271"/>
    </row>
    <row r="25" spans="1:7" x14ac:dyDescent="0.2">
      <c r="A25" s="213" t="s">
        <v>170</v>
      </c>
      <c r="B25" s="380" t="s">
        <v>199</v>
      </c>
      <c r="C25" s="370" t="s">
        <v>200</v>
      </c>
      <c r="D25" s="213" t="s">
        <v>72</v>
      </c>
      <c r="E25" s="271"/>
      <c r="F25" s="271"/>
      <c r="G25" s="271"/>
    </row>
    <row r="26" spans="1:7" x14ac:dyDescent="0.2">
      <c r="A26" s="213" t="s">
        <v>173</v>
      </c>
      <c r="B26" s="380" t="s">
        <v>199</v>
      </c>
      <c r="C26" s="370" t="s">
        <v>202</v>
      </c>
      <c r="D26" s="213" t="s">
        <v>72</v>
      </c>
      <c r="E26" s="271"/>
      <c r="F26" s="271"/>
      <c r="G26" s="271"/>
    </row>
    <row r="27" spans="1:7" x14ac:dyDescent="0.2">
      <c r="A27" s="213" t="s">
        <v>175</v>
      </c>
      <c r="B27" s="380" t="s">
        <v>199</v>
      </c>
      <c r="C27" s="370" t="s">
        <v>204</v>
      </c>
      <c r="D27" s="213" t="s">
        <v>72</v>
      </c>
      <c r="E27" s="271"/>
      <c r="F27" s="271"/>
      <c r="G27" s="271"/>
    </row>
    <row r="28" spans="1:7" x14ac:dyDescent="0.2">
      <c r="A28" s="213" t="s">
        <v>177</v>
      </c>
      <c r="B28" s="380" t="s">
        <v>199</v>
      </c>
      <c r="C28" s="370" t="s">
        <v>206</v>
      </c>
      <c r="D28" s="213" t="s">
        <v>72</v>
      </c>
      <c r="E28" s="271"/>
      <c r="F28" s="271"/>
      <c r="G28" s="271"/>
    </row>
    <row r="29" spans="1:7" x14ac:dyDescent="0.2">
      <c r="A29" s="213" t="s">
        <v>180</v>
      </c>
      <c r="B29" s="380" t="s">
        <v>199</v>
      </c>
      <c r="C29" s="370" t="s">
        <v>208</v>
      </c>
      <c r="D29" s="213" t="s">
        <v>72</v>
      </c>
      <c r="E29" s="271"/>
      <c r="F29" s="271"/>
      <c r="G29" s="271"/>
    </row>
    <row r="30" spans="1:7" x14ac:dyDescent="0.2">
      <c r="A30" s="213" t="s">
        <v>182</v>
      </c>
      <c r="B30" s="381" t="s">
        <v>199</v>
      </c>
      <c r="C30" s="382" t="s">
        <v>210</v>
      </c>
      <c r="D30" s="355" t="s">
        <v>72</v>
      </c>
      <c r="E30" s="271"/>
      <c r="F30" s="271"/>
      <c r="G30" s="271"/>
    </row>
    <row r="31" spans="1:7" x14ac:dyDescent="0.2">
      <c r="A31" s="213" t="s">
        <v>184</v>
      </c>
      <c r="B31" s="380" t="s">
        <v>199</v>
      </c>
      <c r="C31" s="370" t="s">
        <v>212</v>
      </c>
      <c r="D31" s="213" t="s">
        <v>72</v>
      </c>
      <c r="E31" s="271"/>
      <c r="F31" s="271"/>
      <c r="G31" s="271"/>
    </row>
    <row r="32" spans="1:7" x14ac:dyDescent="0.2">
      <c r="A32" s="213" t="s">
        <v>186</v>
      </c>
      <c r="B32" s="380" t="s">
        <v>199</v>
      </c>
      <c r="C32" s="370" t="s">
        <v>214</v>
      </c>
      <c r="D32" s="213" t="s">
        <v>72</v>
      </c>
      <c r="E32" s="271"/>
      <c r="F32" s="271"/>
      <c r="G32" s="271"/>
    </row>
    <row r="33" spans="1:7" x14ac:dyDescent="0.2">
      <c r="A33" s="368" t="s">
        <v>188</v>
      </c>
      <c r="B33" s="383" t="s">
        <v>216</v>
      </c>
      <c r="C33" s="384" t="s">
        <v>217</v>
      </c>
      <c r="D33" s="368" t="s">
        <v>72</v>
      </c>
      <c r="E33" s="271"/>
      <c r="F33" s="271"/>
      <c r="G33" s="271"/>
    </row>
    <row r="34" spans="1:7" x14ac:dyDescent="0.2">
      <c r="A34" s="213" t="s">
        <v>190</v>
      </c>
      <c r="B34" s="380" t="s">
        <v>219</v>
      </c>
      <c r="C34" s="370" t="s">
        <v>220</v>
      </c>
      <c r="D34" s="213" t="s">
        <v>72</v>
      </c>
      <c r="E34" s="271"/>
      <c r="F34" s="271"/>
      <c r="G34" s="271"/>
    </row>
    <row r="35" spans="1:7" x14ac:dyDescent="0.2">
      <c r="A35" s="213" t="s">
        <v>192</v>
      </c>
      <c r="B35" s="380" t="s">
        <v>219</v>
      </c>
      <c r="C35" s="370" t="s">
        <v>222</v>
      </c>
      <c r="D35" s="213" t="s">
        <v>72</v>
      </c>
      <c r="E35" s="271"/>
      <c r="F35" s="271"/>
      <c r="G35" s="271"/>
    </row>
    <row r="36" spans="1:7" x14ac:dyDescent="0.2">
      <c r="A36" s="213" t="s">
        <v>194</v>
      </c>
      <c r="B36" s="380" t="s">
        <v>224</v>
      </c>
      <c r="C36" s="370" t="s">
        <v>226</v>
      </c>
      <c r="D36" s="213" t="s">
        <v>72</v>
      </c>
      <c r="E36" s="271"/>
      <c r="F36" s="271"/>
      <c r="G36" s="271"/>
    </row>
    <row r="37" spans="1:7" x14ac:dyDescent="0.2">
      <c r="A37" s="213" t="s">
        <v>196</v>
      </c>
      <c r="B37" s="380" t="s">
        <v>224</v>
      </c>
      <c r="C37" s="370" t="s">
        <v>228</v>
      </c>
      <c r="D37" s="213" t="s">
        <v>72</v>
      </c>
      <c r="E37" s="271"/>
      <c r="F37" s="271"/>
      <c r="G37" s="271"/>
    </row>
    <row r="38" spans="1:7" x14ac:dyDescent="0.2">
      <c r="A38" s="213" t="s">
        <v>198</v>
      </c>
      <c r="B38" s="380" t="s">
        <v>224</v>
      </c>
      <c r="C38" s="370" t="s">
        <v>230</v>
      </c>
      <c r="D38" s="213" t="s">
        <v>72</v>
      </c>
      <c r="E38" s="271"/>
      <c r="F38" s="271"/>
      <c r="G38" s="271"/>
    </row>
    <row r="39" spans="1:7" x14ac:dyDescent="0.2">
      <c r="A39" s="213" t="s">
        <v>201</v>
      </c>
      <c r="B39" s="380" t="s">
        <v>224</v>
      </c>
      <c r="C39" s="370" t="s">
        <v>232</v>
      </c>
      <c r="D39" s="213" t="s">
        <v>72</v>
      </c>
      <c r="E39" s="271"/>
      <c r="F39" s="271"/>
      <c r="G39" s="271"/>
    </row>
    <row r="40" spans="1:7" x14ac:dyDescent="0.2">
      <c r="A40" s="213" t="s">
        <v>203</v>
      </c>
      <c r="B40" s="381" t="s">
        <v>224</v>
      </c>
      <c r="C40" s="382" t="s">
        <v>234</v>
      </c>
      <c r="D40" s="355" t="s">
        <v>72</v>
      </c>
      <c r="E40" s="271"/>
      <c r="F40" s="271"/>
      <c r="G40" s="271"/>
    </row>
    <row r="41" spans="1:7" x14ac:dyDescent="0.2">
      <c r="A41" s="213" t="s">
        <v>205</v>
      </c>
      <c r="B41" s="380" t="s">
        <v>236</v>
      </c>
      <c r="C41" s="370" t="s">
        <v>237</v>
      </c>
      <c r="D41" s="213" t="s">
        <v>72</v>
      </c>
      <c r="E41" s="271"/>
      <c r="F41" s="271"/>
      <c r="G41" s="271"/>
    </row>
    <row r="42" spans="1:7" x14ac:dyDescent="0.2">
      <c r="A42" s="213" t="s">
        <v>207</v>
      </c>
      <c r="B42" s="380" t="s">
        <v>239</v>
      </c>
      <c r="C42" s="370" t="s">
        <v>240</v>
      </c>
      <c r="D42" s="213" t="s">
        <v>73</v>
      </c>
      <c r="E42" s="271"/>
      <c r="F42" s="271"/>
      <c r="G42" s="271"/>
    </row>
    <row r="43" spans="1:7" x14ac:dyDescent="0.2">
      <c r="A43" s="368" t="s">
        <v>209</v>
      </c>
      <c r="B43" s="383" t="s">
        <v>239</v>
      </c>
      <c r="C43" s="384" t="s">
        <v>242</v>
      </c>
      <c r="D43" s="368" t="s">
        <v>73</v>
      </c>
      <c r="E43" s="271"/>
      <c r="F43" s="271"/>
      <c r="G43" s="271"/>
    </row>
    <row r="44" spans="1:7" x14ac:dyDescent="0.2">
      <c r="A44" s="213" t="s">
        <v>211</v>
      </c>
      <c r="B44" s="380" t="s">
        <v>239</v>
      </c>
      <c r="C44" s="370" t="s">
        <v>243</v>
      </c>
      <c r="D44" s="213" t="s">
        <v>73</v>
      </c>
      <c r="E44" s="271"/>
      <c r="F44" s="271"/>
      <c r="G44" s="271"/>
    </row>
    <row r="45" spans="1:7" x14ac:dyDescent="0.2">
      <c r="A45" s="213" t="s">
        <v>213</v>
      </c>
      <c r="B45" s="380" t="s">
        <v>239</v>
      </c>
      <c r="C45" s="370" t="s">
        <v>244</v>
      </c>
      <c r="D45" s="213" t="s">
        <v>73</v>
      </c>
      <c r="E45" s="271"/>
      <c r="F45" s="271"/>
      <c r="G45" s="271"/>
    </row>
    <row r="46" spans="1:7" x14ac:dyDescent="0.2">
      <c r="A46" s="213" t="s">
        <v>215</v>
      </c>
      <c r="B46" s="380" t="s">
        <v>239</v>
      </c>
      <c r="C46" s="370" t="s">
        <v>245</v>
      </c>
      <c r="D46" s="213" t="s">
        <v>73</v>
      </c>
      <c r="E46" s="271"/>
      <c r="F46" s="271"/>
      <c r="G46" s="271"/>
    </row>
    <row r="47" spans="1:7" x14ac:dyDescent="0.2">
      <c r="A47" s="213" t="s">
        <v>218</v>
      </c>
      <c r="B47" s="380" t="s">
        <v>239</v>
      </c>
      <c r="C47" s="370" t="s">
        <v>246</v>
      </c>
      <c r="D47" s="213" t="s">
        <v>73</v>
      </c>
      <c r="E47" s="271"/>
      <c r="F47" s="271"/>
      <c r="G47" s="271"/>
    </row>
    <row r="48" spans="1:7" x14ac:dyDescent="0.2">
      <c r="A48" s="213" t="s">
        <v>2226</v>
      </c>
      <c r="B48" s="380" t="s">
        <v>239</v>
      </c>
      <c r="C48" s="370" t="s">
        <v>247</v>
      </c>
      <c r="D48" s="213" t="s">
        <v>73</v>
      </c>
      <c r="E48" s="271"/>
      <c r="F48" s="271"/>
      <c r="G48" s="271"/>
    </row>
    <row r="49" spans="1:7" x14ac:dyDescent="0.2">
      <c r="A49" s="213" t="s">
        <v>221</v>
      </c>
      <c r="B49" s="381" t="s">
        <v>248</v>
      </c>
      <c r="C49" s="382" t="s">
        <v>249</v>
      </c>
      <c r="D49" s="355" t="s">
        <v>72</v>
      </c>
      <c r="E49" s="271"/>
      <c r="F49" s="271"/>
      <c r="G49" s="271"/>
    </row>
    <row r="50" spans="1:7" x14ac:dyDescent="0.2">
      <c r="A50" s="213" t="s">
        <v>2227</v>
      </c>
      <c r="B50" s="380" t="s">
        <v>248</v>
      </c>
      <c r="C50" s="370" t="s">
        <v>250</v>
      </c>
      <c r="D50" s="213" t="s">
        <v>72</v>
      </c>
      <c r="E50" s="271"/>
      <c r="F50" s="271"/>
      <c r="G50" s="271"/>
    </row>
    <row r="51" spans="1:7" x14ac:dyDescent="0.2">
      <c r="A51" s="213" t="s">
        <v>2228</v>
      </c>
      <c r="B51" s="380" t="s">
        <v>248</v>
      </c>
      <c r="C51" s="370" t="s">
        <v>251</v>
      </c>
      <c r="D51" s="213" t="s">
        <v>72</v>
      </c>
      <c r="E51" s="271"/>
      <c r="F51" s="271"/>
      <c r="G51" s="271"/>
    </row>
    <row r="52" spans="1:7" x14ac:dyDescent="0.2">
      <c r="A52" s="213" t="s">
        <v>2229</v>
      </c>
      <c r="B52" s="380" t="s">
        <v>248</v>
      </c>
      <c r="C52" s="370" t="s">
        <v>252</v>
      </c>
      <c r="D52" s="213" t="s">
        <v>72</v>
      </c>
      <c r="E52" s="271"/>
      <c r="F52" s="271"/>
      <c r="G52" s="271"/>
    </row>
    <row r="53" spans="1:7" x14ac:dyDescent="0.2">
      <c r="A53" s="368" t="s">
        <v>2230</v>
      </c>
      <c r="B53" s="383" t="s">
        <v>248</v>
      </c>
      <c r="C53" s="384" t="s">
        <v>253</v>
      </c>
      <c r="D53" s="368" t="s">
        <v>72</v>
      </c>
      <c r="E53" s="271"/>
      <c r="F53" s="271"/>
      <c r="G53" s="271"/>
    </row>
    <row r="54" spans="1:7" x14ac:dyDescent="0.2">
      <c r="A54" s="213" t="s">
        <v>2231</v>
      </c>
      <c r="B54" s="380" t="s">
        <v>248</v>
      </c>
      <c r="C54" s="370" t="s">
        <v>254</v>
      </c>
      <c r="D54" s="213" t="s">
        <v>72</v>
      </c>
      <c r="E54" s="271"/>
      <c r="F54" s="271"/>
      <c r="G54" s="271"/>
    </row>
    <row r="55" spans="1:7" x14ac:dyDescent="0.2">
      <c r="A55" s="213" t="s">
        <v>2232</v>
      </c>
      <c r="B55" s="380" t="s">
        <v>248</v>
      </c>
      <c r="C55" s="370" t="s">
        <v>255</v>
      </c>
      <c r="D55" s="213" t="s">
        <v>72</v>
      </c>
      <c r="E55" s="271"/>
      <c r="F55" s="271"/>
      <c r="G55" s="271"/>
    </row>
    <row r="56" spans="1:7" x14ac:dyDescent="0.2">
      <c r="A56" s="213" t="s">
        <v>2233</v>
      </c>
      <c r="B56" s="380" t="s">
        <v>248</v>
      </c>
      <c r="C56" s="370" t="s">
        <v>256</v>
      </c>
      <c r="D56" s="213" t="s">
        <v>72</v>
      </c>
      <c r="E56" s="271"/>
      <c r="F56" s="271"/>
      <c r="G56" s="271"/>
    </row>
    <row r="57" spans="1:7" x14ac:dyDescent="0.2">
      <c r="A57" s="213" t="s">
        <v>2234</v>
      </c>
      <c r="B57" s="380" t="s">
        <v>248</v>
      </c>
      <c r="C57" s="370" t="s">
        <v>257</v>
      </c>
      <c r="D57" s="213" t="s">
        <v>72</v>
      </c>
      <c r="E57" s="271"/>
      <c r="F57" s="271"/>
      <c r="G57" s="271"/>
    </row>
    <row r="58" spans="1:7" x14ac:dyDescent="0.2">
      <c r="A58" s="213" t="s">
        <v>225</v>
      </c>
      <c r="B58" s="380" t="s">
        <v>248</v>
      </c>
      <c r="C58" s="370" t="s">
        <v>258</v>
      </c>
      <c r="D58" s="213" t="s">
        <v>72</v>
      </c>
      <c r="E58" s="271"/>
      <c r="F58" s="271"/>
      <c r="G58" s="271"/>
    </row>
    <row r="59" spans="1:7" x14ac:dyDescent="0.2">
      <c r="A59" s="213" t="s">
        <v>227</v>
      </c>
      <c r="B59" s="381" t="s">
        <v>248</v>
      </c>
      <c r="C59" s="382" t="s">
        <v>259</v>
      </c>
      <c r="D59" s="355" t="s">
        <v>72</v>
      </c>
      <c r="E59" s="271"/>
      <c r="F59" s="271"/>
      <c r="G59" s="271"/>
    </row>
    <row r="60" spans="1:7" x14ac:dyDescent="0.2">
      <c r="A60" s="213" t="s">
        <v>229</v>
      </c>
      <c r="B60" s="380" t="s">
        <v>248</v>
      </c>
      <c r="C60" s="370" t="s">
        <v>260</v>
      </c>
      <c r="D60" s="213" t="s">
        <v>72</v>
      </c>
      <c r="E60" s="271"/>
      <c r="F60" s="271"/>
      <c r="G60" s="271"/>
    </row>
    <row r="61" spans="1:7" x14ac:dyDescent="0.2">
      <c r="A61" s="213" t="s">
        <v>231</v>
      </c>
      <c r="B61" s="380" t="s">
        <v>248</v>
      </c>
      <c r="C61" s="370" t="s">
        <v>261</v>
      </c>
      <c r="D61" s="213" t="s">
        <v>72</v>
      </c>
      <c r="E61" s="271"/>
      <c r="F61" s="271"/>
      <c r="G61" s="271"/>
    </row>
    <row r="62" spans="1:7" x14ac:dyDescent="0.2">
      <c r="A62" s="213" t="s">
        <v>2235</v>
      </c>
      <c r="B62" s="380" t="s">
        <v>248</v>
      </c>
      <c r="C62" s="370" t="s">
        <v>262</v>
      </c>
      <c r="D62" s="213" t="s">
        <v>72</v>
      </c>
      <c r="E62" s="271"/>
      <c r="F62" s="271"/>
      <c r="G62" s="271"/>
    </row>
    <row r="63" spans="1:7" x14ac:dyDescent="0.2">
      <c r="A63" s="368" t="s">
        <v>233</v>
      </c>
      <c r="B63" s="383" t="s">
        <v>248</v>
      </c>
      <c r="C63" s="384" t="s">
        <v>263</v>
      </c>
      <c r="D63" s="368" t="s">
        <v>72</v>
      </c>
      <c r="E63" s="271"/>
      <c r="F63" s="271"/>
      <c r="G63" s="271"/>
    </row>
    <row r="64" spans="1:7" x14ac:dyDescent="0.2">
      <c r="A64" s="213" t="s">
        <v>235</v>
      </c>
      <c r="B64" s="380" t="s">
        <v>264</v>
      </c>
      <c r="C64" s="370" t="s">
        <v>265</v>
      </c>
      <c r="D64" s="213" t="s">
        <v>72</v>
      </c>
      <c r="E64" s="271"/>
      <c r="F64" s="271"/>
      <c r="G64" s="271"/>
    </row>
    <row r="65" spans="1:7" x14ac:dyDescent="0.2">
      <c r="A65" s="213" t="s">
        <v>238</v>
      </c>
      <c r="B65" s="380" t="s">
        <v>264</v>
      </c>
      <c r="C65" s="370" t="s">
        <v>266</v>
      </c>
      <c r="D65" s="213" t="s">
        <v>72</v>
      </c>
      <c r="E65" s="271"/>
      <c r="F65" s="271"/>
      <c r="G65" s="271"/>
    </row>
    <row r="66" spans="1:7" x14ac:dyDescent="0.2">
      <c r="A66" s="355" t="s">
        <v>241</v>
      </c>
      <c r="B66" s="381" t="s">
        <v>268</v>
      </c>
      <c r="C66" s="382" t="s">
        <v>269</v>
      </c>
      <c r="D66" s="355" t="s">
        <v>73</v>
      </c>
      <c r="E66" s="271"/>
      <c r="F66" s="271"/>
      <c r="G66" s="271"/>
    </row>
  </sheetData>
  <mergeCells count="1">
    <mergeCell ref="A1:D1"/>
  </mergeCells>
  <phoneticPr fontId="33"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263"/>
  <sheetViews>
    <sheetView workbookViewId="0">
      <pane ySplit="3" topLeftCell="A4" activePane="bottomLeft" state="frozen"/>
      <selection pane="bottomLeft" activeCell="I47" sqref="I47"/>
    </sheetView>
  </sheetViews>
  <sheetFormatPr defaultColWidth="8.85546875" defaultRowHeight="11.25" x14ac:dyDescent="0.2"/>
  <cols>
    <col min="1" max="2" width="16.85546875" style="270" bestFit="1" customWidth="1"/>
    <col min="3" max="3" width="10.28515625" style="270" bestFit="1" customWidth="1"/>
    <col min="4" max="4" width="9.140625" style="270" bestFit="1" customWidth="1"/>
    <col min="5" max="5" width="9.28515625" style="270" bestFit="1" customWidth="1"/>
    <col min="6" max="16384" width="8.85546875" style="270"/>
  </cols>
  <sheetData>
    <row r="1" spans="1:8" ht="24" customHeight="1" x14ac:dyDescent="0.2">
      <c r="A1" s="594" t="s">
        <v>2238</v>
      </c>
      <c r="B1" s="594"/>
      <c r="C1" s="594"/>
      <c r="D1" s="594"/>
      <c r="E1" s="594"/>
      <c r="F1" s="386"/>
      <c r="G1" s="386"/>
      <c r="H1" s="386"/>
    </row>
    <row r="2" spans="1:8" x14ac:dyDescent="0.2">
      <c r="A2" s="213"/>
      <c r="B2" s="213"/>
      <c r="C2" s="213"/>
      <c r="D2" s="213"/>
      <c r="E2" s="213"/>
      <c r="F2" s="271"/>
      <c r="G2" s="271"/>
      <c r="H2" s="271"/>
    </row>
    <row r="3" spans="1:8" x14ac:dyDescent="0.2">
      <c r="A3" s="388" t="s">
        <v>682</v>
      </c>
      <c r="B3" s="388" t="s">
        <v>683</v>
      </c>
      <c r="C3" s="388" t="s">
        <v>684</v>
      </c>
      <c r="D3" s="388" t="s">
        <v>685</v>
      </c>
      <c r="E3" s="389" t="s">
        <v>686</v>
      </c>
      <c r="F3" s="271"/>
      <c r="G3" s="271"/>
      <c r="H3" s="271"/>
    </row>
    <row r="4" spans="1:8" x14ac:dyDescent="0.2">
      <c r="A4" s="390" t="s">
        <v>176</v>
      </c>
      <c r="B4" s="390" t="s">
        <v>206</v>
      </c>
      <c r="C4" s="390">
        <v>0.28520699999999999</v>
      </c>
      <c r="D4" s="390">
        <v>2.1198999999999999</v>
      </c>
      <c r="E4" s="390">
        <v>0.37671399999999999</v>
      </c>
      <c r="F4" s="271"/>
      <c r="G4" s="271"/>
      <c r="H4" s="271"/>
    </row>
    <row r="5" spans="1:8" x14ac:dyDescent="0.2">
      <c r="A5" s="390" t="s">
        <v>263</v>
      </c>
      <c r="B5" s="390" t="s">
        <v>202</v>
      </c>
      <c r="C5" s="390">
        <v>0.35043600000000003</v>
      </c>
      <c r="D5" s="390">
        <v>2.3755500000000001</v>
      </c>
      <c r="E5" s="390">
        <v>-0.48967100000000002</v>
      </c>
      <c r="F5" s="271"/>
      <c r="G5" s="271"/>
      <c r="H5" s="271"/>
    </row>
    <row r="6" spans="1:8" x14ac:dyDescent="0.2">
      <c r="A6" s="390" t="s">
        <v>263</v>
      </c>
      <c r="B6" s="390" t="s">
        <v>230</v>
      </c>
      <c r="C6" s="390">
        <v>1.25932</v>
      </c>
      <c r="D6" s="390">
        <v>0.96719599999999994</v>
      </c>
      <c r="E6" s="390">
        <v>4.7338100000000001</v>
      </c>
      <c r="F6" s="271"/>
      <c r="G6" s="271"/>
      <c r="H6" s="271"/>
    </row>
    <row r="7" spans="1:8" x14ac:dyDescent="0.2">
      <c r="A7" s="390" t="s">
        <v>208</v>
      </c>
      <c r="B7" s="390" t="s">
        <v>189</v>
      </c>
      <c r="C7" s="390">
        <v>1.2704899999999999</v>
      </c>
      <c r="D7" s="390">
        <v>0.93046399999999996</v>
      </c>
      <c r="E7" s="390">
        <v>1.89463</v>
      </c>
      <c r="F7" s="271"/>
      <c r="G7" s="271"/>
      <c r="H7" s="271"/>
    </row>
    <row r="8" spans="1:8" x14ac:dyDescent="0.2">
      <c r="A8" s="390" t="s">
        <v>208</v>
      </c>
      <c r="B8" s="390" t="s">
        <v>253</v>
      </c>
      <c r="C8" s="390">
        <v>1.7779400000000001</v>
      </c>
      <c r="D8" s="390">
        <v>1.11019</v>
      </c>
      <c r="E8" s="390">
        <v>0.20046900000000001</v>
      </c>
      <c r="F8" s="271"/>
      <c r="G8" s="271"/>
      <c r="H8" s="271"/>
    </row>
    <row r="9" spans="1:8" x14ac:dyDescent="0.2">
      <c r="A9" s="390" t="s">
        <v>208</v>
      </c>
      <c r="B9" s="390" t="s">
        <v>226</v>
      </c>
      <c r="C9" s="390">
        <v>2.1627000000000001</v>
      </c>
      <c r="D9" s="390">
        <v>0.95949399999999996</v>
      </c>
      <c r="E9" s="390">
        <v>3.1344400000000001</v>
      </c>
      <c r="F9" s="271"/>
      <c r="G9" s="271"/>
      <c r="H9" s="271"/>
    </row>
    <row r="10" spans="1:8" x14ac:dyDescent="0.2">
      <c r="A10" s="390" t="s">
        <v>208</v>
      </c>
      <c r="B10" s="390" t="s">
        <v>256</v>
      </c>
      <c r="C10" s="390">
        <v>1.367</v>
      </c>
      <c r="D10" s="390">
        <v>1.3547800000000001</v>
      </c>
      <c r="E10" s="390">
        <v>1.4030400000000001</v>
      </c>
      <c r="F10" s="271"/>
      <c r="G10" s="271"/>
      <c r="H10" s="271"/>
    </row>
    <row r="11" spans="1:8" x14ac:dyDescent="0.2">
      <c r="A11" s="390" t="s">
        <v>208</v>
      </c>
      <c r="B11" s="390" t="s">
        <v>240</v>
      </c>
      <c r="C11" s="390">
        <v>1.2143999999999999</v>
      </c>
      <c r="D11" s="390">
        <v>0.520509</v>
      </c>
      <c r="E11" s="390">
        <v>2.09552</v>
      </c>
      <c r="F11" s="271"/>
      <c r="G11" s="271"/>
      <c r="H11" s="271"/>
    </row>
    <row r="12" spans="1:8" x14ac:dyDescent="0.2">
      <c r="A12" s="390" t="s">
        <v>208</v>
      </c>
      <c r="B12" s="390" t="s">
        <v>183</v>
      </c>
      <c r="C12" s="390">
        <v>1.5425899999999999</v>
      </c>
      <c r="D12" s="390">
        <v>0.58085399999999998</v>
      </c>
      <c r="E12" s="390">
        <v>0.74860000000000004</v>
      </c>
      <c r="F12" s="271"/>
      <c r="G12" s="271"/>
      <c r="H12" s="271"/>
    </row>
    <row r="13" spans="1:8" x14ac:dyDescent="0.2">
      <c r="A13" s="390" t="s">
        <v>208</v>
      </c>
      <c r="B13" s="390" t="s">
        <v>266</v>
      </c>
      <c r="C13" s="390">
        <v>1.6740299999999999</v>
      </c>
      <c r="D13" s="390">
        <v>1.3844399999999999</v>
      </c>
      <c r="E13" s="390">
        <v>3.5993600000000001E-2</v>
      </c>
      <c r="F13" s="271"/>
      <c r="G13" s="271"/>
      <c r="H13" s="271"/>
    </row>
    <row r="14" spans="1:8" x14ac:dyDescent="0.2">
      <c r="A14" s="390" t="s">
        <v>208</v>
      </c>
      <c r="B14" s="390" t="s">
        <v>257</v>
      </c>
      <c r="C14" s="390">
        <v>1.65717</v>
      </c>
      <c r="D14" s="390">
        <v>1.16995</v>
      </c>
      <c r="E14" s="390">
        <v>0.73735899999999999</v>
      </c>
      <c r="F14" s="271"/>
      <c r="G14" s="271"/>
      <c r="H14" s="271"/>
    </row>
    <row r="15" spans="1:8" x14ac:dyDescent="0.2">
      <c r="A15" s="390" t="s">
        <v>208</v>
      </c>
      <c r="B15" s="390" t="s">
        <v>243</v>
      </c>
      <c r="C15" s="390">
        <v>1.5283</v>
      </c>
      <c r="D15" s="390">
        <v>0.43864700000000001</v>
      </c>
      <c r="E15" s="390">
        <v>0.96959300000000004</v>
      </c>
      <c r="F15" s="271"/>
      <c r="G15" s="271"/>
      <c r="H15" s="271"/>
    </row>
    <row r="16" spans="1:8" x14ac:dyDescent="0.2">
      <c r="A16" s="390" t="s">
        <v>208</v>
      </c>
      <c r="B16" s="390" t="s">
        <v>254</v>
      </c>
      <c r="C16" s="390">
        <v>1.6638999999999999</v>
      </c>
      <c r="D16" s="390">
        <v>1.11452</v>
      </c>
      <c r="E16" s="390">
        <v>0.28644999999999998</v>
      </c>
      <c r="F16" s="271"/>
      <c r="G16" s="271"/>
      <c r="H16" s="271"/>
    </row>
    <row r="17" spans="1:8" x14ac:dyDescent="0.2">
      <c r="A17" s="390" t="s">
        <v>208</v>
      </c>
      <c r="B17" s="390" t="s">
        <v>249</v>
      </c>
      <c r="C17" s="390">
        <v>1.45652</v>
      </c>
      <c r="D17" s="390">
        <v>1.1090899999999999</v>
      </c>
      <c r="E17" s="390">
        <v>-3.2635900000000002E-2</v>
      </c>
      <c r="F17" s="271"/>
      <c r="G17" s="271"/>
      <c r="H17" s="271"/>
    </row>
    <row r="18" spans="1:8" x14ac:dyDescent="0.2">
      <c r="A18" s="390" t="s">
        <v>208</v>
      </c>
      <c r="B18" s="390" t="s">
        <v>245</v>
      </c>
      <c r="C18" s="390">
        <v>1.0799399999999999</v>
      </c>
      <c r="D18" s="390">
        <v>0.65837100000000004</v>
      </c>
      <c r="E18" s="390">
        <v>1.9119900000000001</v>
      </c>
      <c r="F18" s="271"/>
      <c r="G18" s="271"/>
      <c r="H18" s="271"/>
    </row>
    <row r="19" spans="1:8" x14ac:dyDescent="0.2">
      <c r="A19" s="390" t="s">
        <v>208</v>
      </c>
      <c r="B19" s="390" t="s">
        <v>230</v>
      </c>
      <c r="C19" s="390">
        <v>2.1514000000000002</v>
      </c>
      <c r="D19" s="390">
        <v>0.97104900000000005</v>
      </c>
      <c r="E19" s="390">
        <v>3.28898</v>
      </c>
      <c r="F19" s="271"/>
      <c r="G19" s="271"/>
      <c r="H19" s="271"/>
    </row>
    <row r="20" spans="1:8" x14ac:dyDescent="0.2">
      <c r="A20" s="390" t="s">
        <v>208</v>
      </c>
      <c r="B20" s="390" t="s">
        <v>244</v>
      </c>
      <c r="C20" s="390">
        <v>1.3907099999999999</v>
      </c>
      <c r="D20" s="390">
        <v>0.52302599999999999</v>
      </c>
      <c r="E20" s="390">
        <v>1.2102599999999999</v>
      </c>
      <c r="F20" s="271"/>
      <c r="G20" s="271"/>
      <c r="H20" s="271"/>
    </row>
    <row r="21" spans="1:8" x14ac:dyDescent="0.2">
      <c r="A21" s="390" t="s">
        <v>208</v>
      </c>
      <c r="B21" s="390" t="s">
        <v>255</v>
      </c>
      <c r="C21" s="390">
        <v>1.5105</v>
      </c>
      <c r="D21" s="390">
        <v>1.43482</v>
      </c>
      <c r="E21" s="390">
        <v>0.62392599999999998</v>
      </c>
      <c r="F21" s="271"/>
      <c r="G21" s="271"/>
      <c r="H21" s="271"/>
    </row>
    <row r="22" spans="1:8" x14ac:dyDescent="0.2">
      <c r="A22" s="390" t="s">
        <v>208</v>
      </c>
      <c r="B22" s="390" t="s">
        <v>260</v>
      </c>
      <c r="C22" s="390">
        <v>1.96902</v>
      </c>
      <c r="D22" s="390">
        <v>0.85564799999999996</v>
      </c>
      <c r="E22" s="390">
        <v>0.50281900000000002</v>
      </c>
      <c r="F22" s="271"/>
      <c r="G22" s="271"/>
      <c r="H22" s="271"/>
    </row>
    <row r="23" spans="1:8" x14ac:dyDescent="0.2">
      <c r="A23" s="390" t="s">
        <v>189</v>
      </c>
      <c r="B23" s="390" t="s">
        <v>174</v>
      </c>
      <c r="C23" s="390">
        <v>1.29497</v>
      </c>
      <c r="D23" s="390">
        <v>0.17888000000000001</v>
      </c>
      <c r="E23" s="390">
        <v>3.3520300000000001</v>
      </c>
      <c r="F23" s="271"/>
      <c r="G23" s="271"/>
      <c r="H23" s="271"/>
    </row>
    <row r="24" spans="1:8" x14ac:dyDescent="0.2">
      <c r="A24" s="390" t="s">
        <v>189</v>
      </c>
      <c r="B24" s="390" t="s">
        <v>162</v>
      </c>
      <c r="C24" s="390">
        <v>1.02884</v>
      </c>
      <c r="D24" s="390">
        <v>0.33784799999999998</v>
      </c>
      <c r="E24" s="390">
        <v>4.3810099999999998</v>
      </c>
      <c r="F24" s="271"/>
      <c r="G24" s="271"/>
      <c r="H24" s="271"/>
    </row>
    <row r="25" spans="1:8" x14ac:dyDescent="0.2">
      <c r="A25" s="390" t="s">
        <v>189</v>
      </c>
      <c r="B25" s="390" t="s">
        <v>154</v>
      </c>
      <c r="C25" s="390">
        <v>1.22054</v>
      </c>
      <c r="D25" s="390">
        <v>0.23853199999999999</v>
      </c>
      <c r="E25" s="390">
        <v>4.3980800000000002</v>
      </c>
      <c r="F25" s="271"/>
      <c r="G25" s="271"/>
      <c r="H25" s="271"/>
    </row>
    <row r="26" spans="1:8" x14ac:dyDescent="0.2">
      <c r="A26" s="390" t="s">
        <v>189</v>
      </c>
      <c r="B26" s="390" t="s">
        <v>204</v>
      </c>
      <c r="C26" s="390">
        <v>0.97624299999999997</v>
      </c>
      <c r="D26" s="390">
        <v>1.1819</v>
      </c>
      <c r="E26" s="390">
        <v>7.7377000000000002</v>
      </c>
      <c r="F26" s="271"/>
      <c r="G26" s="271"/>
      <c r="H26" s="271"/>
    </row>
    <row r="27" spans="1:8" x14ac:dyDescent="0.2">
      <c r="A27" s="390" t="s">
        <v>189</v>
      </c>
      <c r="B27" s="390" t="s">
        <v>256</v>
      </c>
      <c r="C27" s="390">
        <v>1.0526800000000001</v>
      </c>
      <c r="D27" s="390">
        <v>0.74478599999999995</v>
      </c>
      <c r="E27" s="390">
        <v>3.4157199999999999</v>
      </c>
      <c r="F27" s="271"/>
      <c r="G27" s="271"/>
      <c r="H27" s="271"/>
    </row>
    <row r="28" spans="1:8" x14ac:dyDescent="0.2">
      <c r="A28" s="390" t="s">
        <v>189</v>
      </c>
      <c r="B28" s="390" t="s">
        <v>191</v>
      </c>
      <c r="C28" s="390">
        <v>2.1387900000000002</v>
      </c>
      <c r="D28" s="390">
        <v>-0.71664099999999997</v>
      </c>
      <c r="E28" s="390">
        <v>3.55457</v>
      </c>
      <c r="F28" s="271"/>
      <c r="G28" s="271"/>
      <c r="H28" s="271"/>
    </row>
    <row r="29" spans="1:8" x14ac:dyDescent="0.2">
      <c r="A29" s="390" t="s">
        <v>189</v>
      </c>
      <c r="B29" s="390" t="s">
        <v>240</v>
      </c>
      <c r="C29" s="390">
        <v>0.75401099999999999</v>
      </c>
      <c r="D29" s="390">
        <v>0.50792700000000002</v>
      </c>
      <c r="E29" s="390">
        <v>4.1079999999999997</v>
      </c>
      <c r="F29" s="271"/>
      <c r="G29" s="271"/>
      <c r="H29" s="271"/>
    </row>
    <row r="30" spans="1:8" x14ac:dyDescent="0.2">
      <c r="A30" s="390" t="s">
        <v>189</v>
      </c>
      <c r="B30" s="390" t="s">
        <v>183</v>
      </c>
      <c r="C30" s="390">
        <v>1.14209</v>
      </c>
      <c r="D30" s="390">
        <v>0.34698699999999999</v>
      </c>
      <c r="E30" s="390">
        <v>3.2932100000000002</v>
      </c>
      <c r="F30" s="271"/>
      <c r="G30" s="271"/>
      <c r="H30" s="271"/>
    </row>
    <row r="31" spans="1:8" x14ac:dyDescent="0.2">
      <c r="A31" s="390" t="s">
        <v>189</v>
      </c>
      <c r="B31" s="390" t="s">
        <v>266</v>
      </c>
      <c r="C31" s="390">
        <v>1.09951</v>
      </c>
      <c r="D31" s="390">
        <v>0.99006300000000003</v>
      </c>
      <c r="E31" s="390">
        <v>2.8517700000000001</v>
      </c>
      <c r="F31" s="271"/>
      <c r="G31" s="271"/>
      <c r="H31" s="271"/>
    </row>
    <row r="32" spans="1:8" x14ac:dyDescent="0.2">
      <c r="A32" s="390" t="s">
        <v>189</v>
      </c>
      <c r="B32" s="390" t="s">
        <v>257</v>
      </c>
      <c r="C32" s="390">
        <v>1.2553799999999999</v>
      </c>
      <c r="D32" s="390">
        <v>0.41607899999999998</v>
      </c>
      <c r="E32" s="390">
        <v>3.3166600000000002</v>
      </c>
      <c r="F32" s="271"/>
      <c r="G32" s="271"/>
      <c r="H32" s="271"/>
    </row>
    <row r="33" spans="1:8" x14ac:dyDescent="0.2">
      <c r="A33" s="390" t="s">
        <v>189</v>
      </c>
      <c r="B33" s="390" t="s">
        <v>258</v>
      </c>
      <c r="C33" s="390">
        <v>1.5717399999999999</v>
      </c>
      <c r="D33" s="390">
        <v>-9.0144299999999997E-2</v>
      </c>
      <c r="E33" s="390">
        <v>3.5966300000000002</v>
      </c>
      <c r="F33" s="271"/>
      <c r="G33" s="271"/>
      <c r="H33" s="271"/>
    </row>
    <row r="34" spans="1:8" x14ac:dyDescent="0.2">
      <c r="A34" s="390" t="s">
        <v>189</v>
      </c>
      <c r="B34" s="390" t="s">
        <v>254</v>
      </c>
      <c r="C34" s="390">
        <v>1.0138100000000001</v>
      </c>
      <c r="D34" s="390">
        <v>0.75403600000000004</v>
      </c>
      <c r="E34" s="390">
        <v>2.7443599999999999</v>
      </c>
      <c r="F34" s="271"/>
      <c r="G34" s="271"/>
      <c r="H34" s="271"/>
    </row>
    <row r="35" spans="1:8" x14ac:dyDescent="0.2">
      <c r="A35" s="390" t="s">
        <v>189</v>
      </c>
      <c r="B35" s="390" t="s">
        <v>185</v>
      </c>
      <c r="C35" s="390">
        <v>1.0761499999999999</v>
      </c>
      <c r="D35" s="390">
        <v>0.388961</v>
      </c>
      <c r="E35" s="390">
        <v>3.2463199999999999</v>
      </c>
      <c r="F35" s="271"/>
      <c r="G35" s="271"/>
      <c r="H35" s="271"/>
    </row>
    <row r="36" spans="1:8" x14ac:dyDescent="0.2">
      <c r="A36" s="390" t="s">
        <v>189</v>
      </c>
      <c r="B36" s="390" t="s">
        <v>249</v>
      </c>
      <c r="C36" s="390">
        <v>1.0066999999999999</v>
      </c>
      <c r="D36" s="390">
        <v>0.81365799999999999</v>
      </c>
      <c r="E36" s="390">
        <v>2.5164599999999999</v>
      </c>
      <c r="F36" s="271"/>
      <c r="G36" s="271"/>
      <c r="H36" s="271"/>
    </row>
    <row r="37" spans="1:8" x14ac:dyDescent="0.2">
      <c r="A37" s="390" t="s">
        <v>189</v>
      </c>
      <c r="B37" s="390" t="s">
        <v>269</v>
      </c>
      <c r="C37" s="390">
        <v>0.89382399999999995</v>
      </c>
      <c r="D37" s="390">
        <v>1.5120400000000001</v>
      </c>
      <c r="E37" s="390">
        <v>5.5780399999999997</v>
      </c>
      <c r="F37" s="271"/>
      <c r="G37" s="271"/>
      <c r="H37" s="271"/>
    </row>
    <row r="38" spans="1:8" x14ac:dyDescent="0.2">
      <c r="A38" s="390" t="s">
        <v>189</v>
      </c>
      <c r="B38" s="390" t="s">
        <v>179</v>
      </c>
      <c r="C38" s="390">
        <v>1.20234</v>
      </c>
      <c r="D38" s="390">
        <v>0.32556000000000002</v>
      </c>
      <c r="E38" s="390">
        <v>3.3017099999999999</v>
      </c>
      <c r="F38" s="271"/>
      <c r="G38" s="271"/>
      <c r="H38" s="271"/>
    </row>
    <row r="39" spans="1:8" x14ac:dyDescent="0.2">
      <c r="A39" s="390" t="s">
        <v>189</v>
      </c>
      <c r="B39" s="390" t="s">
        <v>172</v>
      </c>
      <c r="C39" s="390">
        <v>1.2789699999999999</v>
      </c>
      <c r="D39" s="390">
        <v>0.17222000000000001</v>
      </c>
      <c r="E39" s="390">
        <v>3.70181</v>
      </c>
      <c r="F39" s="271"/>
      <c r="G39" s="271"/>
      <c r="H39" s="271"/>
    </row>
    <row r="40" spans="1:8" x14ac:dyDescent="0.2">
      <c r="A40" s="390" t="s">
        <v>189</v>
      </c>
      <c r="B40" s="390" t="s">
        <v>202</v>
      </c>
      <c r="C40" s="390">
        <v>0.69871899999999998</v>
      </c>
      <c r="D40" s="390">
        <v>1.82301</v>
      </c>
      <c r="E40" s="390">
        <v>1.04535</v>
      </c>
      <c r="F40" s="271"/>
      <c r="G40" s="271"/>
      <c r="H40" s="271"/>
    </row>
    <row r="41" spans="1:8" x14ac:dyDescent="0.2">
      <c r="A41" s="390" t="s">
        <v>189</v>
      </c>
      <c r="B41" s="390" t="s">
        <v>181</v>
      </c>
      <c r="C41" s="390">
        <v>1.0756399999999999</v>
      </c>
      <c r="D41" s="390">
        <v>0.43585099999999999</v>
      </c>
      <c r="E41" s="390">
        <v>3.20174</v>
      </c>
      <c r="F41" s="271"/>
      <c r="G41" s="271"/>
      <c r="H41" s="271"/>
    </row>
    <row r="42" spans="1:8" x14ac:dyDescent="0.2">
      <c r="A42" s="390" t="s">
        <v>189</v>
      </c>
      <c r="B42" s="390" t="s">
        <v>193</v>
      </c>
      <c r="C42" s="390">
        <v>1.7162200000000001</v>
      </c>
      <c r="D42" s="390">
        <v>-0.29114299999999999</v>
      </c>
      <c r="E42" s="390">
        <v>3.3257099999999999</v>
      </c>
      <c r="F42" s="271"/>
      <c r="G42" s="271"/>
      <c r="H42" s="271"/>
    </row>
    <row r="43" spans="1:8" x14ac:dyDescent="0.2">
      <c r="A43" s="390" t="s">
        <v>189</v>
      </c>
      <c r="B43" s="390" t="s">
        <v>230</v>
      </c>
      <c r="C43" s="390">
        <v>1.1832</v>
      </c>
      <c r="D43" s="390">
        <v>1.0742799999999999</v>
      </c>
      <c r="E43" s="390">
        <v>6.7221099999999998</v>
      </c>
      <c r="F43" s="271"/>
      <c r="G43" s="271"/>
      <c r="H43" s="271"/>
    </row>
    <row r="44" spans="1:8" x14ac:dyDescent="0.2">
      <c r="A44" s="390" t="s">
        <v>189</v>
      </c>
      <c r="B44" s="390" t="s">
        <v>244</v>
      </c>
      <c r="C44" s="390">
        <v>0.85296499999999997</v>
      </c>
      <c r="D44" s="390">
        <v>0.34463700000000003</v>
      </c>
      <c r="E44" s="390">
        <v>2.9781900000000001</v>
      </c>
      <c r="F44" s="271"/>
      <c r="G44" s="271"/>
      <c r="H44" s="271"/>
    </row>
    <row r="45" spans="1:8" x14ac:dyDescent="0.2">
      <c r="A45" s="390" t="s">
        <v>189</v>
      </c>
      <c r="B45" s="390" t="s">
        <v>234</v>
      </c>
      <c r="C45" s="390">
        <v>1.3183400000000001</v>
      </c>
      <c r="D45" s="390">
        <v>0.56727799999999995</v>
      </c>
      <c r="E45" s="390">
        <v>6.3275399999999999</v>
      </c>
      <c r="F45" s="271"/>
      <c r="G45" s="271"/>
      <c r="H45" s="271"/>
    </row>
    <row r="46" spans="1:8" x14ac:dyDescent="0.2">
      <c r="A46" s="390" t="s">
        <v>189</v>
      </c>
      <c r="B46" s="390" t="s">
        <v>197</v>
      </c>
      <c r="C46" s="390">
        <v>2.3613499999999998</v>
      </c>
      <c r="D46" s="390">
        <v>-0.94584900000000005</v>
      </c>
      <c r="E46" s="390">
        <v>3.2198000000000002</v>
      </c>
      <c r="F46" s="271"/>
      <c r="G46" s="271"/>
      <c r="H46" s="271"/>
    </row>
    <row r="47" spans="1:8" x14ac:dyDescent="0.2">
      <c r="A47" s="390" t="s">
        <v>189</v>
      </c>
      <c r="B47" s="390" t="s">
        <v>210</v>
      </c>
      <c r="C47" s="390">
        <v>0.65661899999999995</v>
      </c>
      <c r="D47" s="390">
        <v>1.92825</v>
      </c>
      <c r="E47" s="390">
        <v>1.77044</v>
      </c>
      <c r="F47" s="271"/>
      <c r="G47" s="271"/>
      <c r="H47" s="271"/>
    </row>
    <row r="48" spans="1:8" x14ac:dyDescent="0.2">
      <c r="A48" s="390" t="s">
        <v>189</v>
      </c>
      <c r="B48" s="390" t="s">
        <v>195</v>
      </c>
      <c r="C48" s="390">
        <v>1.84439</v>
      </c>
      <c r="D48" s="390">
        <v>-0.34479599999999999</v>
      </c>
      <c r="E48" s="390">
        <v>3.48177</v>
      </c>
      <c r="F48" s="271"/>
      <c r="G48" s="271"/>
      <c r="H48" s="271"/>
    </row>
    <row r="49" spans="1:8" x14ac:dyDescent="0.2">
      <c r="A49" s="390" t="s">
        <v>189</v>
      </c>
      <c r="B49" s="390" t="s">
        <v>187</v>
      </c>
      <c r="C49" s="390">
        <v>1.3433600000000001</v>
      </c>
      <c r="D49" s="390">
        <v>0.15482099999999999</v>
      </c>
      <c r="E49" s="390">
        <v>3.4369499999999999</v>
      </c>
      <c r="F49" s="271"/>
      <c r="G49" s="271"/>
      <c r="H49" s="271"/>
    </row>
    <row r="50" spans="1:8" x14ac:dyDescent="0.2">
      <c r="A50" s="390" t="s">
        <v>189</v>
      </c>
      <c r="B50" s="390" t="s">
        <v>252</v>
      </c>
      <c r="C50" s="390">
        <v>1.19401</v>
      </c>
      <c r="D50" s="390">
        <v>0.47042</v>
      </c>
      <c r="E50" s="390">
        <v>3.3990399999999998</v>
      </c>
      <c r="F50" s="271"/>
      <c r="G50" s="271"/>
      <c r="H50" s="271"/>
    </row>
    <row r="51" spans="1:8" x14ac:dyDescent="0.2">
      <c r="A51" s="390" t="s">
        <v>189</v>
      </c>
      <c r="B51" s="390" t="s">
        <v>247</v>
      </c>
      <c r="C51" s="390">
        <v>0.91718999999999995</v>
      </c>
      <c r="D51" s="390">
        <v>0.33185599999999998</v>
      </c>
      <c r="E51" s="390">
        <v>3.25813</v>
      </c>
      <c r="F51" s="271"/>
      <c r="G51" s="271"/>
      <c r="H51" s="271"/>
    </row>
    <row r="52" spans="1:8" x14ac:dyDescent="0.2">
      <c r="A52" s="390" t="s">
        <v>189</v>
      </c>
      <c r="B52" s="390" t="s">
        <v>164</v>
      </c>
      <c r="C52" s="390">
        <v>1.20774</v>
      </c>
      <c r="D52" s="390">
        <v>0.34878500000000001</v>
      </c>
      <c r="E52" s="390">
        <v>4.8466100000000001</v>
      </c>
      <c r="F52" s="271"/>
      <c r="G52" s="271"/>
      <c r="H52" s="271"/>
    </row>
    <row r="53" spans="1:8" x14ac:dyDescent="0.2">
      <c r="A53" s="390" t="s">
        <v>189</v>
      </c>
      <c r="B53" s="390" t="s">
        <v>206</v>
      </c>
      <c r="C53" s="390">
        <v>0.97787800000000002</v>
      </c>
      <c r="D53" s="390">
        <v>1.3723399999999999</v>
      </c>
      <c r="E53" s="390">
        <v>1.9126000000000001</v>
      </c>
      <c r="F53" s="271"/>
      <c r="G53" s="271"/>
      <c r="H53" s="271"/>
    </row>
    <row r="54" spans="1:8" x14ac:dyDescent="0.2">
      <c r="A54" s="390" t="s">
        <v>189</v>
      </c>
      <c r="B54" s="390" t="s">
        <v>200</v>
      </c>
      <c r="C54" s="390">
        <v>0.84929100000000002</v>
      </c>
      <c r="D54" s="390">
        <v>1.7365600000000001</v>
      </c>
      <c r="E54" s="390">
        <v>1.5178199999999999</v>
      </c>
      <c r="F54" s="271"/>
      <c r="G54" s="271"/>
      <c r="H54" s="271"/>
    </row>
    <row r="55" spans="1:8" x14ac:dyDescent="0.2">
      <c r="A55" s="390" t="s">
        <v>242</v>
      </c>
      <c r="B55" s="390" t="s">
        <v>202</v>
      </c>
      <c r="C55" s="390">
        <v>0.42009999999999997</v>
      </c>
      <c r="D55" s="390">
        <v>1.74942</v>
      </c>
      <c r="E55" s="390">
        <v>0.75987800000000005</v>
      </c>
      <c r="F55" s="271"/>
      <c r="G55" s="271"/>
      <c r="H55" s="271"/>
    </row>
    <row r="56" spans="1:8" x14ac:dyDescent="0.2">
      <c r="A56" s="390" t="s">
        <v>174</v>
      </c>
      <c r="B56" s="390" t="s">
        <v>204</v>
      </c>
      <c r="C56" s="390">
        <v>0.68809500000000001</v>
      </c>
      <c r="D56" s="390">
        <v>1.1910499999999999</v>
      </c>
      <c r="E56" s="390">
        <v>6.6883600000000003</v>
      </c>
      <c r="F56" s="271"/>
      <c r="G56" s="271"/>
      <c r="H56" s="271"/>
    </row>
    <row r="57" spans="1:8" x14ac:dyDescent="0.2">
      <c r="A57" s="390" t="s">
        <v>162</v>
      </c>
      <c r="B57" s="390" t="s">
        <v>240</v>
      </c>
      <c r="C57" s="390">
        <v>0.19376399999999999</v>
      </c>
      <c r="D57" s="390">
        <v>0.78846099999999997</v>
      </c>
      <c r="E57" s="390">
        <v>4.5906399999999996</v>
      </c>
      <c r="F57" s="271"/>
      <c r="G57" s="271"/>
      <c r="H57" s="271"/>
    </row>
    <row r="58" spans="1:8" x14ac:dyDescent="0.2">
      <c r="A58" s="390" t="s">
        <v>162</v>
      </c>
      <c r="B58" s="390" t="s">
        <v>183</v>
      </c>
      <c r="C58" s="390">
        <v>0.25262000000000001</v>
      </c>
      <c r="D58" s="390">
        <v>1.30924</v>
      </c>
      <c r="E58" s="390">
        <v>3.81365</v>
      </c>
      <c r="F58" s="271"/>
      <c r="G58" s="271"/>
      <c r="H58" s="271"/>
    </row>
    <row r="59" spans="1:8" x14ac:dyDescent="0.2">
      <c r="A59" s="390" t="s">
        <v>162</v>
      </c>
      <c r="B59" s="390" t="s">
        <v>266</v>
      </c>
      <c r="C59" s="390">
        <v>0.35638500000000001</v>
      </c>
      <c r="D59" s="390">
        <v>2.4518300000000002</v>
      </c>
      <c r="E59" s="390">
        <v>2.7849200000000001</v>
      </c>
      <c r="F59" s="271"/>
      <c r="G59" s="271"/>
      <c r="H59" s="271"/>
    </row>
    <row r="60" spans="1:8" x14ac:dyDescent="0.2">
      <c r="A60" s="390" t="s">
        <v>162</v>
      </c>
      <c r="B60" s="390" t="s">
        <v>202</v>
      </c>
      <c r="C60" s="390">
        <v>0.263486</v>
      </c>
      <c r="D60" s="390">
        <v>2.3774899999999999</v>
      </c>
      <c r="E60" s="390">
        <v>0.77487200000000001</v>
      </c>
      <c r="F60" s="271"/>
      <c r="G60" s="271"/>
      <c r="H60" s="271"/>
    </row>
    <row r="61" spans="1:8" x14ac:dyDescent="0.2">
      <c r="A61" s="390" t="s">
        <v>162</v>
      </c>
      <c r="B61" s="390" t="s">
        <v>181</v>
      </c>
      <c r="C61" s="390">
        <v>0.30456299999999997</v>
      </c>
      <c r="D61" s="390">
        <v>1.0932599999999999</v>
      </c>
      <c r="E61" s="390">
        <v>3.4828000000000001</v>
      </c>
      <c r="F61" s="271"/>
      <c r="G61" s="271"/>
      <c r="H61" s="271"/>
    </row>
    <row r="62" spans="1:8" x14ac:dyDescent="0.2">
      <c r="A62" s="390" t="s">
        <v>162</v>
      </c>
      <c r="B62" s="390" t="s">
        <v>245</v>
      </c>
      <c r="C62" s="390">
        <v>4.1887300000000002E-2</v>
      </c>
      <c r="D62" s="390">
        <v>0.91608900000000004</v>
      </c>
      <c r="E62" s="390">
        <v>3.1460400000000002</v>
      </c>
      <c r="F62" s="271"/>
      <c r="G62" s="271"/>
      <c r="H62" s="271"/>
    </row>
    <row r="63" spans="1:8" x14ac:dyDescent="0.2">
      <c r="A63" s="390" t="s">
        <v>162</v>
      </c>
      <c r="B63" s="390" t="s">
        <v>210</v>
      </c>
      <c r="C63" s="390">
        <v>0.247109</v>
      </c>
      <c r="D63" s="390">
        <v>2.2457099999999999</v>
      </c>
      <c r="E63" s="390">
        <v>1.70459</v>
      </c>
      <c r="F63" s="271"/>
      <c r="G63" s="271"/>
      <c r="H63" s="271"/>
    </row>
    <row r="64" spans="1:8" x14ac:dyDescent="0.2">
      <c r="A64" s="390" t="s">
        <v>162</v>
      </c>
      <c r="B64" s="390" t="s">
        <v>252</v>
      </c>
      <c r="C64" s="390">
        <v>0.34237899999999999</v>
      </c>
      <c r="D64" s="390">
        <v>1.7317400000000001</v>
      </c>
      <c r="E64" s="390">
        <v>4.0270999999999999</v>
      </c>
      <c r="F64" s="271"/>
      <c r="G64" s="271"/>
      <c r="H64" s="271"/>
    </row>
    <row r="65" spans="1:8" x14ac:dyDescent="0.2">
      <c r="A65" s="390" t="s">
        <v>162</v>
      </c>
      <c r="B65" s="390" t="s">
        <v>247</v>
      </c>
      <c r="C65" s="390">
        <v>0.25683400000000001</v>
      </c>
      <c r="D65" s="390">
        <v>0.78548200000000001</v>
      </c>
      <c r="E65" s="390">
        <v>4.0343299999999997</v>
      </c>
      <c r="F65" s="271"/>
      <c r="G65" s="271"/>
      <c r="H65" s="271"/>
    </row>
    <row r="66" spans="1:8" x14ac:dyDescent="0.2">
      <c r="A66" s="390" t="s">
        <v>162</v>
      </c>
      <c r="B66" s="390" t="s">
        <v>206</v>
      </c>
      <c r="C66" s="390">
        <v>0.34387099999999998</v>
      </c>
      <c r="D66" s="390">
        <v>2.1776200000000001</v>
      </c>
      <c r="E66" s="390">
        <v>1.4067400000000001</v>
      </c>
      <c r="F66" s="271"/>
      <c r="G66" s="271"/>
      <c r="H66" s="271"/>
    </row>
    <row r="67" spans="1:8" x14ac:dyDescent="0.2">
      <c r="A67" s="390" t="s">
        <v>162</v>
      </c>
      <c r="B67" s="390" t="s">
        <v>200</v>
      </c>
      <c r="C67" s="390">
        <v>0.30804900000000002</v>
      </c>
      <c r="D67" s="390">
        <v>2.18241</v>
      </c>
      <c r="E67" s="390">
        <v>1.1986399999999999</v>
      </c>
      <c r="F67" s="271"/>
      <c r="G67" s="271"/>
      <c r="H67" s="271"/>
    </row>
    <row r="68" spans="1:8" x14ac:dyDescent="0.2">
      <c r="A68" s="390" t="s">
        <v>154</v>
      </c>
      <c r="B68" s="390" t="s">
        <v>204</v>
      </c>
      <c r="C68" s="390">
        <v>0.69113400000000003</v>
      </c>
      <c r="D68" s="390">
        <v>1.5480700000000001</v>
      </c>
      <c r="E68" s="390">
        <v>11.327199999999999</v>
      </c>
      <c r="F68" s="271"/>
      <c r="G68" s="271"/>
      <c r="H68" s="271"/>
    </row>
    <row r="69" spans="1:8" x14ac:dyDescent="0.2">
      <c r="A69" s="390" t="s">
        <v>154</v>
      </c>
      <c r="B69" s="390" t="s">
        <v>240</v>
      </c>
      <c r="C69" s="390">
        <v>8.3579000000000001E-2</v>
      </c>
      <c r="D69" s="390">
        <v>0.88209400000000004</v>
      </c>
      <c r="E69" s="390">
        <v>4.42096</v>
      </c>
      <c r="F69" s="271"/>
      <c r="G69" s="271"/>
      <c r="H69" s="271"/>
    </row>
    <row r="70" spans="1:8" x14ac:dyDescent="0.2">
      <c r="A70" s="390" t="s">
        <v>154</v>
      </c>
      <c r="B70" s="390" t="s">
        <v>183</v>
      </c>
      <c r="C70" s="390">
        <v>0.35079399999999999</v>
      </c>
      <c r="D70" s="390">
        <v>1.0065500000000001</v>
      </c>
      <c r="E70" s="390">
        <v>3.9424600000000001</v>
      </c>
      <c r="F70" s="271"/>
      <c r="G70" s="271"/>
      <c r="H70" s="271"/>
    </row>
    <row r="71" spans="1:8" x14ac:dyDescent="0.2">
      <c r="A71" s="390" t="s">
        <v>154</v>
      </c>
      <c r="B71" s="390" t="s">
        <v>202</v>
      </c>
      <c r="C71" s="390">
        <v>0.20785300000000001</v>
      </c>
      <c r="D71" s="390">
        <v>2.5621100000000001</v>
      </c>
      <c r="E71" s="390">
        <v>0.40921099999999999</v>
      </c>
      <c r="F71" s="271"/>
      <c r="G71" s="271"/>
      <c r="H71" s="271"/>
    </row>
    <row r="72" spans="1:8" x14ac:dyDescent="0.2">
      <c r="A72" s="390" t="s">
        <v>154</v>
      </c>
      <c r="B72" s="390" t="s">
        <v>181</v>
      </c>
      <c r="C72" s="390">
        <v>0.3352</v>
      </c>
      <c r="D72" s="390">
        <v>0.90904200000000002</v>
      </c>
      <c r="E72" s="390">
        <v>3.4070100000000001</v>
      </c>
      <c r="F72" s="271"/>
      <c r="G72" s="271"/>
      <c r="H72" s="271"/>
    </row>
    <row r="73" spans="1:8" x14ac:dyDescent="0.2">
      <c r="A73" s="390" t="s">
        <v>154</v>
      </c>
      <c r="B73" s="390" t="s">
        <v>252</v>
      </c>
      <c r="C73" s="390">
        <v>0.47116200000000003</v>
      </c>
      <c r="D73" s="390">
        <v>1.4317</v>
      </c>
      <c r="E73" s="390">
        <v>4.5873999999999997</v>
      </c>
      <c r="F73" s="271"/>
      <c r="G73" s="271"/>
      <c r="H73" s="271"/>
    </row>
    <row r="74" spans="1:8" x14ac:dyDescent="0.2">
      <c r="A74" s="390" t="s">
        <v>154</v>
      </c>
      <c r="B74" s="390" t="s">
        <v>247</v>
      </c>
      <c r="C74" s="390">
        <v>0.23070199999999999</v>
      </c>
      <c r="D74" s="390">
        <v>0.69439300000000004</v>
      </c>
      <c r="E74" s="390">
        <v>3.70174</v>
      </c>
      <c r="F74" s="271"/>
      <c r="G74" s="271"/>
      <c r="H74" s="271"/>
    </row>
    <row r="75" spans="1:8" x14ac:dyDescent="0.2">
      <c r="A75" s="390" t="s">
        <v>253</v>
      </c>
      <c r="B75" s="390" t="s">
        <v>202</v>
      </c>
      <c r="C75" s="390">
        <v>0.89563599999999999</v>
      </c>
      <c r="D75" s="390">
        <v>1.792</v>
      </c>
      <c r="E75" s="390">
        <v>-0.31695099999999998</v>
      </c>
      <c r="F75" s="271"/>
      <c r="G75" s="271"/>
      <c r="H75" s="271"/>
    </row>
    <row r="76" spans="1:8" x14ac:dyDescent="0.2">
      <c r="A76" s="390" t="s">
        <v>253</v>
      </c>
      <c r="B76" s="390" t="s">
        <v>245</v>
      </c>
      <c r="C76" s="390">
        <v>0.62670499999999996</v>
      </c>
      <c r="D76" s="390">
        <v>0.71426299999999998</v>
      </c>
      <c r="E76" s="390">
        <v>2.58324</v>
      </c>
      <c r="F76" s="271"/>
      <c r="G76" s="271"/>
      <c r="H76" s="271"/>
    </row>
    <row r="77" spans="1:8" x14ac:dyDescent="0.2">
      <c r="A77" s="390" t="s">
        <v>253</v>
      </c>
      <c r="B77" s="390" t="s">
        <v>230</v>
      </c>
      <c r="C77" s="390">
        <v>1.6629499999999999</v>
      </c>
      <c r="D77" s="390">
        <v>0.78286999999999995</v>
      </c>
      <c r="E77" s="390">
        <v>3.53539</v>
      </c>
      <c r="F77" s="271"/>
      <c r="G77" s="271"/>
      <c r="H77" s="271"/>
    </row>
    <row r="78" spans="1:8" x14ac:dyDescent="0.2">
      <c r="A78" s="390" t="s">
        <v>253</v>
      </c>
      <c r="B78" s="390" t="s">
        <v>206</v>
      </c>
      <c r="C78" s="390">
        <v>0.95658900000000002</v>
      </c>
      <c r="D78" s="390">
        <v>1.6639299999999999</v>
      </c>
      <c r="E78" s="390">
        <v>-2.8689599999999999E-2</v>
      </c>
      <c r="F78" s="271"/>
      <c r="G78" s="271"/>
      <c r="H78" s="271"/>
    </row>
    <row r="79" spans="1:8" x14ac:dyDescent="0.2">
      <c r="A79" s="390" t="s">
        <v>253</v>
      </c>
      <c r="B79" s="390" t="s">
        <v>200</v>
      </c>
      <c r="C79" s="390">
        <v>1.0439700000000001</v>
      </c>
      <c r="D79" s="390">
        <v>1.7710699999999999</v>
      </c>
      <c r="E79" s="390">
        <v>-5.3738099999999997E-2</v>
      </c>
      <c r="F79" s="271"/>
      <c r="G79" s="271"/>
      <c r="H79" s="271"/>
    </row>
    <row r="80" spans="1:8" x14ac:dyDescent="0.2">
      <c r="A80" s="390" t="s">
        <v>204</v>
      </c>
      <c r="B80" s="390" t="s">
        <v>222</v>
      </c>
      <c r="C80" s="390">
        <v>1.0044</v>
      </c>
      <c r="D80" s="390">
        <v>0.82021599999999995</v>
      </c>
      <c r="E80" s="390">
        <v>4.8749000000000002</v>
      </c>
      <c r="F80" s="271"/>
      <c r="G80" s="271"/>
      <c r="H80" s="271"/>
    </row>
    <row r="81" spans="1:8" x14ac:dyDescent="0.2">
      <c r="A81" s="390" t="s">
        <v>204</v>
      </c>
      <c r="B81" s="390" t="s">
        <v>183</v>
      </c>
      <c r="C81" s="390">
        <v>1.1066800000000001</v>
      </c>
      <c r="D81" s="390">
        <v>1.02793</v>
      </c>
      <c r="E81" s="390">
        <v>6.77529</v>
      </c>
      <c r="F81" s="271"/>
      <c r="G81" s="271"/>
      <c r="H81" s="271"/>
    </row>
    <row r="82" spans="1:8" x14ac:dyDescent="0.2">
      <c r="A82" s="390" t="s">
        <v>204</v>
      </c>
      <c r="B82" s="390" t="s">
        <v>243</v>
      </c>
      <c r="C82" s="390">
        <v>1.11134</v>
      </c>
      <c r="D82" s="390">
        <v>0.50890999999999997</v>
      </c>
      <c r="E82" s="390">
        <v>6.50406</v>
      </c>
      <c r="F82" s="271"/>
      <c r="G82" s="271"/>
      <c r="H82" s="271"/>
    </row>
    <row r="83" spans="1:8" x14ac:dyDescent="0.2">
      <c r="A83" s="390" t="s">
        <v>204</v>
      </c>
      <c r="B83" s="390" t="s">
        <v>179</v>
      </c>
      <c r="C83" s="390">
        <v>1.2347600000000001</v>
      </c>
      <c r="D83" s="390">
        <v>0.90863400000000005</v>
      </c>
      <c r="E83" s="390">
        <v>6.8870399999999998</v>
      </c>
      <c r="F83" s="271"/>
      <c r="G83" s="271"/>
      <c r="H83" s="271"/>
    </row>
    <row r="84" spans="1:8" x14ac:dyDescent="0.2">
      <c r="A84" s="390" t="s">
        <v>204</v>
      </c>
      <c r="B84" s="390" t="s">
        <v>181</v>
      </c>
      <c r="C84" s="390">
        <v>0.89815299999999998</v>
      </c>
      <c r="D84" s="390">
        <v>0.937195</v>
      </c>
      <c r="E84" s="390">
        <v>5.5499700000000001</v>
      </c>
      <c r="F84" s="271"/>
      <c r="G84" s="271"/>
      <c r="H84" s="271"/>
    </row>
    <row r="85" spans="1:8" x14ac:dyDescent="0.2">
      <c r="A85" s="390" t="s">
        <v>204</v>
      </c>
      <c r="B85" s="390" t="s">
        <v>245</v>
      </c>
      <c r="C85" s="390">
        <v>0.97387400000000002</v>
      </c>
      <c r="D85" s="390">
        <v>0.64383100000000004</v>
      </c>
      <c r="E85" s="390">
        <v>6.5177199999999997</v>
      </c>
      <c r="F85" s="271"/>
      <c r="G85" s="271"/>
      <c r="H85" s="271"/>
    </row>
    <row r="86" spans="1:8" x14ac:dyDescent="0.2">
      <c r="A86" s="390" t="s">
        <v>204</v>
      </c>
      <c r="B86" s="390" t="s">
        <v>193</v>
      </c>
      <c r="C86" s="390">
        <v>1.1695599999999999</v>
      </c>
      <c r="D86" s="390">
        <v>0.88330799999999998</v>
      </c>
      <c r="E86" s="390">
        <v>7.3559299999999999</v>
      </c>
      <c r="F86" s="271"/>
      <c r="G86" s="271"/>
      <c r="H86" s="271"/>
    </row>
    <row r="87" spans="1:8" x14ac:dyDescent="0.2">
      <c r="A87" s="390" t="s">
        <v>204</v>
      </c>
      <c r="B87" s="390" t="s">
        <v>244</v>
      </c>
      <c r="C87" s="390">
        <v>0.99856500000000004</v>
      </c>
      <c r="D87" s="390">
        <v>0.57225899999999996</v>
      </c>
      <c r="E87" s="390">
        <v>6.1962999999999999</v>
      </c>
      <c r="F87" s="271"/>
      <c r="G87" s="271"/>
      <c r="H87" s="271"/>
    </row>
    <row r="88" spans="1:8" x14ac:dyDescent="0.2">
      <c r="A88" s="390" t="s">
        <v>204</v>
      </c>
      <c r="B88" s="390" t="s">
        <v>260</v>
      </c>
      <c r="C88" s="390">
        <v>1.00109</v>
      </c>
      <c r="D88" s="390">
        <v>1.37029</v>
      </c>
      <c r="E88" s="390">
        <v>5.8969199999999997</v>
      </c>
      <c r="F88" s="271"/>
      <c r="G88" s="271"/>
      <c r="H88" s="271"/>
    </row>
    <row r="89" spans="1:8" x14ac:dyDescent="0.2">
      <c r="A89" s="390" t="s">
        <v>204</v>
      </c>
      <c r="B89" s="390" t="s">
        <v>259</v>
      </c>
      <c r="C89" s="390">
        <v>1.0585199999999999</v>
      </c>
      <c r="D89" s="390">
        <v>1.4108400000000001</v>
      </c>
      <c r="E89" s="390">
        <v>7.2445399999999998</v>
      </c>
      <c r="F89" s="271"/>
      <c r="G89" s="271"/>
      <c r="H89" s="271"/>
    </row>
    <row r="90" spans="1:8" x14ac:dyDescent="0.2">
      <c r="A90" s="390" t="s">
        <v>204</v>
      </c>
      <c r="B90" s="390" t="s">
        <v>252</v>
      </c>
      <c r="C90" s="390">
        <v>0.99055499999999996</v>
      </c>
      <c r="D90" s="390">
        <v>1.2963899999999999</v>
      </c>
      <c r="E90" s="390">
        <v>6.1657400000000004</v>
      </c>
      <c r="F90" s="271"/>
      <c r="G90" s="271"/>
      <c r="H90" s="271"/>
    </row>
    <row r="91" spans="1:8" x14ac:dyDescent="0.2">
      <c r="A91" s="390" t="s">
        <v>204</v>
      </c>
      <c r="B91" s="390" t="s">
        <v>247</v>
      </c>
      <c r="C91" s="390">
        <v>1.29403</v>
      </c>
      <c r="D91" s="390">
        <v>0.47836200000000001</v>
      </c>
      <c r="E91" s="390">
        <v>7.4717200000000004</v>
      </c>
      <c r="F91" s="271"/>
      <c r="G91" s="271"/>
      <c r="H91" s="271"/>
    </row>
    <row r="92" spans="1:8" x14ac:dyDescent="0.2">
      <c r="A92" s="390" t="s">
        <v>226</v>
      </c>
      <c r="B92" s="390" t="s">
        <v>240</v>
      </c>
      <c r="C92" s="390">
        <v>0.89613200000000004</v>
      </c>
      <c r="D92" s="390">
        <v>0.64018600000000003</v>
      </c>
      <c r="E92" s="390">
        <v>6.0448899999999997</v>
      </c>
      <c r="F92" s="271"/>
      <c r="G92" s="271"/>
      <c r="H92" s="271"/>
    </row>
    <row r="93" spans="1:8" x14ac:dyDescent="0.2">
      <c r="A93" s="390" t="s">
        <v>226</v>
      </c>
      <c r="B93" s="390" t="s">
        <v>183</v>
      </c>
      <c r="C93" s="390">
        <v>0.96513300000000002</v>
      </c>
      <c r="D93" s="390">
        <v>1.03678</v>
      </c>
      <c r="E93" s="390">
        <v>5.13361</v>
      </c>
      <c r="F93" s="271"/>
      <c r="G93" s="271"/>
      <c r="H93" s="271"/>
    </row>
    <row r="94" spans="1:8" x14ac:dyDescent="0.2">
      <c r="A94" s="390" t="s">
        <v>226</v>
      </c>
      <c r="B94" s="390" t="s">
        <v>249</v>
      </c>
      <c r="C94" s="390">
        <v>0.99216700000000002</v>
      </c>
      <c r="D94" s="390">
        <v>1.74631</v>
      </c>
      <c r="E94" s="390">
        <v>3.6958299999999999</v>
      </c>
      <c r="F94" s="271"/>
      <c r="G94" s="271"/>
      <c r="H94" s="271"/>
    </row>
    <row r="95" spans="1:8" x14ac:dyDescent="0.2">
      <c r="A95" s="390" t="s">
        <v>226</v>
      </c>
      <c r="B95" s="390" t="s">
        <v>179</v>
      </c>
      <c r="C95" s="390">
        <v>1.0618000000000001</v>
      </c>
      <c r="D95" s="390">
        <v>1.0255099999999999</v>
      </c>
      <c r="E95" s="390">
        <v>5.0709200000000001</v>
      </c>
      <c r="F95" s="271"/>
      <c r="G95" s="271"/>
      <c r="H95" s="271"/>
    </row>
    <row r="96" spans="1:8" x14ac:dyDescent="0.2">
      <c r="A96" s="390" t="s">
        <v>226</v>
      </c>
      <c r="B96" s="390" t="s">
        <v>202</v>
      </c>
      <c r="C96" s="390">
        <v>0.59072100000000005</v>
      </c>
      <c r="D96" s="390">
        <v>2.5102500000000001</v>
      </c>
      <c r="E96" s="390">
        <v>1.36676</v>
      </c>
      <c r="F96" s="271"/>
      <c r="G96" s="271"/>
      <c r="H96" s="271"/>
    </row>
    <row r="97" spans="1:8" x14ac:dyDescent="0.2">
      <c r="A97" s="390" t="s">
        <v>226</v>
      </c>
      <c r="B97" s="390" t="s">
        <v>214</v>
      </c>
      <c r="C97" s="390">
        <v>0.67811999999999995</v>
      </c>
      <c r="D97" s="390">
        <v>2.0983700000000001</v>
      </c>
      <c r="E97" s="390">
        <v>2.7196199999999999</v>
      </c>
      <c r="F97" s="271"/>
      <c r="G97" s="271"/>
      <c r="H97" s="271"/>
    </row>
    <row r="98" spans="1:8" x14ac:dyDescent="0.2">
      <c r="A98" s="390" t="s">
        <v>226</v>
      </c>
      <c r="B98" s="390" t="s">
        <v>259</v>
      </c>
      <c r="C98" s="390">
        <v>0.94747499999999996</v>
      </c>
      <c r="D98" s="390">
        <v>1.85884</v>
      </c>
      <c r="E98" s="390">
        <v>6.6863900000000003</v>
      </c>
      <c r="F98" s="271"/>
      <c r="G98" s="271"/>
      <c r="H98" s="271"/>
    </row>
    <row r="99" spans="1:8" x14ac:dyDescent="0.2">
      <c r="A99" s="390" t="s">
        <v>226</v>
      </c>
      <c r="B99" s="390" t="s">
        <v>252</v>
      </c>
      <c r="C99" s="390">
        <v>1.2395799999999999</v>
      </c>
      <c r="D99" s="390">
        <v>1.8289299999999999</v>
      </c>
      <c r="E99" s="390">
        <v>6.5906000000000002</v>
      </c>
      <c r="F99" s="271"/>
      <c r="G99" s="271"/>
      <c r="H99" s="271"/>
    </row>
    <row r="100" spans="1:8" x14ac:dyDescent="0.2">
      <c r="A100" s="390" t="s">
        <v>226</v>
      </c>
      <c r="B100" s="390" t="s">
        <v>247</v>
      </c>
      <c r="C100" s="390">
        <v>1.10524</v>
      </c>
      <c r="D100" s="390">
        <v>0.67044899999999996</v>
      </c>
      <c r="E100" s="390">
        <v>6.2431099999999997</v>
      </c>
      <c r="F100" s="271"/>
      <c r="G100" s="271"/>
      <c r="H100" s="271"/>
    </row>
    <row r="101" spans="1:8" x14ac:dyDescent="0.2">
      <c r="A101" s="390" t="s">
        <v>226</v>
      </c>
      <c r="B101" s="390" t="s">
        <v>206</v>
      </c>
      <c r="C101" s="390">
        <v>0.89975099999999997</v>
      </c>
      <c r="D101" s="390">
        <v>2.0282</v>
      </c>
      <c r="E101" s="390">
        <v>2.6970000000000001</v>
      </c>
      <c r="F101" s="271"/>
      <c r="G101" s="271"/>
      <c r="H101" s="271"/>
    </row>
    <row r="102" spans="1:8" x14ac:dyDescent="0.2">
      <c r="A102" s="390" t="s">
        <v>226</v>
      </c>
      <c r="B102" s="390" t="s">
        <v>200</v>
      </c>
      <c r="C102" s="390">
        <v>0.77685300000000002</v>
      </c>
      <c r="D102" s="390">
        <v>2.0775299999999999</v>
      </c>
      <c r="E102" s="390">
        <v>2.1215099999999998</v>
      </c>
      <c r="F102" s="271"/>
      <c r="G102" s="271"/>
      <c r="H102" s="271"/>
    </row>
    <row r="103" spans="1:8" x14ac:dyDescent="0.2">
      <c r="A103" s="390" t="s">
        <v>256</v>
      </c>
      <c r="B103" s="390" t="s">
        <v>202</v>
      </c>
      <c r="C103" s="390">
        <v>1.0575600000000001</v>
      </c>
      <c r="D103" s="390">
        <v>1.6437900000000001</v>
      </c>
      <c r="E103" s="390">
        <v>0.73871900000000001</v>
      </c>
      <c r="F103" s="271"/>
      <c r="G103" s="271"/>
      <c r="H103" s="271"/>
    </row>
    <row r="104" spans="1:8" x14ac:dyDescent="0.2">
      <c r="A104" s="390" t="s">
        <v>256</v>
      </c>
      <c r="B104" s="390" t="s">
        <v>245</v>
      </c>
      <c r="C104" s="390">
        <v>0.830457</v>
      </c>
      <c r="D104" s="390">
        <v>0.66375099999999998</v>
      </c>
      <c r="E104" s="390">
        <v>3.20533</v>
      </c>
      <c r="F104" s="271"/>
      <c r="G104" s="271"/>
      <c r="H104" s="271"/>
    </row>
    <row r="105" spans="1:8" x14ac:dyDescent="0.2">
      <c r="A105" s="390" t="s">
        <v>256</v>
      </c>
      <c r="B105" s="390" t="s">
        <v>210</v>
      </c>
      <c r="C105" s="390">
        <v>0.92752800000000002</v>
      </c>
      <c r="D105" s="390">
        <v>1.8365400000000001</v>
      </c>
      <c r="E105" s="390">
        <v>1.3541399999999999</v>
      </c>
      <c r="F105" s="271"/>
      <c r="G105" s="271"/>
      <c r="H105" s="271"/>
    </row>
    <row r="106" spans="1:8" x14ac:dyDescent="0.2">
      <c r="A106" s="390" t="s">
        <v>151</v>
      </c>
      <c r="B106" s="390" t="s">
        <v>240</v>
      </c>
      <c r="C106" s="390">
        <v>0.71737399999999996</v>
      </c>
      <c r="D106" s="390">
        <v>0.61125200000000002</v>
      </c>
      <c r="E106" s="390">
        <v>4.8044099999999998</v>
      </c>
      <c r="F106" s="271"/>
      <c r="G106" s="271"/>
      <c r="H106" s="271"/>
    </row>
    <row r="107" spans="1:8" x14ac:dyDescent="0.2">
      <c r="A107" s="390" t="s">
        <v>160</v>
      </c>
      <c r="B107" s="390" t="s">
        <v>258</v>
      </c>
      <c r="C107" s="390">
        <v>0.45911099999999999</v>
      </c>
      <c r="D107" s="390">
        <v>1.64107</v>
      </c>
      <c r="E107" s="390">
        <v>5.2931999999999997</v>
      </c>
      <c r="F107" s="271"/>
      <c r="G107" s="271"/>
      <c r="H107" s="271"/>
    </row>
    <row r="108" spans="1:8" x14ac:dyDescent="0.2">
      <c r="A108" s="390" t="s">
        <v>160</v>
      </c>
      <c r="B108" s="390" t="s">
        <v>269</v>
      </c>
      <c r="C108" s="390">
        <v>0.398725</v>
      </c>
      <c r="D108" s="390">
        <v>1.8991</v>
      </c>
      <c r="E108" s="390">
        <v>7.0646800000000001</v>
      </c>
      <c r="F108" s="271"/>
      <c r="G108" s="271"/>
      <c r="H108" s="271"/>
    </row>
    <row r="109" spans="1:8" x14ac:dyDescent="0.2">
      <c r="A109" s="390" t="s">
        <v>160</v>
      </c>
      <c r="B109" s="390" t="s">
        <v>202</v>
      </c>
      <c r="C109" s="390">
        <v>0.32217000000000001</v>
      </c>
      <c r="D109" s="390">
        <v>2.0154800000000002</v>
      </c>
      <c r="E109" s="390">
        <v>1.57619</v>
      </c>
      <c r="F109" s="271"/>
      <c r="G109" s="271"/>
      <c r="H109" s="271"/>
    </row>
    <row r="110" spans="1:8" x14ac:dyDescent="0.2">
      <c r="A110" s="390" t="s">
        <v>160</v>
      </c>
      <c r="B110" s="390" t="s">
        <v>245</v>
      </c>
      <c r="C110" s="390">
        <v>0.31492700000000001</v>
      </c>
      <c r="D110" s="390">
        <v>0.68241099999999999</v>
      </c>
      <c r="E110" s="390">
        <v>4.4221899999999996</v>
      </c>
      <c r="F110" s="271"/>
      <c r="G110" s="271"/>
      <c r="H110" s="271"/>
    </row>
    <row r="111" spans="1:8" x14ac:dyDescent="0.2">
      <c r="A111" s="390" t="s">
        <v>160</v>
      </c>
      <c r="B111" s="390" t="s">
        <v>255</v>
      </c>
      <c r="C111" s="390">
        <v>0.284887</v>
      </c>
      <c r="D111" s="390">
        <v>1.86557</v>
      </c>
      <c r="E111" s="390">
        <v>2.95269</v>
      </c>
      <c r="F111" s="271"/>
      <c r="G111" s="271"/>
      <c r="H111" s="271"/>
    </row>
    <row r="112" spans="1:8" x14ac:dyDescent="0.2">
      <c r="A112" s="390" t="s">
        <v>160</v>
      </c>
      <c r="B112" s="390" t="s">
        <v>259</v>
      </c>
      <c r="C112" s="390">
        <v>0.43274800000000002</v>
      </c>
      <c r="D112" s="390">
        <v>1.5169900000000001</v>
      </c>
      <c r="E112" s="390">
        <v>5.7687099999999996</v>
      </c>
      <c r="F112" s="271"/>
      <c r="G112" s="271"/>
      <c r="H112" s="271"/>
    </row>
    <row r="113" spans="1:8" x14ac:dyDescent="0.2">
      <c r="A113" s="390" t="s">
        <v>160</v>
      </c>
      <c r="B113" s="390" t="s">
        <v>251</v>
      </c>
      <c r="C113" s="390">
        <v>0.40928199999999998</v>
      </c>
      <c r="D113" s="390">
        <v>1.6949000000000001</v>
      </c>
      <c r="E113" s="390">
        <v>4.2840699999999998</v>
      </c>
      <c r="F113" s="271"/>
      <c r="G113" s="271"/>
      <c r="H113" s="271"/>
    </row>
    <row r="114" spans="1:8" x14ac:dyDescent="0.2">
      <c r="A114" s="390" t="s">
        <v>160</v>
      </c>
      <c r="B114" s="390" t="s">
        <v>261</v>
      </c>
      <c r="C114" s="390">
        <v>0.47675099999999998</v>
      </c>
      <c r="D114" s="390">
        <v>1.35538</v>
      </c>
      <c r="E114" s="390">
        <v>4.5340699999999998</v>
      </c>
      <c r="F114" s="271"/>
      <c r="G114" s="271"/>
      <c r="H114" s="271"/>
    </row>
    <row r="115" spans="1:8" x14ac:dyDescent="0.2">
      <c r="A115" s="390" t="s">
        <v>160</v>
      </c>
      <c r="B115" s="390" t="s">
        <v>252</v>
      </c>
      <c r="C115" s="390">
        <v>0.42430800000000002</v>
      </c>
      <c r="D115" s="390">
        <v>1.6996199999999999</v>
      </c>
      <c r="E115" s="390">
        <v>4.9865300000000001</v>
      </c>
      <c r="F115" s="271"/>
      <c r="G115" s="271"/>
      <c r="H115" s="271"/>
    </row>
    <row r="116" spans="1:8" x14ac:dyDescent="0.2">
      <c r="A116" s="390" t="s">
        <v>160</v>
      </c>
      <c r="B116" s="390" t="s">
        <v>247</v>
      </c>
      <c r="C116" s="390">
        <v>0.36394700000000002</v>
      </c>
      <c r="D116" s="390">
        <v>0.67684999999999995</v>
      </c>
      <c r="E116" s="390">
        <v>4.7000400000000004</v>
      </c>
      <c r="F116" s="271"/>
      <c r="G116" s="271"/>
      <c r="H116" s="271"/>
    </row>
    <row r="117" spans="1:8" x14ac:dyDescent="0.2">
      <c r="A117" s="390" t="s">
        <v>160</v>
      </c>
      <c r="B117" s="390" t="s">
        <v>206</v>
      </c>
      <c r="C117" s="390">
        <v>0.372809</v>
      </c>
      <c r="D117" s="390">
        <v>1.92462</v>
      </c>
      <c r="E117" s="390">
        <v>2.0838199999999998</v>
      </c>
      <c r="F117" s="271"/>
      <c r="G117" s="271"/>
      <c r="H117" s="271"/>
    </row>
    <row r="118" spans="1:8" x14ac:dyDescent="0.2">
      <c r="A118" s="390" t="s">
        <v>160</v>
      </c>
      <c r="B118" s="390" t="s">
        <v>200</v>
      </c>
      <c r="C118" s="390">
        <v>0.36383199999999999</v>
      </c>
      <c r="D118" s="390">
        <v>1.9706900000000001</v>
      </c>
      <c r="E118" s="390">
        <v>1.95929</v>
      </c>
      <c r="F118" s="271"/>
      <c r="G118" s="271"/>
      <c r="H118" s="271"/>
    </row>
    <row r="119" spans="1:8" x14ac:dyDescent="0.2">
      <c r="A119" s="390" t="s">
        <v>222</v>
      </c>
      <c r="B119" s="390" t="s">
        <v>269</v>
      </c>
      <c r="C119" s="390">
        <v>0.97028599999999998</v>
      </c>
      <c r="D119" s="390">
        <v>1.43058</v>
      </c>
      <c r="E119" s="390">
        <v>3.6120700000000001</v>
      </c>
      <c r="F119" s="271"/>
      <c r="G119" s="271"/>
      <c r="H119" s="271"/>
    </row>
    <row r="120" spans="1:8" x14ac:dyDescent="0.2">
      <c r="A120" s="390" t="s">
        <v>191</v>
      </c>
      <c r="B120" s="390" t="s">
        <v>269</v>
      </c>
      <c r="C120" s="390">
        <v>0.76776699999999998</v>
      </c>
      <c r="D120" s="390">
        <v>1.82419</v>
      </c>
      <c r="E120" s="390">
        <v>5.6936299999999997</v>
      </c>
      <c r="F120" s="271"/>
      <c r="G120" s="271"/>
      <c r="H120" s="271"/>
    </row>
    <row r="121" spans="1:8" x14ac:dyDescent="0.2">
      <c r="A121" s="390" t="s">
        <v>191</v>
      </c>
      <c r="B121" s="390" t="s">
        <v>202</v>
      </c>
      <c r="C121" s="390">
        <v>0.20192299999999999</v>
      </c>
      <c r="D121" s="390">
        <v>2.4584899999999998</v>
      </c>
      <c r="E121" s="390">
        <v>-0.44096400000000002</v>
      </c>
      <c r="F121" s="271"/>
      <c r="G121" s="271"/>
      <c r="H121" s="271"/>
    </row>
    <row r="122" spans="1:8" x14ac:dyDescent="0.2">
      <c r="A122" s="390" t="s">
        <v>191</v>
      </c>
      <c r="B122" s="390" t="s">
        <v>247</v>
      </c>
      <c r="C122" s="390">
        <v>0.47930899999999999</v>
      </c>
      <c r="D122" s="390">
        <v>0.64478599999999997</v>
      </c>
      <c r="E122" s="390">
        <v>3.21305</v>
      </c>
      <c r="F122" s="271"/>
      <c r="G122" s="271"/>
      <c r="H122" s="271"/>
    </row>
    <row r="123" spans="1:8" x14ac:dyDescent="0.2">
      <c r="A123" s="390" t="s">
        <v>191</v>
      </c>
      <c r="B123" s="390" t="s">
        <v>206</v>
      </c>
      <c r="C123" s="390">
        <v>0.41683500000000001</v>
      </c>
      <c r="D123" s="390">
        <v>2.02135</v>
      </c>
      <c r="E123" s="390">
        <v>0.29937799999999998</v>
      </c>
      <c r="F123" s="271"/>
      <c r="G123" s="271"/>
      <c r="H123" s="271"/>
    </row>
    <row r="124" spans="1:8" x14ac:dyDescent="0.2">
      <c r="A124" s="390" t="s">
        <v>240</v>
      </c>
      <c r="B124" s="390" t="s">
        <v>183</v>
      </c>
      <c r="C124" s="390">
        <v>0.626027</v>
      </c>
      <c r="D124" s="390">
        <v>0.55287399999999998</v>
      </c>
      <c r="E124" s="390">
        <v>3.77996</v>
      </c>
      <c r="F124" s="271"/>
      <c r="G124" s="271"/>
      <c r="H124" s="271"/>
    </row>
    <row r="125" spans="1:8" x14ac:dyDescent="0.2">
      <c r="A125" s="390" t="s">
        <v>240</v>
      </c>
      <c r="B125" s="390" t="s">
        <v>266</v>
      </c>
      <c r="C125" s="390">
        <v>0.57792100000000002</v>
      </c>
      <c r="D125" s="390">
        <v>1.16157</v>
      </c>
      <c r="E125" s="390">
        <v>2.9630000000000001</v>
      </c>
      <c r="F125" s="271"/>
      <c r="G125" s="271"/>
      <c r="H125" s="271"/>
    </row>
    <row r="126" spans="1:8" x14ac:dyDescent="0.2">
      <c r="A126" s="390" t="s">
        <v>240</v>
      </c>
      <c r="B126" s="390" t="s">
        <v>257</v>
      </c>
      <c r="C126" s="390">
        <v>0.59085900000000002</v>
      </c>
      <c r="D126" s="390">
        <v>0.96713700000000002</v>
      </c>
      <c r="E126" s="390">
        <v>3.55823</v>
      </c>
      <c r="F126" s="271"/>
      <c r="G126" s="271"/>
      <c r="H126" s="271"/>
    </row>
    <row r="127" spans="1:8" x14ac:dyDescent="0.2">
      <c r="A127" s="390" t="s">
        <v>240</v>
      </c>
      <c r="B127" s="390" t="s">
        <v>185</v>
      </c>
      <c r="C127" s="390">
        <v>0.63117400000000001</v>
      </c>
      <c r="D127" s="390">
        <v>0.46405600000000002</v>
      </c>
      <c r="E127" s="390">
        <v>3.7025000000000001</v>
      </c>
      <c r="F127" s="271"/>
      <c r="G127" s="271"/>
      <c r="H127" s="271"/>
    </row>
    <row r="128" spans="1:8" x14ac:dyDescent="0.2">
      <c r="A128" s="390" t="s">
        <v>240</v>
      </c>
      <c r="B128" s="390" t="s">
        <v>249</v>
      </c>
      <c r="C128" s="390">
        <v>0.60296300000000003</v>
      </c>
      <c r="D128" s="390">
        <v>0.93574500000000005</v>
      </c>
      <c r="E128" s="390">
        <v>2.84409</v>
      </c>
      <c r="F128" s="271"/>
      <c r="G128" s="271"/>
      <c r="H128" s="271"/>
    </row>
    <row r="129" spans="1:8" x14ac:dyDescent="0.2">
      <c r="A129" s="390" t="s">
        <v>240</v>
      </c>
      <c r="B129" s="390" t="s">
        <v>179</v>
      </c>
      <c r="C129" s="390">
        <v>0.69143500000000002</v>
      </c>
      <c r="D129" s="390">
        <v>0.42204700000000001</v>
      </c>
      <c r="E129" s="390">
        <v>3.6672099999999999</v>
      </c>
      <c r="F129" s="271"/>
      <c r="G129" s="271"/>
      <c r="H129" s="271"/>
    </row>
    <row r="130" spans="1:8" x14ac:dyDescent="0.2">
      <c r="A130" s="390" t="s">
        <v>240</v>
      </c>
      <c r="B130" s="390" t="s">
        <v>217</v>
      </c>
      <c r="C130" s="390">
        <v>0.97351600000000005</v>
      </c>
      <c r="D130" s="390">
        <v>-2.7394700000000001E-2</v>
      </c>
      <c r="E130" s="390">
        <v>4.26335</v>
      </c>
      <c r="F130" s="271"/>
      <c r="G130" s="271"/>
      <c r="H130" s="271"/>
    </row>
    <row r="131" spans="1:8" x14ac:dyDescent="0.2">
      <c r="A131" s="390" t="s">
        <v>240</v>
      </c>
      <c r="B131" s="390" t="s">
        <v>202</v>
      </c>
      <c r="C131" s="390">
        <v>0.46406199999999997</v>
      </c>
      <c r="D131" s="390">
        <v>1.4561500000000001</v>
      </c>
      <c r="E131" s="390">
        <v>1.63239</v>
      </c>
      <c r="F131" s="271"/>
      <c r="G131" s="271"/>
      <c r="H131" s="271"/>
    </row>
    <row r="132" spans="1:8" x14ac:dyDescent="0.2">
      <c r="A132" s="390" t="s">
        <v>240</v>
      </c>
      <c r="B132" s="390" t="s">
        <v>181</v>
      </c>
      <c r="C132" s="390">
        <v>0.681863</v>
      </c>
      <c r="D132" s="390">
        <v>0.37166900000000003</v>
      </c>
      <c r="E132" s="390">
        <v>3.6217999999999999</v>
      </c>
      <c r="F132" s="271"/>
      <c r="G132" s="271"/>
      <c r="H132" s="271"/>
    </row>
    <row r="133" spans="1:8" x14ac:dyDescent="0.2">
      <c r="A133" s="390" t="s">
        <v>240</v>
      </c>
      <c r="B133" s="390" t="s">
        <v>214</v>
      </c>
      <c r="C133" s="390">
        <v>0.608429</v>
      </c>
      <c r="D133" s="390">
        <v>1.70932</v>
      </c>
      <c r="E133" s="390">
        <v>3.0342799999999999</v>
      </c>
      <c r="F133" s="271"/>
      <c r="G133" s="271"/>
      <c r="H133" s="271"/>
    </row>
    <row r="134" spans="1:8" x14ac:dyDescent="0.2">
      <c r="A134" s="390" t="s">
        <v>240</v>
      </c>
      <c r="B134" s="390" t="s">
        <v>260</v>
      </c>
      <c r="C134" s="390">
        <v>0.74858400000000003</v>
      </c>
      <c r="D134" s="390">
        <v>0.50559799999999999</v>
      </c>
      <c r="E134" s="390">
        <v>3.8463799999999999</v>
      </c>
      <c r="F134" s="271"/>
      <c r="G134" s="271"/>
      <c r="H134" s="271"/>
    </row>
    <row r="135" spans="1:8" x14ac:dyDescent="0.2">
      <c r="A135" s="390" t="s">
        <v>240</v>
      </c>
      <c r="B135" s="390" t="s">
        <v>210</v>
      </c>
      <c r="C135" s="390">
        <v>0.433166</v>
      </c>
      <c r="D135" s="390">
        <v>1.5258400000000001</v>
      </c>
      <c r="E135" s="390">
        <v>2.1781000000000001</v>
      </c>
      <c r="F135" s="271"/>
      <c r="G135" s="271"/>
      <c r="H135" s="271"/>
    </row>
    <row r="136" spans="1:8" x14ac:dyDescent="0.2">
      <c r="A136" s="390" t="s">
        <v>240</v>
      </c>
      <c r="B136" s="390" t="s">
        <v>195</v>
      </c>
      <c r="C136" s="390">
        <v>0.93607700000000005</v>
      </c>
      <c r="D136" s="390">
        <v>-3.8516099999999998E-2</v>
      </c>
      <c r="E136" s="390">
        <v>4.0847600000000002</v>
      </c>
      <c r="F136" s="271"/>
      <c r="G136" s="271"/>
      <c r="H136" s="271"/>
    </row>
    <row r="137" spans="1:8" x14ac:dyDescent="0.2">
      <c r="A137" s="390" t="s">
        <v>240</v>
      </c>
      <c r="B137" s="390" t="s">
        <v>187</v>
      </c>
      <c r="C137" s="390">
        <v>0.77159</v>
      </c>
      <c r="D137" s="390">
        <v>0.30273600000000001</v>
      </c>
      <c r="E137" s="390">
        <v>4.0494399999999997</v>
      </c>
      <c r="F137" s="271"/>
      <c r="G137" s="271"/>
      <c r="H137" s="271"/>
    </row>
    <row r="138" spans="1:8" x14ac:dyDescent="0.2">
      <c r="A138" s="390" t="s">
        <v>240</v>
      </c>
      <c r="B138" s="390" t="s">
        <v>167</v>
      </c>
      <c r="C138" s="390">
        <v>0.885822</v>
      </c>
      <c r="D138" s="390">
        <v>6.4637E-2</v>
      </c>
      <c r="E138" s="390">
        <v>4.1201999999999996</v>
      </c>
      <c r="F138" s="271"/>
      <c r="G138" s="271"/>
      <c r="H138" s="271"/>
    </row>
    <row r="139" spans="1:8" x14ac:dyDescent="0.2">
      <c r="A139" s="390" t="s">
        <v>240</v>
      </c>
      <c r="B139" s="390" t="s">
        <v>251</v>
      </c>
      <c r="C139" s="390">
        <v>0.73224199999999995</v>
      </c>
      <c r="D139" s="390">
        <v>0.58439399999999997</v>
      </c>
      <c r="E139" s="390">
        <v>3.8267199999999999</v>
      </c>
      <c r="F139" s="271"/>
      <c r="G139" s="271"/>
      <c r="H139" s="271"/>
    </row>
    <row r="140" spans="1:8" x14ac:dyDescent="0.2">
      <c r="A140" s="390" t="s">
        <v>240</v>
      </c>
      <c r="B140" s="390" t="s">
        <v>148</v>
      </c>
      <c r="C140" s="390">
        <v>0.76336700000000002</v>
      </c>
      <c r="D140" s="390">
        <v>0.282725</v>
      </c>
      <c r="E140" s="390">
        <v>5.0754200000000003</v>
      </c>
      <c r="F140" s="271"/>
      <c r="G140" s="271"/>
      <c r="H140" s="271"/>
    </row>
    <row r="141" spans="1:8" x14ac:dyDescent="0.2">
      <c r="A141" s="390" t="s">
        <v>240</v>
      </c>
      <c r="B141" s="390" t="s">
        <v>252</v>
      </c>
      <c r="C141" s="390">
        <v>0.60089599999999999</v>
      </c>
      <c r="D141" s="390">
        <v>0.91463099999999997</v>
      </c>
      <c r="E141" s="390">
        <v>3.8411</v>
      </c>
      <c r="F141" s="271"/>
      <c r="G141" s="271"/>
      <c r="H141" s="271"/>
    </row>
    <row r="142" spans="1:8" x14ac:dyDescent="0.2">
      <c r="A142" s="390" t="s">
        <v>240</v>
      </c>
      <c r="B142" s="390" t="s">
        <v>206</v>
      </c>
      <c r="C142" s="390">
        <v>0.52659100000000003</v>
      </c>
      <c r="D142" s="390">
        <v>1.32518</v>
      </c>
      <c r="E142" s="390">
        <v>1.94513</v>
      </c>
      <c r="F142" s="271"/>
      <c r="G142" s="271"/>
      <c r="H142" s="271"/>
    </row>
    <row r="143" spans="1:8" x14ac:dyDescent="0.2">
      <c r="A143" s="390" t="s">
        <v>240</v>
      </c>
      <c r="B143" s="390" t="s">
        <v>200</v>
      </c>
      <c r="C143" s="390">
        <v>0.49839099999999997</v>
      </c>
      <c r="D143" s="390">
        <v>1.4759800000000001</v>
      </c>
      <c r="E143" s="390">
        <v>1.82342</v>
      </c>
      <c r="F143" s="271"/>
      <c r="G143" s="271"/>
      <c r="H143" s="271"/>
    </row>
    <row r="144" spans="1:8" x14ac:dyDescent="0.2">
      <c r="A144" s="390" t="s">
        <v>183</v>
      </c>
      <c r="B144" s="390" t="s">
        <v>266</v>
      </c>
      <c r="C144" s="390">
        <v>0.99744100000000002</v>
      </c>
      <c r="D144" s="390">
        <v>1.1834</v>
      </c>
      <c r="E144" s="390">
        <v>2.0518999999999998</v>
      </c>
      <c r="F144" s="271"/>
      <c r="G144" s="271"/>
      <c r="H144" s="271"/>
    </row>
    <row r="145" spans="1:8" x14ac:dyDescent="0.2">
      <c r="A145" s="390" t="s">
        <v>183</v>
      </c>
      <c r="B145" s="390" t="s">
        <v>254</v>
      </c>
      <c r="C145" s="390">
        <v>0.70947000000000005</v>
      </c>
      <c r="D145" s="390">
        <v>1.1294999999999999</v>
      </c>
      <c r="E145" s="390">
        <v>1.7591600000000001</v>
      </c>
      <c r="F145" s="271"/>
      <c r="G145" s="271"/>
      <c r="H145" s="271"/>
    </row>
    <row r="146" spans="1:8" x14ac:dyDescent="0.2">
      <c r="A146" s="390" t="s">
        <v>183</v>
      </c>
      <c r="B146" s="390" t="s">
        <v>269</v>
      </c>
      <c r="C146" s="390">
        <v>0.90038399999999996</v>
      </c>
      <c r="D146" s="390">
        <v>1.3834200000000001</v>
      </c>
      <c r="E146" s="390">
        <v>4.7824799999999996</v>
      </c>
      <c r="F146" s="271"/>
      <c r="G146" s="271"/>
      <c r="H146" s="271"/>
    </row>
    <row r="147" spans="1:8" x14ac:dyDescent="0.2">
      <c r="A147" s="390" t="s">
        <v>183</v>
      </c>
      <c r="B147" s="390" t="s">
        <v>202</v>
      </c>
      <c r="C147" s="390">
        <v>0.42950700000000003</v>
      </c>
      <c r="D147" s="390">
        <v>2.2665500000000001</v>
      </c>
      <c r="E147" s="390">
        <v>-2.9082500000000001E-2</v>
      </c>
      <c r="F147" s="271"/>
      <c r="G147" s="271"/>
      <c r="H147" s="271"/>
    </row>
    <row r="148" spans="1:8" x14ac:dyDescent="0.2">
      <c r="A148" s="390" t="s">
        <v>183</v>
      </c>
      <c r="B148" s="390" t="s">
        <v>244</v>
      </c>
      <c r="C148" s="390">
        <v>0.51286600000000004</v>
      </c>
      <c r="D148" s="390">
        <v>0.53560600000000003</v>
      </c>
      <c r="E148" s="390">
        <v>2.3943599999999998</v>
      </c>
      <c r="F148" s="271"/>
      <c r="G148" s="271"/>
      <c r="H148" s="271"/>
    </row>
    <row r="149" spans="1:8" x14ac:dyDescent="0.2">
      <c r="A149" s="390" t="s">
        <v>183</v>
      </c>
      <c r="B149" s="390" t="s">
        <v>210</v>
      </c>
      <c r="C149" s="390">
        <v>0.47317799999999999</v>
      </c>
      <c r="D149" s="390">
        <v>2.1467200000000002</v>
      </c>
      <c r="E149" s="390">
        <v>1.03942</v>
      </c>
      <c r="F149" s="271"/>
      <c r="G149" s="271"/>
      <c r="H149" s="271"/>
    </row>
    <row r="150" spans="1:8" x14ac:dyDescent="0.2">
      <c r="A150" s="390" t="s">
        <v>183</v>
      </c>
      <c r="B150" s="390" t="s">
        <v>232</v>
      </c>
      <c r="C150" s="390">
        <v>1.1488700000000001</v>
      </c>
      <c r="D150" s="390">
        <v>0.80372100000000002</v>
      </c>
      <c r="E150" s="390">
        <v>5.2969900000000001</v>
      </c>
      <c r="F150" s="271"/>
      <c r="G150" s="271"/>
      <c r="H150" s="271"/>
    </row>
    <row r="151" spans="1:8" x14ac:dyDescent="0.2">
      <c r="A151" s="390" t="s">
        <v>183</v>
      </c>
      <c r="B151" s="390" t="s">
        <v>252</v>
      </c>
      <c r="C151" s="390">
        <v>0.86575899999999995</v>
      </c>
      <c r="D151" s="390">
        <v>0.87628099999999998</v>
      </c>
      <c r="E151" s="390">
        <v>2.55002</v>
      </c>
      <c r="F151" s="271"/>
      <c r="G151" s="271"/>
      <c r="H151" s="271"/>
    </row>
    <row r="152" spans="1:8" x14ac:dyDescent="0.2">
      <c r="A152" s="390" t="s">
        <v>183</v>
      </c>
      <c r="B152" s="390" t="s">
        <v>247</v>
      </c>
      <c r="C152" s="390">
        <v>0.91396699999999997</v>
      </c>
      <c r="D152" s="390">
        <v>0.34782099999999999</v>
      </c>
      <c r="E152" s="390">
        <v>2.7545500000000001</v>
      </c>
      <c r="F152" s="271"/>
      <c r="G152" s="271"/>
      <c r="H152" s="271"/>
    </row>
    <row r="153" spans="1:8" x14ac:dyDescent="0.2">
      <c r="A153" s="390" t="s">
        <v>183</v>
      </c>
      <c r="B153" s="390" t="s">
        <v>206</v>
      </c>
      <c r="C153" s="390">
        <v>0.48180400000000001</v>
      </c>
      <c r="D153" s="390">
        <v>1.8349599999999999</v>
      </c>
      <c r="E153" s="390">
        <v>0.339283</v>
      </c>
      <c r="F153" s="271"/>
      <c r="G153" s="271"/>
      <c r="H153" s="271"/>
    </row>
    <row r="154" spans="1:8" x14ac:dyDescent="0.2">
      <c r="A154" s="390" t="s">
        <v>183</v>
      </c>
      <c r="B154" s="390" t="s">
        <v>200</v>
      </c>
      <c r="C154" s="390">
        <v>0.69155900000000003</v>
      </c>
      <c r="D154" s="390">
        <v>1.80399</v>
      </c>
      <c r="E154" s="390">
        <v>0.78251099999999996</v>
      </c>
      <c r="F154" s="271"/>
      <c r="G154" s="271"/>
      <c r="H154" s="271"/>
    </row>
    <row r="155" spans="1:8" x14ac:dyDescent="0.2">
      <c r="A155" s="390" t="s">
        <v>266</v>
      </c>
      <c r="B155" s="390" t="s">
        <v>210</v>
      </c>
      <c r="C155" s="390">
        <v>0.86261699999999997</v>
      </c>
      <c r="D155" s="390">
        <v>2.2061700000000002</v>
      </c>
      <c r="E155" s="390">
        <v>0.50957200000000002</v>
      </c>
      <c r="F155" s="271"/>
      <c r="G155" s="271"/>
      <c r="H155" s="271"/>
    </row>
    <row r="156" spans="1:8" x14ac:dyDescent="0.2">
      <c r="A156" s="390" t="s">
        <v>266</v>
      </c>
      <c r="B156" s="390" t="s">
        <v>232</v>
      </c>
      <c r="C156" s="390">
        <v>2.3469199999999999</v>
      </c>
      <c r="D156" s="390">
        <v>0.80837300000000001</v>
      </c>
      <c r="E156" s="390">
        <v>3.86042</v>
      </c>
      <c r="F156" s="271"/>
      <c r="G156" s="271"/>
      <c r="H156" s="271"/>
    </row>
    <row r="157" spans="1:8" x14ac:dyDescent="0.2">
      <c r="A157" s="390" t="s">
        <v>266</v>
      </c>
      <c r="B157" s="390" t="s">
        <v>206</v>
      </c>
      <c r="C157" s="390">
        <v>1.45241</v>
      </c>
      <c r="D157" s="390">
        <v>1.6489499999999999</v>
      </c>
      <c r="E157" s="390">
        <v>-9.6011100000000002E-2</v>
      </c>
      <c r="F157" s="271"/>
      <c r="G157" s="271"/>
      <c r="H157" s="271"/>
    </row>
    <row r="158" spans="1:8" x14ac:dyDescent="0.2">
      <c r="A158" s="390" t="s">
        <v>266</v>
      </c>
      <c r="B158" s="390" t="s">
        <v>200</v>
      </c>
      <c r="C158" s="390">
        <v>1.4366300000000001</v>
      </c>
      <c r="D158" s="390">
        <v>1.7031099999999999</v>
      </c>
      <c r="E158" s="390">
        <v>-1.8036199999999999E-2</v>
      </c>
      <c r="F158" s="271"/>
      <c r="G158" s="271"/>
      <c r="H158" s="271"/>
    </row>
    <row r="159" spans="1:8" x14ac:dyDescent="0.2">
      <c r="A159" s="390" t="s">
        <v>257</v>
      </c>
      <c r="B159" s="390" t="s">
        <v>202</v>
      </c>
      <c r="C159" s="390">
        <v>0.82140899999999994</v>
      </c>
      <c r="D159" s="390">
        <v>1.80722</v>
      </c>
      <c r="E159" s="390">
        <v>3.7288200000000001E-2</v>
      </c>
      <c r="F159" s="271"/>
      <c r="G159" s="271"/>
      <c r="H159" s="271"/>
    </row>
    <row r="160" spans="1:8" x14ac:dyDescent="0.2">
      <c r="A160" s="390" t="s">
        <v>257</v>
      </c>
      <c r="B160" s="390" t="s">
        <v>245</v>
      </c>
      <c r="C160" s="390">
        <v>0.73636699999999999</v>
      </c>
      <c r="D160" s="390">
        <v>0.64124899999999996</v>
      </c>
      <c r="E160" s="390">
        <v>2.7229199999999998</v>
      </c>
      <c r="F160" s="271"/>
      <c r="G160" s="271"/>
      <c r="H160" s="271"/>
    </row>
    <row r="161" spans="1:8" x14ac:dyDescent="0.2">
      <c r="A161" s="390" t="s">
        <v>257</v>
      </c>
      <c r="B161" s="390" t="s">
        <v>230</v>
      </c>
      <c r="C161" s="390">
        <v>1.5931200000000001</v>
      </c>
      <c r="D161" s="390">
        <v>0.95091199999999998</v>
      </c>
      <c r="E161" s="390">
        <v>4.84</v>
      </c>
      <c r="F161" s="271"/>
      <c r="G161" s="271"/>
      <c r="H161" s="271"/>
    </row>
    <row r="162" spans="1:8" x14ac:dyDescent="0.2">
      <c r="A162" s="390" t="s">
        <v>257</v>
      </c>
      <c r="B162" s="390" t="s">
        <v>210</v>
      </c>
      <c r="C162" s="390">
        <v>0.85018300000000002</v>
      </c>
      <c r="D162" s="390">
        <v>1.9910099999999999</v>
      </c>
      <c r="E162" s="390">
        <v>1.00519</v>
      </c>
      <c r="F162" s="271"/>
      <c r="G162" s="271"/>
      <c r="H162" s="271"/>
    </row>
    <row r="163" spans="1:8" x14ac:dyDescent="0.2">
      <c r="A163" s="390" t="s">
        <v>257</v>
      </c>
      <c r="B163" s="390" t="s">
        <v>206</v>
      </c>
      <c r="C163" s="390">
        <v>0.96962899999999996</v>
      </c>
      <c r="D163" s="390">
        <v>1.53369</v>
      </c>
      <c r="E163" s="390">
        <v>0.411908</v>
      </c>
      <c r="F163" s="271"/>
      <c r="G163" s="271"/>
      <c r="H163" s="271"/>
    </row>
    <row r="164" spans="1:8" x14ac:dyDescent="0.2">
      <c r="A164" s="390" t="s">
        <v>257</v>
      </c>
      <c r="B164" s="390" t="s">
        <v>200</v>
      </c>
      <c r="C164" s="390">
        <v>1.16818</v>
      </c>
      <c r="D164" s="390">
        <v>1.46204</v>
      </c>
      <c r="E164" s="390">
        <v>0.55648600000000004</v>
      </c>
      <c r="F164" s="271"/>
      <c r="G164" s="271"/>
      <c r="H164" s="271"/>
    </row>
    <row r="165" spans="1:8" x14ac:dyDescent="0.2">
      <c r="A165" s="390" t="s">
        <v>243</v>
      </c>
      <c r="B165" s="390" t="s">
        <v>202</v>
      </c>
      <c r="C165" s="390">
        <v>0.25447799999999998</v>
      </c>
      <c r="D165" s="390">
        <v>2.26315</v>
      </c>
      <c r="E165" s="390">
        <v>3.3462199999999998E-2</v>
      </c>
      <c r="F165" s="271"/>
      <c r="G165" s="271"/>
      <c r="H165" s="271"/>
    </row>
    <row r="166" spans="1:8" x14ac:dyDescent="0.2">
      <c r="A166" s="390" t="s">
        <v>243</v>
      </c>
      <c r="B166" s="390" t="s">
        <v>245</v>
      </c>
      <c r="C166" s="390">
        <v>-4.0054199999999998E-2</v>
      </c>
      <c r="D166" s="390">
        <v>1.00536</v>
      </c>
      <c r="E166" s="390">
        <v>3.0821200000000002</v>
      </c>
      <c r="F166" s="271"/>
      <c r="G166" s="271"/>
      <c r="H166" s="271"/>
    </row>
    <row r="167" spans="1:8" x14ac:dyDescent="0.2">
      <c r="A167" s="390" t="s">
        <v>243</v>
      </c>
      <c r="B167" s="390" t="s">
        <v>206</v>
      </c>
      <c r="C167" s="390">
        <v>0.38136900000000001</v>
      </c>
      <c r="D167" s="390">
        <v>1.5220899999999999</v>
      </c>
      <c r="E167" s="390">
        <v>0.68869199999999997</v>
      </c>
      <c r="F167" s="271"/>
      <c r="G167" s="271"/>
      <c r="H167" s="271"/>
    </row>
    <row r="168" spans="1:8" x14ac:dyDescent="0.2">
      <c r="A168" s="390" t="s">
        <v>243</v>
      </c>
      <c r="B168" s="390" t="s">
        <v>200</v>
      </c>
      <c r="C168" s="390">
        <v>0.44612499999999999</v>
      </c>
      <c r="D168" s="390">
        <v>1.8107500000000001</v>
      </c>
      <c r="E168" s="390">
        <v>0.89650300000000005</v>
      </c>
      <c r="F168" s="271"/>
      <c r="G168" s="271"/>
      <c r="H168" s="271"/>
    </row>
    <row r="169" spans="1:8" x14ac:dyDescent="0.2">
      <c r="A169" s="390" t="s">
        <v>228</v>
      </c>
      <c r="B169" s="390" t="s">
        <v>202</v>
      </c>
      <c r="C169" s="390">
        <v>0.44259599999999999</v>
      </c>
      <c r="D169" s="390">
        <v>2.60236</v>
      </c>
      <c r="E169" s="390">
        <v>0.77497099999999997</v>
      </c>
      <c r="F169" s="271"/>
      <c r="G169" s="271"/>
      <c r="H169" s="271"/>
    </row>
    <row r="170" spans="1:8" x14ac:dyDescent="0.2">
      <c r="A170" s="390" t="s">
        <v>228</v>
      </c>
      <c r="B170" s="390" t="s">
        <v>210</v>
      </c>
      <c r="C170" s="390">
        <v>0.29707600000000001</v>
      </c>
      <c r="D170" s="390">
        <v>2.6090599999999999</v>
      </c>
      <c r="E170" s="390">
        <v>1.3743000000000001</v>
      </c>
      <c r="F170" s="271"/>
      <c r="G170" s="271"/>
      <c r="H170" s="271"/>
    </row>
    <row r="171" spans="1:8" x14ac:dyDescent="0.2">
      <c r="A171" s="390" t="s">
        <v>262</v>
      </c>
      <c r="B171" s="390" t="s">
        <v>245</v>
      </c>
      <c r="C171" s="390">
        <v>0.26813700000000001</v>
      </c>
      <c r="D171" s="390">
        <v>0.80299600000000004</v>
      </c>
      <c r="E171" s="390">
        <v>2.85528</v>
      </c>
      <c r="F171" s="271"/>
      <c r="G171" s="271"/>
      <c r="H171" s="271"/>
    </row>
    <row r="172" spans="1:8" x14ac:dyDescent="0.2">
      <c r="A172" s="390" t="s">
        <v>262</v>
      </c>
      <c r="B172" s="390" t="s">
        <v>247</v>
      </c>
      <c r="C172" s="390">
        <v>0.94515800000000005</v>
      </c>
      <c r="D172" s="390">
        <v>0.55703499999999995</v>
      </c>
      <c r="E172" s="390">
        <v>2.8297300000000001</v>
      </c>
      <c r="F172" s="271"/>
      <c r="G172" s="271"/>
      <c r="H172" s="271"/>
    </row>
    <row r="173" spans="1:8" x14ac:dyDescent="0.2">
      <c r="A173" s="390" t="s">
        <v>258</v>
      </c>
      <c r="B173" s="390" t="s">
        <v>269</v>
      </c>
      <c r="C173" s="390">
        <v>0.93012099999999998</v>
      </c>
      <c r="D173" s="390">
        <v>1.9892000000000001</v>
      </c>
      <c r="E173" s="390">
        <v>5.7801</v>
      </c>
      <c r="F173" s="271"/>
      <c r="G173" s="271"/>
      <c r="H173" s="271"/>
    </row>
    <row r="174" spans="1:8" x14ac:dyDescent="0.2">
      <c r="A174" s="390" t="s">
        <v>258</v>
      </c>
      <c r="B174" s="390" t="s">
        <v>247</v>
      </c>
      <c r="C174" s="390">
        <v>0.96384599999999998</v>
      </c>
      <c r="D174" s="390">
        <v>0.55268899999999999</v>
      </c>
      <c r="E174" s="390">
        <v>3.24803</v>
      </c>
      <c r="F174" s="271"/>
      <c r="G174" s="271"/>
      <c r="H174" s="271"/>
    </row>
    <row r="175" spans="1:8" x14ac:dyDescent="0.2">
      <c r="A175" s="390" t="s">
        <v>246</v>
      </c>
      <c r="B175" s="390" t="s">
        <v>202</v>
      </c>
      <c r="C175" s="390">
        <v>0.220335</v>
      </c>
      <c r="D175" s="390">
        <v>2.4916999999999998</v>
      </c>
      <c r="E175" s="390">
        <v>0.90731799999999996</v>
      </c>
      <c r="F175" s="271"/>
      <c r="G175" s="271"/>
      <c r="H175" s="271"/>
    </row>
    <row r="176" spans="1:8" x14ac:dyDescent="0.2">
      <c r="A176" s="390" t="s">
        <v>246</v>
      </c>
      <c r="B176" s="390" t="s">
        <v>206</v>
      </c>
      <c r="C176" s="390">
        <v>0.25889200000000001</v>
      </c>
      <c r="D176" s="390">
        <v>2.3323700000000001</v>
      </c>
      <c r="E176" s="390">
        <v>1.40384</v>
      </c>
      <c r="F176" s="271"/>
      <c r="G176" s="271"/>
      <c r="H176" s="271"/>
    </row>
    <row r="177" spans="1:8" x14ac:dyDescent="0.2">
      <c r="A177" s="390" t="s">
        <v>246</v>
      </c>
      <c r="B177" s="390" t="s">
        <v>200</v>
      </c>
      <c r="C177" s="390">
        <v>0.34731600000000001</v>
      </c>
      <c r="D177" s="390">
        <v>2.2305100000000002</v>
      </c>
      <c r="E177" s="390">
        <v>2.0366</v>
      </c>
      <c r="F177" s="271"/>
      <c r="G177" s="271"/>
      <c r="H177" s="271"/>
    </row>
    <row r="178" spans="1:8" x14ac:dyDescent="0.2">
      <c r="A178" s="390" t="s">
        <v>254</v>
      </c>
      <c r="B178" s="390" t="s">
        <v>202</v>
      </c>
      <c r="C178" s="390">
        <v>0.87893900000000003</v>
      </c>
      <c r="D178" s="390">
        <v>1.79169</v>
      </c>
      <c r="E178" s="390">
        <v>-0.17721600000000001</v>
      </c>
      <c r="F178" s="271"/>
      <c r="G178" s="271"/>
      <c r="H178" s="271"/>
    </row>
    <row r="179" spans="1:8" x14ac:dyDescent="0.2">
      <c r="A179" s="390" t="s">
        <v>254</v>
      </c>
      <c r="B179" s="390" t="s">
        <v>206</v>
      </c>
      <c r="C179" s="390">
        <v>0.99537600000000004</v>
      </c>
      <c r="D179" s="390">
        <v>1.55789</v>
      </c>
      <c r="E179" s="390">
        <v>0.134965</v>
      </c>
      <c r="F179" s="271"/>
      <c r="G179" s="271"/>
      <c r="H179" s="271"/>
    </row>
    <row r="180" spans="1:8" x14ac:dyDescent="0.2">
      <c r="A180" s="390" t="s">
        <v>254</v>
      </c>
      <c r="B180" s="390" t="s">
        <v>200</v>
      </c>
      <c r="C180" s="390">
        <v>1.16465</v>
      </c>
      <c r="D180" s="390">
        <v>1.7212000000000001</v>
      </c>
      <c r="E180" s="390">
        <v>0.106906</v>
      </c>
      <c r="F180" s="271"/>
      <c r="G180" s="271"/>
      <c r="H180" s="271"/>
    </row>
    <row r="181" spans="1:8" x14ac:dyDescent="0.2">
      <c r="A181" s="390" t="s">
        <v>185</v>
      </c>
      <c r="B181" s="390" t="s">
        <v>202</v>
      </c>
      <c r="C181" s="390">
        <v>0.43837500000000001</v>
      </c>
      <c r="D181" s="390">
        <v>1.98003</v>
      </c>
      <c r="E181" s="390">
        <v>0.10897800000000001</v>
      </c>
      <c r="F181" s="271"/>
      <c r="G181" s="271"/>
      <c r="H181" s="271"/>
    </row>
    <row r="182" spans="1:8" x14ac:dyDescent="0.2">
      <c r="A182" s="390" t="s">
        <v>185</v>
      </c>
      <c r="B182" s="390" t="s">
        <v>245</v>
      </c>
      <c r="C182" s="390">
        <v>0.33544000000000002</v>
      </c>
      <c r="D182" s="390">
        <v>0.69108899999999995</v>
      </c>
      <c r="E182" s="390">
        <v>2.7781099999999999</v>
      </c>
      <c r="F182" s="271"/>
      <c r="G182" s="271"/>
      <c r="H182" s="271"/>
    </row>
    <row r="183" spans="1:8" x14ac:dyDescent="0.2">
      <c r="A183" s="390" t="s">
        <v>169</v>
      </c>
      <c r="B183" s="390" t="s">
        <v>206</v>
      </c>
      <c r="C183" s="390">
        <v>5.3543700000000004E-4</v>
      </c>
      <c r="D183" s="390">
        <v>2.88083</v>
      </c>
      <c r="E183" s="390">
        <v>-0.70571600000000001</v>
      </c>
      <c r="F183" s="271"/>
      <c r="G183" s="271"/>
      <c r="H183" s="271"/>
    </row>
    <row r="184" spans="1:8" x14ac:dyDescent="0.2">
      <c r="A184" s="390" t="s">
        <v>249</v>
      </c>
      <c r="B184" s="390" t="s">
        <v>245</v>
      </c>
      <c r="C184" s="390">
        <v>0.51919999999999999</v>
      </c>
      <c r="D184" s="390">
        <v>0.73604700000000001</v>
      </c>
      <c r="E184" s="390">
        <v>2.4461400000000002</v>
      </c>
      <c r="F184" s="271"/>
      <c r="G184" s="271"/>
      <c r="H184" s="271"/>
    </row>
    <row r="185" spans="1:8" x14ac:dyDescent="0.2">
      <c r="A185" s="390" t="s">
        <v>249</v>
      </c>
      <c r="B185" s="390" t="s">
        <v>230</v>
      </c>
      <c r="C185" s="390">
        <v>1.91004</v>
      </c>
      <c r="D185" s="390">
        <v>0.80057699999999998</v>
      </c>
      <c r="E185" s="390">
        <v>3.2694299999999998</v>
      </c>
      <c r="F185" s="271"/>
      <c r="G185" s="271"/>
      <c r="H185" s="271"/>
    </row>
    <row r="186" spans="1:8" x14ac:dyDescent="0.2">
      <c r="A186" s="390" t="s">
        <v>249</v>
      </c>
      <c r="B186" s="390" t="s">
        <v>247</v>
      </c>
      <c r="C186" s="390">
        <v>1.2438</v>
      </c>
      <c r="D186" s="390">
        <v>0.45184600000000003</v>
      </c>
      <c r="E186" s="390">
        <v>1.7978099999999999</v>
      </c>
      <c r="F186" s="271"/>
      <c r="G186" s="271"/>
      <c r="H186" s="271"/>
    </row>
    <row r="187" spans="1:8" x14ac:dyDescent="0.2">
      <c r="A187" s="390" t="s">
        <v>249</v>
      </c>
      <c r="B187" s="390" t="s">
        <v>164</v>
      </c>
      <c r="C187" s="390">
        <v>1.68502</v>
      </c>
      <c r="D187" s="390">
        <v>0.44151699999999999</v>
      </c>
      <c r="E187" s="390">
        <v>2.6945000000000001</v>
      </c>
      <c r="F187" s="271"/>
      <c r="G187" s="271"/>
      <c r="H187" s="271"/>
    </row>
    <row r="188" spans="1:8" x14ac:dyDescent="0.2">
      <c r="A188" s="390" t="s">
        <v>249</v>
      </c>
      <c r="B188" s="390" t="s">
        <v>206</v>
      </c>
      <c r="C188" s="390">
        <v>0.85595100000000002</v>
      </c>
      <c r="D188" s="390">
        <v>1.7210700000000001</v>
      </c>
      <c r="E188" s="390">
        <v>-0.30237399999999998</v>
      </c>
      <c r="F188" s="271"/>
      <c r="G188" s="271"/>
      <c r="H188" s="271"/>
    </row>
    <row r="189" spans="1:8" x14ac:dyDescent="0.2">
      <c r="A189" s="390" t="s">
        <v>269</v>
      </c>
      <c r="B189" s="390" t="s">
        <v>181</v>
      </c>
      <c r="C189" s="390">
        <v>1.46576</v>
      </c>
      <c r="D189" s="390">
        <v>0.903501</v>
      </c>
      <c r="E189" s="390">
        <v>4.7935699999999999</v>
      </c>
      <c r="F189" s="271"/>
      <c r="G189" s="271"/>
      <c r="H189" s="271"/>
    </row>
    <row r="190" spans="1:8" x14ac:dyDescent="0.2">
      <c r="A190" s="390" t="s">
        <v>269</v>
      </c>
      <c r="B190" s="390" t="s">
        <v>245</v>
      </c>
      <c r="C190" s="390">
        <v>1.4724600000000001</v>
      </c>
      <c r="D190" s="390">
        <v>0.58667999999999998</v>
      </c>
      <c r="E190" s="390">
        <v>5.22072</v>
      </c>
      <c r="F190" s="271"/>
      <c r="G190" s="271"/>
      <c r="H190" s="271"/>
    </row>
    <row r="191" spans="1:8" x14ac:dyDescent="0.2">
      <c r="A191" s="390" t="s">
        <v>269</v>
      </c>
      <c r="B191" s="390" t="s">
        <v>193</v>
      </c>
      <c r="C191" s="390">
        <v>2.09613</v>
      </c>
      <c r="D191" s="390">
        <v>0.75841400000000003</v>
      </c>
      <c r="E191" s="390">
        <v>6.5890599999999999</v>
      </c>
      <c r="F191" s="271"/>
      <c r="G191" s="271"/>
      <c r="H191" s="271"/>
    </row>
    <row r="192" spans="1:8" x14ac:dyDescent="0.2">
      <c r="A192" s="390" t="s">
        <v>269</v>
      </c>
      <c r="B192" s="390" t="s">
        <v>255</v>
      </c>
      <c r="C192" s="390">
        <v>1.2371399999999999</v>
      </c>
      <c r="D192" s="390">
        <v>1.3434200000000001</v>
      </c>
      <c r="E192" s="390">
        <v>3.5363600000000002</v>
      </c>
      <c r="F192" s="271"/>
      <c r="G192" s="271"/>
      <c r="H192" s="271"/>
    </row>
    <row r="193" spans="1:8" x14ac:dyDescent="0.2">
      <c r="A193" s="390" t="s">
        <v>269</v>
      </c>
      <c r="B193" s="390" t="s">
        <v>210</v>
      </c>
      <c r="C193" s="390">
        <v>1.65218</v>
      </c>
      <c r="D193" s="390">
        <v>1.6717200000000001</v>
      </c>
      <c r="E193" s="390">
        <v>4.0125999999999999</v>
      </c>
      <c r="F193" s="271"/>
      <c r="G193" s="271"/>
      <c r="H193" s="271"/>
    </row>
    <row r="194" spans="1:8" x14ac:dyDescent="0.2">
      <c r="A194" s="390" t="s">
        <v>269</v>
      </c>
      <c r="B194" s="390" t="s">
        <v>252</v>
      </c>
      <c r="C194" s="390">
        <v>1.62643</v>
      </c>
      <c r="D194" s="390">
        <v>1.2234499999999999</v>
      </c>
      <c r="E194" s="390">
        <v>5.1527500000000002</v>
      </c>
      <c r="F194" s="271"/>
      <c r="G194" s="271"/>
      <c r="H194" s="271"/>
    </row>
    <row r="195" spans="1:8" x14ac:dyDescent="0.2">
      <c r="A195" s="390" t="s">
        <v>269</v>
      </c>
      <c r="B195" s="390" t="s">
        <v>247</v>
      </c>
      <c r="C195" s="390">
        <v>1.91445</v>
      </c>
      <c r="D195" s="390">
        <v>0.45643499999999998</v>
      </c>
      <c r="E195" s="390">
        <v>5.9666399999999999</v>
      </c>
      <c r="F195" s="271"/>
      <c r="G195" s="271"/>
      <c r="H195" s="271"/>
    </row>
    <row r="196" spans="1:8" x14ac:dyDescent="0.2">
      <c r="A196" s="390" t="s">
        <v>269</v>
      </c>
      <c r="B196" s="390" t="s">
        <v>206</v>
      </c>
      <c r="C196" s="390">
        <v>1.3041799999999999</v>
      </c>
      <c r="D196" s="390">
        <v>1.74797</v>
      </c>
      <c r="E196" s="390">
        <v>2.6728499999999999</v>
      </c>
      <c r="F196" s="271"/>
      <c r="G196" s="271"/>
      <c r="H196" s="271"/>
    </row>
    <row r="197" spans="1:8" x14ac:dyDescent="0.2">
      <c r="A197" s="390" t="s">
        <v>269</v>
      </c>
      <c r="B197" s="390" t="s">
        <v>220</v>
      </c>
      <c r="C197" s="390">
        <v>1.42336</v>
      </c>
      <c r="D197" s="390">
        <v>1.0465899999999999</v>
      </c>
      <c r="E197" s="390">
        <v>3.9010899999999999</v>
      </c>
      <c r="F197" s="271"/>
      <c r="G197" s="271"/>
      <c r="H197" s="271"/>
    </row>
    <row r="198" spans="1:8" x14ac:dyDescent="0.2">
      <c r="A198" s="390" t="s">
        <v>179</v>
      </c>
      <c r="B198" s="390" t="s">
        <v>202</v>
      </c>
      <c r="C198" s="390">
        <v>0.36101699999999998</v>
      </c>
      <c r="D198" s="390">
        <v>2.2522099999999998</v>
      </c>
      <c r="E198" s="390">
        <v>-0.28297299999999997</v>
      </c>
      <c r="F198" s="271"/>
      <c r="G198" s="271"/>
      <c r="H198" s="271"/>
    </row>
    <row r="199" spans="1:8" x14ac:dyDescent="0.2">
      <c r="A199" s="390" t="s">
        <v>179</v>
      </c>
      <c r="B199" s="390" t="s">
        <v>245</v>
      </c>
      <c r="C199" s="390">
        <v>0.308618</v>
      </c>
      <c r="D199" s="390">
        <v>0.72696400000000005</v>
      </c>
      <c r="E199" s="390">
        <v>2.7224900000000001</v>
      </c>
      <c r="F199" s="271"/>
      <c r="G199" s="271"/>
      <c r="H199" s="271"/>
    </row>
    <row r="200" spans="1:8" x14ac:dyDescent="0.2">
      <c r="A200" s="390" t="s">
        <v>179</v>
      </c>
      <c r="B200" s="390" t="s">
        <v>210</v>
      </c>
      <c r="C200" s="390">
        <v>0.36799500000000002</v>
      </c>
      <c r="D200" s="390">
        <v>2.2806999999999999</v>
      </c>
      <c r="E200" s="390">
        <v>0.71835300000000002</v>
      </c>
      <c r="F200" s="271"/>
      <c r="G200" s="271"/>
      <c r="H200" s="271"/>
    </row>
    <row r="201" spans="1:8" x14ac:dyDescent="0.2">
      <c r="A201" s="390" t="s">
        <v>179</v>
      </c>
      <c r="B201" s="390" t="s">
        <v>206</v>
      </c>
      <c r="C201" s="390">
        <v>0.71531100000000003</v>
      </c>
      <c r="D201" s="390">
        <v>1.4261900000000001</v>
      </c>
      <c r="E201" s="390">
        <v>0.52936399999999995</v>
      </c>
      <c r="F201" s="271"/>
      <c r="G201" s="271"/>
      <c r="H201" s="271"/>
    </row>
    <row r="202" spans="1:8" x14ac:dyDescent="0.2">
      <c r="A202" s="390" t="s">
        <v>179</v>
      </c>
      <c r="B202" s="390" t="s">
        <v>200</v>
      </c>
      <c r="C202" s="390">
        <v>0.81419399999999997</v>
      </c>
      <c r="D202" s="390">
        <v>1.43513</v>
      </c>
      <c r="E202" s="390">
        <v>0.63070700000000002</v>
      </c>
      <c r="F202" s="271"/>
      <c r="G202" s="271"/>
      <c r="H202" s="271"/>
    </row>
    <row r="203" spans="1:8" x14ac:dyDescent="0.2">
      <c r="A203" s="390" t="s">
        <v>202</v>
      </c>
      <c r="B203" s="390" t="s">
        <v>181</v>
      </c>
      <c r="C203" s="390">
        <v>2.3999700000000002</v>
      </c>
      <c r="D203" s="390">
        <v>0.257961</v>
      </c>
      <c r="E203" s="390">
        <v>-0.44509900000000002</v>
      </c>
      <c r="F203" s="271"/>
      <c r="G203" s="271"/>
      <c r="H203" s="271"/>
    </row>
    <row r="204" spans="1:8" x14ac:dyDescent="0.2">
      <c r="A204" s="390" t="s">
        <v>202</v>
      </c>
      <c r="B204" s="390" t="s">
        <v>245</v>
      </c>
      <c r="C204" s="390">
        <v>1.77085</v>
      </c>
      <c r="D204" s="390">
        <v>0.42662499999999998</v>
      </c>
      <c r="E204" s="390">
        <v>0.85114800000000002</v>
      </c>
      <c r="F204" s="271"/>
      <c r="G204" s="271"/>
      <c r="H204" s="271"/>
    </row>
    <row r="205" spans="1:8" x14ac:dyDescent="0.2">
      <c r="A205" s="390" t="s">
        <v>202</v>
      </c>
      <c r="B205" s="390" t="s">
        <v>265</v>
      </c>
      <c r="C205" s="390">
        <v>2.10893</v>
      </c>
      <c r="D205" s="390">
        <v>0.99439599999999995</v>
      </c>
      <c r="E205" s="390">
        <v>-0.60249299999999995</v>
      </c>
      <c r="F205" s="271"/>
      <c r="G205" s="271"/>
      <c r="H205" s="271"/>
    </row>
    <row r="206" spans="1:8" x14ac:dyDescent="0.2">
      <c r="A206" s="390" t="s">
        <v>202</v>
      </c>
      <c r="B206" s="390" t="s">
        <v>193</v>
      </c>
      <c r="C206" s="390">
        <v>2.37697</v>
      </c>
      <c r="D206" s="390">
        <v>0.25612400000000002</v>
      </c>
      <c r="E206" s="390">
        <v>-0.23049700000000001</v>
      </c>
      <c r="F206" s="271"/>
      <c r="G206" s="271"/>
      <c r="H206" s="271"/>
    </row>
    <row r="207" spans="1:8" x14ac:dyDescent="0.2">
      <c r="A207" s="390" t="s">
        <v>202</v>
      </c>
      <c r="B207" s="390" t="s">
        <v>230</v>
      </c>
      <c r="C207" s="390">
        <v>2.4194100000000001</v>
      </c>
      <c r="D207" s="390">
        <v>0.52967200000000003</v>
      </c>
      <c r="E207" s="390">
        <v>1.1384799999999999</v>
      </c>
      <c r="F207" s="271"/>
      <c r="G207" s="271"/>
      <c r="H207" s="271"/>
    </row>
    <row r="208" spans="1:8" x14ac:dyDescent="0.2">
      <c r="A208" s="390" t="s">
        <v>202</v>
      </c>
      <c r="B208" s="390" t="s">
        <v>244</v>
      </c>
      <c r="C208" s="390">
        <v>1.9515100000000001</v>
      </c>
      <c r="D208" s="390">
        <v>0.38717499999999999</v>
      </c>
      <c r="E208" s="390">
        <v>0.494035</v>
      </c>
      <c r="F208" s="271"/>
      <c r="G208" s="271"/>
      <c r="H208" s="271"/>
    </row>
    <row r="209" spans="1:8" x14ac:dyDescent="0.2">
      <c r="A209" s="390" t="s">
        <v>202</v>
      </c>
      <c r="B209" s="390" t="s">
        <v>255</v>
      </c>
      <c r="C209" s="390">
        <v>1.68655</v>
      </c>
      <c r="D209" s="390">
        <v>0.93170699999999995</v>
      </c>
      <c r="E209" s="390">
        <v>-7.9364500000000004E-2</v>
      </c>
      <c r="F209" s="271"/>
      <c r="G209" s="271"/>
      <c r="H209" s="271"/>
    </row>
    <row r="210" spans="1:8" x14ac:dyDescent="0.2">
      <c r="A210" s="390" t="s">
        <v>202</v>
      </c>
      <c r="B210" s="390" t="s">
        <v>260</v>
      </c>
      <c r="C210" s="390">
        <v>2.2316699999999998</v>
      </c>
      <c r="D210" s="390">
        <v>0.59051600000000004</v>
      </c>
      <c r="E210" s="390">
        <v>-0.161414</v>
      </c>
      <c r="F210" s="271"/>
      <c r="G210" s="271"/>
      <c r="H210" s="271"/>
    </row>
    <row r="211" spans="1:8" x14ac:dyDescent="0.2">
      <c r="A211" s="390" t="s">
        <v>202</v>
      </c>
      <c r="B211" s="390" t="s">
        <v>234</v>
      </c>
      <c r="C211" s="390">
        <v>2.5763099999999999</v>
      </c>
      <c r="D211" s="390">
        <v>0.72801499999999997</v>
      </c>
      <c r="E211" s="390">
        <v>3.1814399999999998</v>
      </c>
      <c r="F211" s="271"/>
      <c r="G211" s="271"/>
      <c r="H211" s="271"/>
    </row>
    <row r="212" spans="1:8" x14ac:dyDescent="0.2">
      <c r="A212" s="390" t="s">
        <v>202</v>
      </c>
      <c r="B212" s="390" t="s">
        <v>197</v>
      </c>
      <c r="C212" s="390">
        <v>2.55457</v>
      </c>
      <c r="D212" s="390">
        <v>0.165796</v>
      </c>
      <c r="E212" s="390">
        <v>-0.47168900000000002</v>
      </c>
      <c r="F212" s="271"/>
      <c r="G212" s="271"/>
      <c r="H212" s="271"/>
    </row>
    <row r="213" spans="1:8" x14ac:dyDescent="0.2">
      <c r="A213" s="390" t="s">
        <v>202</v>
      </c>
      <c r="B213" s="390" t="s">
        <v>195</v>
      </c>
      <c r="C213" s="390">
        <v>2.4290099999999999</v>
      </c>
      <c r="D213" s="390">
        <v>0.18237</v>
      </c>
      <c r="E213" s="390">
        <v>-0.422759</v>
      </c>
      <c r="F213" s="271"/>
      <c r="G213" s="271"/>
      <c r="H213" s="271"/>
    </row>
    <row r="214" spans="1:8" x14ac:dyDescent="0.2">
      <c r="A214" s="390" t="s">
        <v>202</v>
      </c>
      <c r="B214" s="390" t="s">
        <v>187</v>
      </c>
      <c r="C214" s="390">
        <v>2.3499400000000001</v>
      </c>
      <c r="D214" s="390">
        <v>0.32477</v>
      </c>
      <c r="E214" s="390">
        <v>-0.20749100000000001</v>
      </c>
      <c r="F214" s="271"/>
      <c r="G214" s="271"/>
      <c r="H214" s="271"/>
    </row>
    <row r="215" spans="1:8" x14ac:dyDescent="0.2">
      <c r="A215" s="390" t="s">
        <v>202</v>
      </c>
      <c r="B215" s="390" t="s">
        <v>237</v>
      </c>
      <c r="C215" s="390">
        <v>2.4255</v>
      </c>
      <c r="D215" s="390">
        <v>0.41127999999999998</v>
      </c>
      <c r="E215" s="390">
        <v>2.0190700000000001</v>
      </c>
      <c r="F215" s="271"/>
      <c r="G215" s="271"/>
      <c r="H215" s="271"/>
    </row>
    <row r="216" spans="1:8" x14ac:dyDescent="0.2">
      <c r="A216" s="390" t="s">
        <v>202</v>
      </c>
      <c r="B216" s="390" t="s">
        <v>251</v>
      </c>
      <c r="C216" s="390">
        <v>1.99444</v>
      </c>
      <c r="D216" s="390">
        <v>0.796045</v>
      </c>
      <c r="E216" s="390">
        <v>4.7611199999999999E-2</v>
      </c>
      <c r="F216" s="271"/>
      <c r="G216" s="271"/>
      <c r="H216" s="271"/>
    </row>
    <row r="217" spans="1:8" x14ac:dyDescent="0.2">
      <c r="A217" s="390" t="s">
        <v>202</v>
      </c>
      <c r="B217" s="390" t="s">
        <v>232</v>
      </c>
      <c r="C217" s="390">
        <v>2.5663399999999998</v>
      </c>
      <c r="D217" s="390">
        <v>0.73676799999999998</v>
      </c>
      <c r="E217" s="390">
        <v>2.1774100000000001</v>
      </c>
      <c r="F217" s="271"/>
      <c r="G217" s="271"/>
      <c r="H217" s="271"/>
    </row>
    <row r="218" spans="1:8" x14ac:dyDescent="0.2">
      <c r="A218" s="390" t="s">
        <v>202</v>
      </c>
      <c r="B218" s="390" t="s">
        <v>261</v>
      </c>
      <c r="C218" s="390">
        <v>2.4669599999999998</v>
      </c>
      <c r="D218" s="390">
        <v>0.41409299999999999</v>
      </c>
      <c r="E218" s="390">
        <v>-0.41172399999999998</v>
      </c>
      <c r="F218" s="271"/>
      <c r="G218" s="271"/>
      <c r="H218" s="271"/>
    </row>
    <row r="219" spans="1:8" x14ac:dyDescent="0.2">
      <c r="A219" s="390" t="s">
        <v>202</v>
      </c>
      <c r="B219" s="390" t="s">
        <v>252</v>
      </c>
      <c r="C219" s="390">
        <v>1.89124</v>
      </c>
      <c r="D219" s="390">
        <v>0.812357</v>
      </c>
      <c r="E219" s="390">
        <v>0.325127</v>
      </c>
      <c r="F219" s="271"/>
      <c r="G219" s="271"/>
      <c r="H219" s="271"/>
    </row>
    <row r="220" spans="1:8" x14ac:dyDescent="0.2">
      <c r="A220" s="390" t="s">
        <v>202</v>
      </c>
      <c r="B220" s="390" t="s">
        <v>247</v>
      </c>
      <c r="C220" s="390">
        <v>1.87954</v>
      </c>
      <c r="D220" s="390">
        <v>0.32094</v>
      </c>
      <c r="E220" s="390">
        <v>0.46031899999999998</v>
      </c>
      <c r="F220" s="271"/>
      <c r="G220" s="271"/>
      <c r="H220" s="271"/>
    </row>
    <row r="221" spans="1:8" x14ac:dyDescent="0.2">
      <c r="A221" s="390" t="s">
        <v>202</v>
      </c>
      <c r="B221" s="390" t="s">
        <v>220</v>
      </c>
      <c r="C221" s="390">
        <v>1.5690200000000001</v>
      </c>
      <c r="D221" s="390">
        <v>0.72353500000000004</v>
      </c>
      <c r="E221" s="390">
        <v>-0.22547900000000001</v>
      </c>
      <c r="F221" s="271"/>
      <c r="G221" s="271"/>
      <c r="H221" s="271"/>
    </row>
    <row r="222" spans="1:8" x14ac:dyDescent="0.2">
      <c r="A222" s="390" t="s">
        <v>181</v>
      </c>
      <c r="B222" s="390" t="s">
        <v>255</v>
      </c>
      <c r="C222" s="390">
        <v>0.69966600000000001</v>
      </c>
      <c r="D222" s="390">
        <v>1.36</v>
      </c>
      <c r="E222" s="390">
        <v>1.8403099999999999</v>
      </c>
      <c r="F222" s="271"/>
      <c r="G222" s="271"/>
      <c r="H222" s="271"/>
    </row>
    <row r="223" spans="1:8" x14ac:dyDescent="0.2">
      <c r="A223" s="390" t="s">
        <v>181</v>
      </c>
      <c r="B223" s="390" t="s">
        <v>210</v>
      </c>
      <c r="C223" s="390">
        <v>0.44283</v>
      </c>
      <c r="D223" s="390">
        <v>2.1390799999999999</v>
      </c>
      <c r="E223" s="390">
        <v>0.91995899999999997</v>
      </c>
      <c r="F223" s="271"/>
      <c r="G223" s="271"/>
      <c r="H223" s="271"/>
    </row>
    <row r="224" spans="1:8" x14ac:dyDescent="0.2">
      <c r="A224" s="390" t="s">
        <v>181</v>
      </c>
      <c r="B224" s="390" t="s">
        <v>252</v>
      </c>
      <c r="C224" s="390">
        <v>0.82469899999999996</v>
      </c>
      <c r="D224" s="390">
        <v>0.82114399999999999</v>
      </c>
      <c r="E224" s="390">
        <v>2.2804700000000002</v>
      </c>
      <c r="F224" s="271"/>
      <c r="G224" s="271"/>
      <c r="H224" s="271"/>
    </row>
    <row r="225" spans="1:8" x14ac:dyDescent="0.2">
      <c r="A225" s="390" t="s">
        <v>181</v>
      </c>
      <c r="B225" s="390" t="s">
        <v>247</v>
      </c>
      <c r="C225" s="390">
        <v>0.875861</v>
      </c>
      <c r="D225" s="390">
        <v>0.43503500000000001</v>
      </c>
      <c r="E225" s="390">
        <v>2.8897200000000001</v>
      </c>
      <c r="F225" s="271"/>
      <c r="G225" s="271"/>
      <c r="H225" s="271"/>
    </row>
    <row r="226" spans="1:8" x14ac:dyDescent="0.2">
      <c r="A226" s="390" t="s">
        <v>181</v>
      </c>
      <c r="B226" s="390" t="s">
        <v>206</v>
      </c>
      <c r="C226" s="390">
        <v>0.55716500000000002</v>
      </c>
      <c r="D226" s="390">
        <v>1.71068</v>
      </c>
      <c r="E226" s="390">
        <v>0.36573800000000001</v>
      </c>
      <c r="F226" s="271"/>
      <c r="G226" s="271"/>
      <c r="H226" s="271"/>
    </row>
    <row r="227" spans="1:8" x14ac:dyDescent="0.2">
      <c r="A227" s="390" t="s">
        <v>245</v>
      </c>
      <c r="B227" s="390" t="s">
        <v>212</v>
      </c>
      <c r="C227" s="390">
        <v>0.53951700000000002</v>
      </c>
      <c r="D227" s="390">
        <v>1.20556</v>
      </c>
      <c r="E227" s="390">
        <v>2.1424699999999999</v>
      </c>
      <c r="F227" s="271"/>
      <c r="G227" s="271"/>
      <c r="H227" s="271"/>
    </row>
    <row r="228" spans="1:8" x14ac:dyDescent="0.2">
      <c r="A228" s="390" t="s">
        <v>245</v>
      </c>
      <c r="B228" s="390" t="s">
        <v>244</v>
      </c>
      <c r="C228" s="390">
        <v>0.92535999999999996</v>
      </c>
      <c r="D228" s="390">
        <v>2.9802700000000001E-2</v>
      </c>
      <c r="E228" s="390">
        <v>3.04264</v>
      </c>
      <c r="F228" s="271"/>
      <c r="G228" s="271"/>
      <c r="H228" s="271"/>
    </row>
    <row r="229" spans="1:8" x14ac:dyDescent="0.2">
      <c r="A229" s="390" t="s">
        <v>245</v>
      </c>
      <c r="B229" s="390" t="s">
        <v>260</v>
      </c>
      <c r="C229" s="390">
        <v>0.78139700000000001</v>
      </c>
      <c r="D229" s="390">
        <v>0.36022700000000002</v>
      </c>
      <c r="E229" s="390">
        <v>2.8753799999999998</v>
      </c>
      <c r="F229" s="271"/>
      <c r="G229" s="271"/>
      <c r="H229" s="271"/>
    </row>
    <row r="230" spans="1:8" x14ac:dyDescent="0.2">
      <c r="A230" s="390" t="s">
        <v>245</v>
      </c>
      <c r="B230" s="390" t="s">
        <v>237</v>
      </c>
      <c r="C230" s="390">
        <v>0.80894900000000003</v>
      </c>
      <c r="D230" s="390">
        <v>0.19628000000000001</v>
      </c>
      <c r="E230" s="390">
        <v>3.8772899999999999</v>
      </c>
      <c r="F230" s="271"/>
      <c r="G230" s="271"/>
      <c r="H230" s="271"/>
    </row>
    <row r="231" spans="1:8" x14ac:dyDescent="0.2">
      <c r="A231" s="390" t="s">
        <v>245</v>
      </c>
      <c r="B231" s="390" t="s">
        <v>252</v>
      </c>
      <c r="C231" s="390">
        <v>0.74878999999999996</v>
      </c>
      <c r="D231" s="390">
        <v>0.45573200000000003</v>
      </c>
      <c r="E231" s="390">
        <v>2.98671</v>
      </c>
      <c r="F231" s="271"/>
      <c r="G231" s="271"/>
      <c r="H231" s="271"/>
    </row>
    <row r="232" spans="1:8" x14ac:dyDescent="0.2">
      <c r="A232" s="390" t="s">
        <v>245</v>
      </c>
      <c r="B232" s="390" t="s">
        <v>206</v>
      </c>
      <c r="C232" s="390">
        <v>0.53536099999999998</v>
      </c>
      <c r="D232" s="390">
        <v>1.3597300000000001</v>
      </c>
      <c r="E232" s="390">
        <v>1.40438</v>
      </c>
      <c r="F232" s="271"/>
      <c r="G232" s="271"/>
      <c r="H232" s="271"/>
    </row>
    <row r="233" spans="1:8" x14ac:dyDescent="0.2">
      <c r="A233" s="390" t="s">
        <v>245</v>
      </c>
      <c r="B233" s="390" t="s">
        <v>250</v>
      </c>
      <c r="C233" s="390">
        <v>0.67432700000000001</v>
      </c>
      <c r="D233" s="390">
        <v>0.75507999999999997</v>
      </c>
      <c r="E233" s="390">
        <v>2.4714800000000001</v>
      </c>
      <c r="F233" s="271"/>
      <c r="G233" s="271"/>
      <c r="H233" s="271"/>
    </row>
    <row r="234" spans="1:8" x14ac:dyDescent="0.2">
      <c r="A234" s="390" t="s">
        <v>245</v>
      </c>
      <c r="B234" s="390" t="s">
        <v>200</v>
      </c>
      <c r="C234" s="390">
        <v>0.56267500000000004</v>
      </c>
      <c r="D234" s="390">
        <v>1.3483499999999999</v>
      </c>
      <c r="E234" s="390">
        <v>1.46414</v>
      </c>
      <c r="F234" s="271"/>
      <c r="G234" s="271"/>
      <c r="H234" s="271"/>
    </row>
    <row r="235" spans="1:8" x14ac:dyDescent="0.2">
      <c r="A235" s="390" t="s">
        <v>193</v>
      </c>
      <c r="B235" s="390" t="s">
        <v>230</v>
      </c>
      <c r="C235" s="390">
        <v>1.0599000000000001</v>
      </c>
      <c r="D235" s="390">
        <v>0.89469399999999999</v>
      </c>
      <c r="E235" s="390">
        <v>5.7307899999999998</v>
      </c>
      <c r="F235" s="271"/>
      <c r="G235" s="271"/>
      <c r="H235" s="271"/>
    </row>
    <row r="236" spans="1:8" x14ac:dyDescent="0.2">
      <c r="A236" s="390" t="s">
        <v>193</v>
      </c>
      <c r="B236" s="390" t="s">
        <v>247</v>
      </c>
      <c r="C236" s="390">
        <v>0.51900100000000005</v>
      </c>
      <c r="D236" s="390">
        <v>0.53686400000000001</v>
      </c>
      <c r="E236" s="390">
        <v>3.0032199999999998</v>
      </c>
      <c r="F236" s="271"/>
      <c r="G236" s="271"/>
      <c r="H236" s="271"/>
    </row>
    <row r="237" spans="1:8" x14ac:dyDescent="0.2">
      <c r="A237" s="390" t="s">
        <v>193</v>
      </c>
      <c r="B237" s="390" t="s">
        <v>206</v>
      </c>
      <c r="C237" s="390">
        <v>0.48524099999999998</v>
      </c>
      <c r="D237" s="390">
        <v>1.9969699999999999</v>
      </c>
      <c r="E237" s="390">
        <v>0.56955199999999995</v>
      </c>
      <c r="F237" s="271"/>
      <c r="G237" s="271"/>
      <c r="H237" s="271"/>
    </row>
    <row r="238" spans="1:8" x14ac:dyDescent="0.2">
      <c r="A238" s="390" t="s">
        <v>230</v>
      </c>
      <c r="B238" s="390" t="s">
        <v>244</v>
      </c>
      <c r="C238" s="390">
        <v>0.69669800000000004</v>
      </c>
      <c r="D238" s="390">
        <v>0.64682899999999999</v>
      </c>
      <c r="E238" s="390">
        <v>4.50129</v>
      </c>
      <c r="F238" s="271"/>
      <c r="G238" s="271"/>
      <c r="H238" s="271"/>
    </row>
    <row r="239" spans="1:8" x14ac:dyDescent="0.2">
      <c r="A239" s="390" t="s">
        <v>230</v>
      </c>
      <c r="B239" s="390" t="s">
        <v>255</v>
      </c>
      <c r="C239" s="390">
        <v>0.86780400000000002</v>
      </c>
      <c r="D239" s="390">
        <v>1.5713699999999999</v>
      </c>
      <c r="E239" s="390">
        <v>3.9992999999999999</v>
      </c>
      <c r="F239" s="271"/>
      <c r="G239" s="271"/>
      <c r="H239" s="271"/>
    </row>
    <row r="240" spans="1:8" x14ac:dyDescent="0.2">
      <c r="A240" s="390" t="s">
        <v>230</v>
      </c>
      <c r="B240" s="390" t="s">
        <v>210</v>
      </c>
      <c r="C240" s="390">
        <v>0.63860499999999998</v>
      </c>
      <c r="D240" s="390">
        <v>2.1891400000000001</v>
      </c>
      <c r="E240" s="390">
        <v>2.6740699999999999</v>
      </c>
      <c r="F240" s="271"/>
      <c r="G240" s="271"/>
      <c r="H240" s="271"/>
    </row>
    <row r="241" spans="1:8" x14ac:dyDescent="0.2">
      <c r="A241" s="390" t="s">
        <v>230</v>
      </c>
      <c r="B241" s="390" t="s">
        <v>252</v>
      </c>
      <c r="C241" s="390">
        <v>0.96431299999999998</v>
      </c>
      <c r="D241" s="390">
        <v>1.6561999999999999</v>
      </c>
      <c r="E241" s="390">
        <v>5.5560499999999999</v>
      </c>
      <c r="F241" s="271"/>
      <c r="G241" s="271"/>
      <c r="H241" s="271"/>
    </row>
    <row r="242" spans="1:8" x14ac:dyDescent="0.2">
      <c r="A242" s="390" t="s">
        <v>230</v>
      </c>
      <c r="B242" s="390" t="s">
        <v>206</v>
      </c>
      <c r="C242" s="390">
        <v>0.82819699999999996</v>
      </c>
      <c r="D242" s="390">
        <v>1.84588</v>
      </c>
      <c r="E242" s="390">
        <v>2.5570400000000002</v>
      </c>
      <c r="F242" s="271"/>
      <c r="G242" s="271"/>
      <c r="H242" s="271"/>
    </row>
    <row r="243" spans="1:8" x14ac:dyDescent="0.2">
      <c r="A243" s="390" t="s">
        <v>244</v>
      </c>
      <c r="B243" s="390" t="s">
        <v>206</v>
      </c>
      <c r="C243" s="390">
        <v>0.53127100000000005</v>
      </c>
      <c r="D243" s="390">
        <v>1.3738999999999999</v>
      </c>
      <c r="E243" s="390">
        <v>1.1545300000000001</v>
      </c>
      <c r="F243" s="271"/>
      <c r="G243" s="271"/>
      <c r="H243" s="271"/>
    </row>
    <row r="244" spans="1:8" x14ac:dyDescent="0.2">
      <c r="A244" s="390" t="s">
        <v>255</v>
      </c>
      <c r="B244" s="390" t="s">
        <v>200</v>
      </c>
      <c r="C244" s="390">
        <v>1.4340999999999999</v>
      </c>
      <c r="D244" s="390">
        <v>1.4623600000000001</v>
      </c>
      <c r="E244" s="390">
        <v>0.43044900000000003</v>
      </c>
      <c r="F244" s="271"/>
      <c r="G244" s="271"/>
      <c r="H244" s="271"/>
    </row>
    <row r="245" spans="1:8" x14ac:dyDescent="0.2">
      <c r="A245" s="390" t="s">
        <v>234</v>
      </c>
      <c r="B245" s="390" t="s">
        <v>206</v>
      </c>
      <c r="C245" s="390">
        <v>0.76327500000000004</v>
      </c>
      <c r="D245" s="390">
        <v>2.5004300000000002</v>
      </c>
      <c r="E245" s="390">
        <v>3.5791599999999999</v>
      </c>
      <c r="F245" s="271"/>
      <c r="G245" s="271"/>
      <c r="H245" s="271"/>
    </row>
    <row r="246" spans="1:8" x14ac:dyDescent="0.2">
      <c r="A246" s="390" t="s">
        <v>234</v>
      </c>
      <c r="B246" s="390" t="s">
        <v>200</v>
      </c>
      <c r="C246" s="390">
        <v>0.67721699999999996</v>
      </c>
      <c r="D246" s="390">
        <v>2.2640899999999999</v>
      </c>
      <c r="E246" s="390">
        <v>3.06968</v>
      </c>
      <c r="F246" s="271"/>
      <c r="G246" s="271"/>
      <c r="H246" s="271"/>
    </row>
    <row r="247" spans="1:8" x14ac:dyDescent="0.2">
      <c r="A247" s="390" t="s">
        <v>210</v>
      </c>
      <c r="B247" s="390" t="s">
        <v>187</v>
      </c>
      <c r="C247" s="390">
        <v>2.2591700000000001</v>
      </c>
      <c r="D247" s="390">
        <v>0.33477699999999999</v>
      </c>
      <c r="E247" s="390">
        <v>0.905443</v>
      </c>
      <c r="F247" s="271"/>
      <c r="G247" s="271"/>
      <c r="H247" s="271"/>
    </row>
    <row r="248" spans="1:8" x14ac:dyDescent="0.2">
      <c r="A248" s="390" t="s">
        <v>210</v>
      </c>
      <c r="B248" s="390" t="s">
        <v>237</v>
      </c>
      <c r="C248" s="390">
        <v>2.2921900000000002</v>
      </c>
      <c r="D248" s="390">
        <v>0.50406300000000004</v>
      </c>
      <c r="E248" s="390">
        <v>3.6717599999999999</v>
      </c>
      <c r="F248" s="271"/>
      <c r="G248" s="271"/>
      <c r="H248" s="271"/>
    </row>
    <row r="249" spans="1:8" x14ac:dyDescent="0.2">
      <c r="A249" s="390" t="s">
        <v>210</v>
      </c>
      <c r="B249" s="390" t="s">
        <v>252</v>
      </c>
      <c r="C249" s="390">
        <v>2.06935</v>
      </c>
      <c r="D249" s="390">
        <v>0.74189000000000005</v>
      </c>
      <c r="E249" s="390">
        <v>1.2038500000000001</v>
      </c>
      <c r="F249" s="271"/>
      <c r="G249" s="271"/>
      <c r="H249" s="271"/>
    </row>
    <row r="250" spans="1:8" x14ac:dyDescent="0.2">
      <c r="A250" s="390" t="s">
        <v>210</v>
      </c>
      <c r="B250" s="390" t="s">
        <v>247</v>
      </c>
      <c r="C250" s="390">
        <v>1.9435800000000001</v>
      </c>
      <c r="D250" s="390">
        <v>0.31517800000000001</v>
      </c>
      <c r="E250" s="390">
        <v>1.31704</v>
      </c>
      <c r="F250" s="271"/>
      <c r="G250" s="271"/>
      <c r="H250" s="271"/>
    </row>
    <row r="251" spans="1:8" x14ac:dyDescent="0.2">
      <c r="A251" s="390" t="s">
        <v>187</v>
      </c>
      <c r="B251" s="390" t="s">
        <v>200</v>
      </c>
      <c r="C251" s="390">
        <v>0.71784999999999999</v>
      </c>
      <c r="D251" s="390">
        <v>1.8355699999999999</v>
      </c>
      <c r="E251" s="390">
        <v>0.84887199999999996</v>
      </c>
      <c r="F251" s="271"/>
      <c r="G251" s="271"/>
      <c r="H251" s="271"/>
    </row>
    <row r="252" spans="1:8" x14ac:dyDescent="0.2">
      <c r="A252" s="390" t="s">
        <v>237</v>
      </c>
      <c r="B252" s="390" t="s">
        <v>206</v>
      </c>
      <c r="C252" s="390">
        <v>0.47209800000000002</v>
      </c>
      <c r="D252" s="390">
        <v>2.25047</v>
      </c>
      <c r="E252" s="390">
        <v>2.6130900000000001</v>
      </c>
      <c r="F252" s="271"/>
      <c r="G252" s="271"/>
      <c r="H252" s="271"/>
    </row>
    <row r="253" spans="1:8" x14ac:dyDescent="0.2">
      <c r="A253" s="390" t="s">
        <v>259</v>
      </c>
      <c r="B253" s="390" t="s">
        <v>247</v>
      </c>
      <c r="C253" s="390">
        <v>1.16852</v>
      </c>
      <c r="D253" s="390">
        <v>0.51482600000000001</v>
      </c>
      <c r="E253" s="390">
        <v>3.8699400000000002</v>
      </c>
      <c r="F253" s="271"/>
      <c r="G253" s="271"/>
      <c r="H253" s="271"/>
    </row>
    <row r="254" spans="1:8" x14ac:dyDescent="0.2">
      <c r="A254" s="390" t="s">
        <v>261</v>
      </c>
      <c r="B254" s="390" t="s">
        <v>247</v>
      </c>
      <c r="C254" s="390">
        <v>0.67521299999999995</v>
      </c>
      <c r="D254" s="390">
        <v>0.61469399999999996</v>
      </c>
      <c r="E254" s="390">
        <v>2.7803300000000002</v>
      </c>
      <c r="F254" s="271"/>
      <c r="G254" s="271"/>
      <c r="H254" s="271"/>
    </row>
    <row r="255" spans="1:8" x14ac:dyDescent="0.2">
      <c r="A255" s="390" t="s">
        <v>261</v>
      </c>
      <c r="B255" s="390" t="s">
        <v>206</v>
      </c>
      <c r="C255" s="390">
        <v>0.53820500000000004</v>
      </c>
      <c r="D255" s="390">
        <v>2.14412</v>
      </c>
      <c r="E255" s="390">
        <v>-3.6830099999999998E-2</v>
      </c>
      <c r="F255" s="271"/>
      <c r="G255" s="271"/>
      <c r="H255" s="271"/>
    </row>
    <row r="256" spans="1:8" x14ac:dyDescent="0.2">
      <c r="A256" s="390" t="s">
        <v>252</v>
      </c>
      <c r="B256" s="390" t="s">
        <v>247</v>
      </c>
      <c r="C256" s="390">
        <v>1.0633900000000001</v>
      </c>
      <c r="D256" s="390">
        <v>0.570523</v>
      </c>
      <c r="E256" s="390">
        <v>3.2594599999999998</v>
      </c>
      <c r="F256" s="271"/>
      <c r="G256" s="271"/>
      <c r="H256" s="271"/>
    </row>
    <row r="257" spans="1:8" x14ac:dyDescent="0.2">
      <c r="A257" s="390" t="s">
        <v>247</v>
      </c>
      <c r="B257" s="390" t="s">
        <v>164</v>
      </c>
      <c r="C257" s="390">
        <v>0.63226800000000005</v>
      </c>
      <c r="D257" s="390">
        <v>0.32652399999999998</v>
      </c>
      <c r="E257" s="390">
        <v>3.9218700000000002</v>
      </c>
      <c r="F257" s="271"/>
      <c r="G257" s="271"/>
      <c r="H257" s="271"/>
    </row>
    <row r="258" spans="1:8" x14ac:dyDescent="0.2">
      <c r="A258" s="390" t="s">
        <v>247</v>
      </c>
      <c r="B258" s="390" t="s">
        <v>206</v>
      </c>
      <c r="C258" s="390">
        <v>0.42792999999999998</v>
      </c>
      <c r="D258" s="390">
        <v>1.43736</v>
      </c>
      <c r="E258" s="390">
        <v>1.00664</v>
      </c>
      <c r="F258" s="271"/>
      <c r="G258" s="271"/>
      <c r="H258" s="271"/>
    </row>
    <row r="259" spans="1:8" x14ac:dyDescent="0.2">
      <c r="A259" s="390" t="s">
        <v>247</v>
      </c>
      <c r="B259" s="390" t="s">
        <v>200</v>
      </c>
      <c r="C259" s="390">
        <v>0.4849</v>
      </c>
      <c r="D259" s="390">
        <v>1.4718</v>
      </c>
      <c r="E259" s="390">
        <v>1.18336</v>
      </c>
      <c r="F259" s="271"/>
      <c r="G259" s="271"/>
      <c r="H259" s="271"/>
    </row>
    <row r="260" spans="1:8" x14ac:dyDescent="0.2">
      <c r="A260" s="390" t="s">
        <v>206</v>
      </c>
      <c r="B260" s="390" t="s">
        <v>220</v>
      </c>
      <c r="C260" s="390">
        <v>1.43374</v>
      </c>
      <c r="D260" s="390">
        <v>0.62889899999999999</v>
      </c>
      <c r="E260" s="390">
        <v>-0.115735</v>
      </c>
      <c r="F260" s="271"/>
      <c r="G260" s="271"/>
      <c r="H260" s="271"/>
    </row>
    <row r="261" spans="1:8" x14ac:dyDescent="0.2">
      <c r="A261" s="390" t="s">
        <v>200</v>
      </c>
      <c r="B261" s="390" t="s">
        <v>220</v>
      </c>
      <c r="C261" s="390">
        <v>1.5950200000000001</v>
      </c>
      <c r="D261" s="390">
        <v>0.72132399999999997</v>
      </c>
      <c r="E261" s="390">
        <v>-4.9908099999999997E-2</v>
      </c>
      <c r="F261" s="271"/>
      <c r="G261" s="271"/>
      <c r="H261" s="271"/>
    </row>
    <row r="262" spans="1:8" x14ac:dyDescent="0.2">
      <c r="A262" s="271"/>
      <c r="B262" s="271"/>
      <c r="C262" s="271"/>
      <c r="D262" s="271"/>
      <c r="E262" s="271"/>
      <c r="F262" s="271"/>
      <c r="G262" s="271"/>
      <c r="H262" s="271"/>
    </row>
    <row r="263" spans="1:8" x14ac:dyDescent="0.2">
      <c r="A263" s="271"/>
      <c r="B263" s="271"/>
      <c r="C263" s="271"/>
      <c r="D263" s="271"/>
      <c r="E263" s="271"/>
      <c r="F263" s="271"/>
      <c r="G263" s="271"/>
      <c r="H263" s="271"/>
    </row>
  </sheetData>
  <mergeCells count="1">
    <mergeCell ref="A1:E1"/>
  </mergeCells>
  <phoneticPr fontId="33"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SupTab1_ACS_Progressors</vt:lpstr>
      <vt:lpstr>SupTab2_ACS_TimeToDiagnosis</vt:lpstr>
      <vt:lpstr>SupTab3_GC6Progressors</vt:lpstr>
      <vt:lpstr>SupTab4_GC6TimeToDiagnosis</vt:lpstr>
      <vt:lpstr>SupTab5_SampleNumbers</vt:lpstr>
      <vt:lpstr>SupTab6_RNASeqMetadata</vt:lpstr>
      <vt:lpstr>SupTab7_ReferenceJunctions</vt:lpstr>
      <vt:lpstr>SupTab8_Signature_Junctions</vt:lpstr>
      <vt:lpstr>SupTab9_SignatureJunctionPairs</vt:lpstr>
      <vt:lpstr>SupTab10_SignatureJunctionData</vt:lpstr>
      <vt:lpstr>SupTab11_TBRiskComputationSheet</vt:lpstr>
      <vt:lpstr>SupTab12_RefJunctionPrimers</vt:lpstr>
      <vt:lpstr>SupTab13_Signature_primers</vt:lpstr>
      <vt:lpstr>SupTab14_SignaturePrimerPairs</vt:lpstr>
      <vt:lpstr>SupTab15_BenchmarkRF</vt:lpstr>
      <vt:lpstr>SupTab16_SignatureScores</vt:lpstr>
      <vt:lpstr>SupTab17_MicroarrayAnalysis</vt:lpstr>
      <vt:lpstr>SupTab18_TBAssociations</vt:lpstr>
      <vt:lpstr>SupTab19_SignatureGeneMatrix</vt:lpstr>
      <vt:lpstr>SupTab20_SignatureSimilarity</vt:lpstr>
      <vt:lpstr>SupTab21_ModuleEnrichments</vt:lpstr>
      <vt:lpstr>SupTab22_CellTypes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Thompson</dc:creator>
  <cp:lastModifiedBy>Windows User</cp:lastModifiedBy>
  <cp:lastPrinted>2016-02-24T14:09:16Z</cp:lastPrinted>
  <dcterms:created xsi:type="dcterms:W3CDTF">2014-07-02T22:01:24Z</dcterms:created>
  <dcterms:modified xsi:type="dcterms:W3CDTF">2022-07-07T03:57:10Z</dcterms:modified>
</cp:coreProperties>
</file>