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998ab7921a3f560/Design Projects/Macro Pad/Macropad V2/"/>
    </mc:Choice>
  </mc:AlternateContent>
  <xr:revisionPtr revIDLastSave="54" documentId="8_{8941FB17-67C2-4C04-AF77-2751119E9C8E}" xr6:coauthVersionLast="47" xr6:coauthVersionMax="47" xr10:uidLastSave="{452607BD-4330-4ACD-B9D6-DFBE4B20F173}"/>
  <bookViews>
    <workbookView xWindow="0" yWindow="4215" windowWidth="21600" windowHeight="11385" xr2:uid="{0F74A951-525C-4BA4-8411-52B1FF11C3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3" i="1" l="1"/>
  <c r="C33" i="1"/>
  <c r="B33" i="1"/>
  <c r="B27" i="1"/>
</calcChain>
</file>

<file path=xl/sharedStrings.xml><?xml version="1.0" encoding="utf-8"?>
<sst xmlns="http://schemas.openxmlformats.org/spreadsheetml/2006/main" count="49" uniqueCount="47">
  <si>
    <t>STM32L0</t>
  </si>
  <si>
    <t>STM32L1</t>
  </si>
  <si>
    <t>STM32L4</t>
  </si>
  <si>
    <t>STM32L4+</t>
  </si>
  <si>
    <t>STM32L5</t>
  </si>
  <si>
    <t>STM32U5</t>
  </si>
  <si>
    <t>Family</t>
  </si>
  <si>
    <t>Ideal PN</t>
  </si>
  <si>
    <t>Good/Bad</t>
  </si>
  <si>
    <t>Pros</t>
  </si>
  <si>
    <t>Cons</t>
  </si>
  <si>
    <t>STM32F0</t>
  </si>
  <si>
    <t>STM32F078RBT6</t>
  </si>
  <si>
    <t>1.8V operating</t>
  </si>
  <si>
    <t>Out of stock</t>
  </si>
  <si>
    <t>Bad</t>
  </si>
  <si>
    <t>STM32G0</t>
  </si>
  <si>
    <t>STM32F1</t>
  </si>
  <si>
    <t>STM32F3</t>
  </si>
  <si>
    <t>STM32G4</t>
  </si>
  <si>
    <t>STM32F2</t>
  </si>
  <si>
    <t>STM32F4</t>
  </si>
  <si>
    <t>STM32F7</t>
  </si>
  <si>
    <t>STM32H7</t>
  </si>
  <si>
    <t xml:space="preserve">RAM too low (20kb) </t>
  </si>
  <si>
    <t>STM32L151VD-X</t>
  </si>
  <si>
    <t>SD Card support, good footprint</t>
  </si>
  <si>
    <t>https://www.st.com/content/st_com/en/products/microcontrollers-microprocessors/stm32-32-bit-arm-cortex-mcus/stm32-ultra-low-power-mcus/stm32l4-series.html?querycriteria=productId=SS1580$$5035=USB%20Device$$4363=LQFP%20100%2014x14x1.4%20mm%7CLQFP%2048%207x7x1.4%20mm%7CLQFP%2064%2010x10x1.4%20mm$$3144=252%7C512&amp;hiddenColumns=5363%7C5366&amp;aggOrder=0%7C1%7C2%7C3%7C4%7C5%7C6%7C7%7C8%7C9%7C10%7C11%7C12%7C13%7C14%7C15%7C16%7C17%7C18%7C19%7C20%7C21%7C22%7C23%7C24%7C25%7C26%7C27%7C28%7C29%7C30%7C31#products</t>
  </si>
  <si>
    <t>Good foot print, plenty of ram and flash</t>
  </si>
  <si>
    <t>small ram, Out of stock</t>
  </si>
  <si>
    <t>https://www.st.com/content/st_com/en/products/microcontrollers-microprocessors/stm32-32-bit-arm-cortex-mcus/stm32-mainstream-mcus/stm32g0-series/stm32g0x1.html?querycriteria=productId=LN2048$$5308=1$$5035=USB%20Type-C%7CUSB%20FS$$281=-&amp;hiddenColumns=5363%7C5366&amp;aggOrder=0%7C1%7C2%7C3%7C4%7C5%7C6%7C7%7C8%7C9%7C10%7C11%7C12%7C13%7C14%7C15%7C16%7C17%7C18%7C19%7C20%7C21%7C22%7C23%7C24%7C25%7C26%7C27#products</t>
  </si>
  <si>
    <t>plenty of ram, good form factor, USB full speed or usb c</t>
  </si>
  <si>
    <t>out of stock</t>
  </si>
  <si>
    <t>https://www.st.com/content/st_com/en/products/microcontrollers-microprocessors/stm32-32-bit-arm-cortex-mcus/stm32-mainstream-mcus/stm32f1-series/stm32f103.html?querycriteria=productId=LN1565$$5439=SD/MMC$$4363=LQFP%20100%2014x14x1.4%20mm%7CLQFP%20144%2020x20x1.4%20mm%7CLQFP%2064%2010x10x1.4%20mm&amp;hiddenColumns=5363%7C5366&amp;aggOrder=0%7C1%7C2%7C3%7C4%7C5%7C6%7C7%7C8%7C9%7C10%7C11%7C12%7C13%7C14%7C15%7C16%7C17%7C18%7C19%7C20%7C21%7C22%7C23%7C24#products</t>
  </si>
  <si>
    <t>STM32F303</t>
  </si>
  <si>
    <t>https://www.st.com/en/microcontrollers-microprocessors/stm32g4-series.html?querycriteria=productId=SS2024$$1901=80%7C128$$5035=USB%20Device%7CUSB%20Type-C$$281=-$$4363=UFQFPN%2048%207x7x0.55%20mm%7CUFQFPN%2032%205x5x0.55%20mm%7CLQFP%2080%2014x14x1.4%20mm%7CLQFP%2080%2012x12x1.4%20mm%7CLQFP%2064%2010x10x1.4%20mm%7CLQFP%2048%207x7x1.4%20mm%7CLQFP%20100%2014x14x1.4%20mm&amp;hiddenColumns=5363%7C5366&amp;aggOrder=0%7C1%7C2%7C3%7C4%7C5%7C6%7C7%7C8%7C9%7C10%7C11%7C12%7C13%7C14%7C15%7C16%7C17%7C18%7C19%7C20%7C21%7C22%7C23%7C24%7C25%7C26%7C27%7C28%7C29%7C30#products</t>
  </si>
  <si>
    <t>STM32F205RC/F</t>
  </si>
  <si>
    <t>STM32F411</t>
  </si>
  <si>
    <t>STM32L433RBT6 in Tray by STMicroelectronics | 32 bit | Future Electronics</t>
  </si>
  <si>
    <t>Desired Vout</t>
  </si>
  <si>
    <t>R Trim</t>
  </si>
  <si>
    <t>R_trim</t>
  </si>
  <si>
    <t>V_out</t>
  </si>
  <si>
    <t>Tolerance</t>
  </si>
  <si>
    <t>Mean</t>
  </si>
  <si>
    <t>Low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</si>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</sst>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1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.com/content/st_com/en/products/microcontrollers-microprocessors/stm32-32-bit-arm-cortex-mcus/stm32-mainstream-mcus/stm32f1-series/stm32f103.html?querycriteria=productId=LN1565$$5439=SD/MMC$$4363=LQFP%20100%2014x14x1.4%20mm%7CLQFP%20144%2020x20x1.4%20mm%7CLQFP%2064%2010x10x1.4%20mm&amp;hiddenColumns=5363%7C5366&amp;aggOrder=0%7C1%7C2%7C3%7C4%7C5%7C6%7C7%7C8%7C9%7C10%7C11%7C12%7C13%7C14%7C15%7C16%7C17%7C18%7C19%7C20%7C21%7C22%7C23%7C24" TargetMode="External"/><Relationship Id="rId2" Type="http://schemas.openxmlformats.org/officeDocument/2006/relationships/hyperlink" Target="https://www.st.com/content/st_com/en/products/microcontrollers-microprocessors/stm32-32-bit-arm-cortex-mcus/stm32-mainstream-mcus/stm32g0-series/stm32g0x1.html?querycriteria=productId=LN2048$$5308=1$$5035=USB%20Type-C%7CUSB%20FS$$281=-&amp;hiddenColumns=5363%7C5366&amp;aggOrder=0%7C1%7C2%7C3%7C4%7C5%7C6%7C7%7C8%7C9%7C10%7C11%7C12%7C13%7C14%7C15%7C16%7C17%7C18%7C19%7C20%7C21%7C22%7C23%7C24%7C25%7C26%7C27" TargetMode="External"/><Relationship Id="rId1" Type="http://schemas.openxmlformats.org/officeDocument/2006/relationships/hyperlink" Target="https://www.st.com/content/st_com/en/products/microcontrollers-microprocessors/stm32-32-bit-arm-cortex-mcus/stm32-ultra-low-power-mcus/stm32l4-series.html?querycriteria=productId=SS1580$$5035=USB%20Device$$4363=LQFP%20100%2014x14x1.4%20mm%7CLQFP%2048%207x7x1.4%20mm%7CLQFP%2064%2010x10x1.4%20mm$$3144=252%7C512&amp;hiddenColumns=5363%7C5366&amp;aggOrder=0%7C1%7C2%7C3%7C4%7C5%7C6%7C7%7C8%7C9%7C10%7C11%7C12%7C13%7C14%7C15%7C16%7C17%7C18%7C19%7C20%7C21%7C22%7C23%7C24%7C25%7C26%7C27%7C28%7C29%7C30%7C31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futureelectronics.com/p/4143394?utm_source=octopart.com&amp;utm_medium=cpcbuynow&amp;utm_content=nostock&amp;utm_campaign=Octopart_nostoc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7700F-A649-4810-AE5F-F58BE0E5E16A}">
  <dimension ref="A1:E33"/>
  <sheetViews>
    <sheetView tabSelected="1" topLeftCell="A7" workbookViewId="0">
      <selection activeCell="C21" sqref="C21"/>
    </sheetView>
  </sheetViews>
  <sheetFormatPr defaultRowHeight="15" x14ac:dyDescent="0.25"/>
  <cols>
    <col min="1" max="1" width="16.140625" customWidth="1"/>
    <col min="2" max="2" width="19.42578125" customWidth="1"/>
    <col min="3" max="3" width="11.42578125" customWidth="1"/>
    <col min="4" max="4" width="29.42578125" bestFit="1" customWidth="1"/>
  </cols>
  <sheetData>
    <row r="1" spans="1:5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 t="s">
        <v>0</v>
      </c>
      <c r="C2" t="s">
        <v>15</v>
      </c>
      <c r="E2" t="s">
        <v>24</v>
      </c>
    </row>
    <row r="3" spans="1:5" x14ac:dyDescent="0.25">
      <c r="A3" t="s">
        <v>1</v>
      </c>
      <c r="B3" t="s">
        <v>25</v>
      </c>
      <c r="C3" t="s">
        <v>15</v>
      </c>
      <c r="D3" t="s">
        <v>26</v>
      </c>
      <c r="E3" t="s">
        <v>14</v>
      </c>
    </row>
    <row r="4" spans="1:5" x14ac:dyDescent="0.25">
      <c r="A4" t="s">
        <v>2</v>
      </c>
      <c r="B4" s="1" t="s">
        <v>27</v>
      </c>
      <c r="D4" t="s">
        <v>28</v>
      </c>
    </row>
    <row r="5" spans="1:5" x14ac:dyDescent="0.25">
      <c r="A5" t="s">
        <v>3</v>
      </c>
    </row>
    <row r="6" spans="1:5" x14ac:dyDescent="0.25">
      <c r="A6" t="s">
        <v>4</v>
      </c>
    </row>
    <row r="7" spans="1:5" x14ac:dyDescent="0.25">
      <c r="A7" t="s">
        <v>5</v>
      </c>
    </row>
    <row r="9" spans="1:5" x14ac:dyDescent="0.25">
      <c r="A9" t="s">
        <v>11</v>
      </c>
      <c r="B9" t="s">
        <v>12</v>
      </c>
      <c r="C9" t="s">
        <v>15</v>
      </c>
      <c r="D9" t="s">
        <v>13</v>
      </c>
      <c r="E9" t="s">
        <v>29</v>
      </c>
    </row>
    <row r="10" spans="1:5" x14ac:dyDescent="0.25">
      <c r="A10" t="s">
        <v>16</v>
      </c>
      <c r="B10" s="1" t="s">
        <v>30</v>
      </c>
      <c r="D10" t="s">
        <v>31</v>
      </c>
      <c r="E10" t="s">
        <v>32</v>
      </c>
    </row>
    <row r="11" spans="1:5" x14ac:dyDescent="0.25">
      <c r="A11" t="s">
        <v>17</v>
      </c>
      <c r="B11" s="2" t="s">
        <v>33</v>
      </c>
    </row>
    <row r="12" spans="1:5" x14ac:dyDescent="0.25">
      <c r="A12" t="s">
        <v>18</v>
      </c>
      <c r="B12" t="s">
        <v>34</v>
      </c>
    </row>
    <row r="13" spans="1:5" x14ac:dyDescent="0.25">
      <c r="A13" t="s">
        <v>19</v>
      </c>
      <c r="B13" t="s">
        <v>35</v>
      </c>
    </row>
    <row r="15" spans="1:5" x14ac:dyDescent="0.25">
      <c r="A15" t="s">
        <v>20</v>
      </c>
      <c r="B15" t="s">
        <v>36</v>
      </c>
    </row>
    <row r="16" spans="1:5" x14ac:dyDescent="0.25">
      <c r="A16" t="s">
        <v>21</v>
      </c>
      <c r="B16" t="s">
        <v>37</v>
      </c>
    </row>
    <row r="17" spans="1:4" x14ac:dyDescent="0.25">
      <c r="A17" t="s">
        <v>22</v>
      </c>
    </row>
    <row r="18" spans="1:4" x14ac:dyDescent="0.25">
      <c r="A18" t="s">
        <v>23</v>
      </c>
    </row>
    <row r="23" spans="1:4" x14ac:dyDescent="0.25">
      <c r="B23" s="1" t="s">
        <v>38</v>
      </c>
    </row>
    <row r="26" spans="1:4" x14ac:dyDescent="0.25">
      <c r="A26" t="s">
        <v>39</v>
      </c>
      <c r="B26">
        <v>2.2999999999999998</v>
      </c>
    </row>
    <row r="27" spans="1:4" x14ac:dyDescent="0.25">
      <c r="A27" t="s">
        <v>40</v>
      </c>
      <c r="B27">
        <f>(21070/(B26-0.7525))-5110</f>
        <v>8505.5088852988702</v>
      </c>
    </row>
    <row r="30" spans="1:4" x14ac:dyDescent="0.25">
      <c r="A30" t="s">
        <v>41</v>
      </c>
      <c r="B30">
        <v>9530</v>
      </c>
    </row>
    <row r="31" spans="1:4" x14ac:dyDescent="0.25">
      <c r="A31" t="s">
        <v>43</v>
      </c>
      <c r="B31">
        <v>0.01</v>
      </c>
    </row>
    <row r="32" spans="1:4" x14ac:dyDescent="0.25">
      <c r="B32" t="s">
        <v>44</v>
      </c>
      <c r="C32" t="s">
        <v>45</v>
      </c>
      <c r="D32" t="s">
        <v>46</v>
      </c>
    </row>
    <row r="33" spans="1:4" x14ac:dyDescent="0.25">
      <c r="A33" t="s">
        <v>42</v>
      </c>
      <c r="B33">
        <f>(21070/(B30+5110))+0.7525</f>
        <v>2.1917076502732238</v>
      </c>
      <c r="C33">
        <f>(21070/((B30*(1-B31))+5110))+0.7525</f>
        <v>2.2011376480779941</v>
      </c>
      <c r="D33">
        <f>(21070/((B30*(1+B31))+5110))+0.7525</f>
        <v>2.1823996287825835</v>
      </c>
    </row>
  </sheetData>
  <hyperlinks>
    <hyperlink ref="B4" r:id="rId1" location="products" display="https://www.st.com/content/st_com/en/products/microcontrollers-microprocessors/stm32-32-bit-arm-cortex-mcus/stm32-ultra-low-power-mcus/stm32l4-series.html?querycriteria=productId=SS1580$$5035=USB%20Device$$4363=LQFP%20100%2014x14x1.4%20mm%7CLQFP%2048%207x7x1.4%20mm%7CLQFP%2064%2010x10x1.4%20mm$$3144=252%7C512&amp;hiddenColumns=5363%7C5366&amp;aggOrder=0%7C1%7C2%7C3%7C4%7C5%7C6%7C7%7C8%7C9%7C10%7C11%7C12%7C13%7C14%7C15%7C16%7C17%7C18%7C19%7C20%7C21%7C22%7C23%7C24%7C25%7C26%7C27%7C28%7C29%7C30%7C31 - products" xr:uid="{B7F8CA7F-4630-4913-9E1C-E0E7E582633F}"/>
    <hyperlink ref="B10" r:id="rId2" location="products" display="https://www.st.com/content/st_com/en/products/microcontrollers-microprocessors/stm32-32-bit-arm-cortex-mcus/stm32-mainstream-mcus/stm32g0-series/stm32g0x1.html?querycriteria=productId=LN2048$$5308=1$$5035=USB%20Type-C%7CUSB%20FS$$281=-&amp;hiddenColumns=5363%7C5366&amp;aggOrder=0%7C1%7C2%7C3%7C4%7C5%7C6%7C7%7C8%7C9%7C10%7C11%7C12%7C13%7C14%7C15%7C16%7C17%7C18%7C19%7C20%7C21%7C22%7C23%7C24%7C25%7C26%7C27 - products" xr:uid="{9BE3951A-5168-4907-82E7-E1B3DF746E86}"/>
    <hyperlink ref="B11" r:id="rId3" location="products" display="https://www.st.com/content/st_com/en/products/microcontrollers-microprocessors/stm32-32-bit-arm-cortex-mcus/stm32-mainstream-mcus/stm32f1-series/stm32f103.html?querycriteria=productId=LN1565$$5439=SD/MMC$$4363=LQFP%20100%2014x14x1.4%20mm%7CLQFP%20144%2020x20x1.4%20mm%7CLQFP%2064%2010x10x1.4%20mm&amp;hiddenColumns=5363%7C5366&amp;aggOrder=0%7C1%7C2%7C3%7C4%7C5%7C6%7C7%7C8%7C9%7C10%7C11%7C12%7C13%7C14%7C15%7C16%7C17%7C18%7C19%7C20%7C21%7C22%7C23%7C24 - products" xr:uid="{687DA2E4-F287-4746-AC77-2B9AB95FCF59}"/>
    <hyperlink ref="B23" r:id="rId4" display="https://www.futureelectronics.com/p/4143394?utm_source=octopart.com&amp;utm_medium=cpcbuynow&amp;utm_content=nostock&amp;utm_campaign=Octopart_nostock" xr:uid="{B04D1401-5225-4DCA-853B-7A479CDF141E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Veghte</dc:creator>
  <cp:lastModifiedBy>Ben Veghte</cp:lastModifiedBy>
  <dcterms:created xsi:type="dcterms:W3CDTF">2022-03-31T03:52:37Z</dcterms:created>
  <dcterms:modified xsi:type="dcterms:W3CDTF">2022-04-10T20:44:52Z</dcterms:modified>
</cp:coreProperties>
</file>