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\\zsf01\SERV_DONNEES\03_PROTEGEES\BDCOM\doc\"/>
    </mc:Choice>
  </mc:AlternateContent>
  <xr:revisionPtr revIDLastSave="0" documentId="13_ncr:1_{15182528-08AE-45A0-9EFB-697C8DF2AC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_codact" sheetId="3" r:id="rId1"/>
    <sheet name="t_CC" sheetId="4" r:id="rId2"/>
    <sheet name="structure" sheetId="2" r:id="rId3"/>
    <sheet name="Code_Type_Local" sheetId="6" r:id="rId4"/>
    <sheet name="Regroupements_BDCom_2017" sheetId="5" r:id="rId5"/>
  </sheets>
  <definedNames>
    <definedName name="_xlnm._FilterDatabase" localSheetId="1" hidden="1">t_CC!$A$1:$G$99</definedName>
    <definedName name="_xlnm._FilterDatabase" localSheetId="0" hidden="1">t_codact!$A$1:$C$221</definedName>
    <definedName name="COD_TYPE_LOCAL">Code_Type_Local!$A$2:$B$13</definedName>
    <definedName name="LIB_NIV">Regroupements_BDCom_2017!$A$3:$L$222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" i="3"/>
</calcChain>
</file>

<file path=xl/sharedStrings.xml><?xml version="1.0" encoding="utf-8"?>
<sst xmlns="http://schemas.openxmlformats.org/spreadsheetml/2006/main" count="2689" uniqueCount="773">
  <si>
    <t>ARRO</t>
  </si>
  <si>
    <t>QUA</t>
  </si>
  <si>
    <t>IRIS</t>
  </si>
  <si>
    <t>NUM</t>
  </si>
  <si>
    <t>LET</t>
  </si>
  <si>
    <t>TYP_VOIE</t>
  </si>
  <si>
    <t>LIB_VOIE</t>
  </si>
  <si>
    <t>X</t>
  </si>
  <si>
    <t>Y</t>
  </si>
  <si>
    <t>DONNEES GEOGRAPHIQUES</t>
  </si>
  <si>
    <t>Arrondissement (1 à 20)</t>
  </si>
  <si>
    <t>Quartier (1 à 80)</t>
  </si>
  <si>
    <t>IRIS (INSEE)</t>
  </si>
  <si>
    <t>Ilôt (INSEE)</t>
  </si>
  <si>
    <t>Coordonnée X</t>
  </si>
  <si>
    <t>Coordonnée Y</t>
  </si>
  <si>
    <t>Numéro dans la voie</t>
  </si>
  <si>
    <t>Lettre dans la voie (B=Bis, T=Ter, etc)</t>
  </si>
  <si>
    <t>Type de voie (Rue, Avenue, etc)</t>
  </si>
  <si>
    <t>Libellé de la voie</t>
  </si>
  <si>
    <t>Situation du local (R = Sur rue, CI = En cour d'immeuble, CC = Concentration commerciale, A = En angle de rues)</t>
  </si>
  <si>
    <t xml:space="preserve">Libellé de l'activité </t>
  </si>
  <si>
    <t>Surface du local (1 = inférieure à 300 m², 2 = entre 300 et 1000 m², 3 = égale ou supérieure à 1000 m²)</t>
  </si>
  <si>
    <r>
      <t>Uniquement pour les locaux en CC : identifiant de la concentration commerciale (voir onglet "</t>
    </r>
    <r>
      <rPr>
        <i/>
        <sz val="9"/>
        <color theme="1"/>
        <rFont val="Arial"/>
        <family val="2"/>
      </rPr>
      <t>t_CC</t>
    </r>
    <r>
      <rPr>
        <sz val="11"/>
        <color theme="1"/>
        <rFont val="Calibri"/>
        <family val="2"/>
        <scheme val="minor"/>
      </rPr>
      <t>")</t>
    </r>
  </si>
  <si>
    <t>Uniquement pour les locaux en CC : numéro d'étage (0 = RDC, 1 à 9 = 1er au 9e étage, -1 à -9 = 1er sous-sol au 9e sous-sol)</t>
  </si>
  <si>
    <t>BDCOM 2017</t>
  </si>
  <si>
    <t xml:space="preserve">BDCOM 2017 - Structure du fichier </t>
  </si>
  <si>
    <t>GM101</t>
  </si>
  <si>
    <t>Grand magasin</t>
  </si>
  <si>
    <t>C</t>
  </si>
  <si>
    <t>CA101</t>
  </si>
  <si>
    <t>Charcuterie - Traiteur - Epicerie fine</t>
  </si>
  <si>
    <t>CA102</t>
  </si>
  <si>
    <t>Traiteur asiatique</t>
  </si>
  <si>
    <t>CA103</t>
  </si>
  <si>
    <t>Boulangerie - Boulangerie Pâtisserie</t>
  </si>
  <si>
    <t>CA104</t>
  </si>
  <si>
    <t>Pâtisserie</t>
  </si>
  <si>
    <t>CA105</t>
  </si>
  <si>
    <t>Chocolaterie - Confiserie</t>
  </si>
  <si>
    <t>CA106</t>
  </si>
  <si>
    <t>Torréfacteur -  Commerce détail  thé et café</t>
  </si>
  <si>
    <t>CA107</t>
  </si>
  <si>
    <t>Vente de produits surgelés</t>
  </si>
  <si>
    <t>CA108</t>
  </si>
  <si>
    <t>Vente de fruits et légumes</t>
  </si>
  <si>
    <t>CA109</t>
  </si>
  <si>
    <t>Boucherie - Boucherie-Charcuterie</t>
  </si>
  <si>
    <t>CA110</t>
  </si>
  <si>
    <t>Poissonnerie</t>
  </si>
  <si>
    <t>CA111</t>
  </si>
  <si>
    <t>Commerce détail de boissons</t>
  </si>
  <si>
    <t>CA112</t>
  </si>
  <si>
    <t>Crèmerie - Fromagerie</t>
  </si>
  <si>
    <t>CA113</t>
  </si>
  <si>
    <t>Glacier : vente à emporter et consommation sur place</t>
  </si>
  <si>
    <t>CA114</t>
  </si>
  <si>
    <t>Produits alimentaires spécialisés régionaux et étrangers</t>
  </si>
  <si>
    <t>CA115</t>
  </si>
  <si>
    <t>Produits alimentaires bio et nature</t>
  </si>
  <si>
    <t>CA201</t>
  </si>
  <si>
    <t>Monoprix</t>
  </si>
  <si>
    <t>CA202</t>
  </si>
  <si>
    <t>Supermarché classique</t>
  </si>
  <si>
    <t>CA203</t>
  </si>
  <si>
    <t>Supermarché discount</t>
  </si>
  <si>
    <t>CA204</t>
  </si>
  <si>
    <t>Supermarché spécialisé</t>
  </si>
  <si>
    <t>CA205</t>
  </si>
  <si>
    <t>Alimentation générale de luxe &gt; 300 m²</t>
  </si>
  <si>
    <t>CA206</t>
  </si>
  <si>
    <t>Hypermarché</t>
  </si>
  <si>
    <t>CA301</t>
  </si>
  <si>
    <t>Alimentation générale  &lt;120m²</t>
  </si>
  <si>
    <t>CA302</t>
  </si>
  <si>
    <t>Supérette  classique</t>
  </si>
  <si>
    <t>CA303</t>
  </si>
  <si>
    <t>Supérette  discount</t>
  </si>
  <si>
    <t>CA304</t>
  </si>
  <si>
    <t>Supérette  spécialisée</t>
  </si>
  <si>
    <t>CB101</t>
  </si>
  <si>
    <t>Haute couture - Créateurs</t>
  </si>
  <si>
    <t>CB102</t>
  </si>
  <si>
    <t>Tailleur sur mesure</t>
  </si>
  <si>
    <t>CB103</t>
  </si>
  <si>
    <t>Vente et fabrication de tenues de mariées</t>
  </si>
  <si>
    <t>CB104</t>
  </si>
  <si>
    <t>Prêt-à-porter Femme</t>
  </si>
  <si>
    <t>CB105</t>
  </si>
  <si>
    <t>Prêt-à-porter Homme</t>
  </si>
  <si>
    <t>CB106</t>
  </si>
  <si>
    <t>Prêt-à-porter Enfant</t>
  </si>
  <si>
    <t>CB107</t>
  </si>
  <si>
    <t>Prêt-à-porter Mixte</t>
  </si>
  <si>
    <t>CB108</t>
  </si>
  <si>
    <t>Prêt-à-porter Lingerie</t>
  </si>
  <si>
    <t>CB109</t>
  </si>
  <si>
    <t>Friperie - Solderie - Dépôt-vente de vêtements</t>
  </si>
  <si>
    <t>CB110</t>
  </si>
  <si>
    <t>Puériculture</t>
  </si>
  <si>
    <t>CB111</t>
  </si>
  <si>
    <t>Sport - Habillement et chaussures</t>
  </si>
  <si>
    <t>CB201</t>
  </si>
  <si>
    <t>Chaussures Femme</t>
  </si>
  <si>
    <t>CB202</t>
  </si>
  <si>
    <t>Chaussures Homme</t>
  </si>
  <si>
    <t>CB203</t>
  </si>
  <si>
    <t>Chaussures Enfant</t>
  </si>
  <si>
    <t>CB204</t>
  </si>
  <si>
    <t>Chaussures Mixte</t>
  </si>
  <si>
    <t>CB205</t>
  </si>
  <si>
    <t>Maroquinerie - Articles de voyages</t>
  </si>
  <si>
    <t>CB301</t>
  </si>
  <si>
    <t>Joaillerie</t>
  </si>
  <si>
    <t>CB302</t>
  </si>
  <si>
    <t>Horlogerie - Bijouterie</t>
  </si>
  <si>
    <t>CB303</t>
  </si>
  <si>
    <t>Montres</t>
  </si>
  <si>
    <t>CB304</t>
  </si>
  <si>
    <t>Bijouterie fantaisie - Accessoire de mode</t>
  </si>
  <si>
    <t>CC101</t>
  </si>
  <si>
    <t>Pharmacie</t>
  </si>
  <si>
    <t>CC102</t>
  </si>
  <si>
    <t>Vente articles médicaux - Prothèses et semelles orthopédiques</t>
  </si>
  <si>
    <t>CC103</t>
  </si>
  <si>
    <t>Vente de prothèses auditives</t>
  </si>
  <si>
    <t>CC201</t>
  </si>
  <si>
    <t>Parapharmacie</t>
  </si>
  <si>
    <t>CC202</t>
  </si>
  <si>
    <t>Parfumerie - Produits de beauté</t>
  </si>
  <si>
    <t>CC301</t>
  </si>
  <si>
    <t>Opticien</t>
  </si>
  <si>
    <t>CD101</t>
  </si>
  <si>
    <t>Vente de meubles et multispécialistes</t>
  </si>
  <si>
    <t>CD102</t>
  </si>
  <si>
    <t>Vente de meubles de cuisines et salle de bain</t>
  </si>
  <si>
    <t>CD103</t>
  </si>
  <si>
    <t>Vente de meubles salon et chambre</t>
  </si>
  <si>
    <t>CD201</t>
  </si>
  <si>
    <t>Equipement du foyer généraliste</t>
  </si>
  <si>
    <t>CD202</t>
  </si>
  <si>
    <t>Linge de maison</t>
  </si>
  <si>
    <t>CD203</t>
  </si>
  <si>
    <t>Tissus - Textile - Mercerie</t>
  </si>
  <si>
    <t>CD204</t>
  </si>
  <si>
    <t>Vente de luminaires</t>
  </si>
  <si>
    <t>CD205</t>
  </si>
  <si>
    <t>Vente de vaisselle - Ustensiles ménagers - Art de la table</t>
  </si>
  <si>
    <t>CD301</t>
  </si>
  <si>
    <t>Spécialiste électroménager</t>
  </si>
  <si>
    <t>CD302</t>
  </si>
  <si>
    <t>Spécialiste Radio - TV - Hi-Fi</t>
  </si>
  <si>
    <t>CD303</t>
  </si>
  <si>
    <t>Généraliste électroménager - Radio - TV - Hi-Fi</t>
  </si>
  <si>
    <t>CD401</t>
  </si>
  <si>
    <t>Antiquités</t>
  </si>
  <si>
    <t>CD402</t>
  </si>
  <si>
    <t>Salle des ventes</t>
  </si>
  <si>
    <t>CD403</t>
  </si>
  <si>
    <t>Brocante - Dépôt-vente - Biens d'occasion</t>
  </si>
  <si>
    <t>CD501</t>
  </si>
  <si>
    <t>Bazar</t>
  </si>
  <si>
    <t>CE101</t>
  </si>
  <si>
    <t>Librairie</t>
  </si>
  <si>
    <t>CE102</t>
  </si>
  <si>
    <t>Papeterie - Fournitures de bureau</t>
  </si>
  <si>
    <t>CE103</t>
  </si>
  <si>
    <t>Vente de journaux</t>
  </si>
  <si>
    <t>CE104</t>
  </si>
  <si>
    <t>Kiosque à journaux</t>
  </si>
  <si>
    <t>K</t>
  </si>
  <si>
    <t>CE105</t>
  </si>
  <si>
    <t>Matériels d'arts graphiques - Loisirs créatifs</t>
  </si>
  <si>
    <t>CE201</t>
  </si>
  <si>
    <t>Généraliste Sport</t>
  </si>
  <si>
    <t>CE202</t>
  </si>
  <si>
    <t>Spécialiste d'un sport</t>
  </si>
  <si>
    <t>CE203</t>
  </si>
  <si>
    <t>Vente, réparation, location de vélos / vélos électriques</t>
  </si>
  <si>
    <t>CE301</t>
  </si>
  <si>
    <t>Vente de monnaies et médailles</t>
  </si>
  <si>
    <t>CE302</t>
  </si>
  <si>
    <t>Galerie d'art</t>
  </si>
  <si>
    <t>CE303</t>
  </si>
  <si>
    <t>Philatélie</t>
  </si>
  <si>
    <t>CE304</t>
  </si>
  <si>
    <t>Vente de livres anciens - Autographes</t>
  </si>
  <si>
    <t>CE401</t>
  </si>
  <si>
    <t>Fabrication et vente d'instruments de musique</t>
  </si>
  <si>
    <t>CE402</t>
  </si>
  <si>
    <t>Téléphonie (Grands opérateurs + revendeurs)</t>
  </si>
  <si>
    <t>CE403</t>
  </si>
  <si>
    <t>Téléphonie discount (pas d'enseigne particulière)</t>
  </si>
  <si>
    <t>CE404</t>
  </si>
  <si>
    <t>Vente de jeux vidéo (+ salle de jeux vidéos)</t>
  </si>
  <si>
    <t>CE405</t>
  </si>
  <si>
    <t>Vente de disques, cassettes, CD, DVD</t>
  </si>
  <si>
    <t>CE406</t>
  </si>
  <si>
    <t>Vente d'appareils photos</t>
  </si>
  <si>
    <t>CE407</t>
  </si>
  <si>
    <t>Vente de matériel informatique</t>
  </si>
  <si>
    <t>CE501</t>
  </si>
  <si>
    <t>Tabac</t>
  </si>
  <si>
    <t>CE502</t>
  </si>
  <si>
    <t>Vente d'articles érotiques et sex-shop</t>
  </si>
  <si>
    <t>CE503</t>
  </si>
  <si>
    <t>Vente de jouets et jeux</t>
  </si>
  <si>
    <t>CE504</t>
  </si>
  <si>
    <t>Bimbeloterie - Articles souvenirs</t>
  </si>
  <si>
    <t>CE505</t>
  </si>
  <si>
    <t>Vente d'articles religieux</t>
  </si>
  <si>
    <t>CE506</t>
  </si>
  <si>
    <t>Vente d'animaux de compagnie</t>
  </si>
  <si>
    <t>CE507</t>
  </si>
  <si>
    <t>Jeux de hasard et d'argent</t>
  </si>
  <si>
    <t>CE508</t>
  </si>
  <si>
    <t>Vente de cigarettes électroniques</t>
  </si>
  <si>
    <t>CE601</t>
  </si>
  <si>
    <t>Grand multispécialiste culturel</t>
  </si>
  <si>
    <t>CF101</t>
  </si>
  <si>
    <t>Quincaillerie et droguerie</t>
  </si>
  <si>
    <t>CF102</t>
  </si>
  <si>
    <t>Bricolage</t>
  </si>
  <si>
    <t>CF103</t>
  </si>
  <si>
    <t>Revêtements sols et murs</t>
  </si>
  <si>
    <t>CF201</t>
  </si>
  <si>
    <t>Fleuriste</t>
  </si>
  <si>
    <t>CF202</t>
  </si>
  <si>
    <t>Jardinerie - Pépiniériste</t>
  </si>
  <si>
    <t>SA101</t>
  </si>
  <si>
    <t>Cordonnerie - Réparation "minute" (clés, talons…)</t>
  </si>
  <si>
    <t>SA102</t>
  </si>
  <si>
    <t>Retouches de vêtements</t>
  </si>
  <si>
    <t>SA103</t>
  </si>
  <si>
    <t>Location de costumes ou accessoires - Loisirs</t>
  </si>
  <si>
    <t>SA104</t>
  </si>
  <si>
    <t>Blanchisserie - Pressing</t>
  </si>
  <si>
    <t>SA105</t>
  </si>
  <si>
    <t>Laverie automatique</t>
  </si>
  <si>
    <t>SA201</t>
  </si>
  <si>
    <t>Coiffure</t>
  </si>
  <si>
    <t>SA202</t>
  </si>
  <si>
    <t>Institut de beauté - Activités thermales et thalasso</t>
  </si>
  <si>
    <t>SA203</t>
  </si>
  <si>
    <t>Onglerie</t>
  </si>
  <si>
    <t>SA204</t>
  </si>
  <si>
    <t>Salon de bronzage - Solaire / UV</t>
  </si>
  <si>
    <t>SA205</t>
  </si>
  <si>
    <t>Salon de massage</t>
  </si>
  <si>
    <t>SA206</t>
  </si>
  <si>
    <t>Bars à sourire</t>
  </si>
  <si>
    <t>SA207</t>
  </si>
  <si>
    <t>Tatouage - Piercing</t>
  </si>
  <si>
    <t>SA301</t>
  </si>
  <si>
    <t>Encadrement - Vente de tableaux - Posters</t>
  </si>
  <si>
    <t>SA302</t>
  </si>
  <si>
    <t>Artisanat de l'ameublement (tapissier, ébéniste…)</t>
  </si>
  <si>
    <t>SA303</t>
  </si>
  <si>
    <t>Travaux généraux du bâtiment (électricité, plomberie, peinture, isolation…)</t>
  </si>
  <si>
    <t>SA304</t>
  </si>
  <si>
    <t>Menuiserie - Vitrerie - Miroiterie</t>
  </si>
  <si>
    <t>SA305</t>
  </si>
  <si>
    <t>Serrurerie</t>
  </si>
  <si>
    <t>SA306</t>
  </si>
  <si>
    <t>Réparation d'articles électriques ou électroniques</t>
  </si>
  <si>
    <t>SA307</t>
  </si>
  <si>
    <t>Location de matériel de bricolage et équipement de la maison</t>
  </si>
  <si>
    <t>SA401</t>
  </si>
  <si>
    <t>Vidéo Club (Location de cassettes, DVD)</t>
  </si>
  <si>
    <t>SA403</t>
  </si>
  <si>
    <t>Billetterie - Réservation spectacles</t>
  </si>
  <si>
    <t>SA404</t>
  </si>
  <si>
    <t>Discothèque et club privé</t>
  </si>
  <si>
    <t>SA405</t>
  </si>
  <si>
    <t>Salle multisports</t>
  </si>
  <si>
    <t>SA406</t>
  </si>
  <si>
    <t>Salle de sport  spécialisée</t>
  </si>
  <si>
    <t>SA407</t>
  </si>
  <si>
    <t>Salle ou club de jeux</t>
  </si>
  <si>
    <t>SA408</t>
  </si>
  <si>
    <t>Cinéma</t>
  </si>
  <si>
    <t>SA501</t>
  </si>
  <si>
    <t>Photocopies</t>
  </si>
  <si>
    <t>SA502</t>
  </si>
  <si>
    <t>Gravure</t>
  </si>
  <si>
    <t>SA503</t>
  </si>
  <si>
    <t>Reliure et finition</t>
  </si>
  <si>
    <t>SA504</t>
  </si>
  <si>
    <t>Déménagement / Garde meuble</t>
  </si>
  <si>
    <t>SA505</t>
  </si>
  <si>
    <t>Agence voyage-tourisme - Compagnies aériennes</t>
  </si>
  <si>
    <t>SA506</t>
  </si>
  <si>
    <t>Agence Pôle emploi</t>
  </si>
  <si>
    <t>SA507</t>
  </si>
  <si>
    <t>Agence d'intérim</t>
  </si>
  <si>
    <t>SA508</t>
  </si>
  <si>
    <t>Développement rapide - Vente pellicule photo</t>
  </si>
  <si>
    <t>SA509</t>
  </si>
  <si>
    <t>Ecole de conduite</t>
  </si>
  <si>
    <t>SA510</t>
  </si>
  <si>
    <t>Pompes funèbres</t>
  </si>
  <si>
    <t>SA511</t>
  </si>
  <si>
    <t>Toilettage et équipements pour animaux</t>
  </si>
  <si>
    <t>SA512</t>
  </si>
  <si>
    <t>Libre service informatique - Cybercafé</t>
  </si>
  <si>
    <t>SA513</t>
  </si>
  <si>
    <t>Cours scolaires/parascolaires (Acadomia…)</t>
  </si>
  <si>
    <t>SA514</t>
  </si>
  <si>
    <t>Cours formation professionnelle (langues, informatique…)</t>
  </si>
  <si>
    <t>SA515</t>
  </si>
  <si>
    <t>Cours activités culturelles et de loisirs (poterie, danse…)</t>
  </si>
  <si>
    <t>SA516</t>
  </si>
  <si>
    <t>Services à la personne (nettoyage, aide personnes âgées…)</t>
  </si>
  <si>
    <t>SB101</t>
  </si>
  <si>
    <t>Agence immobilière</t>
  </si>
  <si>
    <t>SB201</t>
  </si>
  <si>
    <t>Banque - Caisse d'épargne</t>
  </si>
  <si>
    <t>SB202</t>
  </si>
  <si>
    <t>Distributeur automatique de billets (non lié à une banque)</t>
  </si>
  <si>
    <t>D</t>
  </si>
  <si>
    <t>SB203</t>
  </si>
  <si>
    <t>Assurances</t>
  </si>
  <si>
    <t>SB204</t>
  </si>
  <si>
    <t>Bureau de change</t>
  </si>
  <si>
    <t>SB205</t>
  </si>
  <si>
    <t>Achat - Vente d'or</t>
  </si>
  <si>
    <t>SB301</t>
  </si>
  <si>
    <t>Bureau de poste</t>
  </si>
  <si>
    <t>SB302</t>
  </si>
  <si>
    <t>Courses et courrier express</t>
  </si>
  <si>
    <t>SB303</t>
  </si>
  <si>
    <t>Télécommunication en boutique</t>
  </si>
  <si>
    <t>CG101</t>
  </si>
  <si>
    <t>Concessionnaire automobiles</t>
  </si>
  <si>
    <t>CG102</t>
  </si>
  <si>
    <t>Concessionnaire Auto + Essence</t>
  </si>
  <si>
    <t>CG103</t>
  </si>
  <si>
    <t>Concessionnaire Auto + Garage</t>
  </si>
  <si>
    <t>CG104</t>
  </si>
  <si>
    <t>Concessionnaire Auto + Essence + Garage</t>
  </si>
  <si>
    <t>CG105</t>
  </si>
  <si>
    <t>Concessionnaire motos</t>
  </si>
  <si>
    <t>CG106</t>
  </si>
  <si>
    <t>Concession + Réparation de motos</t>
  </si>
  <si>
    <t>CG201</t>
  </si>
  <si>
    <t>Garage</t>
  </si>
  <si>
    <t>CG202</t>
  </si>
  <si>
    <t>Garage + Vente essence</t>
  </si>
  <si>
    <t>CG203</t>
  </si>
  <si>
    <t>Vente équipements automobiles</t>
  </si>
  <si>
    <t>CG204</t>
  </si>
  <si>
    <t>Réparation de motos</t>
  </si>
  <si>
    <t>CG205</t>
  </si>
  <si>
    <t>Station service</t>
  </si>
  <si>
    <t>CG206</t>
  </si>
  <si>
    <t>Contrôle technique automobile</t>
  </si>
  <si>
    <t>CG301</t>
  </si>
  <si>
    <t>Location de véhicules automobiles</t>
  </si>
  <si>
    <t>CH101</t>
  </si>
  <si>
    <t>Restaurant traditionnel français</t>
  </si>
  <si>
    <t>CH102</t>
  </si>
  <si>
    <t>Restaurant antillais</t>
  </si>
  <si>
    <t>CH103</t>
  </si>
  <si>
    <t>Restaurant asiatique</t>
  </si>
  <si>
    <t>CH104</t>
  </si>
  <si>
    <t>Restaurant maghrébin</t>
  </si>
  <si>
    <t>CH105</t>
  </si>
  <si>
    <t>Restaurant africain</t>
  </si>
  <si>
    <t>CH106</t>
  </si>
  <si>
    <t>Restaurant européen</t>
  </si>
  <si>
    <t>CH107</t>
  </si>
  <si>
    <t>Restaurant central et sud américain</t>
  </si>
  <si>
    <t>CH108</t>
  </si>
  <si>
    <t>Restaurant indien, pakistanais et Moyen Orient</t>
  </si>
  <si>
    <t>CH109</t>
  </si>
  <si>
    <t>Autre restaurant du monde</t>
  </si>
  <si>
    <t>CH201</t>
  </si>
  <si>
    <t>Brasserie - Restauration continue sans tabac</t>
  </si>
  <si>
    <t>CH202</t>
  </si>
  <si>
    <t>Brasserie - Restauration continue avec tabac</t>
  </si>
  <si>
    <t>CH301</t>
  </si>
  <si>
    <t>Cafétéria</t>
  </si>
  <si>
    <t>CH302</t>
  </si>
  <si>
    <t>Restauration rapide debout</t>
  </si>
  <si>
    <t>CH303</t>
  </si>
  <si>
    <t>Restauration rapide assise</t>
  </si>
  <si>
    <t>CH401</t>
  </si>
  <si>
    <t>Salon de thé</t>
  </si>
  <si>
    <t>CH402</t>
  </si>
  <si>
    <t>Café - Tabac</t>
  </si>
  <si>
    <t>CH403</t>
  </si>
  <si>
    <t>Bar ou Café sans tabac</t>
  </si>
  <si>
    <t>CH501</t>
  </si>
  <si>
    <t>Cabaret - Diner-Spectacle</t>
  </si>
  <si>
    <t>CH502</t>
  </si>
  <si>
    <t>Livraison à domicile plats alimentaires</t>
  </si>
  <si>
    <t>CI101</t>
  </si>
  <si>
    <t>Hôtel de tourisme sans étoile</t>
  </si>
  <si>
    <t>CI102</t>
  </si>
  <si>
    <t>Hôtel de tourisme avec 1 étoile</t>
  </si>
  <si>
    <t>CI103</t>
  </si>
  <si>
    <t>Hôtel de tourisme avec 2 étoiles</t>
  </si>
  <si>
    <t>CI104</t>
  </si>
  <si>
    <t>Hôtel de tourisme avec 3 étoiles</t>
  </si>
  <si>
    <t>CI105</t>
  </si>
  <si>
    <t>Hôtel de tourisme avec 4 étoiles</t>
  </si>
  <si>
    <t>CI106</t>
  </si>
  <si>
    <t>Hôtel de tourisme avec 5 étoiles</t>
  </si>
  <si>
    <t>CI107</t>
  </si>
  <si>
    <t>Hôtel de tourisme - Palace</t>
  </si>
  <si>
    <t>CI108</t>
  </si>
  <si>
    <t>Location d'appartements (Appart Hotel, Citadines…)</t>
  </si>
  <si>
    <t>CI201</t>
  </si>
  <si>
    <t>Hôtel de préfecture</t>
  </si>
  <si>
    <t>CI301</t>
  </si>
  <si>
    <t>Auberge de jeunesse</t>
  </si>
  <si>
    <t>AA101</t>
  </si>
  <si>
    <t>Locaux Vacants</t>
  </si>
  <si>
    <t>V</t>
  </si>
  <si>
    <t>AA102</t>
  </si>
  <si>
    <t>Locaux en travaux</t>
  </si>
  <si>
    <t>AB101</t>
  </si>
  <si>
    <t>Commerce de gros alimentaire</t>
  </si>
  <si>
    <t>T</t>
  </si>
  <si>
    <t>AB102</t>
  </si>
  <si>
    <t>Commerce de gros fabrication textile</t>
  </si>
  <si>
    <t>AB103</t>
  </si>
  <si>
    <t>Commerce de gros fabrication habillement</t>
  </si>
  <si>
    <t>AB104</t>
  </si>
  <si>
    <t>Commerce de gros maroquinerie et chaussures</t>
  </si>
  <si>
    <t>AB105</t>
  </si>
  <si>
    <t>Commerce de gros bijouterie</t>
  </si>
  <si>
    <t>AB106</t>
  </si>
  <si>
    <t>Autre commerce de gros</t>
  </si>
  <si>
    <t>AC101</t>
  </si>
  <si>
    <t>Imprimerie</t>
  </si>
  <si>
    <t>AC102</t>
  </si>
  <si>
    <t>Services annexes aux entreprises</t>
  </si>
  <si>
    <t>AC103</t>
  </si>
  <si>
    <t>Studio de reportages photographiques</t>
  </si>
  <si>
    <t>AD101</t>
  </si>
  <si>
    <t>Cabinet médical</t>
  </si>
  <si>
    <t>AD102</t>
  </si>
  <si>
    <t>Centre de radiologie</t>
  </si>
  <si>
    <t>AD103</t>
  </si>
  <si>
    <t>Cabinet dentaire</t>
  </si>
  <si>
    <t>AD104</t>
  </si>
  <si>
    <t>Cabinet de kinésithérapeute</t>
  </si>
  <si>
    <t>AD105</t>
  </si>
  <si>
    <t>Cabinet d'infirmière</t>
  </si>
  <si>
    <t>AD106</t>
  </si>
  <si>
    <t>Autre activité d'auxiliaire médical - Orthophoniste</t>
  </si>
  <si>
    <t>AD107</t>
  </si>
  <si>
    <t>Ambulances</t>
  </si>
  <si>
    <t>AD108</t>
  </si>
  <si>
    <t>Laboratoire d'analyses médicales</t>
  </si>
  <si>
    <t>AD109</t>
  </si>
  <si>
    <t>Vétérinaire</t>
  </si>
  <si>
    <t>AE101</t>
  </si>
  <si>
    <t>Théâtre</t>
  </si>
  <si>
    <t>Z</t>
  </si>
  <si>
    <t>AE102</t>
  </si>
  <si>
    <t>Salle de concert</t>
  </si>
  <si>
    <t>AE103</t>
  </si>
  <si>
    <t>Autre lieu de spectacle</t>
  </si>
  <si>
    <t>AF101</t>
  </si>
  <si>
    <t>Atelier en boutique</t>
  </si>
  <si>
    <t>A</t>
  </si>
  <si>
    <t>AF102</t>
  </si>
  <si>
    <t>Bureau en boutique</t>
  </si>
  <si>
    <t>B</t>
  </si>
  <si>
    <t>AF103</t>
  </si>
  <si>
    <t>Equipement en boutique</t>
  </si>
  <si>
    <t>E</t>
  </si>
  <si>
    <t>AF104</t>
  </si>
  <si>
    <t>Stockage en boutique</t>
  </si>
  <si>
    <t>S</t>
  </si>
  <si>
    <t>Type de local  (A = Atelier, B = Bureau, C = Commerce, D = Distributeur, E = Equipement, K = Kiosque, S = Stockage, T = Gros, V = Vide, X = Services aux entreprises, Y = Activité médicale et paramédicale en RdC, Z = salle de spectacle)</t>
  </si>
  <si>
    <t>FORUM DES  HALLES</t>
  </si>
  <si>
    <t/>
  </si>
  <si>
    <t>RUE</t>
  </si>
  <si>
    <t>PIERRE LESCOT</t>
  </si>
  <si>
    <t xml:space="preserve">LES 3 QUARTIERS </t>
  </si>
  <si>
    <t>BD</t>
  </si>
  <si>
    <t>MADELEINE</t>
  </si>
  <si>
    <t>CARROUSEL DU LOUVRE</t>
  </si>
  <si>
    <t>RIVOLI</t>
  </si>
  <si>
    <t>LE LOUVRE DES ANTIQUAIRES</t>
  </si>
  <si>
    <t>PL</t>
  </si>
  <si>
    <t>PALAIS ROYAL</t>
  </si>
  <si>
    <t>GALERIE DU PALAIS ROYAL</t>
  </si>
  <si>
    <t>GAL</t>
  </si>
  <si>
    <t>NEMOURS</t>
  </si>
  <si>
    <t>GALERIE VERO-DODAT</t>
  </si>
  <si>
    <t>BOULOI</t>
  </si>
  <si>
    <t>MARCHE SAINT HONORE</t>
  </si>
  <si>
    <t>VILLAGE SAINT HONORE</t>
  </si>
  <si>
    <t>SAINT HONORE</t>
  </si>
  <si>
    <t>CC DU 73 RUE DE RIVOLI</t>
  </si>
  <si>
    <t>PASSAGE DES PRINCES</t>
  </si>
  <si>
    <t>ITALIENS</t>
  </si>
  <si>
    <t>PASSAGE DU GRAND CERF</t>
  </si>
  <si>
    <t>SAINT DENIS</t>
  </si>
  <si>
    <t xml:space="preserve">GALERIE VIVIENNE </t>
  </si>
  <si>
    <t>PETITS CHAMPS</t>
  </si>
  <si>
    <t>GALERIE COLBERT</t>
  </si>
  <si>
    <t>PASSAGE CHOISEUL - PASSAGE SAINTE ANNE</t>
  </si>
  <si>
    <t>PASSAGE DU CAIRE</t>
  </si>
  <si>
    <t>ALEXANDRIE</t>
  </si>
  <si>
    <t>PASSAGE DES PANORAMAS</t>
  </si>
  <si>
    <t>MONTMARTRE</t>
  </si>
  <si>
    <t>PASSAGE DU BOURG L'ABBE</t>
  </si>
  <si>
    <t>PASSAGE DU PONCEAU</t>
  </si>
  <si>
    <t>MARCHE COUVERT ENFANTS ROUGES</t>
  </si>
  <si>
    <t>BRETAGNE</t>
  </si>
  <si>
    <t>PASSAGE VENDOME</t>
  </si>
  <si>
    <t>REPUBLIQUE</t>
  </si>
  <si>
    <t>PASSAGE DE L'ANCRE</t>
  </si>
  <si>
    <t>SAINT MARTIN</t>
  </si>
  <si>
    <t>MARCHE AUX FLEURS - CITE</t>
  </si>
  <si>
    <t>LOUIS LEPINE</t>
  </si>
  <si>
    <t>MARCHE SAINT GERMAIN</t>
  </si>
  <si>
    <t>LOBINEAU</t>
  </si>
  <si>
    <t>LE SEVRIEN</t>
  </si>
  <si>
    <t>SEVRES</t>
  </si>
  <si>
    <t>TERMINAL AIR France</t>
  </si>
  <si>
    <t>ROBERT ESNAULT PELTERIE</t>
  </si>
  <si>
    <t>ELYSEES 26</t>
  </si>
  <si>
    <t>AV</t>
  </si>
  <si>
    <t>CHAMPS ELYSEES</t>
  </si>
  <si>
    <t>ELYSEES LA BOETIE</t>
  </si>
  <si>
    <t>GALERIE DU POINT SHOW</t>
  </si>
  <si>
    <t>GALERIE DU CLARIDGE</t>
  </si>
  <si>
    <t>LES ARCADES DU LIDO</t>
  </si>
  <si>
    <t>GALERIE DES CHAMPS</t>
  </si>
  <si>
    <t>BERRI - WASHINGTON</t>
  </si>
  <si>
    <t>BERRI</t>
  </si>
  <si>
    <t>PASSAGE MARIGNAN</t>
  </si>
  <si>
    <t>GALERIE DU COLISEE</t>
  </si>
  <si>
    <t>COLISEE</t>
  </si>
  <si>
    <t>GALERIE ROYALE</t>
  </si>
  <si>
    <t>ROYALE</t>
  </si>
  <si>
    <t>VILLAGE ROYAL (CITE BERRYER)</t>
  </si>
  <si>
    <t>GALERIE DE LA MADELEINE</t>
  </si>
  <si>
    <t>MARCHE DE LA MADELEINE</t>
  </si>
  <si>
    <t>TRONCHET</t>
  </si>
  <si>
    <t>GARE SAINT LAZARE</t>
  </si>
  <si>
    <t>AMSTERDAM</t>
  </si>
  <si>
    <t>MARCHE COUVERT DE L'EUROPE</t>
  </si>
  <si>
    <t>CORVETTO</t>
  </si>
  <si>
    <t>DRUGSTORE PUBLICIS</t>
  </si>
  <si>
    <t>PASSAGE DU HAVRE</t>
  </si>
  <si>
    <t>SAINT LAZARE</t>
  </si>
  <si>
    <t>GALERIE DU 92 RUE SAINT LAZARE</t>
  </si>
  <si>
    <t>PASSAGE JOUFFROY</t>
  </si>
  <si>
    <t>PASSAGE VERDEAU</t>
  </si>
  <si>
    <t>FAUBOURG MONTMARTRE</t>
  </si>
  <si>
    <t>PASSAGE DU PRADO</t>
  </si>
  <si>
    <t>PASSAGE DE L'INDUSTRIE</t>
  </si>
  <si>
    <t>STRASBOURG</t>
  </si>
  <si>
    <t>PASSAGE BRADY</t>
  </si>
  <si>
    <t>LES BOUTIQUES DE PARIS EST</t>
  </si>
  <si>
    <t>HUIT MAI 1945</t>
  </si>
  <si>
    <t>GARE DE L'EST</t>
  </si>
  <si>
    <t>GARE DU NORD</t>
  </si>
  <si>
    <t>DUNKERQUE</t>
  </si>
  <si>
    <t>MARCHE COUVERT SAINT QUENTIN</t>
  </si>
  <si>
    <t>MAGENTA</t>
  </si>
  <si>
    <t>MARCHE COUVERT SAINT MARTIN</t>
  </si>
  <si>
    <t>CHATEAU D EAU</t>
  </si>
  <si>
    <t>CC RICHARD LENOIR</t>
  </si>
  <si>
    <t>RICHARD LENOIR</t>
  </si>
  <si>
    <t>GALERIE GAMMA</t>
  </si>
  <si>
    <t>BERCY</t>
  </si>
  <si>
    <t>GARE DE LYON</t>
  </si>
  <si>
    <t>LOUIS ARMAND</t>
  </si>
  <si>
    <t>MARCHE COUVERT D'ALIGRE</t>
  </si>
  <si>
    <t>ALIGRE</t>
  </si>
  <si>
    <t>ITALIE 2 - GALAXIE</t>
  </si>
  <si>
    <t>ITALIE</t>
  </si>
  <si>
    <t>ANTOINE ET CLEOPATRE</t>
  </si>
  <si>
    <t>MERCURE</t>
  </si>
  <si>
    <t>TOLBIAC</t>
  </si>
  <si>
    <t>OSLO</t>
  </si>
  <si>
    <t>IVRY</t>
  </si>
  <si>
    <t>LA GALERIE MASSENA</t>
  </si>
  <si>
    <t>VENETIE</t>
  </si>
  <si>
    <t>KIOSQUE DE CHOISY</t>
  </si>
  <si>
    <t>CHOISY</t>
  </si>
  <si>
    <t>VILLAGE 13</t>
  </si>
  <si>
    <t>NATIONALE</t>
  </si>
  <si>
    <t>GARE D'AUSTERLITZ</t>
  </si>
  <si>
    <t>QU</t>
  </si>
  <si>
    <t>AUSTERLITZ</t>
  </si>
  <si>
    <t>CC DU SQUARE DUNOIS</t>
  </si>
  <si>
    <t>SQ</t>
  </si>
  <si>
    <t>DUNOIS</t>
  </si>
  <si>
    <t>STADIUM</t>
  </si>
  <si>
    <t>GALERIE MARCHANDE 101</t>
  </si>
  <si>
    <t>GENERAL LECLERC</t>
  </si>
  <si>
    <t>LE SQUARE</t>
  </si>
  <si>
    <t>GAITE MONTPARNASSE</t>
  </si>
  <si>
    <t>MAINE</t>
  </si>
  <si>
    <t>LES PARNASSIENS</t>
  </si>
  <si>
    <t>MONTPARNASSE</t>
  </si>
  <si>
    <t>LE PASSAGE MONTPARNASSE</t>
  </si>
  <si>
    <t>DEPART</t>
  </si>
  <si>
    <t>CENTRE COMMERCIAL MONTPARNASSE</t>
  </si>
  <si>
    <t>GARE MONTPARNASSE</t>
  </si>
  <si>
    <t>RAOUL DAUTRY</t>
  </si>
  <si>
    <t>GALERIE FALGUIERE VAUGIRARD</t>
  </si>
  <si>
    <t>VAUGIRARD</t>
  </si>
  <si>
    <t>AQUABOULEVARD</t>
  </si>
  <si>
    <t>COLONEL PIERRE AVIA</t>
  </si>
  <si>
    <t>BEAUGRENELLE A</t>
  </si>
  <si>
    <t>LINOIS</t>
  </si>
  <si>
    <t>BEAUGRENELLE B</t>
  </si>
  <si>
    <t>BEAUGRENELLE C</t>
  </si>
  <si>
    <t>VILLAGE SUISSE A</t>
  </si>
  <si>
    <t>SUFFREN</t>
  </si>
  <si>
    <t>VILLAGE SUISSE B</t>
  </si>
  <si>
    <t>LA MOTTE PICQUET</t>
  </si>
  <si>
    <t>VILLAGE SUISSE C</t>
  </si>
  <si>
    <t>PASSY PLAZA</t>
  </si>
  <si>
    <t>PASSY</t>
  </si>
  <si>
    <t>GALERIE SAINT DIDIER</t>
  </si>
  <si>
    <t>BELLES FEUILLES</t>
  </si>
  <si>
    <t>GALERIE VICTOR HUGO</t>
  </si>
  <si>
    <t>VICTOR HUGO</t>
  </si>
  <si>
    <t>MARCHE COUVERT DE PASSY</t>
  </si>
  <si>
    <t>BOIS LE VENT</t>
  </si>
  <si>
    <t>LES BOUTIQUES DU PALAIS DES CONGRES</t>
  </si>
  <si>
    <t>PORTE MAILLOT</t>
  </si>
  <si>
    <t>MARCHE COUVERT TERNES</t>
  </si>
  <si>
    <t>LEBON</t>
  </si>
  <si>
    <t>MARCHE COUVERT BATIGNOLLES</t>
  </si>
  <si>
    <t>MOINES</t>
  </si>
  <si>
    <t>LES ARCADES DE MONTMARTRE</t>
  </si>
  <si>
    <t>CAULAINCOURT</t>
  </si>
  <si>
    <t>GALERIE DU 102 AVENUE DE SAINT OUEN</t>
  </si>
  <si>
    <t>SAINT OUEN</t>
  </si>
  <si>
    <t>MARCHE COUVERT LA CHAPELLE - OLIVE</t>
  </si>
  <si>
    <t>OLIVE</t>
  </si>
  <si>
    <t>GALERIE LE BELVEDERE</t>
  </si>
  <si>
    <t>JEAN JAURES</t>
  </si>
  <si>
    <t>PARC DE LA VILLETTE</t>
  </si>
  <si>
    <t>CORENTIN CARIOU</t>
  </si>
  <si>
    <t>MARCHE COUVERT SECRETAN</t>
  </si>
  <si>
    <t>SECRETAN</t>
  </si>
  <si>
    <t>VILL'UP</t>
  </si>
  <si>
    <t>GALERIE DU 41 RUE MOURAUD</t>
  </si>
  <si>
    <t>MOURAUD</t>
  </si>
  <si>
    <t>GALERIE AVRON-ORMEAUX</t>
  </si>
  <si>
    <t>ORMEAUX</t>
  </si>
  <si>
    <t>ILOT</t>
  </si>
  <si>
    <t>SIT</t>
  </si>
  <si>
    <t>TYPE</t>
  </si>
  <si>
    <t>CODACT</t>
  </si>
  <si>
    <t>LIBACT</t>
  </si>
  <si>
    <t>SURF</t>
  </si>
  <si>
    <t>CC_ID</t>
  </si>
  <si>
    <t>CC_NIV</t>
  </si>
  <si>
    <t>N° CC</t>
  </si>
  <si>
    <t>NOM CC</t>
  </si>
  <si>
    <t>220 postes</t>
  </si>
  <si>
    <t>47 postes</t>
  </si>
  <si>
    <t>18 postes</t>
  </si>
  <si>
    <t>13 postes</t>
  </si>
  <si>
    <t>6 postes</t>
  </si>
  <si>
    <t>2 postes</t>
  </si>
  <si>
    <t>Code activité BDCom 2017</t>
  </si>
  <si>
    <t>Libellé activité BDCom 2017</t>
  </si>
  <si>
    <t>niv2</t>
  </si>
  <si>
    <t>lib_niv2</t>
  </si>
  <si>
    <t>niv1</t>
  </si>
  <si>
    <t>lib_niv1</t>
  </si>
  <si>
    <t>niv13</t>
  </si>
  <si>
    <t>lib_niv13</t>
  </si>
  <si>
    <t>niv6</t>
  </si>
  <si>
    <t>lib_niv6</t>
  </si>
  <si>
    <t>niv0</t>
  </si>
  <si>
    <t>lib_niv0</t>
  </si>
  <si>
    <t>Locaux vacants</t>
  </si>
  <si>
    <t>Autres locaux en rez-de-chaussée</t>
  </si>
  <si>
    <t>Commerces de gros</t>
  </si>
  <si>
    <t>Autres locaux</t>
  </si>
  <si>
    <t>Commerces de gros, Autres locaux en boutique</t>
  </si>
  <si>
    <t>Services aux entreprises</t>
  </si>
  <si>
    <t>Médical</t>
  </si>
  <si>
    <t>Spectacles</t>
  </si>
  <si>
    <t>Autres</t>
  </si>
  <si>
    <t>Autres locaux en boutique</t>
  </si>
  <si>
    <t>Alimentaire spécialisé</t>
  </si>
  <si>
    <t>Alimentaire</t>
  </si>
  <si>
    <t>Commerces et services commerciaux</t>
  </si>
  <si>
    <t>Torréfacteur - Commerce détail thé et café</t>
  </si>
  <si>
    <t>Produits alimentaires bio et circuits courts</t>
  </si>
  <si>
    <t>Alimentaire généraliste</t>
  </si>
  <si>
    <t>Alimentation générale &lt;120m²</t>
  </si>
  <si>
    <t>Supérette classique</t>
  </si>
  <si>
    <t>Supérette discount</t>
  </si>
  <si>
    <t>Supérette spécialisée</t>
  </si>
  <si>
    <t>Habillement</t>
  </si>
  <si>
    <t>Equipement de la personne</t>
  </si>
  <si>
    <t>Non alimentaire</t>
  </si>
  <si>
    <t>Chaussures et Maroquinerie</t>
  </si>
  <si>
    <t>Bijouterie et Montres</t>
  </si>
  <si>
    <t>Pharmacie et Articles médicaux</t>
  </si>
  <si>
    <t>Santé-Beauté</t>
  </si>
  <si>
    <t>Cosmétiques</t>
  </si>
  <si>
    <t>Vente de meubles</t>
  </si>
  <si>
    <t>Equipement de la maison</t>
  </si>
  <si>
    <t>Petit équipement du foyer</t>
  </si>
  <si>
    <t>Electroménager - Radio - TV</t>
  </si>
  <si>
    <t>Antiquités - Brocante</t>
  </si>
  <si>
    <t>Autre équipement de la maison</t>
  </si>
  <si>
    <t>Librairie - Journaux</t>
  </si>
  <si>
    <t>Culture et loisirs</t>
  </si>
  <si>
    <t>Articles de sport</t>
  </si>
  <si>
    <t>Galerie d'art et Collections</t>
  </si>
  <si>
    <t>Son - Image - Informatique - Téléphonie</t>
  </si>
  <si>
    <t>Téléphonie discount et accesoires (pas d'enseigne particulière)</t>
  </si>
  <si>
    <t>Autre commerce de loisirs</t>
  </si>
  <si>
    <t>Bricolage-Jardinage</t>
  </si>
  <si>
    <t>Jardinage</t>
  </si>
  <si>
    <t>Vente et exposition</t>
  </si>
  <si>
    <t>Auto-Moto</t>
  </si>
  <si>
    <t>Réparation et Entretien</t>
  </si>
  <si>
    <t>Location</t>
  </si>
  <si>
    <t>Restauration traditionnelle</t>
  </si>
  <si>
    <t>Cafés et Restaurants</t>
  </si>
  <si>
    <t>Restauration, Hôtellerie</t>
  </si>
  <si>
    <t>Brasserie et Restauration continue</t>
  </si>
  <si>
    <t>Restauration rapide</t>
  </si>
  <si>
    <t>Bar - Café - Débit de boissons</t>
  </si>
  <si>
    <t>Autre restauration</t>
  </si>
  <si>
    <t>Hôtels de Tourisme</t>
  </si>
  <si>
    <t>Hôtels et Auberges de jeunesse</t>
  </si>
  <si>
    <t>Hôtels</t>
  </si>
  <si>
    <t>Hôtels de Préfecture</t>
  </si>
  <si>
    <t>Auberges de jeunesse</t>
  </si>
  <si>
    <t>Grands magasins</t>
  </si>
  <si>
    <t>Services liés à l'équipement de la personne</t>
  </si>
  <si>
    <t>Services aux particuliers</t>
  </si>
  <si>
    <t>Services aux particuliers et agences</t>
  </si>
  <si>
    <t>Services commerciaux</t>
  </si>
  <si>
    <t>Soins du corps</t>
  </si>
  <si>
    <t>Services liés à l'équipement de la maison</t>
  </si>
  <si>
    <t>Services culturels et de loisirs</t>
  </si>
  <si>
    <t>Salle de sport spécialisée</t>
  </si>
  <si>
    <t>Autres services aux particuliers</t>
  </si>
  <si>
    <t>Agences</t>
  </si>
  <si>
    <t>Banques et assurances</t>
  </si>
  <si>
    <t>Poste et Télécommunications</t>
  </si>
  <si>
    <t>Libellé activité niveau 3 (220 postes)</t>
  </si>
  <si>
    <t>Libellé activité niveau 2 (47 postes)</t>
  </si>
  <si>
    <t>Libellé activité niveau 1 (18 postes)</t>
  </si>
  <si>
    <t>Libellé activité niveau 0 (13 postes)</t>
  </si>
  <si>
    <t>Libellé activité niveau -1 (6 postes)</t>
  </si>
  <si>
    <t>Libellé TYPE (local)</t>
  </si>
  <si>
    <t>Libelle Type local</t>
  </si>
  <si>
    <t>Atelier</t>
  </si>
  <si>
    <t>Bureau</t>
  </si>
  <si>
    <t>Commerce</t>
  </si>
  <si>
    <t>Distributeur</t>
  </si>
  <si>
    <t>Equipement</t>
  </si>
  <si>
    <t>Kiosque</t>
  </si>
  <si>
    <t>Stockage</t>
  </si>
  <si>
    <t>Gros</t>
  </si>
  <si>
    <t>Vide</t>
  </si>
  <si>
    <t>Activité médicale et paramédicale en RdC</t>
  </si>
  <si>
    <t>salle de spectacle</t>
  </si>
  <si>
    <r>
      <rPr>
        <b/>
        <sz val="9"/>
        <rFont val="Arial"/>
        <family val="2"/>
      </rPr>
      <t>Code d'activité</t>
    </r>
    <r>
      <rPr>
        <sz val="9"/>
        <rFont val="Arial"/>
        <family val="2"/>
      </rPr>
      <t xml:space="preserve"> (220 / 47 / 18 / 13 / 6 postes) (voir onglet "</t>
    </r>
    <r>
      <rPr>
        <i/>
        <sz val="9"/>
        <rFont val="Arial"/>
        <family val="2"/>
      </rPr>
      <t>codact</t>
    </r>
    <r>
      <rPr>
        <sz val="9"/>
        <rFont val="Arial"/>
        <family val="2"/>
      </rPr>
      <t>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</si>
</sst>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sz val="10"/>
      <color indexed="8"/>
      <name val="Calibri"/>
      <family val="2"/>
    </font>
    <font>
      <sz val="10"/>
      <color theme="1"/>
      <name val="Arial"/>
      <family val="2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3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vertical="center" wrapText="1"/>
    </xf>
    <xf numFmtId="0" fontId="2" fillId="0" borderId="2" xfId="1" applyBorder="1" applyAlignment="1">
      <alignment vertical="center"/>
    </xf>
    <xf numFmtId="0" fontId="2" fillId="0" borderId="2" xfId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2" fillId="3" borderId="2" xfId="1" applyFill="1" applyBorder="1" applyAlignment="1">
      <alignment vertical="center"/>
    </xf>
    <xf numFmtId="0" fontId="9" fillId="0" borderId="0" xfId="1" applyFont="1"/>
    <xf numFmtId="0" fontId="2" fillId="0" borderId="3" xfId="1" applyBorder="1" applyAlignment="1">
      <alignment vertical="center"/>
    </xf>
    <xf numFmtId="0" fontId="2" fillId="0" borderId="3" xfId="1" applyBorder="1" applyAlignment="1">
      <alignment vertical="center" wrapText="1"/>
    </xf>
    <xf numFmtId="0" fontId="2" fillId="3" borderId="4" xfId="1" applyFill="1" applyBorder="1" applyAlignment="1">
      <alignment vertical="center"/>
    </xf>
    <xf numFmtId="0" fontId="2" fillId="0" borderId="4" xfId="1" applyBorder="1" applyAlignment="1">
      <alignment vertical="center" wrapText="1"/>
    </xf>
    <xf numFmtId="0" fontId="2" fillId="3" borderId="3" xfId="1" applyFill="1" applyBorder="1" applyAlignment="1">
      <alignment vertical="center"/>
    </xf>
    <xf numFmtId="0" fontId="2" fillId="0" borderId="3" xfId="1" applyFill="1" applyBorder="1" applyAlignment="1">
      <alignment vertical="center" wrapText="1"/>
    </xf>
    <xf numFmtId="0" fontId="8" fillId="0" borderId="5" xfId="2" applyFont="1" applyFill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right" vertical="center" wrapText="1"/>
    </xf>
    <xf numFmtId="0" fontId="8" fillId="0" borderId="5" xfId="3" applyFont="1" applyFill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8" fillId="0" borderId="5" xfId="2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11" fillId="0" borderId="0" xfId="0" applyFont="1"/>
  </cellXfs>
  <cellStyles count="4">
    <cellStyle name="Normal" xfId="0" builtinId="0"/>
    <cellStyle name="Normal 2" xfId="1" xr:uid="{00000000-0005-0000-0000-000001000000}"/>
    <cellStyle name="Normal_Feuil3" xfId="2" xr:uid="{00000000-0005-0000-0000-000003000000}"/>
    <cellStyle name="Normal_t_CC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221"/>
  <sheetViews>
    <sheetView tabSelected="1" workbookViewId="0">
      <pane ySplit="1" topLeftCell="A2" activePane="bottomLeft" state="frozen"/>
      <selection pane="bottomLeft" activeCell="B19" sqref="B19"/>
    </sheetView>
  </sheetViews>
  <sheetFormatPr baseColWidth="10" defaultRowHeight="12.75" x14ac:dyDescent="0.2"/>
  <cols>
    <col min="1" max="1" width="7.42578125" style="8" bestFit="1" customWidth="1"/>
    <col min="2" max="2" width="69.42578125" style="8" bestFit="1" customWidth="1"/>
    <col min="3" max="3" width="10.140625" style="52" bestFit="1" customWidth="1"/>
    <col min="4" max="4" width="33.85546875" style="52" bestFit="1" customWidth="1"/>
    <col min="5" max="5" width="61" style="8" bestFit="1" customWidth="1"/>
    <col min="6" max="6" width="35.28515625" style="8" bestFit="1" customWidth="1"/>
    <col min="7" max="7" width="28.85546875" style="8" bestFit="1" customWidth="1"/>
    <col min="8" max="8" width="29.42578125" style="8" bestFit="1" customWidth="1"/>
    <col min="9" max="9" width="38.140625" style="8" bestFit="1" customWidth="1"/>
    <col min="10" max="16384" width="11.42578125" style="8"/>
  </cols>
  <sheetData>
    <row r="1" spans="1:9" ht="18.75" customHeight="1" x14ac:dyDescent="0.2">
      <c r="A1" s="16" t="s">
        <v>657</v>
      </c>
      <c r="B1" s="16" t="s">
        <v>658</v>
      </c>
      <c r="C1" s="16" t="s">
        <v>656</v>
      </c>
      <c r="D1" s="16" t="s">
        <v>759</v>
      </c>
      <c r="E1" s="16" t="s">
        <v>754</v>
      </c>
      <c r="F1" s="16" t="s">
        <v>755</v>
      </c>
      <c r="G1" s="16" t="s">
        <v>756</v>
      </c>
      <c r="H1" s="16" t="s">
        <v>757</v>
      </c>
      <c r="I1" s="16" t="s">
        <v>758</v>
      </c>
    </row>
    <row r="2" spans="1:9" ht="18.75" customHeight="1" x14ac:dyDescent="0.2">
      <c r="A2" s="15" t="s">
        <v>27</v>
      </c>
      <c r="B2" s="15" t="s">
        <v>28</v>
      </c>
      <c r="C2" s="51" t="s">
        <v>29</v>
      </c>
      <c r="D2" s="51" t="str">
        <f>VLOOKUP(C2,COD_TYPE_LOCAL,2,FALSE)</f>
        <v>Commerce</v>
      </c>
      <c r="E2" s="15" t="str">
        <f>VLOOKUP(A2,LIB_NIV,2,FALSE)</f>
        <v>Grand magasin</v>
      </c>
      <c r="F2" s="15" t="str">
        <f>VLOOKUP(A2,LIB_NIV,4,FALSE)</f>
        <v>Grands magasins</v>
      </c>
      <c r="G2" s="15" t="str">
        <f>VLOOKUP(A2,LIB_NIV,6,FALSE)</f>
        <v>Grands magasins</v>
      </c>
      <c r="H2" s="15" t="str">
        <f>VLOOKUP(A2,LIB_NIV,8,FALSE)</f>
        <v>Grands magasins</v>
      </c>
      <c r="I2" s="15" t="str">
        <f>VLOOKUP(A2,LIB_NIV,10,FALSE)</f>
        <v>Non alimentaire</v>
      </c>
    </row>
    <row r="3" spans="1:9" ht="18.75" customHeight="1" x14ac:dyDescent="0.2">
      <c r="A3" s="15" t="s">
        <v>30</v>
      </c>
      <c r="B3" s="15" t="s">
        <v>31</v>
      </c>
      <c r="C3" s="51" t="s">
        <v>29</v>
      </c>
      <c r="D3" s="51" t="str">
        <f>VLOOKUP(C3,COD_TYPE_LOCAL,2,FALSE)</f>
        <v>Commerce</v>
      </c>
      <c r="E3" s="15" t="str">
        <f>VLOOKUP(A3,LIB_NIV,2,FALSE)</f>
        <v>Charcuterie - Traiteur - Epicerie fine</v>
      </c>
      <c r="F3" s="15" t="str">
        <f>VLOOKUP(A3,LIB_NIV,4,FALSE)</f>
        <v>Alimentaire spécialisé</v>
      </c>
      <c r="G3" s="15" t="str">
        <f>VLOOKUP(A3,LIB_NIV,6,FALSE)</f>
        <v>Alimentaire</v>
      </c>
      <c r="H3" s="15" t="str">
        <f>VLOOKUP(A3,LIB_NIV,8,FALSE)</f>
        <v>Alimentaire</v>
      </c>
      <c r="I3" s="15" t="str">
        <f>VLOOKUP(A3,LIB_NIV,10,FALSE)</f>
        <v>Alimentaire</v>
      </c>
    </row>
    <row r="4" spans="1:9" ht="18.75" customHeight="1" x14ac:dyDescent="0.2">
      <c r="A4" s="15" t="s">
        <v>32</v>
      </c>
      <c r="B4" s="15" t="s">
        <v>33</v>
      </c>
      <c r="C4" s="51" t="s">
        <v>29</v>
      </c>
      <c r="D4" s="51" t="str">
        <f>VLOOKUP(C4,COD_TYPE_LOCAL,2,FALSE)</f>
        <v>Commerce</v>
      </c>
      <c r="E4" s="15" t="str">
        <f>VLOOKUP(A4,LIB_NIV,2,FALSE)</f>
        <v>Traiteur asiatique</v>
      </c>
      <c r="F4" s="15" t="str">
        <f>VLOOKUP(A4,LIB_NIV,4,FALSE)</f>
        <v>Alimentaire spécialisé</v>
      </c>
      <c r="G4" s="15" t="str">
        <f>VLOOKUP(A4,LIB_NIV,6,FALSE)</f>
        <v>Alimentaire</v>
      </c>
      <c r="H4" s="15" t="str">
        <f>VLOOKUP(A4,LIB_NIV,8,FALSE)</f>
        <v>Alimentaire</v>
      </c>
      <c r="I4" s="15" t="str">
        <f>VLOOKUP(A4,LIB_NIV,10,FALSE)</f>
        <v>Alimentaire</v>
      </c>
    </row>
    <row r="5" spans="1:9" ht="18.75" customHeight="1" x14ac:dyDescent="0.2">
      <c r="A5" s="15" t="s">
        <v>34</v>
      </c>
      <c r="B5" s="15" t="s">
        <v>35</v>
      </c>
      <c r="C5" s="51" t="s">
        <v>29</v>
      </c>
      <c r="D5" s="51" t="str">
        <f>VLOOKUP(C5,COD_TYPE_LOCAL,2,FALSE)</f>
        <v>Commerce</v>
      </c>
      <c r="E5" s="15" t="str">
        <f>VLOOKUP(A5,LIB_NIV,2,FALSE)</f>
        <v>Boulangerie - Boulangerie Pâtisserie</v>
      </c>
      <c r="F5" s="15" t="str">
        <f>VLOOKUP(A5,LIB_NIV,4,FALSE)</f>
        <v>Alimentaire spécialisé</v>
      </c>
      <c r="G5" s="15" t="str">
        <f>VLOOKUP(A5,LIB_NIV,6,FALSE)</f>
        <v>Alimentaire</v>
      </c>
      <c r="H5" s="15" t="str">
        <f>VLOOKUP(A5,LIB_NIV,8,FALSE)</f>
        <v>Alimentaire</v>
      </c>
      <c r="I5" s="15" t="str">
        <f>VLOOKUP(A5,LIB_NIV,10,FALSE)</f>
        <v>Alimentaire</v>
      </c>
    </row>
    <row r="6" spans="1:9" ht="18.75" customHeight="1" x14ac:dyDescent="0.2">
      <c r="A6" s="15" t="s">
        <v>36</v>
      </c>
      <c r="B6" s="15" t="s">
        <v>37</v>
      </c>
      <c r="C6" s="51" t="s">
        <v>29</v>
      </c>
      <c r="D6" s="51" t="str">
        <f>VLOOKUP(C6,COD_TYPE_LOCAL,2,FALSE)</f>
        <v>Commerce</v>
      </c>
      <c r="E6" s="15" t="str">
        <f>VLOOKUP(A6,LIB_NIV,2,FALSE)</f>
        <v>Pâtisserie</v>
      </c>
      <c r="F6" s="15" t="str">
        <f>VLOOKUP(A6,LIB_NIV,4,FALSE)</f>
        <v>Alimentaire spécialisé</v>
      </c>
      <c r="G6" s="15" t="str">
        <f>VLOOKUP(A6,LIB_NIV,6,FALSE)</f>
        <v>Alimentaire</v>
      </c>
      <c r="H6" s="15" t="str">
        <f>VLOOKUP(A6,LIB_NIV,8,FALSE)</f>
        <v>Alimentaire</v>
      </c>
      <c r="I6" s="15" t="str">
        <f>VLOOKUP(A6,LIB_NIV,10,FALSE)</f>
        <v>Alimentaire</v>
      </c>
    </row>
    <row r="7" spans="1:9" ht="18.75" customHeight="1" x14ac:dyDescent="0.2">
      <c r="A7" s="15" t="s">
        <v>38</v>
      </c>
      <c r="B7" s="15" t="s">
        <v>39</v>
      </c>
      <c r="C7" s="51" t="s">
        <v>29</v>
      </c>
      <c r="D7" s="51" t="str">
        <f>VLOOKUP(C7,COD_TYPE_LOCAL,2,FALSE)</f>
        <v>Commerce</v>
      </c>
      <c r="E7" s="15" t="str">
        <f>VLOOKUP(A7,LIB_NIV,2,FALSE)</f>
        <v>Chocolaterie - Confiserie</v>
      </c>
      <c r="F7" s="15" t="str">
        <f>VLOOKUP(A7,LIB_NIV,4,FALSE)</f>
        <v>Alimentaire spécialisé</v>
      </c>
      <c r="G7" s="15" t="str">
        <f>VLOOKUP(A7,LIB_NIV,6,FALSE)</f>
        <v>Alimentaire</v>
      </c>
      <c r="H7" s="15" t="str">
        <f>VLOOKUP(A7,LIB_NIV,8,FALSE)</f>
        <v>Alimentaire</v>
      </c>
      <c r="I7" s="15" t="str">
        <f>VLOOKUP(A7,LIB_NIV,10,FALSE)</f>
        <v>Alimentaire</v>
      </c>
    </row>
    <row r="8" spans="1:9" ht="18.75" customHeight="1" x14ac:dyDescent="0.2">
      <c r="A8" s="15" t="s">
        <v>40</v>
      </c>
      <c r="B8" s="15" t="s">
        <v>41</v>
      </c>
      <c r="C8" s="51" t="s">
        <v>29</v>
      </c>
      <c r="D8" s="51" t="str">
        <f>VLOOKUP(C8,COD_TYPE_LOCAL,2,FALSE)</f>
        <v>Commerce</v>
      </c>
      <c r="E8" s="15" t="str">
        <f>VLOOKUP(A8,LIB_NIV,2,FALSE)</f>
        <v>Torréfacteur - Commerce détail thé et café</v>
      </c>
      <c r="F8" s="15" t="str">
        <f>VLOOKUP(A8,LIB_NIV,4,FALSE)</f>
        <v>Alimentaire spécialisé</v>
      </c>
      <c r="G8" s="15" t="str">
        <f>VLOOKUP(A8,LIB_NIV,6,FALSE)</f>
        <v>Alimentaire</v>
      </c>
      <c r="H8" s="15" t="str">
        <f>VLOOKUP(A8,LIB_NIV,8,FALSE)</f>
        <v>Alimentaire</v>
      </c>
      <c r="I8" s="15" t="str">
        <f>VLOOKUP(A8,LIB_NIV,10,FALSE)</f>
        <v>Alimentaire</v>
      </c>
    </row>
    <row r="9" spans="1:9" ht="18.75" customHeight="1" x14ac:dyDescent="0.2">
      <c r="A9" s="15" t="s">
        <v>42</v>
      </c>
      <c r="B9" s="15" t="s">
        <v>43</v>
      </c>
      <c r="C9" s="51" t="s">
        <v>29</v>
      </c>
      <c r="D9" s="51" t="str">
        <f>VLOOKUP(C9,COD_TYPE_LOCAL,2,FALSE)</f>
        <v>Commerce</v>
      </c>
      <c r="E9" s="15" t="str">
        <f>VLOOKUP(A9,LIB_NIV,2,FALSE)</f>
        <v>Vente de produits surgelés</v>
      </c>
      <c r="F9" s="15" t="str">
        <f>VLOOKUP(A9,LIB_NIV,4,FALSE)</f>
        <v>Alimentaire spécialisé</v>
      </c>
      <c r="G9" s="15" t="str">
        <f>VLOOKUP(A9,LIB_NIV,6,FALSE)</f>
        <v>Alimentaire</v>
      </c>
      <c r="H9" s="15" t="str">
        <f>VLOOKUP(A9,LIB_NIV,8,FALSE)</f>
        <v>Alimentaire</v>
      </c>
      <c r="I9" s="15" t="str">
        <f>VLOOKUP(A9,LIB_NIV,10,FALSE)</f>
        <v>Alimentaire</v>
      </c>
    </row>
    <row r="10" spans="1:9" ht="18.75" customHeight="1" x14ac:dyDescent="0.2">
      <c r="A10" s="15" t="s">
        <v>44</v>
      </c>
      <c r="B10" s="15" t="s">
        <v>45</v>
      </c>
      <c r="C10" s="51" t="s">
        <v>29</v>
      </c>
      <c r="D10" s="51" t="str">
        <f>VLOOKUP(C10,COD_TYPE_LOCAL,2,FALSE)</f>
        <v>Commerce</v>
      </c>
      <c r="E10" s="15" t="str">
        <f>VLOOKUP(A10,LIB_NIV,2,FALSE)</f>
        <v>Vente de fruits et légumes</v>
      </c>
      <c r="F10" s="15" t="str">
        <f>VLOOKUP(A10,LIB_NIV,4,FALSE)</f>
        <v>Alimentaire spécialisé</v>
      </c>
      <c r="G10" s="15" t="str">
        <f>VLOOKUP(A10,LIB_NIV,6,FALSE)</f>
        <v>Alimentaire</v>
      </c>
      <c r="H10" s="15" t="str">
        <f>VLOOKUP(A10,LIB_NIV,8,FALSE)</f>
        <v>Alimentaire</v>
      </c>
      <c r="I10" s="15" t="str">
        <f>VLOOKUP(A10,LIB_NIV,10,FALSE)</f>
        <v>Alimentaire</v>
      </c>
    </row>
    <row r="11" spans="1:9" ht="18.75" customHeight="1" x14ac:dyDescent="0.2">
      <c r="A11" s="15" t="s">
        <v>46</v>
      </c>
      <c r="B11" s="15" t="s">
        <v>47</v>
      </c>
      <c r="C11" s="51" t="s">
        <v>29</v>
      </c>
      <c r="D11" s="51" t="str">
        <f>VLOOKUP(C11,COD_TYPE_LOCAL,2,FALSE)</f>
        <v>Commerce</v>
      </c>
      <c r="E11" s="15" t="str">
        <f>VLOOKUP(A11,LIB_NIV,2,FALSE)</f>
        <v>Boucherie - Boucherie-Charcuterie</v>
      </c>
      <c r="F11" s="15" t="str">
        <f>VLOOKUP(A11,LIB_NIV,4,FALSE)</f>
        <v>Alimentaire spécialisé</v>
      </c>
      <c r="G11" s="15" t="str">
        <f>VLOOKUP(A11,LIB_NIV,6,FALSE)</f>
        <v>Alimentaire</v>
      </c>
      <c r="H11" s="15" t="str">
        <f>VLOOKUP(A11,LIB_NIV,8,FALSE)</f>
        <v>Alimentaire</v>
      </c>
      <c r="I11" s="15" t="str">
        <f>VLOOKUP(A11,LIB_NIV,10,FALSE)</f>
        <v>Alimentaire</v>
      </c>
    </row>
    <row r="12" spans="1:9" ht="18.75" customHeight="1" x14ac:dyDescent="0.2">
      <c r="A12" s="15" t="s">
        <v>48</v>
      </c>
      <c r="B12" s="15" t="s">
        <v>49</v>
      </c>
      <c r="C12" s="51" t="s">
        <v>29</v>
      </c>
      <c r="D12" s="51" t="str">
        <f>VLOOKUP(C12,COD_TYPE_LOCAL,2,FALSE)</f>
        <v>Commerce</v>
      </c>
      <c r="E12" s="15" t="str">
        <f>VLOOKUP(A12,LIB_NIV,2,FALSE)</f>
        <v>Poissonnerie</v>
      </c>
      <c r="F12" s="15" t="str">
        <f>VLOOKUP(A12,LIB_NIV,4,FALSE)</f>
        <v>Alimentaire spécialisé</v>
      </c>
      <c r="G12" s="15" t="str">
        <f>VLOOKUP(A12,LIB_NIV,6,FALSE)</f>
        <v>Alimentaire</v>
      </c>
      <c r="H12" s="15" t="str">
        <f>VLOOKUP(A12,LIB_NIV,8,FALSE)</f>
        <v>Alimentaire</v>
      </c>
      <c r="I12" s="15" t="str">
        <f>VLOOKUP(A12,LIB_NIV,10,FALSE)</f>
        <v>Alimentaire</v>
      </c>
    </row>
    <row r="13" spans="1:9" ht="18.75" customHeight="1" x14ac:dyDescent="0.2">
      <c r="A13" s="15" t="s">
        <v>50</v>
      </c>
      <c r="B13" s="15" t="s">
        <v>51</v>
      </c>
      <c r="C13" s="51" t="s">
        <v>29</v>
      </c>
      <c r="D13" s="51" t="str">
        <f>VLOOKUP(C13,COD_TYPE_LOCAL,2,FALSE)</f>
        <v>Commerce</v>
      </c>
      <c r="E13" s="15" t="str">
        <f>VLOOKUP(A13,LIB_NIV,2,FALSE)</f>
        <v>Commerce détail de boissons</v>
      </c>
      <c r="F13" s="15" t="str">
        <f>VLOOKUP(A13,LIB_NIV,4,FALSE)</f>
        <v>Alimentaire spécialisé</v>
      </c>
      <c r="G13" s="15" t="str">
        <f>VLOOKUP(A13,LIB_NIV,6,FALSE)</f>
        <v>Alimentaire</v>
      </c>
      <c r="H13" s="15" t="str">
        <f>VLOOKUP(A13,LIB_NIV,8,FALSE)</f>
        <v>Alimentaire</v>
      </c>
      <c r="I13" s="15" t="str">
        <f>VLOOKUP(A13,LIB_NIV,10,FALSE)</f>
        <v>Alimentaire</v>
      </c>
    </row>
    <row r="14" spans="1:9" ht="18.75" customHeight="1" x14ac:dyDescent="0.2">
      <c r="A14" s="15" t="s">
        <v>52</v>
      </c>
      <c r="B14" s="15" t="s">
        <v>53</v>
      </c>
      <c r="C14" s="51" t="s">
        <v>29</v>
      </c>
      <c r="D14" s="51" t="str">
        <f>VLOOKUP(C14,COD_TYPE_LOCAL,2,FALSE)</f>
        <v>Commerce</v>
      </c>
      <c r="E14" s="15" t="str">
        <f>VLOOKUP(A14,LIB_NIV,2,FALSE)</f>
        <v>Crèmerie - Fromagerie</v>
      </c>
      <c r="F14" s="15" t="str">
        <f>VLOOKUP(A14,LIB_NIV,4,FALSE)</f>
        <v>Alimentaire spécialisé</v>
      </c>
      <c r="G14" s="15" t="str">
        <f>VLOOKUP(A14,LIB_NIV,6,FALSE)</f>
        <v>Alimentaire</v>
      </c>
      <c r="H14" s="15" t="str">
        <f>VLOOKUP(A14,LIB_NIV,8,FALSE)</f>
        <v>Alimentaire</v>
      </c>
      <c r="I14" s="15" t="str">
        <f>VLOOKUP(A14,LIB_NIV,10,FALSE)</f>
        <v>Alimentaire</v>
      </c>
    </row>
    <row r="15" spans="1:9" ht="18.75" customHeight="1" x14ac:dyDescent="0.2">
      <c r="A15" s="15" t="s">
        <v>54</v>
      </c>
      <c r="B15" s="15" t="s">
        <v>55</v>
      </c>
      <c r="C15" s="51" t="s">
        <v>29</v>
      </c>
      <c r="D15" s="51" t="str">
        <f>VLOOKUP(C15,COD_TYPE_LOCAL,2,FALSE)</f>
        <v>Commerce</v>
      </c>
      <c r="E15" s="15" t="str">
        <f>VLOOKUP(A15,LIB_NIV,2,FALSE)</f>
        <v>Glacier : vente à emporter et consommation sur place</v>
      </c>
      <c r="F15" s="15" t="str">
        <f>VLOOKUP(A15,LIB_NIV,4,FALSE)</f>
        <v>Alimentaire spécialisé</v>
      </c>
      <c r="G15" s="15" t="str">
        <f>VLOOKUP(A15,LIB_NIV,6,FALSE)</f>
        <v>Alimentaire</v>
      </c>
      <c r="H15" s="15" t="str">
        <f>VLOOKUP(A15,LIB_NIV,8,FALSE)</f>
        <v>Alimentaire</v>
      </c>
      <c r="I15" s="15" t="str">
        <f>VLOOKUP(A15,LIB_NIV,10,FALSE)</f>
        <v>Alimentaire</v>
      </c>
    </row>
    <row r="16" spans="1:9" ht="18.75" customHeight="1" x14ac:dyDescent="0.2">
      <c r="A16" s="15" t="s">
        <v>56</v>
      </c>
      <c r="B16" s="15" t="s">
        <v>57</v>
      </c>
      <c r="C16" s="51" t="s">
        <v>29</v>
      </c>
      <c r="D16" s="51" t="str">
        <f>VLOOKUP(C16,COD_TYPE_LOCAL,2,FALSE)</f>
        <v>Commerce</v>
      </c>
      <c r="E16" s="15" t="str">
        <f>VLOOKUP(A16,LIB_NIV,2,FALSE)</f>
        <v>Produits alimentaires spécialisés régionaux et étrangers</v>
      </c>
      <c r="F16" s="15" t="str">
        <f>VLOOKUP(A16,LIB_NIV,4,FALSE)</f>
        <v>Alimentaire spécialisé</v>
      </c>
      <c r="G16" s="15" t="str">
        <f>VLOOKUP(A16,LIB_NIV,6,FALSE)</f>
        <v>Alimentaire</v>
      </c>
      <c r="H16" s="15" t="str">
        <f>VLOOKUP(A16,LIB_NIV,8,FALSE)</f>
        <v>Alimentaire</v>
      </c>
      <c r="I16" s="15" t="str">
        <f>VLOOKUP(A16,LIB_NIV,10,FALSE)</f>
        <v>Alimentaire</v>
      </c>
    </row>
    <row r="17" spans="1:9" ht="18.75" customHeight="1" x14ac:dyDescent="0.2">
      <c r="A17" s="15" t="s">
        <v>58</v>
      </c>
      <c r="B17" s="15" t="s">
        <v>59</v>
      </c>
      <c r="C17" s="51" t="s">
        <v>29</v>
      </c>
      <c r="D17" s="51" t="str">
        <f>VLOOKUP(C17,COD_TYPE_LOCAL,2,FALSE)</f>
        <v>Commerce</v>
      </c>
      <c r="E17" s="15" t="str">
        <f>VLOOKUP(A17,LIB_NIV,2,FALSE)</f>
        <v>Produits alimentaires bio et circuits courts</v>
      </c>
      <c r="F17" s="15" t="str">
        <f>VLOOKUP(A17,LIB_NIV,4,FALSE)</f>
        <v>Alimentaire spécialisé</v>
      </c>
      <c r="G17" s="15" t="str">
        <f>VLOOKUP(A17,LIB_NIV,6,FALSE)</f>
        <v>Alimentaire</v>
      </c>
      <c r="H17" s="15" t="str">
        <f>VLOOKUP(A17,LIB_NIV,8,FALSE)</f>
        <v>Alimentaire</v>
      </c>
      <c r="I17" s="15" t="str">
        <f>VLOOKUP(A17,LIB_NIV,10,FALSE)</f>
        <v>Alimentaire</v>
      </c>
    </row>
    <row r="18" spans="1:9" ht="18.75" customHeight="1" x14ac:dyDescent="0.2">
      <c r="A18" s="15" t="s">
        <v>60</v>
      </c>
      <c r="B18" s="15" t="s">
        <v>61</v>
      </c>
      <c r="C18" s="51" t="s">
        <v>29</v>
      </c>
      <c r="D18" s="51" t="str">
        <f>VLOOKUP(C18,COD_TYPE_LOCAL,2,FALSE)</f>
        <v>Commerce</v>
      </c>
      <c r="E18" s="15" t="str">
        <f>VLOOKUP(A18,LIB_NIV,2,FALSE)</f>
        <v>Monoprix</v>
      </c>
      <c r="F18" s="15" t="str">
        <f>VLOOKUP(A18,LIB_NIV,4,FALSE)</f>
        <v>Alimentaire généraliste</v>
      </c>
      <c r="G18" s="15" t="str">
        <f>VLOOKUP(A18,LIB_NIV,6,FALSE)</f>
        <v>Alimentaire</v>
      </c>
      <c r="H18" s="15" t="str">
        <f>VLOOKUP(A18,LIB_NIV,8,FALSE)</f>
        <v>Alimentaire</v>
      </c>
      <c r="I18" s="15" t="str">
        <f>VLOOKUP(A18,LIB_NIV,10,FALSE)</f>
        <v>Alimentaire</v>
      </c>
    </row>
    <row r="19" spans="1:9" ht="18.75" customHeight="1" x14ac:dyDescent="0.2">
      <c r="A19" s="15" t="s">
        <v>62</v>
      </c>
      <c r="B19" s="15" t="s">
        <v>63</v>
      </c>
      <c r="C19" s="51" t="s">
        <v>29</v>
      </c>
      <c r="D19" s="51" t="str">
        <f>VLOOKUP(C19,COD_TYPE_LOCAL,2,FALSE)</f>
        <v>Commerce</v>
      </c>
      <c r="E19" s="15" t="str">
        <f>VLOOKUP(A19,LIB_NIV,2,FALSE)</f>
        <v>Supermarché classique</v>
      </c>
      <c r="F19" s="15" t="str">
        <f>VLOOKUP(A19,LIB_NIV,4,FALSE)</f>
        <v>Alimentaire généraliste</v>
      </c>
      <c r="G19" s="15" t="str">
        <f>VLOOKUP(A19,LIB_NIV,6,FALSE)</f>
        <v>Alimentaire</v>
      </c>
      <c r="H19" s="15" t="str">
        <f>VLOOKUP(A19,LIB_NIV,8,FALSE)</f>
        <v>Alimentaire</v>
      </c>
      <c r="I19" s="15" t="str">
        <f>VLOOKUP(A19,LIB_NIV,10,FALSE)</f>
        <v>Alimentaire</v>
      </c>
    </row>
    <row r="20" spans="1:9" ht="18.75" customHeight="1" x14ac:dyDescent="0.2">
      <c r="A20" s="15" t="s">
        <v>64</v>
      </c>
      <c r="B20" s="15" t="s">
        <v>65</v>
      </c>
      <c r="C20" s="51" t="s">
        <v>29</v>
      </c>
      <c r="D20" s="51" t="str">
        <f>VLOOKUP(C20,COD_TYPE_LOCAL,2,FALSE)</f>
        <v>Commerce</v>
      </c>
      <c r="E20" s="15" t="str">
        <f>VLOOKUP(A20,LIB_NIV,2,FALSE)</f>
        <v>Supermarché discount</v>
      </c>
      <c r="F20" s="15" t="str">
        <f>VLOOKUP(A20,LIB_NIV,4,FALSE)</f>
        <v>Alimentaire généraliste</v>
      </c>
      <c r="G20" s="15" t="str">
        <f>VLOOKUP(A20,LIB_NIV,6,FALSE)</f>
        <v>Alimentaire</v>
      </c>
      <c r="H20" s="15" t="str">
        <f>VLOOKUP(A20,LIB_NIV,8,FALSE)</f>
        <v>Alimentaire</v>
      </c>
      <c r="I20" s="15" t="str">
        <f>VLOOKUP(A20,LIB_NIV,10,FALSE)</f>
        <v>Alimentaire</v>
      </c>
    </row>
    <row r="21" spans="1:9" ht="18.75" customHeight="1" x14ac:dyDescent="0.2">
      <c r="A21" s="15" t="s">
        <v>66</v>
      </c>
      <c r="B21" s="15" t="s">
        <v>67</v>
      </c>
      <c r="C21" s="51" t="s">
        <v>29</v>
      </c>
      <c r="D21" s="51" t="str">
        <f>VLOOKUP(C21,COD_TYPE_LOCAL,2,FALSE)</f>
        <v>Commerce</v>
      </c>
      <c r="E21" s="15" t="str">
        <f>VLOOKUP(A21,LIB_NIV,2,FALSE)</f>
        <v>Supermarché spécialisé</v>
      </c>
      <c r="F21" s="15" t="str">
        <f>VLOOKUP(A21,LIB_NIV,4,FALSE)</f>
        <v>Alimentaire généraliste</v>
      </c>
      <c r="G21" s="15" t="str">
        <f>VLOOKUP(A21,LIB_NIV,6,FALSE)</f>
        <v>Alimentaire</v>
      </c>
      <c r="H21" s="15" t="str">
        <f>VLOOKUP(A21,LIB_NIV,8,FALSE)</f>
        <v>Alimentaire</v>
      </c>
      <c r="I21" s="15" t="str">
        <f>VLOOKUP(A21,LIB_NIV,10,FALSE)</f>
        <v>Alimentaire</v>
      </c>
    </row>
    <row r="22" spans="1:9" ht="18.75" customHeight="1" x14ac:dyDescent="0.2">
      <c r="A22" s="15" t="s">
        <v>68</v>
      </c>
      <c r="B22" s="15" t="s">
        <v>69</v>
      </c>
      <c r="C22" s="51" t="s">
        <v>29</v>
      </c>
      <c r="D22" s="51" t="str">
        <f>VLOOKUP(C22,COD_TYPE_LOCAL,2,FALSE)</f>
        <v>Commerce</v>
      </c>
      <c r="E22" s="15" t="str">
        <f>VLOOKUP(A22,LIB_NIV,2,FALSE)</f>
        <v>Alimentation générale de luxe &gt; 300 m²</v>
      </c>
      <c r="F22" s="15" t="str">
        <f>VLOOKUP(A22,LIB_NIV,4,FALSE)</f>
        <v>Alimentaire généraliste</v>
      </c>
      <c r="G22" s="15" t="str">
        <f>VLOOKUP(A22,LIB_NIV,6,FALSE)</f>
        <v>Alimentaire</v>
      </c>
      <c r="H22" s="15" t="str">
        <f>VLOOKUP(A22,LIB_NIV,8,FALSE)</f>
        <v>Alimentaire</v>
      </c>
      <c r="I22" s="15" t="str">
        <f>VLOOKUP(A22,LIB_NIV,10,FALSE)</f>
        <v>Alimentaire</v>
      </c>
    </row>
    <row r="23" spans="1:9" ht="18.75" customHeight="1" x14ac:dyDescent="0.2">
      <c r="A23" s="15" t="s">
        <v>70</v>
      </c>
      <c r="B23" s="15" t="s">
        <v>71</v>
      </c>
      <c r="C23" s="51" t="s">
        <v>29</v>
      </c>
      <c r="D23" s="51" t="str">
        <f>VLOOKUP(C23,COD_TYPE_LOCAL,2,FALSE)</f>
        <v>Commerce</v>
      </c>
      <c r="E23" s="15" t="str">
        <f>VLOOKUP(A23,LIB_NIV,2,FALSE)</f>
        <v>Hypermarché</v>
      </c>
      <c r="F23" s="15" t="str">
        <f>VLOOKUP(A23,LIB_NIV,4,FALSE)</f>
        <v>Alimentaire généraliste</v>
      </c>
      <c r="G23" s="15" t="str">
        <f>VLOOKUP(A23,LIB_NIV,6,FALSE)</f>
        <v>Alimentaire</v>
      </c>
      <c r="H23" s="15" t="str">
        <f>VLOOKUP(A23,LIB_NIV,8,FALSE)</f>
        <v>Alimentaire</v>
      </c>
      <c r="I23" s="15" t="str">
        <f>VLOOKUP(A23,LIB_NIV,10,FALSE)</f>
        <v>Alimentaire</v>
      </c>
    </row>
    <row r="24" spans="1:9" ht="18.75" customHeight="1" x14ac:dyDescent="0.2">
      <c r="A24" s="15" t="s">
        <v>72</v>
      </c>
      <c r="B24" s="15" t="s">
        <v>73</v>
      </c>
      <c r="C24" s="51" t="s">
        <v>29</v>
      </c>
      <c r="D24" s="51" t="str">
        <f>VLOOKUP(C24,COD_TYPE_LOCAL,2,FALSE)</f>
        <v>Commerce</v>
      </c>
      <c r="E24" s="15" t="str">
        <f>VLOOKUP(A24,LIB_NIV,2,FALSE)</f>
        <v>Alimentation générale &lt;120m²</v>
      </c>
      <c r="F24" s="15" t="str">
        <f>VLOOKUP(A24,LIB_NIV,4,FALSE)</f>
        <v>Alimentaire généraliste</v>
      </c>
      <c r="G24" s="15" t="str">
        <f>VLOOKUP(A24,LIB_NIV,6,FALSE)</f>
        <v>Alimentaire</v>
      </c>
      <c r="H24" s="15" t="str">
        <f>VLOOKUP(A24,LIB_NIV,8,FALSE)</f>
        <v>Alimentaire</v>
      </c>
      <c r="I24" s="15" t="str">
        <f>VLOOKUP(A24,LIB_NIV,10,FALSE)</f>
        <v>Alimentaire</v>
      </c>
    </row>
    <row r="25" spans="1:9" ht="18.75" customHeight="1" x14ac:dyDescent="0.2">
      <c r="A25" s="15" t="s">
        <v>74</v>
      </c>
      <c r="B25" s="15" t="s">
        <v>75</v>
      </c>
      <c r="C25" s="51" t="s">
        <v>29</v>
      </c>
      <c r="D25" s="51" t="str">
        <f>VLOOKUP(C25,COD_TYPE_LOCAL,2,FALSE)</f>
        <v>Commerce</v>
      </c>
      <c r="E25" s="15" t="str">
        <f>VLOOKUP(A25,LIB_NIV,2,FALSE)</f>
        <v>Supérette classique</v>
      </c>
      <c r="F25" s="15" t="str">
        <f>VLOOKUP(A25,LIB_NIV,4,FALSE)</f>
        <v>Alimentaire généraliste</v>
      </c>
      <c r="G25" s="15" t="str">
        <f>VLOOKUP(A25,LIB_NIV,6,FALSE)</f>
        <v>Alimentaire</v>
      </c>
      <c r="H25" s="15" t="str">
        <f>VLOOKUP(A25,LIB_NIV,8,FALSE)</f>
        <v>Alimentaire</v>
      </c>
      <c r="I25" s="15" t="str">
        <f>VLOOKUP(A25,LIB_NIV,10,FALSE)</f>
        <v>Alimentaire</v>
      </c>
    </row>
    <row r="26" spans="1:9" ht="18.75" customHeight="1" x14ac:dyDescent="0.2">
      <c r="A26" s="15" t="s">
        <v>76</v>
      </c>
      <c r="B26" s="15" t="s">
        <v>77</v>
      </c>
      <c r="C26" s="51" t="s">
        <v>29</v>
      </c>
      <c r="D26" s="51" t="str">
        <f>VLOOKUP(C26,COD_TYPE_LOCAL,2,FALSE)</f>
        <v>Commerce</v>
      </c>
      <c r="E26" s="15" t="str">
        <f>VLOOKUP(A26,LIB_NIV,2,FALSE)</f>
        <v>Supérette discount</v>
      </c>
      <c r="F26" s="15" t="str">
        <f>VLOOKUP(A26,LIB_NIV,4,FALSE)</f>
        <v>Alimentaire généraliste</v>
      </c>
      <c r="G26" s="15" t="str">
        <f>VLOOKUP(A26,LIB_NIV,6,FALSE)</f>
        <v>Alimentaire</v>
      </c>
      <c r="H26" s="15" t="str">
        <f>VLOOKUP(A26,LIB_NIV,8,FALSE)</f>
        <v>Alimentaire</v>
      </c>
      <c r="I26" s="15" t="str">
        <f>VLOOKUP(A26,LIB_NIV,10,FALSE)</f>
        <v>Alimentaire</v>
      </c>
    </row>
    <row r="27" spans="1:9" ht="18.75" customHeight="1" x14ac:dyDescent="0.2">
      <c r="A27" s="15" t="s">
        <v>78</v>
      </c>
      <c r="B27" s="15" t="s">
        <v>79</v>
      </c>
      <c r="C27" s="51" t="s">
        <v>29</v>
      </c>
      <c r="D27" s="51" t="str">
        <f>VLOOKUP(C27,COD_TYPE_LOCAL,2,FALSE)</f>
        <v>Commerce</v>
      </c>
      <c r="E27" s="15" t="str">
        <f>VLOOKUP(A27,LIB_NIV,2,FALSE)</f>
        <v>Supérette spécialisée</v>
      </c>
      <c r="F27" s="15" t="str">
        <f>VLOOKUP(A27,LIB_NIV,4,FALSE)</f>
        <v>Alimentaire généraliste</v>
      </c>
      <c r="G27" s="15" t="str">
        <f>VLOOKUP(A27,LIB_NIV,6,FALSE)</f>
        <v>Alimentaire</v>
      </c>
      <c r="H27" s="15" t="str">
        <f>VLOOKUP(A27,LIB_NIV,8,FALSE)</f>
        <v>Alimentaire</v>
      </c>
      <c r="I27" s="15" t="str">
        <f>VLOOKUP(A27,LIB_NIV,10,FALSE)</f>
        <v>Alimentaire</v>
      </c>
    </row>
    <row r="28" spans="1:9" ht="18.75" customHeight="1" x14ac:dyDescent="0.2">
      <c r="A28" s="15" t="s">
        <v>80</v>
      </c>
      <c r="B28" s="15" t="s">
        <v>81</v>
      </c>
      <c r="C28" s="51" t="s">
        <v>29</v>
      </c>
      <c r="D28" s="51" t="str">
        <f>VLOOKUP(C28,COD_TYPE_LOCAL,2,FALSE)</f>
        <v>Commerce</v>
      </c>
      <c r="E28" s="15" t="str">
        <f>VLOOKUP(A28,LIB_NIV,2,FALSE)</f>
        <v>Haute couture - Créateurs</v>
      </c>
      <c r="F28" s="15" t="str">
        <f>VLOOKUP(A28,LIB_NIV,4,FALSE)</f>
        <v>Habillement</v>
      </c>
      <c r="G28" s="15" t="str">
        <f>VLOOKUP(A28,LIB_NIV,6,FALSE)</f>
        <v>Equipement de la personne</v>
      </c>
      <c r="H28" s="15" t="str">
        <f>VLOOKUP(A28,LIB_NIV,8,FALSE)</f>
        <v>Equipement de la personne</v>
      </c>
      <c r="I28" s="15" t="str">
        <f>VLOOKUP(A28,LIB_NIV,10,FALSE)</f>
        <v>Non alimentaire</v>
      </c>
    </row>
    <row r="29" spans="1:9" ht="18.75" customHeight="1" x14ac:dyDescent="0.2">
      <c r="A29" s="15" t="s">
        <v>82</v>
      </c>
      <c r="B29" s="15" t="s">
        <v>83</v>
      </c>
      <c r="C29" s="51" t="s">
        <v>29</v>
      </c>
      <c r="D29" s="51" t="str">
        <f>VLOOKUP(C29,COD_TYPE_LOCAL,2,FALSE)</f>
        <v>Commerce</v>
      </c>
      <c r="E29" s="15" t="str">
        <f>VLOOKUP(A29,LIB_NIV,2,FALSE)</f>
        <v>Tailleur sur mesure</v>
      </c>
      <c r="F29" s="15" t="str">
        <f>VLOOKUP(A29,LIB_NIV,4,FALSE)</f>
        <v>Habillement</v>
      </c>
      <c r="G29" s="15" t="str">
        <f>VLOOKUP(A29,LIB_NIV,6,FALSE)</f>
        <v>Equipement de la personne</v>
      </c>
      <c r="H29" s="15" t="str">
        <f>VLOOKUP(A29,LIB_NIV,8,FALSE)</f>
        <v>Equipement de la personne</v>
      </c>
      <c r="I29" s="15" t="str">
        <f>VLOOKUP(A29,LIB_NIV,10,FALSE)</f>
        <v>Non alimentaire</v>
      </c>
    </row>
    <row r="30" spans="1:9" ht="18.75" customHeight="1" x14ac:dyDescent="0.2">
      <c r="A30" s="15" t="s">
        <v>84</v>
      </c>
      <c r="B30" s="15" t="s">
        <v>85</v>
      </c>
      <c r="C30" s="51" t="s">
        <v>29</v>
      </c>
      <c r="D30" s="51" t="str">
        <f>VLOOKUP(C30,COD_TYPE_LOCAL,2,FALSE)</f>
        <v>Commerce</v>
      </c>
      <c r="E30" s="15" t="str">
        <f>VLOOKUP(A30,LIB_NIV,2,FALSE)</f>
        <v>Vente et fabrication de tenues de mariées</v>
      </c>
      <c r="F30" s="15" t="str">
        <f>VLOOKUP(A30,LIB_NIV,4,FALSE)</f>
        <v>Habillement</v>
      </c>
      <c r="G30" s="15" t="str">
        <f>VLOOKUP(A30,LIB_NIV,6,FALSE)</f>
        <v>Equipement de la personne</v>
      </c>
      <c r="H30" s="15" t="str">
        <f>VLOOKUP(A30,LIB_NIV,8,FALSE)</f>
        <v>Equipement de la personne</v>
      </c>
      <c r="I30" s="15" t="str">
        <f>VLOOKUP(A30,LIB_NIV,10,FALSE)</f>
        <v>Non alimentaire</v>
      </c>
    </row>
    <row r="31" spans="1:9" ht="18.75" customHeight="1" x14ac:dyDescent="0.2">
      <c r="A31" s="15" t="s">
        <v>86</v>
      </c>
      <c r="B31" s="15" t="s">
        <v>87</v>
      </c>
      <c r="C31" s="51" t="s">
        <v>29</v>
      </c>
      <c r="D31" s="51" t="str">
        <f>VLOOKUP(C31,COD_TYPE_LOCAL,2,FALSE)</f>
        <v>Commerce</v>
      </c>
      <c r="E31" s="15" t="str">
        <f>VLOOKUP(A31,LIB_NIV,2,FALSE)</f>
        <v>Prêt-à-porter Femme</v>
      </c>
      <c r="F31" s="15" t="str">
        <f>VLOOKUP(A31,LIB_NIV,4,FALSE)</f>
        <v>Habillement</v>
      </c>
      <c r="G31" s="15" t="str">
        <f>VLOOKUP(A31,LIB_NIV,6,FALSE)</f>
        <v>Equipement de la personne</v>
      </c>
      <c r="H31" s="15" t="str">
        <f>VLOOKUP(A31,LIB_NIV,8,FALSE)</f>
        <v>Equipement de la personne</v>
      </c>
      <c r="I31" s="15" t="str">
        <f>VLOOKUP(A31,LIB_NIV,10,FALSE)</f>
        <v>Non alimentaire</v>
      </c>
    </row>
    <row r="32" spans="1:9" ht="18.75" customHeight="1" x14ac:dyDescent="0.2">
      <c r="A32" s="15" t="s">
        <v>88</v>
      </c>
      <c r="B32" s="15" t="s">
        <v>89</v>
      </c>
      <c r="C32" s="51" t="s">
        <v>29</v>
      </c>
      <c r="D32" s="51" t="str">
        <f>VLOOKUP(C32,COD_TYPE_LOCAL,2,FALSE)</f>
        <v>Commerce</v>
      </c>
      <c r="E32" s="15" t="str">
        <f>VLOOKUP(A32,LIB_NIV,2,FALSE)</f>
        <v>Prêt-à-porter Homme</v>
      </c>
      <c r="F32" s="15" t="str">
        <f>VLOOKUP(A32,LIB_NIV,4,FALSE)</f>
        <v>Habillement</v>
      </c>
      <c r="G32" s="15" t="str">
        <f>VLOOKUP(A32,LIB_NIV,6,FALSE)</f>
        <v>Equipement de la personne</v>
      </c>
      <c r="H32" s="15" t="str">
        <f>VLOOKUP(A32,LIB_NIV,8,FALSE)</f>
        <v>Equipement de la personne</v>
      </c>
      <c r="I32" s="15" t="str">
        <f>VLOOKUP(A32,LIB_NIV,10,FALSE)</f>
        <v>Non alimentaire</v>
      </c>
    </row>
    <row r="33" spans="1:9" ht="18.75" customHeight="1" x14ac:dyDescent="0.2">
      <c r="A33" s="15" t="s">
        <v>90</v>
      </c>
      <c r="B33" s="15" t="s">
        <v>91</v>
      </c>
      <c r="C33" s="51" t="s">
        <v>29</v>
      </c>
      <c r="D33" s="51" t="str">
        <f>VLOOKUP(C33,COD_TYPE_LOCAL,2,FALSE)</f>
        <v>Commerce</v>
      </c>
      <c r="E33" s="15" t="str">
        <f>VLOOKUP(A33,LIB_NIV,2,FALSE)</f>
        <v>Prêt-à-porter Enfant</v>
      </c>
      <c r="F33" s="15" t="str">
        <f>VLOOKUP(A33,LIB_NIV,4,FALSE)</f>
        <v>Habillement</v>
      </c>
      <c r="G33" s="15" t="str">
        <f>VLOOKUP(A33,LIB_NIV,6,FALSE)</f>
        <v>Equipement de la personne</v>
      </c>
      <c r="H33" s="15" t="str">
        <f>VLOOKUP(A33,LIB_NIV,8,FALSE)</f>
        <v>Equipement de la personne</v>
      </c>
      <c r="I33" s="15" t="str">
        <f>VLOOKUP(A33,LIB_NIV,10,FALSE)</f>
        <v>Non alimentaire</v>
      </c>
    </row>
    <row r="34" spans="1:9" ht="18.75" customHeight="1" x14ac:dyDescent="0.2">
      <c r="A34" s="15" t="s">
        <v>92</v>
      </c>
      <c r="B34" s="15" t="s">
        <v>93</v>
      </c>
      <c r="C34" s="51" t="s">
        <v>29</v>
      </c>
      <c r="D34" s="51" t="str">
        <f>VLOOKUP(C34,COD_TYPE_LOCAL,2,FALSE)</f>
        <v>Commerce</v>
      </c>
      <c r="E34" s="15" t="str">
        <f>VLOOKUP(A34,LIB_NIV,2,FALSE)</f>
        <v>Prêt-à-porter Mixte</v>
      </c>
      <c r="F34" s="15" t="str">
        <f>VLOOKUP(A34,LIB_NIV,4,FALSE)</f>
        <v>Habillement</v>
      </c>
      <c r="G34" s="15" t="str">
        <f>VLOOKUP(A34,LIB_NIV,6,FALSE)</f>
        <v>Equipement de la personne</v>
      </c>
      <c r="H34" s="15" t="str">
        <f>VLOOKUP(A34,LIB_NIV,8,FALSE)</f>
        <v>Equipement de la personne</v>
      </c>
      <c r="I34" s="15" t="str">
        <f>VLOOKUP(A34,LIB_NIV,10,FALSE)</f>
        <v>Non alimentaire</v>
      </c>
    </row>
    <row r="35" spans="1:9" ht="18.75" customHeight="1" x14ac:dyDescent="0.2">
      <c r="A35" s="15" t="s">
        <v>94</v>
      </c>
      <c r="B35" s="15" t="s">
        <v>95</v>
      </c>
      <c r="C35" s="51" t="s">
        <v>29</v>
      </c>
      <c r="D35" s="51" t="str">
        <f>VLOOKUP(C35,COD_TYPE_LOCAL,2,FALSE)</f>
        <v>Commerce</v>
      </c>
      <c r="E35" s="15" t="str">
        <f>VLOOKUP(A35,LIB_NIV,2,FALSE)</f>
        <v>Prêt-à-porter Lingerie</v>
      </c>
      <c r="F35" s="15" t="str">
        <f>VLOOKUP(A35,LIB_NIV,4,FALSE)</f>
        <v>Habillement</v>
      </c>
      <c r="G35" s="15" t="str">
        <f>VLOOKUP(A35,LIB_NIV,6,FALSE)</f>
        <v>Equipement de la personne</v>
      </c>
      <c r="H35" s="15" t="str">
        <f>VLOOKUP(A35,LIB_NIV,8,FALSE)</f>
        <v>Equipement de la personne</v>
      </c>
      <c r="I35" s="15" t="str">
        <f>VLOOKUP(A35,LIB_NIV,10,FALSE)</f>
        <v>Non alimentaire</v>
      </c>
    </row>
    <row r="36" spans="1:9" ht="18.75" customHeight="1" x14ac:dyDescent="0.2">
      <c r="A36" s="15" t="s">
        <v>96</v>
      </c>
      <c r="B36" s="15" t="s">
        <v>97</v>
      </c>
      <c r="C36" s="51" t="s">
        <v>29</v>
      </c>
      <c r="D36" s="51" t="str">
        <f>VLOOKUP(C36,COD_TYPE_LOCAL,2,FALSE)</f>
        <v>Commerce</v>
      </c>
      <c r="E36" s="15" t="str">
        <f>VLOOKUP(A36,LIB_NIV,2,FALSE)</f>
        <v>Friperie - Solderie - Dépôt-vente de vêtements</v>
      </c>
      <c r="F36" s="15" t="str">
        <f>VLOOKUP(A36,LIB_NIV,4,FALSE)</f>
        <v>Habillement</v>
      </c>
      <c r="G36" s="15" t="str">
        <f>VLOOKUP(A36,LIB_NIV,6,FALSE)</f>
        <v>Equipement de la personne</v>
      </c>
      <c r="H36" s="15" t="str">
        <f>VLOOKUP(A36,LIB_NIV,8,FALSE)</f>
        <v>Equipement de la personne</v>
      </c>
      <c r="I36" s="15" t="str">
        <f>VLOOKUP(A36,LIB_NIV,10,FALSE)</f>
        <v>Non alimentaire</v>
      </c>
    </row>
    <row r="37" spans="1:9" ht="18.75" customHeight="1" x14ac:dyDescent="0.2">
      <c r="A37" s="15" t="s">
        <v>98</v>
      </c>
      <c r="B37" s="15" t="s">
        <v>99</v>
      </c>
      <c r="C37" s="51" t="s">
        <v>29</v>
      </c>
      <c r="D37" s="51" t="str">
        <f>VLOOKUP(C37,COD_TYPE_LOCAL,2,FALSE)</f>
        <v>Commerce</v>
      </c>
      <c r="E37" s="15" t="str">
        <f>VLOOKUP(A37,LIB_NIV,2,FALSE)</f>
        <v>Puériculture</v>
      </c>
      <c r="F37" s="15" t="str">
        <f>VLOOKUP(A37,LIB_NIV,4,FALSE)</f>
        <v>Habillement</v>
      </c>
      <c r="G37" s="15" t="str">
        <f>VLOOKUP(A37,LIB_NIV,6,FALSE)</f>
        <v>Equipement de la personne</v>
      </c>
      <c r="H37" s="15" t="str">
        <f>VLOOKUP(A37,LIB_NIV,8,FALSE)</f>
        <v>Equipement de la personne</v>
      </c>
      <c r="I37" s="15" t="str">
        <f>VLOOKUP(A37,LIB_NIV,10,FALSE)</f>
        <v>Non alimentaire</v>
      </c>
    </row>
    <row r="38" spans="1:9" ht="18.75" customHeight="1" x14ac:dyDescent="0.2">
      <c r="A38" s="15" t="s">
        <v>100</v>
      </c>
      <c r="B38" s="15" t="s">
        <v>101</v>
      </c>
      <c r="C38" s="51" t="s">
        <v>29</v>
      </c>
      <c r="D38" s="51" t="str">
        <f>VLOOKUP(C38,COD_TYPE_LOCAL,2,FALSE)</f>
        <v>Commerce</v>
      </c>
      <c r="E38" s="15" t="str">
        <f>VLOOKUP(A38,LIB_NIV,2,FALSE)</f>
        <v>Sport - Habillement et chaussures</v>
      </c>
      <c r="F38" s="15" t="str">
        <f>VLOOKUP(A38,LIB_NIV,4,FALSE)</f>
        <v>Habillement</v>
      </c>
      <c r="G38" s="15" t="str">
        <f>VLOOKUP(A38,LIB_NIV,6,FALSE)</f>
        <v>Equipement de la personne</v>
      </c>
      <c r="H38" s="15" t="str">
        <f>VLOOKUP(A38,LIB_NIV,8,FALSE)</f>
        <v>Equipement de la personne</v>
      </c>
      <c r="I38" s="15" t="str">
        <f>VLOOKUP(A38,LIB_NIV,10,FALSE)</f>
        <v>Non alimentaire</v>
      </c>
    </row>
    <row r="39" spans="1:9" ht="18.75" customHeight="1" x14ac:dyDescent="0.2">
      <c r="A39" s="15" t="s">
        <v>102</v>
      </c>
      <c r="B39" s="15" t="s">
        <v>103</v>
      </c>
      <c r="C39" s="51" t="s">
        <v>29</v>
      </c>
      <c r="D39" s="51" t="str">
        <f>VLOOKUP(C39,COD_TYPE_LOCAL,2,FALSE)</f>
        <v>Commerce</v>
      </c>
      <c r="E39" s="15" t="str">
        <f>VLOOKUP(A39,LIB_NIV,2,FALSE)</f>
        <v>Chaussures Femme</v>
      </c>
      <c r="F39" s="15" t="str">
        <f>VLOOKUP(A39,LIB_NIV,4,FALSE)</f>
        <v>Chaussures et Maroquinerie</v>
      </c>
      <c r="G39" s="15" t="str">
        <f>VLOOKUP(A39,LIB_NIV,6,FALSE)</f>
        <v>Equipement de la personne</v>
      </c>
      <c r="H39" s="15" t="str">
        <f>VLOOKUP(A39,LIB_NIV,8,FALSE)</f>
        <v>Equipement de la personne</v>
      </c>
      <c r="I39" s="15" t="str">
        <f>VLOOKUP(A39,LIB_NIV,10,FALSE)</f>
        <v>Non alimentaire</v>
      </c>
    </row>
    <row r="40" spans="1:9" ht="18.75" customHeight="1" x14ac:dyDescent="0.2">
      <c r="A40" s="15" t="s">
        <v>104</v>
      </c>
      <c r="B40" s="15" t="s">
        <v>105</v>
      </c>
      <c r="C40" s="51" t="s">
        <v>29</v>
      </c>
      <c r="D40" s="51" t="str">
        <f>VLOOKUP(C40,COD_TYPE_LOCAL,2,FALSE)</f>
        <v>Commerce</v>
      </c>
      <c r="E40" s="15" t="str">
        <f>VLOOKUP(A40,LIB_NIV,2,FALSE)</f>
        <v>Chaussures Homme</v>
      </c>
      <c r="F40" s="15" t="str">
        <f>VLOOKUP(A40,LIB_NIV,4,FALSE)</f>
        <v>Chaussures et Maroquinerie</v>
      </c>
      <c r="G40" s="15" t="str">
        <f>VLOOKUP(A40,LIB_NIV,6,FALSE)</f>
        <v>Equipement de la personne</v>
      </c>
      <c r="H40" s="15" t="str">
        <f>VLOOKUP(A40,LIB_NIV,8,FALSE)</f>
        <v>Equipement de la personne</v>
      </c>
      <c r="I40" s="15" t="str">
        <f>VLOOKUP(A40,LIB_NIV,10,FALSE)</f>
        <v>Non alimentaire</v>
      </c>
    </row>
    <row r="41" spans="1:9" ht="18.75" customHeight="1" x14ac:dyDescent="0.2">
      <c r="A41" s="15" t="s">
        <v>106</v>
      </c>
      <c r="B41" s="15" t="s">
        <v>107</v>
      </c>
      <c r="C41" s="51" t="s">
        <v>29</v>
      </c>
      <c r="D41" s="51" t="str">
        <f>VLOOKUP(C41,COD_TYPE_LOCAL,2,FALSE)</f>
        <v>Commerce</v>
      </c>
      <c r="E41" s="15" t="str">
        <f>VLOOKUP(A41,LIB_NIV,2,FALSE)</f>
        <v>Chaussures Enfant</v>
      </c>
      <c r="F41" s="15" t="str">
        <f>VLOOKUP(A41,LIB_NIV,4,FALSE)</f>
        <v>Chaussures et Maroquinerie</v>
      </c>
      <c r="G41" s="15" t="str">
        <f>VLOOKUP(A41,LIB_NIV,6,FALSE)</f>
        <v>Equipement de la personne</v>
      </c>
      <c r="H41" s="15" t="str">
        <f>VLOOKUP(A41,LIB_NIV,8,FALSE)</f>
        <v>Equipement de la personne</v>
      </c>
      <c r="I41" s="15" t="str">
        <f>VLOOKUP(A41,LIB_NIV,10,FALSE)</f>
        <v>Non alimentaire</v>
      </c>
    </row>
    <row r="42" spans="1:9" ht="18.75" customHeight="1" x14ac:dyDescent="0.2">
      <c r="A42" s="15" t="s">
        <v>108</v>
      </c>
      <c r="B42" s="15" t="s">
        <v>109</v>
      </c>
      <c r="C42" s="51" t="s">
        <v>29</v>
      </c>
      <c r="D42" s="51" t="str">
        <f>VLOOKUP(C42,COD_TYPE_LOCAL,2,FALSE)</f>
        <v>Commerce</v>
      </c>
      <c r="E42" s="15" t="str">
        <f>VLOOKUP(A42,LIB_NIV,2,FALSE)</f>
        <v>Chaussures Mixte</v>
      </c>
      <c r="F42" s="15" t="str">
        <f>VLOOKUP(A42,LIB_NIV,4,FALSE)</f>
        <v>Chaussures et Maroquinerie</v>
      </c>
      <c r="G42" s="15" t="str">
        <f>VLOOKUP(A42,LIB_NIV,6,FALSE)</f>
        <v>Equipement de la personne</v>
      </c>
      <c r="H42" s="15" t="str">
        <f>VLOOKUP(A42,LIB_NIV,8,FALSE)</f>
        <v>Equipement de la personne</v>
      </c>
      <c r="I42" s="15" t="str">
        <f>VLOOKUP(A42,LIB_NIV,10,FALSE)</f>
        <v>Non alimentaire</v>
      </c>
    </row>
    <row r="43" spans="1:9" ht="18.75" customHeight="1" x14ac:dyDescent="0.2">
      <c r="A43" s="15" t="s">
        <v>110</v>
      </c>
      <c r="B43" s="15" t="s">
        <v>111</v>
      </c>
      <c r="C43" s="51" t="s">
        <v>29</v>
      </c>
      <c r="D43" s="51" t="str">
        <f>VLOOKUP(C43,COD_TYPE_LOCAL,2,FALSE)</f>
        <v>Commerce</v>
      </c>
      <c r="E43" s="15" t="str">
        <f>VLOOKUP(A43,LIB_NIV,2,FALSE)</f>
        <v>Maroquinerie - Articles de voyages</v>
      </c>
      <c r="F43" s="15" t="str">
        <f>VLOOKUP(A43,LIB_NIV,4,FALSE)</f>
        <v>Chaussures et Maroquinerie</v>
      </c>
      <c r="G43" s="15" t="str">
        <f>VLOOKUP(A43,LIB_NIV,6,FALSE)</f>
        <v>Equipement de la personne</v>
      </c>
      <c r="H43" s="15" t="str">
        <f>VLOOKUP(A43,LIB_NIV,8,FALSE)</f>
        <v>Equipement de la personne</v>
      </c>
      <c r="I43" s="15" t="str">
        <f>VLOOKUP(A43,LIB_NIV,10,FALSE)</f>
        <v>Non alimentaire</v>
      </c>
    </row>
    <row r="44" spans="1:9" ht="18.75" customHeight="1" x14ac:dyDescent="0.2">
      <c r="A44" s="15" t="s">
        <v>112</v>
      </c>
      <c r="B44" s="15" t="s">
        <v>113</v>
      </c>
      <c r="C44" s="51" t="s">
        <v>29</v>
      </c>
      <c r="D44" s="51" t="str">
        <f>VLOOKUP(C44,COD_TYPE_LOCAL,2,FALSE)</f>
        <v>Commerce</v>
      </c>
      <c r="E44" s="15" t="str">
        <f>VLOOKUP(A44,LIB_NIV,2,FALSE)</f>
        <v>Joaillerie</v>
      </c>
      <c r="F44" s="15" t="str">
        <f>VLOOKUP(A44,LIB_NIV,4,FALSE)</f>
        <v>Bijouterie et Montres</v>
      </c>
      <c r="G44" s="15" t="str">
        <f>VLOOKUP(A44,LIB_NIV,6,FALSE)</f>
        <v>Equipement de la personne</v>
      </c>
      <c r="H44" s="15" t="str">
        <f>VLOOKUP(A44,LIB_NIV,8,FALSE)</f>
        <v>Equipement de la personne</v>
      </c>
      <c r="I44" s="15" t="str">
        <f>VLOOKUP(A44,LIB_NIV,10,FALSE)</f>
        <v>Non alimentaire</v>
      </c>
    </row>
    <row r="45" spans="1:9" ht="18.75" customHeight="1" x14ac:dyDescent="0.2">
      <c r="A45" s="15" t="s">
        <v>114</v>
      </c>
      <c r="B45" s="15" t="s">
        <v>115</v>
      </c>
      <c r="C45" s="51" t="s">
        <v>29</v>
      </c>
      <c r="D45" s="51" t="str">
        <f>VLOOKUP(C45,COD_TYPE_LOCAL,2,FALSE)</f>
        <v>Commerce</v>
      </c>
      <c r="E45" s="15" t="str">
        <f>VLOOKUP(A45,LIB_NIV,2,FALSE)</f>
        <v>Horlogerie - Bijouterie</v>
      </c>
      <c r="F45" s="15" t="str">
        <f>VLOOKUP(A45,LIB_NIV,4,FALSE)</f>
        <v>Bijouterie et Montres</v>
      </c>
      <c r="G45" s="15" t="str">
        <f>VLOOKUP(A45,LIB_NIV,6,FALSE)</f>
        <v>Equipement de la personne</v>
      </c>
      <c r="H45" s="15" t="str">
        <f>VLOOKUP(A45,LIB_NIV,8,FALSE)</f>
        <v>Equipement de la personne</v>
      </c>
      <c r="I45" s="15" t="str">
        <f>VLOOKUP(A45,LIB_NIV,10,FALSE)</f>
        <v>Non alimentaire</v>
      </c>
    </row>
    <row r="46" spans="1:9" ht="18.75" customHeight="1" x14ac:dyDescent="0.2">
      <c r="A46" s="15" t="s">
        <v>116</v>
      </c>
      <c r="B46" s="15" t="s">
        <v>117</v>
      </c>
      <c r="C46" s="51" t="s">
        <v>29</v>
      </c>
      <c r="D46" s="51" t="str">
        <f>VLOOKUP(C46,COD_TYPE_LOCAL,2,FALSE)</f>
        <v>Commerce</v>
      </c>
      <c r="E46" s="15" t="str">
        <f>VLOOKUP(A46,LIB_NIV,2,FALSE)</f>
        <v>Montres</v>
      </c>
      <c r="F46" s="15" t="str">
        <f>VLOOKUP(A46,LIB_NIV,4,FALSE)</f>
        <v>Bijouterie et Montres</v>
      </c>
      <c r="G46" s="15" t="str">
        <f>VLOOKUP(A46,LIB_NIV,6,FALSE)</f>
        <v>Equipement de la personne</v>
      </c>
      <c r="H46" s="15" t="str">
        <f>VLOOKUP(A46,LIB_NIV,8,FALSE)</f>
        <v>Equipement de la personne</v>
      </c>
      <c r="I46" s="15" t="str">
        <f>VLOOKUP(A46,LIB_NIV,10,FALSE)</f>
        <v>Non alimentaire</v>
      </c>
    </row>
    <row r="47" spans="1:9" ht="18.75" customHeight="1" x14ac:dyDescent="0.2">
      <c r="A47" s="15" t="s">
        <v>118</v>
      </c>
      <c r="B47" s="15" t="s">
        <v>119</v>
      </c>
      <c r="C47" s="51" t="s">
        <v>29</v>
      </c>
      <c r="D47" s="51" t="str">
        <f>VLOOKUP(C47,COD_TYPE_LOCAL,2,FALSE)</f>
        <v>Commerce</v>
      </c>
      <c r="E47" s="15" t="str">
        <f>VLOOKUP(A47,LIB_NIV,2,FALSE)</f>
        <v>Bijouterie fantaisie - Accessoire de mode</v>
      </c>
      <c r="F47" s="15" t="str">
        <f>VLOOKUP(A47,LIB_NIV,4,FALSE)</f>
        <v>Bijouterie et Montres</v>
      </c>
      <c r="G47" s="15" t="str">
        <f>VLOOKUP(A47,LIB_NIV,6,FALSE)</f>
        <v>Equipement de la personne</v>
      </c>
      <c r="H47" s="15" t="str">
        <f>VLOOKUP(A47,LIB_NIV,8,FALSE)</f>
        <v>Equipement de la personne</v>
      </c>
      <c r="I47" s="15" t="str">
        <f>VLOOKUP(A47,LIB_NIV,10,FALSE)</f>
        <v>Non alimentaire</v>
      </c>
    </row>
    <row r="48" spans="1:9" ht="18.75" customHeight="1" x14ac:dyDescent="0.2">
      <c r="A48" s="15" t="s">
        <v>120</v>
      </c>
      <c r="B48" s="15" t="s">
        <v>121</v>
      </c>
      <c r="C48" s="51" t="s">
        <v>29</v>
      </c>
      <c r="D48" s="51" t="str">
        <f>VLOOKUP(C48,COD_TYPE_LOCAL,2,FALSE)</f>
        <v>Commerce</v>
      </c>
      <c r="E48" s="15" t="str">
        <f>VLOOKUP(A48,LIB_NIV,2,FALSE)</f>
        <v>Pharmacie</v>
      </c>
      <c r="F48" s="15" t="str">
        <f>VLOOKUP(A48,LIB_NIV,4,FALSE)</f>
        <v>Pharmacie et Articles médicaux</v>
      </c>
      <c r="G48" s="15" t="str">
        <f>VLOOKUP(A48,LIB_NIV,6,FALSE)</f>
        <v>Santé-Beauté</v>
      </c>
      <c r="H48" s="15" t="str">
        <f>VLOOKUP(A48,LIB_NIV,8,FALSE)</f>
        <v>Santé-Beauté</v>
      </c>
      <c r="I48" s="15" t="str">
        <f>VLOOKUP(A48,LIB_NIV,10,FALSE)</f>
        <v>Non alimentaire</v>
      </c>
    </row>
    <row r="49" spans="1:9" ht="18.75" customHeight="1" x14ac:dyDescent="0.2">
      <c r="A49" s="15" t="s">
        <v>122</v>
      </c>
      <c r="B49" s="15" t="s">
        <v>123</v>
      </c>
      <c r="C49" s="51" t="s">
        <v>29</v>
      </c>
      <c r="D49" s="51" t="str">
        <f>VLOOKUP(C49,COD_TYPE_LOCAL,2,FALSE)</f>
        <v>Commerce</v>
      </c>
      <c r="E49" s="15" t="str">
        <f>VLOOKUP(A49,LIB_NIV,2,FALSE)</f>
        <v>Vente articles médicaux - Prothèses et semelles orthopédiques</v>
      </c>
      <c r="F49" s="15" t="str">
        <f>VLOOKUP(A49,LIB_NIV,4,FALSE)</f>
        <v>Pharmacie et Articles médicaux</v>
      </c>
      <c r="G49" s="15" t="str">
        <f>VLOOKUP(A49,LIB_NIV,6,FALSE)</f>
        <v>Santé-Beauté</v>
      </c>
      <c r="H49" s="15" t="str">
        <f>VLOOKUP(A49,LIB_NIV,8,FALSE)</f>
        <v>Santé-Beauté</v>
      </c>
      <c r="I49" s="15" t="str">
        <f>VLOOKUP(A49,LIB_NIV,10,FALSE)</f>
        <v>Non alimentaire</v>
      </c>
    </row>
    <row r="50" spans="1:9" ht="18.75" customHeight="1" x14ac:dyDescent="0.2">
      <c r="A50" s="15" t="s">
        <v>124</v>
      </c>
      <c r="B50" s="15" t="s">
        <v>125</v>
      </c>
      <c r="C50" s="51" t="s">
        <v>29</v>
      </c>
      <c r="D50" s="51" t="str">
        <f>VLOOKUP(C50,COD_TYPE_LOCAL,2,FALSE)</f>
        <v>Commerce</v>
      </c>
      <c r="E50" s="15" t="str">
        <f>VLOOKUP(A50,LIB_NIV,2,FALSE)</f>
        <v>Vente de prothèses auditives</v>
      </c>
      <c r="F50" s="15" t="str">
        <f>VLOOKUP(A50,LIB_NIV,4,FALSE)</f>
        <v>Pharmacie et Articles médicaux</v>
      </c>
      <c r="G50" s="15" t="str">
        <f>VLOOKUP(A50,LIB_NIV,6,FALSE)</f>
        <v>Santé-Beauté</v>
      </c>
      <c r="H50" s="15" t="str">
        <f>VLOOKUP(A50,LIB_NIV,8,FALSE)</f>
        <v>Santé-Beauté</v>
      </c>
      <c r="I50" s="15" t="str">
        <f>VLOOKUP(A50,LIB_NIV,10,FALSE)</f>
        <v>Non alimentaire</v>
      </c>
    </row>
    <row r="51" spans="1:9" ht="18.75" customHeight="1" x14ac:dyDescent="0.2">
      <c r="A51" s="15" t="s">
        <v>126</v>
      </c>
      <c r="B51" s="15" t="s">
        <v>127</v>
      </c>
      <c r="C51" s="51" t="s">
        <v>29</v>
      </c>
      <c r="D51" s="51" t="str">
        <f>VLOOKUP(C51,COD_TYPE_LOCAL,2,FALSE)</f>
        <v>Commerce</v>
      </c>
      <c r="E51" s="15" t="str">
        <f>VLOOKUP(A51,LIB_NIV,2,FALSE)</f>
        <v>Parapharmacie</v>
      </c>
      <c r="F51" s="15" t="str">
        <f>VLOOKUP(A51,LIB_NIV,4,FALSE)</f>
        <v>Cosmétiques</v>
      </c>
      <c r="G51" s="15" t="str">
        <f>VLOOKUP(A51,LIB_NIV,6,FALSE)</f>
        <v>Santé-Beauté</v>
      </c>
      <c r="H51" s="15" t="str">
        <f>VLOOKUP(A51,LIB_NIV,8,FALSE)</f>
        <v>Santé-Beauté</v>
      </c>
      <c r="I51" s="15" t="str">
        <f>VLOOKUP(A51,LIB_NIV,10,FALSE)</f>
        <v>Non alimentaire</v>
      </c>
    </row>
    <row r="52" spans="1:9" ht="18.75" customHeight="1" x14ac:dyDescent="0.2">
      <c r="A52" s="15" t="s">
        <v>128</v>
      </c>
      <c r="B52" s="15" t="s">
        <v>129</v>
      </c>
      <c r="C52" s="51" t="s">
        <v>29</v>
      </c>
      <c r="D52" s="51" t="str">
        <f>VLOOKUP(C52,COD_TYPE_LOCAL,2,FALSE)</f>
        <v>Commerce</v>
      </c>
      <c r="E52" s="15" t="str">
        <f>VLOOKUP(A52,LIB_NIV,2,FALSE)</f>
        <v>Parfumerie - Produits de beauté</v>
      </c>
      <c r="F52" s="15" t="str">
        <f>VLOOKUP(A52,LIB_NIV,4,FALSE)</f>
        <v>Cosmétiques</v>
      </c>
      <c r="G52" s="15" t="str">
        <f>VLOOKUP(A52,LIB_NIV,6,FALSE)</f>
        <v>Santé-Beauté</v>
      </c>
      <c r="H52" s="15" t="str">
        <f>VLOOKUP(A52,LIB_NIV,8,FALSE)</f>
        <v>Santé-Beauté</v>
      </c>
      <c r="I52" s="15" t="str">
        <f>VLOOKUP(A52,LIB_NIV,10,FALSE)</f>
        <v>Non alimentaire</v>
      </c>
    </row>
    <row r="53" spans="1:9" ht="18.75" customHeight="1" x14ac:dyDescent="0.2">
      <c r="A53" s="15" t="s">
        <v>130</v>
      </c>
      <c r="B53" s="15" t="s">
        <v>131</v>
      </c>
      <c r="C53" s="51" t="s">
        <v>29</v>
      </c>
      <c r="D53" s="51" t="str">
        <f>VLOOKUP(C53,COD_TYPE_LOCAL,2,FALSE)</f>
        <v>Commerce</v>
      </c>
      <c r="E53" s="15" t="str">
        <f>VLOOKUP(A53,LIB_NIV,2,FALSE)</f>
        <v>Opticien</v>
      </c>
      <c r="F53" s="15" t="str">
        <f>VLOOKUP(A53,LIB_NIV,4,FALSE)</f>
        <v>Opticien</v>
      </c>
      <c r="G53" s="15" t="str">
        <f>VLOOKUP(A53,LIB_NIV,6,FALSE)</f>
        <v>Santé-Beauté</v>
      </c>
      <c r="H53" s="15" t="str">
        <f>VLOOKUP(A53,LIB_NIV,8,FALSE)</f>
        <v>Santé-Beauté</v>
      </c>
      <c r="I53" s="15" t="str">
        <f>VLOOKUP(A53,LIB_NIV,10,FALSE)</f>
        <v>Non alimentaire</v>
      </c>
    </row>
    <row r="54" spans="1:9" ht="18.75" customHeight="1" x14ac:dyDescent="0.2">
      <c r="A54" s="15" t="s">
        <v>132</v>
      </c>
      <c r="B54" s="15" t="s">
        <v>133</v>
      </c>
      <c r="C54" s="51" t="s">
        <v>29</v>
      </c>
      <c r="D54" s="51" t="str">
        <f>VLOOKUP(C54,COD_TYPE_LOCAL,2,FALSE)</f>
        <v>Commerce</v>
      </c>
      <c r="E54" s="15" t="str">
        <f>VLOOKUP(A54,LIB_NIV,2,FALSE)</f>
        <v>Vente de meubles et multispécialistes</v>
      </c>
      <c r="F54" s="15" t="str">
        <f>VLOOKUP(A54,LIB_NIV,4,FALSE)</f>
        <v>Vente de meubles</v>
      </c>
      <c r="G54" s="15" t="str">
        <f>VLOOKUP(A54,LIB_NIV,6,FALSE)</f>
        <v>Equipement de la maison</v>
      </c>
      <c r="H54" s="15" t="str">
        <f>VLOOKUP(A54,LIB_NIV,8,FALSE)</f>
        <v>Equipement de la maison</v>
      </c>
      <c r="I54" s="15" t="str">
        <f>VLOOKUP(A54,LIB_NIV,10,FALSE)</f>
        <v>Non alimentaire</v>
      </c>
    </row>
    <row r="55" spans="1:9" ht="18.75" customHeight="1" x14ac:dyDescent="0.2">
      <c r="A55" s="15" t="s">
        <v>134</v>
      </c>
      <c r="B55" s="15" t="s">
        <v>135</v>
      </c>
      <c r="C55" s="51" t="s">
        <v>29</v>
      </c>
      <c r="D55" s="51" t="str">
        <f>VLOOKUP(C55,COD_TYPE_LOCAL,2,FALSE)</f>
        <v>Commerce</v>
      </c>
      <c r="E55" s="15" t="str">
        <f>VLOOKUP(A55,LIB_NIV,2,FALSE)</f>
        <v>Vente de meubles de cuisines et salle de bain</v>
      </c>
      <c r="F55" s="15" t="str">
        <f>VLOOKUP(A55,LIB_NIV,4,FALSE)</f>
        <v>Vente de meubles</v>
      </c>
      <c r="G55" s="15" t="str">
        <f>VLOOKUP(A55,LIB_NIV,6,FALSE)</f>
        <v>Equipement de la maison</v>
      </c>
      <c r="H55" s="15" t="str">
        <f>VLOOKUP(A55,LIB_NIV,8,FALSE)</f>
        <v>Equipement de la maison</v>
      </c>
      <c r="I55" s="15" t="str">
        <f>VLOOKUP(A55,LIB_NIV,10,FALSE)</f>
        <v>Non alimentaire</v>
      </c>
    </row>
    <row r="56" spans="1:9" ht="18.75" customHeight="1" x14ac:dyDescent="0.2">
      <c r="A56" s="15" t="s">
        <v>136</v>
      </c>
      <c r="B56" s="15" t="s">
        <v>137</v>
      </c>
      <c r="C56" s="51" t="s">
        <v>29</v>
      </c>
      <c r="D56" s="51" t="str">
        <f>VLOOKUP(C56,COD_TYPE_LOCAL,2,FALSE)</f>
        <v>Commerce</v>
      </c>
      <c r="E56" s="15" t="str">
        <f>VLOOKUP(A56,LIB_NIV,2,FALSE)</f>
        <v>Vente de meubles salon et chambre</v>
      </c>
      <c r="F56" s="15" t="str">
        <f>VLOOKUP(A56,LIB_NIV,4,FALSE)</f>
        <v>Vente de meubles</v>
      </c>
      <c r="G56" s="15" t="str">
        <f>VLOOKUP(A56,LIB_NIV,6,FALSE)</f>
        <v>Equipement de la maison</v>
      </c>
      <c r="H56" s="15" t="str">
        <f>VLOOKUP(A56,LIB_NIV,8,FALSE)</f>
        <v>Equipement de la maison</v>
      </c>
      <c r="I56" s="15" t="str">
        <f>VLOOKUP(A56,LIB_NIV,10,FALSE)</f>
        <v>Non alimentaire</v>
      </c>
    </row>
    <row r="57" spans="1:9" ht="18.75" customHeight="1" x14ac:dyDescent="0.2">
      <c r="A57" s="15" t="s">
        <v>138</v>
      </c>
      <c r="B57" s="15" t="s">
        <v>139</v>
      </c>
      <c r="C57" s="51" t="s">
        <v>29</v>
      </c>
      <c r="D57" s="51" t="str">
        <f>VLOOKUP(C57,COD_TYPE_LOCAL,2,FALSE)</f>
        <v>Commerce</v>
      </c>
      <c r="E57" s="15" t="str">
        <f>VLOOKUP(A57,LIB_NIV,2,FALSE)</f>
        <v>Equipement du foyer généraliste</v>
      </c>
      <c r="F57" s="15" t="str">
        <f>VLOOKUP(A57,LIB_NIV,4,FALSE)</f>
        <v>Petit équipement du foyer</v>
      </c>
      <c r="G57" s="15" t="str">
        <f>VLOOKUP(A57,LIB_NIV,6,FALSE)</f>
        <v>Equipement de la maison</v>
      </c>
      <c r="H57" s="15" t="str">
        <f>VLOOKUP(A57,LIB_NIV,8,FALSE)</f>
        <v>Equipement de la maison</v>
      </c>
      <c r="I57" s="15" t="str">
        <f>VLOOKUP(A57,LIB_NIV,10,FALSE)</f>
        <v>Non alimentaire</v>
      </c>
    </row>
    <row r="58" spans="1:9" ht="18.75" customHeight="1" x14ac:dyDescent="0.2">
      <c r="A58" s="15" t="s">
        <v>140</v>
      </c>
      <c r="B58" s="15" t="s">
        <v>141</v>
      </c>
      <c r="C58" s="51" t="s">
        <v>29</v>
      </c>
      <c r="D58" s="51" t="str">
        <f>VLOOKUP(C58,COD_TYPE_LOCAL,2,FALSE)</f>
        <v>Commerce</v>
      </c>
      <c r="E58" s="15" t="str">
        <f>VLOOKUP(A58,LIB_NIV,2,FALSE)</f>
        <v>Linge de maison</v>
      </c>
      <c r="F58" s="15" t="str">
        <f>VLOOKUP(A58,LIB_NIV,4,FALSE)</f>
        <v>Petit équipement du foyer</v>
      </c>
      <c r="G58" s="15" t="str">
        <f>VLOOKUP(A58,LIB_NIV,6,FALSE)</f>
        <v>Equipement de la maison</v>
      </c>
      <c r="H58" s="15" t="str">
        <f>VLOOKUP(A58,LIB_NIV,8,FALSE)</f>
        <v>Equipement de la maison</v>
      </c>
      <c r="I58" s="15" t="str">
        <f>VLOOKUP(A58,LIB_NIV,10,FALSE)</f>
        <v>Non alimentaire</v>
      </c>
    </row>
    <row r="59" spans="1:9" ht="18.75" customHeight="1" x14ac:dyDescent="0.2">
      <c r="A59" s="15" t="s">
        <v>142</v>
      </c>
      <c r="B59" s="15" t="s">
        <v>143</v>
      </c>
      <c r="C59" s="51" t="s">
        <v>29</v>
      </c>
      <c r="D59" s="51" t="str">
        <f>VLOOKUP(C59,COD_TYPE_LOCAL,2,FALSE)</f>
        <v>Commerce</v>
      </c>
      <c r="E59" s="15" t="str">
        <f>VLOOKUP(A59,LIB_NIV,2,FALSE)</f>
        <v>Tissus - Textile - Mercerie</v>
      </c>
      <c r="F59" s="15" t="str">
        <f>VLOOKUP(A59,LIB_NIV,4,FALSE)</f>
        <v>Petit équipement du foyer</v>
      </c>
      <c r="G59" s="15" t="str">
        <f>VLOOKUP(A59,LIB_NIV,6,FALSE)</f>
        <v>Equipement de la maison</v>
      </c>
      <c r="H59" s="15" t="str">
        <f>VLOOKUP(A59,LIB_NIV,8,FALSE)</f>
        <v>Equipement de la maison</v>
      </c>
      <c r="I59" s="15" t="str">
        <f>VLOOKUP(A59,LIB_NIV,10,FALSE)</f>
        <v>Non alimentaire</v>
      </c>
    </row>
    <row r="60" spans="1:9" ht="18.75" customHeight="1" x14ac:dyDescent="0.2">
      <c r="A60" s="15" t="s">
        <v>144</v>
      </c>
      <c r="B60" s="15" t="s">
        <v>145</v>
      </c>
      <c r="C60" s="51" t="s">
        <v>29</v>
      </c>
      <c r="D60" s="51" t="str">
        <f>VLOOKUP(C60,COD_TYPE_LOCAL,2,FALSE)</f>
        <v>Commerce</v>
      </c>
      <c r="E60" s="15" t="str">
        <f>VLOOKUP(A60,LIB_NIV,2,FALSE)</f>
        <v>Vente de luminaires</v>
      </c>
      <c r="F60" s="15" t="str">
        <f>VLOOKUP(A60,LIB_NIV,4,FALSE)</f>
        <v>Petit équipement du foyer</v>
      </c>
      <c r="G60" s="15" t="str">
        <f>VLOOKUP(A60,LIB_NIV,6,FALSE)</f>
        <v>Equipement de la maison</v>
      </c>
      <c r="H60" s="15" t="str">
        <f>VLOOKUP(A60,LIB_NIV,8,FALSE)</f>
        <v>Equipement de la maison</v>
      </c>
      <c r="I60" s="15" t="str">
        <f>VLOOKUP(A60,LIB_NIV,10,FALSE)</f>
        <v>Non alimentaire</v>
      </c>
    </row>
    <row r="61" spans="1:9" ht="18.75" customHeight="1" x14ac:dyDescent="0.2">
      <c r="A61" s="15" t="s">
        <v>146</v>
      </c>
      <c r="B61" s="15" t="s">
        <v>147</v>
      </c>
      <c r="C61" s="51" t="s">
        <v>29</v>
      </c>
      <c r="D61" s="51" t="str">
        <f>VLOOKUP(C61,COD_TYPE_LOCAL,2,FALSE)</f>
        <v>Commerce</v>
      </c>
      <c r="E61" s="15" t="str">
        <f>VLOOKUP(A61,LIB_NIV,2,FALSE)</f>
        <v>Vente de vaisselle - Ustensiles ménagers - Art de la table</v>
      </c>
      <c r="F61" s="15" t="str">
        <f>VLOOKUP(A61,LIB_NIV,4,FALSE)</f>
        <v>Petit équipement du foyer</v>
      </c>
      <c r="G61" s="15" t="str">
        <f>VLOOKUP(A61,LIB_NIV,6,FALSE)</f>
        <v>Equipement de la maison</v>
      </c>
      <c r="H61" s="15" t="str">
        <f>VLOOKUP(A61,LIB_NIV,8,FALSE)</f>
        <v>Equipement de la maison</v>
      </c>
      <c r="I61" s="15" t="str">
        <f>VLOOKUP(A61,LIB_NIV,10,FALSE)</f>
        <v>Non alimentaire</v>
      </c>
    </row>
    <row r="62" spans="1:9" ht="18.75" customHeight="1" x14ac:dyDescent="0.2">
      <c r="A62" s="15" t="s">
        <v>148</v>
      </c>
      <c r="B62" s="15" t="s">
        <v>149</v>
      </c>
      <c r="C62" s="51" t="s">
        <v>29</v>
      </c>
      <c r="D62" s="51" t="str">
        <f>VLOOKUP(C62,COD_TYPE_LOCAL,2,FALSE)</f>
        <v>Commerce</v>
      </c>
      <c r="E62" s="15" t="str">
        <f>VLOOKUP(A62,LIB_NIV,2,FALSE)</f>
        <v>Spécialiste électroménager</v>
      </c>
      <c r="F62" s="15" t="str">
        <f>VLOOKUP(A62,LIB_NIV,4,FALSE)</f>
        <v>Electroménager - Radio - TV</v>
      </c>
      <c r="G62" s="15" t="str">
        <f>VLOOKUP(A62,LIB_NIV,6,FALSE)</f>
        <v>Equipement de la maison</v>
      </c>
      <c r="H62" s="15" t="str">
        <f>VLOOKUP(A62,LIB_NIV,8,FALSE)</f>
        <v>Equipement de la maison</v>
      </c>
      <c r="I62" s="15" t="str">
        <f>VLOOKUP(A62,LIB_NIV,10,FALSE)</f>
        <v>Non alimentaire</v>
      </c>
    </row>
    <row r="63" spans="1:9" ht="18.75" customHeight="1" x14ac:dyDescent="0.2">
      <c r="A63" s="15" t="s">
        <v>150</v>
      </c>
      <c r="B63" s="15" t="s">
        <v>151</v>
      </c>
      <c r="C63" s="51" t="s">
        <v>29</v>
      </c>
      <c r="D63" s="51" t="str">
        <f>VLOOKUP(C63,COD_TYPE_LOCAL,2,FALSE)</f>
        <v>Commerce</v>
      </c>
      <c r="E63" s="15" t="str">
        <f>VLOOKUP(A63,LIB_NIV,2,FALSE)</f>
        <v>Spécialiste Radio - TV - Hi-Fi</v>
      </c>
      <c r="F63" s="15" t="str">
        <f>VLOOKUP(A63,LIB_NIV,4,FALSE)</f>
        <v>Electroménager - Radio - TV</v>
      </c>
      <c r="G63" s="15" t="str">
        <f>VLOOKUP(A63,LIB_NIV,6,FALSE)</f>
        <v>Equipement de la maison</v>
      </c>
      <c r="H63" s="15" t="str">
        <f>VLOOKUP(A63,LIB_NIV,8,FALSE)</f>
        <v>Equipement de la maison</v>
      </c>
      <c r="I63" s="15" t="str">
        <f>VLOOKUP(A63,LIB_NIV,10,FALSE)</f>
        <v>Non alimentaire</v>
      </c>
    </row>
    <row r="64" spans="1:9" ht="18.75" customHeight="1" x14ac:dyDescent="0.2">
      <c r="A64" s="15" t="s">
        <v>152</v>
      </c>
      <c r="B64" s="15" t="s">
        <v>153</v>
      </c>
      <c r="C64" s="51" t="s">
        <v>29</v>
      </c>
      <c r="D64" s="51" t="str">
        <f>VLOOKUP(C64,COD_TYPE_LOCAL,2,FALSE)</f>
        <v>Commerce</v>
      </c>
      <c r="E64" s="15" t="str">
        <f>VLOOKUP(A64,LIB_NIV,2,FALSE)</f>
        <v>Généraliste électroménager - Radio - TV - Hi-Fi</v>
      </c>
      <c r="F64" s="15" t="str">
        <f>VLOOKUP(A64,LIB_NIV,4,FALSE)</f>
        <v>Electroménager - Radio - TV</v>
      </c>
      <c r="G64" s="15" t="str">
        <f>VLOOKUP(A64,LIB_NIV,6,FALSE)</f>
        <v>Equipement de la maison</v>
      </c>
      <c r="H64" s="15" t="str">
        <f>VLOOKUP(A64,LIB_NIV,8,FALSE)</f>
        <v>Equipement de la maison</v>
      </c>
      <c r="I64" s="15" t="str">
        <f>VLOOKUP(A64,LIB_NIV,10,FALSE)</f>
        <v>Non alimentaire</v>
      </c>
    </row>
    <row r="65" spans="1:9" ht="18.75" customHeight="1" x14ac:dyDescent="0.2">
      <c r="A65" s="15" t="s">
        <v>154</v>
      </c>
      <c r="B65" s="15" t="s">
        <v>155</v>
      </c>
      <c r="C65" s="51" t="s">
        <v>29</v>
      </c>
      <c r="D65" s="51" t="str">
        <f>VLOOKUP(C65,COD_TYPE_LOCAL,2,FALSE)</f>
        <v>Commerce</v>
      </c>
      <c r="E65" s="15" t="str">
        <f>VLOOKUP(A65,LIB_NIV,2,FALSE)</f>
        <v>Antiquités</v>
      </c>
      <c r="F65" s="15" t="str">
        <f>VLOOKUP(A65,LIB_NIV,4,FALSE)</f>
        <v>Antiquités - Brocante</v>
      </c>
      <c r="G65" s="15" t="str">
        <f>VLOOKUP(A65,LIB_NIV,6,FALSE)</f>
        <v>Equipement de la maison</v>
      </c>
      <c r="H65" s="15" t="str">
        <f>VLOOKUP(A65,LIB_NIV,8,FALSE)</f>
        <v>Equipement de la maison</v>
      </c>
      <c r="I65" s="15" t="str">
        <f>VLOOKUP(A65,LIB_NIV,10,FALSE)</f>
        <v>Non alimentaire</v>
      </c>
    </row>
    <row r="66" spans="1:9" ht="18.75" customHeight="1" x14ac:dyDescent="0.2">
      <c r="A66" s="15" t="s">
        <v>156</v>
      </c>
      <c r="B66" s="15" t="s">
        <v>157</v>
      </c>
      <c r="C66" s="51" t="s">
        <v>29</v>
      </c>
      <c r="D66" s="51" t="str">
        <f>VLOOKUP(C66,COD_TYPE_LOCAL,2,FALSE)</f>
        <v>Commerce</v>
      </c>
      <c r="E66" s="15" t="str">
        <f>VLOOKUP(A66,LIB_NIV,2,FALSE)</f>
        <v>Salle des ventes</v>
      </c>
      <c r="F66" s="15" t="str">
        <f>VLOOKUP(A66,LIB_NIV,4,FALSE)</f>
        <v>Antiquités - Brocante</v>
      </c>
      <c r="G66" s="15" t="str">
        <f>VLOOKUP(A66,LIB_NIV,6,FALSE)</f>
        <v>Equipement de la maison</v>
      </c>
      <c r="H66" s="15" t="str">
        <f>VLOOKUP(A66,LIB_NIV,8,FALSE)</f>
        <v>Equipement de la maison</v>
      </c>
      <c r="I66" s="15" t="str">
        <f>VLOOKUP(A66,LIB_NIV,10,FALSE)</f>
        <v>Non alimentaire</v>
      </c>
    </row>
    <row r="67" spans="1:9" ht="18.75" customHeight="1" x14ac:dyDescent="0.2">
      <c r="A67" s="15" t="s">
        <v>158</v>
      </c>
      <c r="B67" s="15" t="s">
        <v>159</v>
      </c>
      <c r="C67" s="51" t="s">
        <v>29</v>
      </c>
      <c r="D67" s="51" t="str">
        <f>VLOOKUP(C67,COD_TYPE_LOCAL,2,FALSE)</f>
        <v>Commerce</v>
      </c>
      <c r="E67" s="15" t="str">
        <f>VLOOKUP(A67,LIB_NIV,2,FALSE)</f>
        <v>Brocante - Dépôt-vente - Biens d'occasion</v>
      </c>
      <c r="F67" s="15" t="str">
        <f>VLOOKUP(A67,LIB_NIV,4,FALSE)</f>
        <v>Antiquités - Brocante</v>
      </c>
      <c r="G67" s="15" t="str">
        <f>VLOOKUP(A67,LIB_NIV,6,FALSE)</f>
        <v>Equipement de la maison</v>
      </c>
      <c r="H67" s="15" t="str">
        <f>VLOOKUP(A67,LIB_NIV,8,FALSE)</f>
        <v>Equipement de la maison</v>
      </c>
      <c r="I67" s="15" t="str">
        <f>VLOOKUP(A67,LIB_NIV,10,FALSE)</f>
        <v>Non alimentaire</v>
      </c>
    </row>
    <row r="68" spans="1:9" ht="18.75" customHeight="1" x14ac:dyDescent="0.2">
      <c r="A68" s="15" t="s">
        <v>160</v>
      </c>
      <c r="B68" s="15" t="s">
        <v>161</v>
      </c>
      <c r="C68" s="51" t="s">
        <v>29</v>
      </c>
      <c r="D68" s="51" t="str">
        <f>VLOOKUP(C68,COD_TYPE_LOCAL,2,FALSE)</f>
        <v>Commerce</v>
      </c>
      <c r="E68" s="15" t="str">
        <f>VLOOKUP(A68,LIB_NIV,2,FALSE)</f>
        <v>Bazar</v>
      </c>
      <c r="F68" s="15" t="str">
        <f>VLOOKUP(A68,LIB_NIV,4,FALSE)</f>
        <v>Autre équipement de la maison</v>
      </c>
      <c r="G68" s="15" t="str">
        <f>VLOOKUP(A68,LIB_NIV,6,FALSE)</f>
        <v>Equipement de la maison</v>
      </c>
      <c r="H68" s="15" t="str">
        <f>VLOOKUP(A68,LIB_NIV,8,FALSE)</f>
        <v>Equipement de la maison</v>
      </c>
      <c r="I68" s="15" t="str">
        <f>VLOOKUP(A68,LIB_NIV,10,FALSE)</f>
        <v>Non alimentaire</v>
      </c>
    </row>
    <row r="69" spans="1:9" ht="18.75" customHeight="1" x14ac:dyDescent="0.2">
      <c r="A69" s="15" t="s">
        <v>162</v>
      </c>
      <c r="B69" s="15" t="s">
        <v>163</v>
      </c>
      <c r="C69" s="51" t="s">
        <v>29</v>
      </c>
      <c r="D69" s="51" t="str">
        <f>VLOOKUP(C69,COD_TYPE_LOCAL,2,FALSE)</f>
        <v>Commerce</v>
      </c>
      <c r="E69" s="15" t="str">
        <f>VLOOKUP(A69,LIB_NIV,2,FALSE)</f>
        <v>Librairie</v>
      </c>
      <c r="F69" s="15" t="str">
        <f>VLOOKUP(A69,LIB_NIV,4,FALSE)</f>
        <v>Librairie - Journaux</v>
      </c>
      <c r="G69" s="15" t="str">
        <f>VLOOKUP(A69,LIB_NIV,6,FALSE)</f>
        <v>Culture et loisirs</v>
      </c>
      <c r="H69" s="15" t="str">
        <f>VLOOKUP(A69,LIB_NIV,8,FALSE)</f>
        <v>Culture et loisirs</v>
      </c>
      <c r="I69" s="15" t="str">
        <f>VLOOKUP(A69,LIB_NIV,10,FALSE)</f>
        <v>Non alimentaire</v>
      </c>
    </row>
    <row r="70" spans="1:9" ht="18.75" customHeight="1" x14ac:dyDescent="0.2">
      <c r="A70" s="15" t="s">
        <v>164</v>
      </c>
      <c r="B70" s="15" t="s">
        <v>165</v>
      </c>
      <c r="C70" s="51" t="s">
        <v>29</v>
      </c>
      <c r="D70" s="51" t="str">
        <f>VLOOKUP(C70,COD_TYPE_LOCAL,2,FALSE)</f>
        <v>Commerce</v>
      </c>
      <c r="E70" s="15" t="str">
        <f>VLOOKUP(A70,LIB_NIV,2,FALSE)</f>
        <v>Papeterie - Fournitures de bureau</v>
      </c>
      <c r="F70" s="15" t="str">
        <f>VLOOKUP(A70,LIB_NIV,4,FALSE)</f>
        <v>Librairie - Journaux</v>
      </c>
      <c r="G70" s="15" t="str">
        <f>VLOOKUP(A70,LIB_NIV,6,FALSE)</f>
        <v>Culture et loisirs</v>
      </c>
      <c r="H70" s="15" t="str">
        <f>VLOOKUP(A70,LIB_NIV,8,FALSE)</f>
        <v>Culture et loisirs</v>
      </c>
      <c r="I70" s="15" t="str">
        <f>VLOOKUP(A70,LIB_NIV,10,FALSE)</f>
        <v>Non alimentaire</v>
      </c>
    </row>
    <row r="71" spans="1:9" ht="18.75" customHeight="1" x14ac:dyDescent="0.2">
      <c r="A71" s="15" t="s">
        <v>166</v>
      </c>
      <c r="B71" s="15" t="s">
        <v>167</v>
      </c>
      <c r="C71" s="51" t="s">
        <v>29</v>
      </c>
      <c r="D71" s="51" t="str">
        <f>VLOOKUP(C71,COD_TYPE_LOCAL,2,FALSE)</f>
        <v>Commerce</v>
      </c>
      <c r="E71" s="15" t="str">
        <f>VLOOKUP(A71,LIB_NIV,2,FALSE)</f>
        <v>Vente de journaux</v>
      </c>
      <c r="F71" s="15" t="str">
        <f>VLOOKUP(A71,LIB_NIV,4,FALSE)</f>
        <v>Librairie - Journaux</v>
      </c>
      <c r="G71" s="15" t="str">
        <f>VLOOKUP(A71,LIB_NIV,6,FALSE)</f>
        <v>Culture et loisirs</v>
      </c>
      <c r="H71" s="15" t="str">
        <f>VLOOKUP(A71,LIB_NIV,8,FALSE)</f>
        <v>Culture et loisirs</v>
      </c>
      <c r="I71" s="15" t="str">
        <f>VLOOKUP(A71,LIB_NIV,10,FALSE)</f>
        <v>Non alimentaire</v>
      </c>
    </row>
    <row r="72" spans="1:9" ht="18.75" customHeight="1" x14ac:dyDescent="0.2">
      <c r="A72" s="15" t="s">
        <v>168</v>
      </c>
      <c r="B72" s="15" t="s">
        <v>169</v>
      </c>
      <c r="C72" s="51" t="s">
        <v>170</v>
      </c>
      <c r="D72" s="51" t="str">
        <f>VLOOKUP(C72,COD_TYPE_LOCAL,2,FALSE)</f>
        <v>Kiosque</v>
      </c>
      <c r="E72" s="15" t="str">
        <f>VLOOKUP(A72,LIB_NIV,2,FALSE)</f>
        <v>Kiosque à journaux</v>
      </c>
      <c r="F72" s="15" t="str">
        <f>VLOOKUP(A72,LIB_NIV,4,FALSE)</f>
        <v>Librairie - Journaux</v>
      </c>
      <c r="G72" s="15" t="str">
        <f>VLOOKUP(A72,LIB_NIV,6,FALSE)</f>
        <v>Culture et loisirs</v>
      </c>
      <c r="H72" s="15" t="str">
        <f>VLOOKUP(A72,LIB_NIV,8,FALSE)</f>
        <v>Culture et loisirs</v>
      </c>
      <c r="I72" s="15" t="str">
        <f>VLOOKUP(A72,LIB_NIV,10,FALSE)</f>
        <v>Non alimentaire</v>
      </c>
    </row>
    <row r="73" spans="1:9" ht="18.75" customHeight="1" x14ac:dyDescent="0.2">
      <c r="A73" s="15" t="s">
        <v>171</v>
      </c>
      <c r="B73" s="15" t="s">
        <v>172</v>
      </c>
      <c r="C73" s="51" t="s">
        <v>29</v>
      </c>
      <c r="D73" s="51" t="str">
        <f>VLOOKUP(C73,COD_TYPE_LOCAL,2,FALSE)</f>
        <v>Commerce</v>
      </c>
      <c r="E73" s="15" t="str">
        <f>VLOOKUP(A73,LIB_NIV,2,FALSE)</f>
        <v>Matériels d'arts graphiques - Loisirs créatifs</v>
      </c>
      <c r="F73" s="15" t="str">
        <f>VLOOKUP(A73,LIB_NIV,4,FALSE)</f>
        <v>Librairie - Journaux</v>
      </c>
      <c r="G73" s="15" t="str">
        <f>VLOOKUP(A73,LIB_NIV,6,FALSE)</f>
        <v>Culture et loisirs</v>
      </c>
      <c r="H73" s="15" t="str">
        <f>VLOOKUP(A73,LIB_NIV,8,FALSE)</f>
        <v>Culture et loisirs</v>
      </c>
      <c r="I73" s="15" t="str">
        <f>VLOOKUP(A73,LIB_NIV,10,FALSE)</f>
        <v>Non alimentaire</v>
      </c>
    </row>
    <row r="74" spans="1:9" ht="18.75" customHeight="1" x14ac:dyDescent="0.2">
      <c r="A74" s="15" t="s">
        <v>173</v>
      </c>
      <c r="B74" s="15" t="s">
        <v>174</v>
      </c>
      <c r="C74" s="51" t="s">
        <v>29</v>
      </c>
      <c r="D74" s="51" t="str">
        <f>VLOOKUP(C74,COD_TYPE_LOCAL,2,FALSE)</f>
        <v>Commerce</v>
      </c>
      <c r="E74" s="15" t="str">
        <f>VLOOKUP(A74,LIB_NIV,2,FALSE)</f>
        <v>Généraliste Sport</v>
      </c>
      <c r="F74" s="15" t="str">
        <f>VLOOKUP(A74,LIB_NIV,4,FALSE)</f>
        <v>Articles de sport</v>
      </c>
      <c r="G74" s="15" t="str">
        <f>VLOOKUP(A74,LIB_NIV,6,FALSE)</f>
        <v>Culture et loisirs</v>
      </c>
      <c r="H74" s="15" t="str">
        <f>VLOOKUP(A74,LIB_NIV,8,FALSE)</f>
        <v>Culture et loisirs</v>
      </c>
      <c r="I74" s="15" t="str">
        <f>VLOOKUP(A74,LIB_NIV,10,FALSE)</f>
        <v>Non alimentaire</v>
      </c>
    </row>
    <row r="75" spans="1:9" ht="18.75" customHeight="1" x14ac:dyDescent="0.2">
      <c r="A75" s="15" t="s">
        <v>175</v>
      </c>
      <c r="B75" s="15" t="s">
        <v>176</v>
      </c>
      <c r="C75" s="51" t="s">
        <v>29</v>
      </c>
      <c r="D75" s="51" t="str">
        <f>VLOOKUP(C75,COD_TYPE_LOCAL,2,FALSE)</f>
        <v>Commerce</v>
      </c>
      <c r="E75" s="15" t="str">
        <f>VLOOKUP(A75,LIB_NIV,2,FALSE)</f>
        <v>Spécialiste d'un sport</v>
      </c>
      <c r="F75" s="15" t="str">
        <f>VLOOKUP(A75,LIB_NIV,4,FALSE)</f>
        <v>Articles de sport</v>
      </c>
      <c r="G75" s="15" t="str">
        <f>VLOOKUP(A75,LIB_NIV,6,FALSE)</f>
        <v>Culture et loisirs</v>
      </c>
      <c r="H75" s="15" t="str">
        <f>VLOOKUP(A75,LIB_NIV,8,FALSE)</f>
        <v>Culture et loisirs</v>
      </c>
      <c r="I75" s="15" t="str">
        <f>VLOOKUP(A75,LIB_NIV,10,FALSE)</f>
        <v>Non alimentaire</v>
      </c>
    </row>
    <row r="76" spans="1:9" ht="18.75" customHeight="1" x14ac:dyDescent="0.2">
      <c r="A76" s="15" t="s">
        <v>177</v>
      </c>
      <c r="B76" s="15" t="s">
        <v>178</v>
      </c>
      <c r="C76" s="51" t="s">
        <v>29</v>
      </c>
      <c r="D76" s="51" t="str">
        <f>VLOOKUP(C76,COD_TYPE_LOCAL,2,FALSE)</f>
        <v>Commerce</v>
      </c>
      <c r="E76" s="15" t="str">
        <f>VLOOKUP(A76,LIB_NIV,2,FALSE)</f>
        <v>Vente, réparation, location de vélos / vélos électriques</v>
      </c>
      <c r="F76" s="15" t="str">
        <f>VLOOKUP(A76,LIB_NIV,4,FALSE)</f>
        <v>Articles de sport</v>
      </c>
      <c r="G76" s="15" t="str">
        <f>VLOOKUP(A76,LIB_NIV,6,FALSE)</f>
        <v>Culture et loisirs</v>
      </c>
      <c r="H76" s="15" t="str">
        <f>VLOOKUP(A76,LIB_NIV,8,FALSE)</f>
        <v>Culture et loisirs</v>
      </c>
      <c r="I76" s="15" t="str">
        <f>VLOOKUP(A76,LIB_NIV,10,FALSE)</f>
        <v>Non alimentaire</v>
      </c>
    </row>
    <row r="77" spans="1:9" ht="18.75" customHeight="1" x14ac:dyDescent="0.2">
      <c r="A77" s="15" t="s">
        <v>179</v>
      </c>
      <c r="B77" s="15" t="s">
        <v>180</v>
      </c>
      <c r="C77" s="51" t="s">
        <v>29</v>
      </c>
      <c r="D77" s="51" t="str">
        <f>VLOOKUP(C77,COD_TYPE_LOCAL,2,FALSE)</f>
        <v>Commerce</v>
      </c>
      <c r="E77" s="15" t="str">
        <f>VLOOKUP(A77,LIB_NIV,2,FALSE)</f>
        <v>Vente de monnaies et médailles</v>
      </c>
      <c r="F77" s="15" t="str">
        <f>VLOOKUP(A77,LIB_NIV,4,FALSE)</f>
        <v>Galerie d'art et Collections</v>
      </c>
      <c r="G77" s="15" t="str">
        <f>VLOOKUP(A77,LIB_NIV,6,FALSE)</f>
        <v>Culture et loisirs</v>
      </c>
      <c r="H77" s="15" t="str">
        <f>VLOOKUP(A77,LIB_NIV,8,FALSE)</f>
        <v>Culture et loisirs</v>
      </c>
      <c r="I77" s="15" t="str">
        <f>VLOOKUP(A77,LIB_NIV,10,FALSE)</f>
        <v>Non alimentaire</v>
      </c>
    </row>
    <row r="78" spans="1:9" ht="18.75" customHeight="1" x14ac:dyDescent="0.2">
      <c r="A78" s="15" t="s">
        <v>181</v>
      </c>
      <c r="B78" s="15" t="s">
        <v>182</v>
      </c>
      <c r="C78" s="51" t="s">
        <v>29</v>
      </c>
      <c r="D78" s="51" t="str">
        <f>VLOOKUP(C78,COD_TYPE_LOCAL,2,FALSE)</f>
        <v>Commerce</v>
      </c>
      <c r="E78" s="15" t="str">
        <f>VLOOKUP(A78,LIB_NIV,2,FALSE)</f>
        <v>Galerie d'art</v>
      </c>
      <c r="F78" s="15" t="str">
        <f>VLOOKUP(A78,LIB_NIV,4,FALSE)</f>
        <v>Galerie d'art et Collections</v>
      </c>
      <c r="G78" s="15" t="str">
        <f>VLOOKUP(A78,LIB_NIV,6,FALSE)</f>
        <v>Culture et loisirs</v>
      </c>
      <c r="H78" s="15" t="str">
        <f>VLOOKUP(A78,LIB_NIV,8,FALSE)</f>
        <v>Culture et loisirs</v>
      </c>
      <c r="I78" s="15" t="str">
        <f>VLOOKUP(A78,LIB_NIV,10,FALSE)</f>
        <v>Non alimentaire</v>
      </c>
    </row>
    <row r="79" spans="1:9" ht="18.75" customHeight="1" x14ac:dyDescent="0.2">
      <c r="A79" s="15" t="s">
        <v>183</v>
      </c>
      <c r="B79" s="15" t="s">
        <v>184</v>
      </c>
      <c r="C79" s="51" t="s">
        <v>29</v>
      </c>
      <c r="D79" s="51" t="str">
        <f>VLOOKUP(C79,COD_TYPE_LOCAL,2,FALSE)</f>
        <v>Commerce</v>
      </c>
      <c r="E79" s="15" t="str">
        <f>VLOOKUP(A79,LIB_NIV,2,FALSE)</f>
        <v>Philatélie</v>
      </c>
      <c r="F79" s="15" t="str">
        <f>VLOOKUP(A79,LIB_NIV,4,FALSE)</f>
        <v>Galerie d'art et Collections</v>
      </c>
      <c r="G79" s="15" t="str">
        <f>VLOOKUP(A79,LIB_NIV,6,FALSE)</f>
        <v>Culture et loisirs</v>
      </c>
      <c r="H79" s="15" t="str">
        <f>VLOOKUP(A79,LIB_NIV,8,FALSE)</f>
        <v>Culture et loisirs</v>
      </c>
      <c r="I79" s="15" t="str">
        <f>VLOOKUP(A79,LIB_NIV,10,FALSE)</f>
        <v>Non alimentaire</v>
      </c>
    </row>
    <row r="80" spans="1:9" ht="18.75" customHeight="1" x14ac:dyDescent="0.2">
      <c r="A80" s="15" t="s">
        <v>185</v>
      </c>
      <c r="B80" s="15" t="s">
        <v>186</v>
      </c>
      <c r="C80" s="51" t="s">
        <v>29</v>
      </c>
      <c r="D80" s="51" t="str">
        <f>VLOOKUP(C80,COD_TYPE_LOCAL,2,FALSE)</f>
        <v>Commerce</v>
      </c>
      <c r="E80" s="15" t="str">
        <f>VLOOKUP(A80,LIB_NIV,2,FALSE)</f>
        <v>Vente de livres anciens - Autographes</v>
      </c>
      <c r="F80" s="15" t="str">
        <f>VLOOKUP(A80,LIB_NIV,4,FALSE)</f>
        <v>Galerie d'art et Collections</v>
      </c>
      <c r="G80" s="15" t="str">
        <f>VLOOKUP(A80,LIB_NIV,6,FALSE)</f>
        <v>Culture et loisirs</v>
      </c>
      <c r="H80" s="15" t="str">
        <f>VLOOKUP(A80,LIB_NIV,8,FALSE)</f>
        <v>Culture et loisirs</v>
      </c>
      <c r="I80" s="15" t="str">
        <f>VLOOKUP(A80,LIB_NIV,10,FALSE)</f>
        <v>Non alimentaire</v>
      </c>
    </row>
    <row r="81" spans="1:9" ht="18.75" customHeight="1" x14ac:dyDescent="0.2">
      <c r="A81" s="15" t="s">
        <v>187</v>
      </c>
      <c r="B81" s="15" t="s">
        <v>188</v>
      </c>
      <c r="C81" s="51" t="s">
        <v>29</v>
      </c>
      <c r="D81" s="51" t="str">
        <f>VLOOKUP(C81,COD_TYPE_LOCAL,2,FALSE)</f>
        <v>Commerce</v>
      </c>
      <c r="E81" s="15" t="str">
        <f>VLOOKUP(A81,LIB_NIV,2,FALSE)</f>
        <v>Fabrication et vente d'instruments de musique</v>
      </c>
      <c r="F81" s="15" t="str">
        <f>VLOOKUP(A81,LIB_NIV,4,FALSE)</f>
        <v>Son - Image - Informatique - Téléphonie</v>
      </c>
      <c r="G81" s="15" t="str">
        <f>VLOOKUP(A81,LIB_NIV,6,FALSE)</f>
        <v>Culture et loisirs</v>
      </c>
      <c r="H81" s="15" t="str">
        <f>VLOOKUP(A81,LIB_NIV,8,FALSE)</f>
        <v>Culture et loisirs</v>
      </c>
      <c r="I81" s="15" t="str">
        <f>VLOOKUP(A81,LIB_NIV,10,FALSE)</f>
        <v>Non alimentaire</v>
      </c>
    </row>
    <row r="82" spans="1:9" ht="18.75" customHeight="1" x14ac:dyDescent="0.2">
      <c r="A82" s="15" t="s">
        <v>189</v>
      </c>
      <c r="B82" s="15" t="s">
        <v>190</v>
      </c>
      <c r="C82" s="51" t="s">
        <v>29</v>
      </c>
      <c r="D82" s="51" t="str">
        <f>VLOOKUP(C82,COD_TYPE_LOCAL,2,FALSE)</f>
        <v>Commerce</v>
      </c>
      <c r="E82" s="15" t="str">
        <f>VLOOKUP(A82,LIB_NIV,2,FALSE)</f>
        <v>Téléphonie (Grands opérateurs + revendeurs)</v>
      </c>
      <c r="F82" s="15" t="str">
        <f>VLOOKUP(A82,LIB_NIV,4,FALSE)</f>
        <v>Son - Image - Informatique - Téléphonie</v>
      </c>
      <c r="G82" s="15" t="str">
        <f>VLOOKUP(A82,LIB_NIV,6,FALSE)</f>
        <v>Culture et loisirs</v>
      </c>
      <c r="H82" s="15" t="str">
        <f>VLOOKUP(A82,LIB_NIV,8,FALSE)</f>
        <v>Culture et loisirs</v>
      </c>
      <c r="I82" s="15" t="str">
        <f>VLOOKUP(A82,LIB_NIV,10,FALSE)</f>
        <v>Non alimentaire</v>
      </c>
    </row>
    <row r="83" spans="1:9" ht="18.75" customHeight="1" x14ac:dyDescent="0.2">
      <c r="A83" s="15" t="s">
        <v>191</v>
      </c>
      <c r="B83" s="15" t="s">
        <v>192</v>
      </c>
      <c r="C83" s="51" t="s">
        <v>29</v>
      </c>
      <c r="D83" s="51" t="str">
        <f>VLOOKUP(C83,COD_TYPE_LOCAL,2,FALSE)</f>
        <v>Commerce</v>
      </c>
      <c r="E83" s="15" t="str">
        <f>VLOOKUP(A83,LIB_NIV,2,FALSE)</f>
        <v>Téléphonie discount et accesoires (pas d'enseigne particulière)</v>
      </c>
      <c r="F83" s="15" t="str">
        <f>VLOOKUP(A83,LIB_NIV,4,FALSE)</f>
        <v>Son - Image - Informatique - Téléphonie</v>
      </c>
      <c r="G83" s="15" t="str">
        <f>VLOOKUP(A83,LIB_NIV,6,FALSE)</f>
        <v>Culture et loisirs</v>
      </c>
      <c r="H83" s="15" t="str">
        <f>VLOOKUP(A83,LIB_NIV,8,FALSE)</f>
        <v>Culture et loisirs</v>
      </c>
      <c r="I83" s="15" t="str">
        <f>VLOOKUP(A83,LIB_NIV,10,FALSE)</f>
        <v>Non alimentaire</v>
      </c>
    </row>
    <row r="84" spans="1:9" ht="18.75" customHeight="1" x14ac:dyDescent="0.2">
      <c r="A84" s="15" t="s">
        <v>193</v>
      </c>
      <c r="B84" s="15" t="s">
        <v>194</v>
      </c>
      <c r="C84" s="51" t="s">
        <v>29</v>
      </c>
      <c r="D84" s="51" t="str">
        <f>VLOOKUP(C84,COD_TYPE_LOCAL,2,FALSE)</f>
        <v>Commerce</v>
      </c>
      <c r="E84" s="15" t="str">
        <f>VLOOKUP(A84,LIB_NIV,2,FALSE)</f>
        <v>Vente de jeux vidéo (+ salle de jeux vidéos)</v>
      </c>
      <c r="F84" s="15" t="str">
        <f>VLOOKUP(A84,LIB_NIV,4,FALSE)</f>
        <v>Son - Image - Informatique - Téléphonie</v>
      </c>
      <c r="G84" s="15" t="str">
        <f>VLOOKUP(A84,LIB_NIV,6,FALSE)</f>
        <v>Culture et loisirs</v>
      </c>
      <c r="H84" s="15" t="str">
        <f>VLOOKUP(A84,LIB_NIV,8,FALSE)</f>
        <v>Culture et loisirs</v>
      </c>
      <c r="I84" s="15" t="str">
        <f>VLOOKUP(A84,LIB_NIV,10,FALSE)</f>
        <v>Non alimentaire</v>
      </c>
    </row>
    <row r="85" spans="1:9" ht="18.75" customHeight="1" x14ac:dyDescent="0.2">
      <c r="A85" s="15" t="s">
        <v>195</v>
      </c>
      <c r="B85" s="15" t="s">
        <v>196</v>
      </c>
      <c r="C85" s="51" t="s">
        <v>29</v>
      </c>
      <c r="D85" s="51" t="str">
        <f>VLOOKUP(C85,COD_TYPE_LOCAL,2,FALSE)</f>
        <v>Commerce</v>
      </c>
      <c r="E85" s="15" t="str">
        <f>VLOOKUP(A85,LIB_NIV,2,FALSE)</f>
        <v>Vente de disques, cassettes, CD, DVD</v>
      </c>
      <c r="F85" s="15" t="str">
        <f>VLOOKUP(A85,LIB_NIV,4,FALSE)</f>
        <v>Son - Image - Informatique - Téléphonie</v>
      </c>
      <c r="G85" s="15" t="str">
        <f>VLOOKUP(A85,LIB_NIV,6,FALSE)</f>
        <v>Culture et loisirs</v>
      </c>
      <c r="H85" s="15" t="str">
        <f>VLOOKUP(A85,LIB_NIV,8,FALSE)</f>
        <v>Culture et loisirs</v>
      </c>
      <c r="I85" s="15" t="str">
        <f>VLOOKUP(A85,LIB_NIV,10,FALSE)</f>
        <v>Non alimentaire</v>
      </c>
    </row>
    <row r="86" spans="1:9" ht="18.75" customHeight="1" x14ac:dyDescent="0.2">
      <c r="A86" s="15" t="s">
        <v>197</v>
      </c>
      <c r="B86" s="15" t="s">
        <v>198</v>
      </c>
      <c r="C86" s="51" t="s">
        <v>29</v>
      </c>
      <c r="D86" s="51" t="str">
        <f>VLOOKUP(C86,COD_TYPE_LOCAL,2,FALSE)</f>
        <v>Commerce</v>
      </c>
      <c r="E86" s="15" t="str">
        <f>VLOOKUP(A86,LIB_NIV,2,FALSE)</f>
        <v>Vente d'appareils photos</v>
      </c>
      <c r="F86" s="15" t="str">
        <f>VLOOKUP(A86,LIB_NIV,4,FALSE)</f>
        <v>Son - Image - Informatique - Téléphonie</v>
      </c>
      <c r="G86" s="15" t="str">
        <f>VLOOKUP(A86,LIB_NIV,6,FALSE)</f>
        <v>Culture et loisirs</v>
      </c>
      <c r="H86" s="15" t="str">
        <f>VLOOKUP(A86,LIB_NIV,8,FALSE)</f>
        <v>Culture et loisirs</v>
      </c>
      <c r="I86" s="15" t="str">
        <f>VLOOKUP(A86,LIB_NIV,10,FALSE)</f>
        <v>Non alimentaire</v>
      </c>
    </row>
    <row r="87" spans="1:9" ht="18.75" customHeight="1" x14ac:dyDescent="0.2">
      <c r="A87" s="15" t="s">
        <v>199</v>
      </c>
      <c r="B87" s="15" t="s">
        <v>200</v>
      </c>
      <c r="C87" s="51" t="s">
        <v>29</v>
      </c>
      <c r="D87" s="51" t="str">
        <f>VLOOKUP(C87,COD_TYPE_LOCAL,2,FALSE)</f>
        <v>Commerce</v>
      </c>
      <c r="E87" s="15" t="str">
        <f>VLOOKUP(A87,LIB_NIV,2,FALSE)</f>
        <v>Vente de matériel informatique</v>
      </c>
      <c r="F87" s="15" t="str">
        <f>VLOOKUP(A87,LIB_NIV,4,FALSE)</f>
        <v>Son - Image - Informatique - Téléphonie</v>
      </c>
      <c r="G87" s="15" t="str">
        <f>VLOOKUP(A87,LIB_NIV,6,FALSE)</f>
        <v>Culture et loisirs</v>
      </c>
      <c r="H87" s="15" t="str">
        <f>VLOOKUP(A87,LIB_NIV,8,FALSE)</f>
        <v>Culture et loisirs</v>
      </c>
      <c r="I87" s="15" t="str">
        <f>VLOOKUP(A87,LIB_NIV,10,FALSE)</f>
        <v>Non alimentaire</v>
      </c>
    </row>
    <row r="88" spans="1:9" ht="18.75" customHeight="1" x14ac:dyDescent="0.2">
      <c r="A88" s="15" t="s">
        <v>201</v>
      </c>
      <c r="B88" s="15" t="s">
        <v>202</v>
      </c>
      <c r="C88" s="51" t="s">
        <v>29</v>
      </c>
      <c r="D88" s="51" t="str">
        <f>VLOOKUP(C88,COD_TYPE_LOCAL,2,FALSE)</f>
        <v>Commerce</v>
      </c>
      <c r="E88" s="15" t="str">
        <f>VLOOKUP(A88,LIB_NIV,2,FALSE)</f>
        <v>Tabac</v>
      </c>
      <c r="F88" s="15" t="str">
        <f>VLOOKUP(A88,LIB_NIV,4,FALSE)</f>
        <v>Autre commerce de loisirs</v>
      </c>
      <c r="G88" s="15" t="str">
        <f>VLOOKUP(A88,LIB_NIV,6,FALSE)</f>
        <v>Culture et loisirs</v>
      </c>
      <c r="H88" s="15" t="str">
        <f>VLOOKUP(A88,LIB_NIV,8,FALSE)</f>
        <v>Culture et loisirs</v>
      </c>
      <c r="I88" s="15" t="str">
        <f>VLOOKUP(A88,LIB_NIV,10,FALSE)</f>
        <v>Non alimentaire</v>
      </c>
    </row>
    <row r="89" spans="1:9" ht="18.75" customHeight="1" x14ac:dyDescent="0.2">
      <c r="A89" s="15" t="s">
        <v>203</v>
      </c>
      <c r="B89" s="15" t="s">
        <v>204</v>
      </c>
      <c r="C89" s="51" t="s">
        <v>29</v>
      </c>
      <c r="D89" s="51" t="str">
        <f>VLOOKUP(C89,COD_TYPE_LOCAL,2,FALSE)</f>
        <v>Commerce</v>
      </c>
      <c r="E89" s="15" t="str">
        <f>VLOOKUP(A89,LIB_NIV,2,FALSE)</f>
        <v>Vente d'articles érotiques et sex-shop</v>
      </c>
      <c r="F89" s="15" t="str">
        <f>VLOOKUP(A89,LIB_NIV,4,FALSE)</f>
        <v>Autre commerce de loisirs</v>
      </c>
      <c r="G89" s="15" t="str">
        <f>VLOOKUP(A89,LIB_NIV,6,FALSE)</f>
        <v>Culture et loisirs</v>
      </c>
      <c r="H89" s="15" t="str">
        <f>VLOOKUP(A89,LIB_NIV,8,FALSE)</f>
        <v>Culture et loisirs</v>
      </c>
      <c r="I89" s="15" t="str">
        <f>VLOOKUP(A89,LIB_NIV,10,FALSE)</f>
        <v>Non alimentaire</v>
      </c>
    </row>
    <row r="90" spans="1:9" ht="18.75" customHeight="1" x14ac:dyDescent="0.2">
      <c r="A90" s="15" t="s">
        <v>205</v>
      </c>
      <c r="B90" s="15" t="s">
        <v>206</v>
      </c>
      <c r="C90" s="51" t="s">
        <v>29</v>
      </c>
      <c r="D90" s="51" t="str">
        <f>VLOOKUP(C90,COD_TYPE_LOCAL,2,FALSE)</f>
        <v>Commerce</v>
      </c>
      <c r="E90" s="15" t="str">
        <f>VLOOKUP(A90,LIB_NIV,2,FALSE)</f>
        <v>Vente de jouets et jeux</v>
      </c>
      <c r="F90" s="15" t="str">
        <f>VLOOKUP(A90,LIB_NIV,4,FALSE)</f>
        <v>Autre commerce de loisirs</v>
      </c>
      <c r="G90" s="15" t="str">
        <f>VLOOKUP(A90,LIB_NIV,6,FALSE)</f>
        <v>Culture et loisirs</v>
      </c>
      <c r="H90" s="15" t="str">
        <f>VLOOKUP(A90,LIB_NIV,8,FALSE)</f>
        <v>Culture et loisirs</v>
      </c>
      <c r="I90" s="15" t="str">
        <f>VLOOKUP(A90,LIB_NIV,10,FALSE)</f>
        <v>Non alimentaire</v>
      </c>
    </row>
    <row r="91" spans="1:9" ht="18.75" customHeight="1" x14ac:dyDescent="0.2">
      <c r="A91" s="15" t="s">
        <v>207</v>
      </c>
      <c r="B91" s="15" t="s">
        <v>208</v>
      </c>
      <c r="C91" s="51" t="s">
        <v>29</v>
      </c>
      <c r="D91" s="51" t="str">
        <f>VLOOKUP(C91,COD_TYPE_LOCAL,2,FALSE)</f>
        <v>Commerce</v>
      </c>
      <c r="E91" s="15" t="str">
        <f>VLOOKUP(A91,LIB_NIV,2,FALSE)</f>
        <v>Bimbeloterie - Articles souvenirs</v>
      </c>
      <c r="F91" s="15" t="str">
        <f>VLOOKUP(A91,LIB_NIV,4,FALSE)</f>
        <v>Autre commerce de loisirs</v>
      </c>
      <c r="G91" s="15" t="str">
        <f>VLOOKUP(A91,LIB_NIV,6,FALSE)</f>
        <v>Culture et loisirs</v>
      </c>
      <c r="H91" s="15" t="str">
        <f>VLOOKUP(A91,LIB_NIV,8,FALSE)</f>
        <v>Culture et loisirs</v>
      </c>
      <c r="I91" s="15" t="str">
        <f>VLOOKUP(A91,LIB_NIV,10,FALSE)</f>
        <v>Non alimentaire</v>
      </c>
    </row>
    <row r="92" spans="1:9" ht="18.75" customHeight="1" x14ac:dyDescent="0.2">
      <c r="A92" s="15" t="s">
        <v>209</v>
      </c>
      <c r="B92" s="15" t="s">
        <v>210</v>
      </c>
      <c r="C92" s="51" t="s">
        <v>29</v>
      </c>
      <c r="D92" s="51" t="str">
        <f>VLOOKUP(C92,COD_TYPE_LOCAL,2,FALSE)</f>
        <v>Commerce</v>
      </c>
      <c r="E92" s="15" t="str">
        <f>VLOOKUP(A92,LIB_NIV,2,FALSE)</f>
        <v>Vente d'articles religieux</v>
      </c>
      <c r="F92" s="15" t="str">
        <f>VLOOKUP(A92,LIB_NIV,4,FALSE)</f>
        <v>Autre commerce de loisirs</v>
      </c>
      <c r="G92" s="15" t="str">
        <f>VLOOKUP(A92,LIB_NIV,6,FALSE)</f>
        <v>Culture et loisirs</v>
      </c>
      <c r="H92" s="15" t="str">
        <f>VLOOKUP(A92,LIB_NIV,8,FALSE)</f>
        <v>Culture et loisirs</v>
      </c>
      <c r="I92" s="15" t="str">
        <f>VLOOKUP(A92,LIB_NIV,10,FALSE)</f>
        <v>Non alimentaire</v>
      </c>
    </row>
    <row r="93" spans="1:9" ht="18.75" customHeight="1" x14ac:dyDescent="0.2">
      <c r="A93" s="15" t="s">
        <v>211</v>
      </c>
      <c r="B93" s="15" t="s">
        <v>212</v>
      </c>
      <c r="C93" s="51" t="s">
        <v>29</v>
      </c>
      <c r="D93" s="51" t="str">
        <f>VLOOKUP(C93,COD_TYPE_LOCAL,2,FALSE)</f>
        <v>Commerce</v>
      </c>
      <c r="E93" s="15" t="str">
        <f>VLOOKUP(A93,LIB_NIV,2,FALSE)</f>
        <v>Vente d'animaux de compagnie</v>
      </c>
      <c r="F93" s="15" t="str">
        <f>VLOOKUP(A93,LIB_NIV,4,FALSE)</f>
        <v>Autre commerce de loisirs</v>
      </c>
      <c r="G93" s="15" t="str">
        <f>VLOOKUP(A93,LIB_NIV,6,FALSE)</f>
        <v>Culture et loisirs</v>
      </c>
      <c r="H93" s="15" t="str">
        <f>VLOOKUP(A93,LIB_NIV,8,FALSE)</f>
        <v>Culture et loisirs</v>
      </c>
      <c r="I93" s="15" t="str">
        <f>VLOOKUP(A93,LIB_NIV,10,FALSE)</f>
        <v>Non alimentaire</v>
      </c>
    </row>
    <row r="94" spans="1:9" ht="18.75" customHeight="1" x14ac:dyDescent="0.2">
      <c r="A94" s="15" t="s">
        <v>213</v>
      </c>
      <c r="B94" s="15" t="s">
        <v>214</v>
      </c>
      <c r="C94" s="51" t="s">
        <v>29</v>
      </c>
      <c r="D94" s="51" t="str">
        <f>VLOOKUP(C94,COD_TYPE_LOCAL,2,FALSE)</f>
        <v>Commerce</v>
      </c>
      <c r="E94" s="15" t="str">
        <f>VLOOKUP(A94,LIB_NIV,2,FALSE)</f>
        <v>Jeux de hasard et d'argent</v>
      </c>
      <c r="F94" s="15" t="str">
        <f>VLOOKUP(A94,LIB_NIV,4,FALSE)</f>
        <v>Autre commerce de loisirs</v>
      </c>
      <c r="G94" s="15" t="str">
        <f>VLOOKUP(A94,LIB_NIV,6,FALSE)</f>
        <v>Culture et loisirs</v>
      </c>
      <c r="H94" s="15" t="str">
        <f>VLOOKUP(A94,LIB_NIV,8,FALSE)</f>
        <v>Culture et loisirs</v>
      </c>
      <c r="I94" s="15" t="str">
        <f>VLOOKUP(A94,LIB_NIV,10,FALSE)</f>
        <v>Non alimentaire</v>
      </c>
    </row>
    <row r="95" spans="1:9" ht="18.75" customHeight="1" x14ac:dyDescent="0.2">
      <c r="A95" s="15" t="s">
        <v>215</v>
      </c>
      <c r="B95" s="15" t="s">
        <v>216</v>
      </c>
      <c r="C95" s="51" t="s">
        <v>29</v>
      </c>
      <c r="D95" s="51" t="str">
        <f>VLOOKUP(C95,COD_TYPE_LOCAL,2,FALSE)</f>
        <v>Commerce</v>
      </c>
      <c r="E95" s="15" t="str">
        <f>VLOOKUP(A95,LIB_NIV,2,FALSE)</f>
        <v>Vente de cigarettes électroniques</v>
      </c>
      <c r="F95" s="15" t="str">
        <f>VLOOKUP(A95,LIB_NIV,4,FALSE)</f>
        <v>Autre commerce de loisirs</v>
      </c>
      <c r="G95" s="15" t="str">
        <f>VLOOKUP(A95,LIB_NIV,6,FALSE)</f>
        <v>Culture et loisirs</v>
      </c>
      <c r="H95" s="15" t="str">
        <f>VLOOKUP(A95,LIB_NIV,8,FALSE)</f>
        <v>Culture et loisirs</v>
      </c>
      <c r="I95" s="15" t="str">
        <f>VLOOKUP(A95,LIB_NIV,10,FALSE)</f>
        <v>Non alimentaire</v>
      </c>
    </row>
    <row r="96" spans="1:9" ht="18.75" customHeight="1" x14ac:dyDescent="0.2">
      <c r="A96" s="15" t="s">
        <v>217</v>
      </c>
      <c r="B96" s="15" t="s">
        <v>218</v>
      </c>
      <c r="C96" s="51" t="s">
        <v>29</v>
      </c>
      <c r="D96" s="51" t="str">
        <f>VLOOKUP(C96,COD_TYPE_LOCAL,2,FALSE)</f>
        <v>Commerce</v>
      </c>
      <c r="E96" s="15" t="str">
        <f>VLOOKUP(A96,LIB_NIV,2,FALSE)</f>
        <v>Grand multispécialiste culturel</v>
      </c>
      <c r="F96" s="15" t="str">
        <f>VLOOKUP(A96,LIB_NIV,4,FALSE)</f>
        <v>Grand multispécialiste culturel</v>
      </c>
      <c r="G96" s="15" t="str">
        <f>VLOOKUP(A96,LIB_NIV,6,FALSE)</f>
        <v>Culture et loisirs</v>
      </c>
      <c r="H96" s="15" t="str">
        <f>VLOOKUP(A96,LIB_NIV,8,FALSE)</f>
        <v>Culture et loisirs</v>
      </c>
      <c r="I96" s="15" t="str">
        <f>VLOOKUP(A96,LIB_NIV,10,FALSE)</f>
        <v>Non alimentaire</v>
      </c>
    </row>
    <row r="97" spans="1:9" ht="18.75" customHeight="1" x14ac:dyDescent="0.2">
      <c r="A97" s="15" t="s">
        <v>219</v>
      </c>
      <c r="B97" s="15" t="s">
        <v>220</v>
      </c>
      <c r="C97" s="51" t="s">
        <v>29</v>
      </c>
      <c r="D97" s="51" t="str">
        <f>VLOOKUP(C97,COD_TYPE_LOCAL,2,FALSE)</f>
        <v>Commerce</v>
      </c>
      <c r="E97" s="15" t="str">
        <f>VLOOKUP(A97,LIB_NIV,2,FALSE)</f>
        <v>Quincaillerie et droguerie</v>
      </c>
      <c r="F97" s="15" t="str">
        <f>VLOOKUP(A97,LIB_NIV,4,FALSE)</f>
        <v>Bricolage</v>
      </c>
      <c r="G97" s="15" t="str">
        <f>VLOOKUP(A97,LIB_NIV,6,FALSE)</f>
        <v>Bricolage-Jardinage</v>
      </c>
      <c r="H97" s="15" t="str">
        <f>VLOOKUP(A97,LIB_NIV,8,FALSE)</f>
        <v>Bricolage-Jardinage</v>
      </c>
      <c r="I97" s="15" t="str">
        <f>VLOOKUP(A97,LIB_NIV,10,FALSE)</f>
        <v>Non alimentaire</v>
      </c>
    </row>
    <row r="98" spans="1:9" ht="18.75" customHeight="1" x14ac:dyDescent="0.2">
      <c r="A98" s="15" t="s">
        <v>221</v>
      </c>
      <c r="B98" s="15" t="s">
        <v>222</v>
      </c>
      <c r="C98" s="51" t="s">
        <v>29</v>
      </c>
      <c r="D98" s="51" t="str">
        <f>VLOOKUP(C98,COD_TYPE_LOCAL,2,FALSE)</f>
        <v>Commerce</v>
      </c>
      <c r="E98" s="15" t="str">
        <f>VLOOKUP(A98,LIB_NIV,2,FALSE)</f>
        <v>Bricolage</v>
      </c>
      <c r="F98" s="15" t="str">
        <f>VLOOKUP(A98,LIB_NIV,4,FALSE)</f>
        <v>Bricolage</v>
      </c>
      <c r="G98" s="15" t="str">
        <f>VLOOKUP(A98,LIB_NIV,6,FALSE)</f>
        <v>Bricolage-Jardinage</v>
      </c>
      <c r="H98" s="15" t="str">
        <f>VLOOKUP(A98,LIB_NIV,8,FALSE)</f>
        <v>Bricolage-Jardinage</v>
      </c>
      <c r="I98" s="15" t="str">
        <f>VLOOKUP(A98,LIB_NIV,10,FALSE)</f>
        <v>Non alimentaire</v>
      </c>
    </row>
    <row r="99" spans="1:9" ht="18.75" customHeight="1" x14ac:dyDescent="0.2">
      <c r="A99" s="15" t="s">
        <v>223</v>
      </c>
      <c r="B99" s="15" t="s">
        <v>224</v>
      </c>
      <c r="C99" s="51" t="s">
        <v>29</v>
      </c>
      <c r="D99" s="51" t="str">
        <f>VLOOKUP(C99,COD_TYPE_LOCAL,2,FALSE)</f>
        <v>Commerce</v>
      </c>
      <c r="E99" s="15" t="str">
        <f>VLOOKUP(A99,LIB_NIV,2,FALSE)</f>
        <v>Revêtements sols et murs</v>
      </c>
      <c r="F99" s="15" t="str">
        <f>VLOOKUP(A99,LIB_NIV,4,FALSE)</f>
        <v>Bricolage</v>
      </c>
      <c r="G99" s="15" t="str">
        <f>VLOOKUP(A99,LIB_NIV,6,FALSE)</f>
        <v>Bricolage-Jardinage</v>
      </c>
      <c r="H99" s="15" t="str">
        <f>VLOOKUP(A99,LIB_NIV,8,FALSE)</f>
        <v>Bricolage-Jardinage</v>
      </c>
      <c r="I99" s="15" t="str">
        <f>VLOOKUP(A99,LIB_NIV,10,FALSE)</f>
        <v>Non alimentaire</v>
      </c>
    </row>
    <row r="100" spans="1:9" ht="18.75" customHeight="1" x14ac:dyDescent="0.2">
      <c r="A100" s="15" t="s">
        <v>225</v>
      </c>
      <c r="B100" s="15" t="s">
        <v>226</v>
      </c>
      <c r="C100" s="51" t="s">
        <v>29</v>
      </c>
      <c r="D100" s="51" t="str">
        <f>VLOOKUP(C100,COD_TYPE_LOCAL,2,FALSE)</f>
        <v>Commerce</v>
      </c>
      <c r="E100" s="15" t="str">
        <f>VLOOKUP(A100,LIB_NIV,2,FALSE)</f>
        <v>Fleuriste</v>
      </c>
      <c r="F100" s="15" t="str">
        <f>VLOOKUP(A100,LIB_NIV,4,FALSE)</f>
        <v>Jardinage</v>
      </c>
      <c r="G100" s="15" t="str">
        <f>VLOOKUP(A100,LIB_NIV,6,FALSE)</f>
        <v>Bricolage-Jardinage</v>
      </c>
      <c r="H100" s="15" t="str">
        <f>VLOOKUP(A100,LIB_NIV,8,FALSE)</f>
        <v>Bricolage-Jardinage</v>
      </c>
      <c r="I100" s="15" t="str">
        <f>VLOOKUP(A100,LIB_NIV,10,FALSE)</f>
        <v>Non alimentaire</v>
      </c>
    </row>
    <row r="101" spans="1:9" ht="18.75" customHeight="1" x14ac:dyDescent="0.2">
      <c r="A101" s="15" t="s">
        <v>227</v>
      </c>
      <c r="B101" s="15" t="s">
        <v>228</v>
      </c>
      <c r="C101" s="51" t="s">
        <v>29</v>
      </c>
      <c r="D101" s="51" t="str">
        <f>VLOOKUP(C101,COD_TYPE_LOCAL,2,FALSE)</f>
        <v>Commerce</v>
      </c>
      <c r="E101" s="15" t="str">
        <f>VLOOKUP(A101,LIB_NIV,2,FALSE)</f>
        <v>Jardinerie - Pépiniériste</v>
      </c>
      <c r="F101" s="15" t="str">
        <f>VLOOKUP(A101,LIB_NIV,4,FALSE)</f>
        <v>Jardinage</v>
      </c>
      <c r="G101" s="15" t="str">
        <f>VLOOKUP(A101,LIB_NIV,6,FALSE)</f>
        <v>Bricolage-Jardinage</v>
      </c>
      <c r="H101" s="15" t="str">
        <f>VLOOKUP(A101,LIB_NIV,8,FALSE)</f>
        <v>Bricolage-Jardinage</v>
      </c>
      <c r="I101" s="15" t="str">
        <f>VLOOKUP(A101,LIB_NIV,10,FALSE)</f>
        <v>Non alimentaire</v>
      </c>
    </row>
    <row r="102" spans="1:9" ht="18.75" customHeight="1" x14ac:dyDescent="0.2">
      <c r="A102" s="15" t="s">
        <v>229</v>
      </c>
      <c r="B102" s="15" t="s">
        <v>230</v>
      </c>
      <c r="C102" s="51" t="s">
        <v>29</v>
      </c>
      <c r="D102" s="51" t="str">
        <f>VLOOKUP(C102,COD_TYPE_LOCAL,2,FALSE)</f>
        <v>Commerce</v>
      </c>
      <c r="E102" s="15" t="str">
        <f>VLOOKUP(A102,LIB_NIV,2,FALSE)</f>
        <v>Cordonnerie - Réparation "minute" (clés, talons…)</v>
      </c>
      <c r="F102" s="15" t="str">
        <f>VLOOKUP(A102,LIB_NIV,4,FALSE)</f>
        <v>Services liés à l'équipement de la personne</v>
      </c>
      <c r="G102" s="15" t="str">
        <f>VLOOKUP(A102,LIB_NIV,6,FALSE)</f>
        <v>Services aux particuliers</v>
      </c>
      <c r="H102" s="15" t="str">
        <f>VLOOKUP(A102,LIB_NIV,8,FALSE)</f>
        <v>Services aux particuliers et agences</v>
      </c>
      <c r="I102" s="15" t="str">
        <f>VLOOKUP(A102,LIB_NIV,10,FALSE)</f>
        <v>Services commerciaux</v>
      </c>
    </row>
    <row r="103" spans="1:9" ht="18.75" customHeight="1" x14ac:dyDescent="0.2">
      <c r="A103" s="15" t="s">
        <v>231</v>
      </c>
      <c r="B103" s="15" t="s">
        <v>232</v>
      </c>
      <c r="C103" s="51" t="s">
        <v>29</v>
      </c>
      <c r="D103" s="51" t="str">
        <f>VLOOKUP(C103,COD_TYPE_LOCAL,2,FALSE)</f>
        <v>Commerce</v>
      </c>
      <c r="E103" s="15" t="str">
        <f>VLOOKUP(A103,LIB_NIV,2,FALSE)</f>
        <v>Retouches de vêtements</v>
      </c>
      <c r="F103" s="15" t="str">
        <f>VLOOKUP(A103,LIB_NIV,4,FALSE)</f>
        <v>Services liés à l'équipement de la personne</v>
      </c>
      <c r="G103" s="15" t="str">
        <f>VLOOKUP(A103,LIB_NIV,6,FALSE)</f>
        <v>Services aux particuliers</v>
      </c>
      <c r="H103" s="15" t="str">
        <f>VLOOKUP(A103,LIB_NIV,8,FALSE)</f>
        <v>Services aux particuliers et agences</v>
      </c>
      <c r="I103" s="15" t="str">
        <f>VLOOKUP(A103,LIB_NIV,10,FALSE)</f>
        <v>Services commerciaux</v>
      </c>
    </row>
    <row r="104" spans="1:9" ht="18.75" customHeight="1" x14ac:dyDescent="0.2">
      <c r="A104" s="15" t="s">
        <v>233</v>
      </c>
      <c r="B104" s="15" t="s">
        <v>234</v>
      </c>
      <c r="C104" s="51" t="s">
        <v>29</v>
      </c>
      <c r="D104" s="51" t="str">
        <f>VLOOKUP(C104,COD_TYPE_LOCAL,2,FALSE)</f>
        <v>Commerce</v>
      </c>
      <c r="E104" s="15" t="str">
        <f>VLOOKUP(A104,LIB_NIV,2,FALSE)</f>
        <v>Location de costumes ou accessoires - Loisirs</v>
      </c>
      <c r="F104" s="15" t="str">
        <f>VLOOKUP(A104,LIB_NIV,4,FALSE)</f>
        <v>Services liés à l'équipement de la personne</v>
      </c>
      <c r="G104" s="15" t="str">
        <f>VLOOKUP(A104,LIB_NIV,6,FALSE)</f>
        <v>Services aux particuliers</v>
      </c>
      <c r="H104" s="15" t="str">
        <f>VLOOKUP(A104,LIB_NIV,8,FALSE)</f>
        <v>Services aux particuliers et agences</v>
      </c>
      <c r="I104" s="15" t="str">
        <f>VLOOKUP(A104,LIB_NIV,10,FALSE)</f>
        <v>Services commerciaux</v>
      </c>
    </row>
    <row r="105" spans="1:9" ht="18.75" customHeight="1" x14ac:dyDescent="0.2">
      <c r="A105" s="15" t="s">
        <v>235</v>
      </c>
      <c r="B105" s="15" t="s">
        <v>236</v>
      </c>
      <c r="C105" s="51" t="s">
        <v>29</v>
      </c>
      <c r="D105" s="51" t="str">
        <f>VLOOKUP(C105,COD_TYPE_LOCAL,2,FALSE)</f>
        <v>Commerce</v>
      </c>
      <c r="E105" s="15" t="str">
        <f>VLOOKUP(A105,LIB_NIV,2,FALSE)</f>
        <v>Blanchisserie - Pressing</v>
      </c>
      <c r="F105" s="15" t="str">
        <f>VLOOKUP(A105,LIB_NIV,4,FALSE)</f>
        <v>Services liés à l'équipement de la personne</v>
      </c>
      <c r="G105" s="15" t="str">
        <f>VLOOKUP(A105,LIB_NIV,6,FALSE)</f>
        <v>Services aux particuliers</v>
      </c>
      <c r="H105" s="15" t="str">
        <f>VLOOKUP(A105,LIB_NIV,8,FALSE)</f>
        <v>Services aux particuliers et agences</v>
      </c>
      <c r="I105" s="15" t="str">
        <f>VLOOKUP(A105,LIB_NIV,10,FALSE)</f>
        <v>Services commerciaux</v>
      </c>
    </row>
    <row r="106" spans="1:9" ht="18.75" customHeight="1" x14ac:dyDescent="0.2">
      <c r="A106" s="15" t="s">
        <v>237</v>
      </c>
      <c r="B106" s="15" t="s">
        <v>238</v>
      </c>
      <c r="C106" s="51" t="s">
        <v>29</v>
      </c>
      <c r="D106" s="51" t="str">
        <f>VLOOKUP(C106,COD_TYPE_LOCAL,2,FALSE)</f>
        <v>Commerce</v>
      </c>
      <c r="E106" s="15" t="str">
        <f>VLOOKUP(A106,LIB_NIV,2,FALSE)</f>
        <v>Laverie automatique</v>
      </c>
      <c r="F106" s="15" t="str">
        <f>VLOOKUP(A106,LIB_NIV,4,FALSE)</f>
        <v>Services liés à l'équipement de la personne</v>
      </c>
      <c r="G106" s="15" t="str">
        <f>VLOOKUP(A106,LIB_NIV,6,FALSE)</f>
        <v>Services aux particuliers</v>
      </c>
      <c r="H106" s="15" t="str">
        <f>VLOOKUP(A106,LIB_NIV,8,FALSE)</f>
        <v>Services aux particuliers et agences</v>
      </c>
      <c r="I106" s="15" t="str">
        <f>VLOOKUP(A106,LIB_NIV,10,FALSE)</f>
        <v>Services commerciaux</v>
      </c>
    </row>
    <row r="107" spans="1:9" ht="18.75" customHeight="1" x14ac:dyDescent="0.2">
      <c r="A107" s="15" t="s">
        <v>239</v>
      </c>
      <c r="B107" s="15" t="s">
        <v>240</v>
      </c>
      <c r="C107" s="51" t="s">
        <v>29</v>
      </c>
      <c r="D107" s="51" t="str">
        <f>VLOOKUP(C107,COD_TYPE_LOCAL,2,FALSE)</f>
        <v>Commerce</v>
      </c>
      <c r="E107" s="15" t="str">
        <f>VLOOKUP(A107,LIB_NIV,2,FALSE)</f>
        <v>Coiffure</v>
      </c>
      <c r="F107" s="15" t="str">
        <f>VLOOKUP(A107,LIB_NIV,4,FALSE)</f>
        <v>Soins du corps</v>
      </c>
      <c r="G107" s="15" t="str">
        <f>VLOOKUP(A107,LIB_NIV,6,FALSE)</f>
        <v>Services aux particuliers</v>
      </c>
      <c r="H107" s="15" t="str">
        <f>VLOOKUP(A107,LIB_NIV,8,FALSE)</f>
        <v>Services aux particuliers et agences</v>
      </c>
      <c r="I107" s="15" t="str">
        <f>VLOOKUP(A107,LIB_NIV,10,FALSE)</f>
        <v>Services commerciaux</v>
      </c>
    </row>
    <row r="108" spans="1:9" ht="18.75" customHeight="1" x14ac:dyDescent="0.2">
      <c r="A108" s="15" t="s">
        <v>241</v>
      </c>
      <c r="B108" s="15" t="s">
        <v>242</v>
      </c>
      <c r="C108" s="51" t="s">
        <v>29</v>
      </c>
      <c r="D108" s="51" t="str">
        <f>VLOOKUP(C108,COD_TYPE_LOCAL,2,FALSE)</f>
        <v>Commerce</v>
      </c>
      <c r="E108" s="15" t="str">
        <f>VLOOKUP(A108,LIB_NIV,2,FALSE)</f>
        <v>Institut de beauté - Activités thermales et thalasso</v>
      </c>
      <c r="F108" s="15" t="str">
        <f>VLOOKUP(A108,LIB_NIV,4,FALSE)</f>
        <v>Soins du corps</v>
      </c>
      <c r="G108" s="15" t="str">
        <f>VLOOKUP(A108,LIB_NIV,6,FALSE)</f>
        <v>Services aux particuliers</v>
      </c>
      <c r="H108" s="15" t="str">
        <f>VLOOKUP(A108,LIB_NIV,8,FALSE)</f>
        <v>Services aux particuliers et agences</v>
      </c>
      <c r="I108" s="15" t="str">
        <f>VLOOKUP(A108,LIB_NIV,10,FALSE)</f>
        <v>Services commerciaux</v>
      </c>
    </row>
    <row r="109" spans="1:9" ht="18.75" customHeight="1" x14ac:dyDescent="0.2">
      <c r="A109" s="15" t="s">
        <v>243</v>
      </c>
      <c r="B109" s="15" t="s">
        <v>244</v>
      </c>
      <c r="C109" s="51" t="s">
        <v>29</v>
      </c>
      <c r="D109" s="51" t="str">
        <f>VLOOKUP(C109,COD_TYPE_LOCAL,2,FALSE)</f>
        <v>Commerce</v>
      </c>
      <c r="E109" s="15" t="str">
        <f>VLOOKUP(A109,LIB_NIV,2,FALSE)</f>
        <v>Onglerie</v>
      </c>
      <c r="F109" s="15" t="str">
        <f>VLOOKUP(A109,LIB_NIV,4,FALSE)</f>
        <v>Soins du corps</v>
      </c>
      <c r="G109" s="15" t="str">
        <f>VLOOKUP(A109,LIB_NIV,6,FALSE)</f>
        <v>Services aux particuliers</v>
      </c>
      <c r="H109" s="15" t="str">
        <f>VLOOKUP(A109,LIB_NIV,8,FALSE)</f>
        <v>Services aux particuliers et agences</v>
      </c>
      <c r="I109" s="15" t="str">
        <f>VLOOKUP(A109,LIB_NIV,10,FALSE)</f>
        <v>Services commerciaux</v>
      </c>
    </row>
    <row r="110" spans="1:9" ht="18.75" customHeight="1" x14ac:dyDescent="0.2">
      <c r="A110" s="15" t="s">
        <v>245</v>
      </c>
      <c r="B110" s="15" t="s">
        <v>246</v>
      </c>
      <c r="C110" s="51" t="s">
        <v>29</v>
      </c>
      <c r="D110" s="51" t="str">
        <f>VLOOKUP(C110,COD_TYPE_LOCAL,2,FALSE)</f>
        <v>Commerce</v>
      </c>
      <c r="E110" s="15" t="str">
        <f>VLOOKUP(A110,LIB_NIV,2,FALSE)</f>
        <v>Salon de bronzage - Solaire / UV</v>
      </c>
      <c r="F110" s="15" t="str">
        <f>VLOOKUP(A110,LIB_NIV,4,FALSE)</f>
        <v>Soins du corps</v>
      </c>
      <c r="G110" s="15" t="str">
        <f>VLOOKUP(A110,LIB_NIV,6,FALSE)</f>
        <v>Services aux particuliers</v>
      </c>
      <c r="H110" s="15" t="str">
        <f>VLOOKUP(A110,LIB_NIV,8,FALSE)</f>
        <v>Services aux particuliers et agences</v>
      </c>
      <c r="I110" s="15" t="str">
        <f>VLOOKUP(A110,LIB_NIV,10,FALSE)</f>
        <v>Services commerciaux</v>
      </c>
    </row>
    <row r="111" spans="1:9" ht="18.75" customHeight="1" x14ac:dyDescent="0.2">
      <c r="A111" s="15" t="s">
        <v>247</v>
      </c>
      <c r="B111" s="15" t="s">
        <v>248</v>
      </c>
      <c r="C111" s="51" t="s">
        <v>29</v>
      </c>
      <c r="D111" s="51" t="str">
        <f>VLOOKUP(C111,COD_TYPE_LOCAL,2,FALSE)</f>
        <v>Commerce</v>
      </c>
      <c r="E111" s="15" t="str">
        <f>VLOOKUP(A111,LIB_NIV,2,FALSE)</f>
        <v>Salon de massage</v>
      </c>
      <c r="F111" s="15" t="str">
        <f>VLOOKUP(A111,LIB_NIV,4,FALSE)</f>
        <v>Soins du corps</v>
      </c>
      <c r="G111" s="15" t="str">
        <f>VLOOKUP(A111,LIB_NIV,6,FALSE)</f>
        <v>Services aux particuliers</v>
      </c>
      <c r="H111" s="15" t="str">
        <f>VLOOKUP(A111,LIB_NIV,8,FALSE)</f>
        <v>Services aux particuliers et agences</v>
      </c>
      <c r="I111" s="15" t="str">
        <f>VLOOKUP(A111,LIB_NIV,10,FALSE)</f>
        <v>Services commerciaux</v>
      </c>
    </row>
    <row r="112" spans="1:9" ht="18.75" customHeight="1" x14ac:dyDescent="0.2">
      <c r="A112" s="15" t="s">
        <v>249</v>
      </c>
      <c r="B112" s="15" t="s">
        <v>250</v>
      </c>
      <c r="C112" s="51" t="s">
        <v>29</v>
      </c>
      <c r="D112" s="51" t="str">
        <f>VLOOKUP(C112,COD_TYPE_LOCAL,2,FALSE)</f>
        <v>Commerce</v>
      </c>
      <c r="E112" s="15" t="str">
        <f>VLOOKUP(A112,LIB_NIV,2,FALSE)</f>
        <v>Bars à sourire</v>
      </c>
      <c r="F112" s="15" t="str">
        <f>VLOOKUP(A112,LIB_NIV,4,FALSE)</f>
        <v>Soins du corps</v>
      </c>
      <c r="G112" s="15" t="str">
        <f>VLOOKUP(A112,LIB_NIV,6,FALSE)</f>
        <v>Services aux particuliers</v>
      </c>
      <c r="H112" s="15" t="str">
        <f>VLOOKUP(A112,LIB_NIV,8,FALSE)</f>
        <v>Services aux particuliers et agences</v>
      </c>
      <c r="I112" s="15" t="str">
        <f>VLOOKUP(A112,LIB_NIV,10,FALSE)</f>
        <v>Services commerciaux</v>
      </c>
    </row>
    <row r="113" spans="1:9" ht="18.75" customHeight="1" x14ac:dyDescent="0.2">
      <c r="A113" s="15" t="s">
        <v>251</v>
      </c>
      <c r="B113" s="15" t="s">
        <v>252</v>
      </c>
      <c r="C113" s="51" t="s">
        <v>29</v>
      </c>
      <c r="D113" s="51" t="str">
        <f>VLOOKUP(C113,COD_TYPE_LOCAL,2,FALSE)</f>
        <v>Commerce</v>
      </c>
      <c r="E113" s="15" t="str">
        <f>VLOOKUP(A113,LIB_NIV,2,FALSE)</f>
        <v>Tatouage - Piercing</v>
      </c>
      <c r="F113" s="15" t="str">
        <f>VLOOKUP(A113,LIB_NIV,4,FALSE)</f>
        <v>Soins du corps</v>
      </c>
      <c r="G113" s="15" t="str">
        <f>VLOOKUP(A113,LIB_NIV,6,FALSE)</f>
        <v>Services aux particuliers</v>
      </c>
      <c r="H113" s="15" t="str">
        <f>VLOOKUP(A113,LIB_NIV,8,FALSE)</f>
        <v>Services aux particuliers et agences</v>
      </c>
      <c r="I113" s="15" t="str">
        <f>VLOOKUP(A113,LIB_NIV,10,FALSE)</f>
        <v>Services commerciaux</v>
      </c>
    </row>
    <row r="114" spans="1:9" ht="18.75" customHeight="1" x14ac:dyDescent="0.2">
      <c r="A114" s="15" t="s">
        <v>253</v>
      </c>
      <c r="B114" s="15" t="s">
        <v>254</v>
      </c>
      <c r="C114" s="51" t="s">
        <v>29</v>
      </c>
      <c r="D114" s="51" t="str">
        <f>VLOOKUP(C114,COD_TYPE_LOCAL,2,FALSE)</f>
        <v>Commerce</v>
      </c>
      <c r="E114" s="15" t="str">
        <f>VLOOKUP(A114,LIB_NIV,2,FALSE)</f>
        <v>Encadrement - Vente de tableaux - Posters</v>
      </c>
      <c r="F114" s="15" t="str">
        <f>VLOOKUP(A114,LIB_NIV,4,FALSE)</f>
        <v>Services liés à l'équipement de la maison</v>
      </c>
      <c r="G114" s="15" t="str">
        <f>VLOOKUP(A114,LIB_NIV,6,FALSE)</f>
        <v>Services aux particuliers</v>
      </c>
      <c r="H114" s="15" t="str">
        <f>VLOOKUP(A114,LIB_NIV,8,FALSE)</f>
        <v>Services aux particuliers et agences</v>
      </c>
      <c r="I114" s="15" t="str">
        <f>VLOOKUP(A114,LIB_NIV,10,FALSE)</f>
        <v>Services commerciaux</v>
      </c>
    </row>
    <row r="115" spans="1:9" ht="18.75" customHeight="1" x14ac:dyDescent="0.2">
      <c r="A115" s="15" t="s">
        <v>255</v>
      </c>
      <c r="B115" s="15" t="s">
        <v>256</v>
      </c>
      <c r="C115" s="51" t="s">
        <v>29</v>
      </c>
      <c r="D115" s="51" t="str">
        <f>VLOOKUP(C115,COD_TYPE_LOCAL,2,FALSE)</f>
        <v>Commerce</v>
      </c>
      <c r="E115" s="15" t="str">
        <f>VLOOKUP(A115,LIB_NIV,2,FALSE)</f>
        <v>Artisanat de l'ameublement (tapissier, ébéniste…)</v>
      </c>
      <c r="F115" s="15" t="str">
        <f>VLOOKUP(A115,LIB_NIV,4,FALSE)</f>
        <v>Services liés à l'équipement de la maison</v>
      </c>
      <c r="G115" s="15" t="str">
        <f>VLOOKUP(A115,LIB_NIV,6,FALSE)</f>
        <v>Services aux particuliers</v>
      </c>
      <c r="H115" s="15" t="str">
        <f>VLOOKUP(A115,LIB_NIV,8,FALSE)</f>
        <v>Services aux particuliers et agences</v>
      </c>
      <c r="I115" s="15" t="str">
        <f>VLOOKUP(A115,LIB_NIV,10,FALSE)</f>
        <v>Services commerciaux</v>
      </c>
    </row>
    <row r="116" spans="1:9" ht="18.75" customHeight="1" x14ac:dyDescent="0.2">
      <c r="A116" s="15" t="s">
        <v>257</v>
      </c>
      <c r="B116" s="15" t="s">
        <v>258</v>
      </c>
      <c r="C116" s="51" t="s">
        <v>29</v>
      </c>
      <c r="D116" s="51" t="str">
        <f>VLOOKUP(C116,COD_TYPE_LOCAL,2,FALSE)</f>
        <v>Commerce</v>
      </c>
      <c r="E116" s="15" t="str">
        <f>VLOOKUP(A116,LIB_NIV,2,FALSE)</f>
        <v>Travaux généraux du bâtiment (électricité, plomberie, peinture, isolation…)</v>
      </c>
      <c r="F116" s="15" t="str">
        <f>VLOOKUP(A116,LIB_NIV,4,FALSE)</f>
        <v>Services liés à l'équipement de la maison</v>
      </c>
      <c r="G116" s="15" t="str">
        <f>VLOOKUP(A116,LIB_NIV,6,FALSE)</f>
        <v>Services aux particuliers</v>
      </c>
      <c r="H116" s="15" t="str">
        <f>VLOOKUP(A116,LIB_NIV,8,FALSE)</f>
        <v>Services aux particuliers et agences</v>
      </c>
      <c r="I116" s="15" t="str">
        <f>VLOOKUP(A116,LIB_NIV,10,FALSE)</f>
        <v>Services commerciaux</v>
      </c>
    </row>
    <row r="117" spans="1:9" ht="18.75" customHeight="1" x14ac:dyDescent="0.2">
      <c r="A117" s="15" t="s">
        <v>259</v>
      </c>
      <c r="B117" s="15" t="s">
        <v>260</v>
      </c>
      <c r="C117" s="51" t="s">
        <v>29</v>
      </c>
      <c r="D117" s="51" t="str">
        <f>VLOOKUP(C117,COD_TYPE_LOCAL,2,FALSE)</f>
        <v>Commerce</v>
      </c>
      <c r="E117" s="15" t="str">
        <f>VLOOKUP(A117,LIB_NIV,2,FALSE)</f>
        <v>Menuiserie - Vitrerie - Miroiterie</v>
      </c>
      <c r="F117" s="15" t="str">
        <f>VLOOKUP(A117,LIB_NIV,4,FALSE)</f>
        <v>Services liés à l'équipement de la maison</v>
      </c>
      <c r="G117" s="15" t="str">
        <f>VLOOKUP(A117,LIB_NIV,6,FALSE)</f>
        <v>Services aux particuliers</v>
      </c>
      <c r="H117" s="15" t="str">
        <f>VLOOKUP(A117,LIB_NIV,8,FALSE)</f>
        <v>Services aux particuliers et agences</v>
      </c>
      <c r="I117" s="15" t="str">
        <f>VLOOKUP(A117,LIB_NIV,10,FALSE)</f>
        <v>Services commerciaux</v>
      </c>
    </row>
    <row r="118" spans="1:9" ht="18.75" customHeight="1" x14ac:dyDescent="0.2">
      <c r="A118" s="15" t="s">
        <v>261</v>
      </c>
      <c r="B118" s="15" t="s">
        <v>262</v>
      </c>
      <c r="C118" s="51" t="s">
        <v>29</v>
      </c>
      <c r="D118" s="51" t="str">
        <f>VLOOKUP(C118,COD_TYPE_LOCAL,2,FALSE)</f>
        <v>Commerce</v>
      </c>
      <c r="E118" s="15" t="str">
        <f>VLOOKUP(A118,LIB_NIV,2,FALSE)</f>
        <v>Serrurerie</v>
      </c>
      <c r="F118" s="15" t="str">
        <f>VLOOKUP(A118,LIB_NIV,4,FALSE)</f>
        <v>Services liés à l'équipement de la maison</v>
      </c>
      <c r="G118" s="15" t="str">
        <f>VLOOKUP(A118,LIB_NIV,6,FALSE)</f>
        <v>Services aux particuliers</v>
      </c>
      <c r="H118" s="15" t="str">
        <f>VLOOKUP(A118,LIB_NIV,8,FALSE)</f>
        <v>Services aux particuliers et agences</v>
      </c>
      <c r="I118" s="15" t="str">
        <f>VLOOKUP(A118,LIB_NIV,10,FALSE)</f>
        <v>Services commerciaux</v>
      </c>
    </row>
    <row r="119" spans="1:9" ht="18.75" customHeight="1" x14ac:dyDescent="0.2">
      <c r="A119" s="15" t="s">
        <v>263</v>
      </c>
      <c r="B119" s="15" t="s">
        <v>264</v>
      </c>
      <c r="C119" s="51" t="s">
        <v>29</v>
      </c>
      <c r="D119" s="51" t="str">
        <f>VLOOKUP(C119,COD_TYPE_LOCAL,2,FALSE)</f>
        <v>Commerce</v>
      </c>
      <c r="E119" s="15" t="str">
        <f>VLOOKUP(A119,LIB_NIV,2,FALSE)</f>
        <v>Réparation d'articles électriques ou électroniques</v>
      </c>
      <c r="F119" s="15" t="str">
        <f>VLOOKUP(A119,LIB_NIV,4,FALSE)</f>
        <v>Services liés à l'équipement de la maison</v>
      </c>
      <c r="G119" s="15" t="str">
        <f>VLOOKUP(A119,LIB_NIV,6,FALSE)</f>
        <v>Services aux particuliers</v>
      </c>
      <c r="H119" s="15" t="str">
        <f>VLOOKUP(A119,LIB_NIV,8,FALSE)</f>
        <v>Services aux particuliers et agences</v>
      </c>
      <c r="I119" s="15" t="str">
        <f>VLOOKUP(A119,LIB_NIV,10,FALSE)</f>
        <v>Services commerciaux</v>
      </c>
    </row>
    <row r="120" spans="1:9" ht="18.75" customHeight="1" x14ac:dyDescent="0.2">
      <c r="A120" s="15" t="s">
        <v>265</v>
      </c>
      <c r="B120" s="15" t="s">
        <v>266</v>
      </c>
      <c r="C120" s="51" t="s">
        <v>29</v>
      </c>
      <c r="D120" s="51" t="str">
        <f>VLOOKUP(C120,COD_TYPE_LOCAL,2,FALSE)</f>
        <v>Commerce</v>
      </c>
      <c r="E120" s="15" t="str">
        <f>VLOOKUP(A120,LIB_NIV,2,FALSE)</f>
        <v>Location de matériel de bricolage et équipement de la maison</v>
      </c>
      <c r="F120" s="15" t="str">
        <f>VLOOKUP(A120,LIB_NIV,4,FALSE)</f>
        <v>Services liés à l'équipement de la maison</v>
      </c>
      <c r="G120" s="15" t="str">
        <f>VLOOKUP(A120,LIB_NIV,6,FALSE)</f>
        <v>Services aux particuliers</v>
      </c>
      <c r="H120" s="15" t="str">
        <f>VLOOKUP(A120,LIB_NIV,8,FALSE)</f>
        <v>Services aux particuliers et agences</v>
      </c>
      <c r="I120" s="15" t="str">
        <f>VLOOKUP(A120,LIB_NIV,10,FALSE)</f>
        <v>Services commerciaux</v>
      </c>
    </row>
    <row r="121" spans="1:9" ht="18.75" customHeight="1" x14ac:dyDescent="0.2">
      <c r="A121" s="15" t="s">
        <v>267</v>
      </c>
      <c r="B121" s="15" t="s">
        <v>268</v>
      </c>
      <c r="C121" s="51" t="s">
        <v>29</v>
      </c>
      <c r="D121" s="51" t="str">
        <f>VLOOKUP(C121,COD_TYPE_LOCAL,2,FALSE)</f>
        <v>Commerce</v>
      </c>
      <c r="E121" s="15" t="str">
        <f>VLOOKUP(A121,LIB_NIV,2,FALSE)</f>
        <v>Vidéo Club (Location de cassettes, DVD)</v>
      </c>
      <c r="F121" s="15" t="str">
        <f>VLOOKUP(A121,LIB_NIV,4,FALSE)</f>
        <v>Services culturels et de loisirs</v>
      </c>
      <c r="G121" s="15" t="str">
        <f>VLOOKUP(A121,LIB_NIV,6,FALSE)</f>
        <v>Services aux particuliers</v>
      </c>
      <c r="H121" s="15" t="str">
        <f>VLOOKUP(A121,LIB_NIV,8,FALSE)</f>
        <v>Services aux particuliers et agences</v>
      </c>
      <c r="I121" s="15" t="str">
        <f>VLOOKUP(A121,LIB_NIV,10,FALSE)</f>
        <v>Services commerciaux</v>
      </c>
    </row>
    <row r="122" spans="1:9" ht="18.75" customHeight="1" x14ac:dyDescent="0.2">
      <c r="A122" s="15" t="s">
        <v>269</v>
      </c>
      <c r="B122" s="15" t="s">
        <v>270</v>
      </c>
      <c r="C122" s="51" t="s">
        <v>29</v>
      </c>
      <c r="D122" s="51" t="str">
        <f>VLOOKUP(C122,COD_TYPE_LOCAL,2,FALSE)</f>
        <v>Commerce</v>
      </c>
      <c r="E122" s="15" t="str">
        <f>VLOOKUP(A122,LIB_NIV,2,FALSE)</f>
        <v>Billetterie - Réservation spectacles</v>
      </c>
      <c r="F122" s="15" t="str">
        <f>VLOOKUP(A122,LIB_NIV,4,FALSE)</f>
        <v>Services culturels et de loisirs</v>
      </c>
      <c r="G122" s="15" t="str">
        <f>VLOOKUP(A122,LIB_NIV,6,FALSE)</f>
        <v>Services aux particuliers</v>
      </c>
      <c r="H122" s="15" t="str">
        <f>VLOOKUP(A122,LIB_NIV,8,FALSE)</f>
        <v>Services aux particuliers et agences</v>
      </c>
      <c r="I122" s="15" t="str">
        <f>VLOOKUP(A122,LIB_NIV,10,FALSE)</f>
        <v>Services commerciaux</v>
      </c>
    </row>
    <row r="123" spans="1:9" ht="18.75" customHeight="1" x14ac:dyDescent="0.2">
      <c r="A123" s="15" t="s">
        <v>271</v>
      </c>
      <c r="B123" s="15" t="s">
        <v>272</v>
      </c>
      <c r="C123" s="51" t="s">
        <v>29</v>
      </c>
      <c r="D123" s="51" t="str">
        <f>VLOOKUP(C123,COD_TYPE_LOCAL,2,FALSE)</f>
        <v>Commerce</v>
      </c>
      <c r="E123" s="15" t="str">
        <f>VLOOKUP(A123,LIB_NIV,2,FALSE)</f>
        <v>Discothèque et club privé</v>
      </c>
      <c r="F123" s="15" t="str">
        <f>VLOOKUP(A123,LIB_NIV,4,FALSE)</f>
        <v>Services culturels et de loisirs</v>
      </c>
      <c r="G123" s="15" t="str">
        <f>VLOOKUP(A123,LIB_NIV,6,FALSE)</f>
        <v>Services aux particuliers</v>
      </c>
      <c r="H123" s="15" t="str">
        <f>VLOOKUP(A123,LIB_NIV,8,FALSE)</f>
        <v>Services aux particuliers et agences</v>
      </c>
      <c r="I123" s="15" t="str">
        <f>VLOOKUP(A123,LIB_NIV,10,FALSE)</f>
        <v>Services commerciaux</v>
      </c>
    </row>
    <row r="124" spans="1:9" ht="18.75" customHeight="1" x14ac:dyDescent="0.2">
      <c r="A124" s="15" t="s">
        <v>273</v>
      </c>
      <c r="B124" s="15" t="s">
        <v>274</v>
      </c>
      <c r="C124" s="51" t="s">
        <v>29</v>
      </c>
      <c r="D124" s="51" t="str">
        <f>VLOOKUP(C124,COD_TYPE_LOCAL,2,FALSE)</f>
        <v>Commerce</v>
      </c>
      <c r="E124" s="15" t="str">
        <f>VLOOKUP(A124,LIB_NIV,2,FALSE)</f>
        <v>Salle multisports</v>
      </c>
      <c r="F124" s="15" t="str">
        <f>VLOOKUP(A124,LIB_NIV,4,FALSE)</f>
        <v>Services culturels et de loisirs</v>
      </c>
      <c r="G124" s="15" t="str">
        <f>VLOOKUP(A124,LIB_NIV,6,FALSE)</f>
        <v>Services aux particuliers</v>
      </c>
      <c r="H124" s="15" t="str">
        <f>VLOOKUP(A124,LIB_NIV,8,FALSE)</f>
        <v>Services aux particuliers et agences</v>
      </c>
      <c r="I124" s="15" t="str">
        <f>VLOOKUP(A124,LIB_NIV,10,FALSE)</f>
        <v>Services commerciaux</v>
      </c>
    </row>
    <row r="125" spans="1:9" ht="18.75" customHeight="1" x14ac:dyDescent="0.2">
      <c r="A125" s="15" t="s">
        <v>275</v>
      </c>
      <c r="B125" s="15" t="s">
        <v>276</v>
      </c>
      <c r="C125" s="51" t="s">
        <v>29</v>
      </c>
      <c r="D125" s="51" t="str">
        <f>VLOOKUP(C125,COD_TYPE_LOCAL,2,FALSE)</f>
        <v>Commerce</v>
      </c>
      <c r="E125" s="15" t="str">
        <f>VLOOKUP(A125,LIB_NIV,2,FALSE)</f>
        <v>Salle de sport spécialisée</v>
      </c>
      <c r="F125" s="15" t="str">
        <f>VLOOKUP(A125,LIB_NIV,4,FALSE)</f>
        <v>Services culturels et de loisirs</v>
      </c>
      <c r="G125" s="15" t="str">
        <f>VLOOKUP(A125,LIB_NIV,6,FALSE)</f>
        <v>Services aux particuliers</v>
      </c>
      <c r="H125" s="15" t="str">
        <f>VLOOKUP(A125,LIB_NIV,8,FALSE)</f>
        <v>Services aux particuliers et agences</v>
      </c>
      <c r="I125" s="15" t="str">
        <f>VLOOKUP(A125,LIB_NIV,10,FALSE)</f>
        <v>Services commerciaux</v>
      </c>
    </row>
    <row r="126" spans="1:9" ht="18.75" customHeight="1" x14ac:dyDescent="0.2">
      <c r="A126" s="15" t="s">
        <v>277</v>
      </c>
      <c r="B126" s="15" t="s">
        <v>278</v>
      </c>
      <c r="C126" s="51" t="s">
        <v>29</v>
      </c>
      <c r="D126" s="51" t="str">
        <f>VLOOKUP(C126,COD_TYPE_LOCAL,2,FALSE)</f>
        <v>Commerce</v>
      </c>
      <c r="E126" s="15" t="str">
        <f>VLOOKUP(A126,LIB_NIV,2,FALSE)</f>
        <v>Salle ou club de jeux</v>
      </c>
      <c r="F126" s="15" t="str">
        <f>VLOOKUP(A126,LIB_NIV,4,FALSE)</f>
        <v>Services culturels et de loisirs</v>
      </c>
      <c r="G126" s="15" t="str">
        <f>VLOOKUP(A126,LIB_NIV,6,FALSE)</f>
        <v>Services aux particuliers</v>
      </c>
      <c r="H126" s="15" t="str">
        <f>VLOOKUP(A126,LIB_NIV,8,FALSE)</f>
        <v>Services aux particuliers et agences</v>
      </c>
      <c r="I126" s="15" t="str">
        <f>VLOOKUP(A126,LIB_NIV,10,FALSE)</f>
        <v>Services commerciaux</v>
      </c>
    </row>
    <row r="127" spans="1:9" ht="18.75" customHeight="1" x14ac:dyDescent="0.2">
      <c r="A127" s="15" t="s">
        <v>279</v>
      </c>
      <c r="B127" s="15" t="s">
        <v>280</v>
      </c>
      <c r="C127" s="51" t="s">
        <v>29</v>
      </c>
      <c r="D127" s="51" t="str">
        <f>VLOOKUP(C127,COD_TYPE_LOCAL,2,FALSE)</f>
        <v>Commerce</v>
      </c>
      <c r="E127" s="15" t="str">
        <f>VLOOKUP(A127,LIB_NIV,2,FALSE)</f>
        <v>Cinéma</v>
      </c>
      <c r="F127" s="15" t="str">
        <f>VLOOKUP(A127,LIB_NIV,4,FALSE)</f>
        <v>Services culturels et de loisirs</v>
      </c>
      <c r="G127" s="15" t="str">
        <f>VLOOKUP(A127,LIB_NIV,6,FALSE)</f>
        <v>Services aux particuliers</v>
      </c>
      <c r="H127" s="15" t="str">
        <f>VLOOKUP(A127,LIB_NIV,8,FALSE)</f>
        <v>Services aux particuliers et agences</v>
      </c>
      <c r="I127" s="15" t="str">
        <f>VLOOKUP(A127,LIB_NIV,10,FALSE)</f>
        <v>Services commerciaux</v>
      </c>
    </row>
    <row r="128" spans="1:9" ht="18.75" customHeight="1" x14ac:dyDescent="0.2">
      <c r="A128" s="15" t="s">
        <v>281</v>
      </c>
      <c r="B128" s="15" t="s">
        <v>282</v>
      </c>
      <c r="C128" s="51" t="s">
        <v>29</v>
      </c>
      <c r="D128" s="51" t="str">
        <f>VLOOKUP(C128,COD_TYPE_LOCAL,2,FALSE)</f>
        <v>Commerce</v>
      </c>
      <c r="E128" s="15" t="str">
        <f>VLOOKUP(A128,LIB_NIV,2,FALSE)</f>
        <v>Photocopies</v>
      </c>
      <c r="F128" s="15" t="str">
        <f>VLOOKUP(A128,LIB_NIV,4,FALSE)</f>
        <v>Autres services aux particuliers</v>
      </c>
      <c r="G128" s="15" t="str">
        <f>VLOOKUP(A128,LIB_NIV,6,FALSE)</f>
        <v>Services aux particuliers</v>
      </c>
      <c r="H128" s="15" t="str">
        <f>VLOOKUP(A128,LIB_NIV,8,FALSE)</f>
        <v>Services aux particuliers et agences</v>
      </c>
      <c r="I128" s="15" t="str">
        <f>VLOOKUP(A128,LIB_NIV,10,FALSE)</f>
        <v>Services commerciaux</v>
      </c>
    </row>
    <row r="129" spans="1:9" ht="18.75" customHeight="1" x14ac:dyDescent="0.2">
      <c r="A129" s="15" t="s">
        <v>283</v>
      </c>
      <c r="B129" s="15" t="s">
        <v>284</v>
      </c>
      <c r="C129" s="51" t="s">
        <v>29</v>
      </c>
      <c r="D129" s="51" t="str">
        <f>VLOOKUP(C129,COD_TYPE_LOCAL,2,FALSE)</f>
        <v>Commerce</v>
      </c>
      <c r="E129" s="15" t="str">
        <f>VLOOKUP(A129,LIB_NIV,2,FALSE)</f>
        <v>Gravure</v>
      </c>
      <c r="F129" s="15" t="str">
        <f>VLOOKUP(A129,LIB_NIV,4,FALSE)</f>
        <v>Autres services aux particuliers</v>
      </c>
      <c r="G129" s="15" t="str">
        <f>VLOOKUP(A129,LIB_NIV,6,FALSE)</f>
        <v>Services aux particuliers</v>
      </c>
      <c r="H129" s="15" t="str">
        <f>VLOOKUP(A129,LIB_NIV,8,FALSE)</f>
        <v>Services aux particuliers et agences</v>
      </c>
      <c r="I129" s="15" t="str">
        <f>VLOOKUP(A129,LIB_NIV,10,FALSE)</f>
        <v>Services commerciaux</v>
      </c>
    </row>
    <row r="130" spans="1:9" ht="18.75" customHeight="1" x14ac:dyDescent="0.2">
      <c r="A130" s="15" t="s">
        <v>285</v>
      </c>
      <c r="B130" s="15" t="s">
        <v>286</v>
      </c>
      <c r="C130" s="51" t="s">
        <v>29</v>
      </c>
      <c r="D130" s="51" t="str">
        <f>VLOOKUP(C130,COD_TYPE_LOCAL,2,FALSE)</f>
        <v>Commerce</v>
      </c>
      <c r="E130" s="15" t="str">
        <f>VLOOKUP(A130,LIB_NIV,2,FALSE)</f>
        <v>Reliure et finition</v>
      </c>
      <c r="F130" s="15" t="str">
        <f>VLOOKUP(A130,LIB_NIV,4,FALSE)</f>
        <v>Autres services aux particuliers</v>
      </c>
      <c r="G130" s="15" t="str">
        <f>VLOOKUP(A130,LIB_NIV,6,FALSE)</f>
        <v>Services aux particuliers</v>
      </c>
      <c r="H130" s="15" t="str">
        <f>VLOOKUP(A130,LIB_NIV,8,FALSE)</f>
        <v>Services aux particuliers et agences</v>
      </c>
      <c r="I130" s="15" t="str">
        <f>VLOOKUP(A130,LIB_NIV,10,FALSE)</f>
        <v>Services commerciaux</v>
      </c>
    </row>
    <row r="131" spans="1:9" ht="18.75" customHeight="1" x14ac:dyDescent="0.2">
      <c r="A131" s="15" t="s">
        <v>287</v>
      </c>
      <c r="B131" s="15" t="s">
        <v>288</v>
      </c>
      <c r="C131" s="51" t="s">
        <v>29</v>
      </c>
      <c r="D131" s="51" t="str">
        <f>VLOOKUP(C131,COD_TYPE_LOCAL,2,FALSE)</f>
        <v>Commerce</v>
      </c>
      <c r="E131" s="15" t="str">
        <f>VLOOKUP(A131,LIB_NIV,2,FALSE)</f>
        <v>Déménagement / Garde meuble</v>
      </c>
      <c r="F131" s="15" t="str">
        <f>VLOOKUP(A131,LIB_NIV,4,FALSE)</f>
        <v>Autres services aux particuliers</v>
      </c>
      <c r="G131" s="15" t="str">
        <f>VLOOKUP(A131,LIB_NIV,6,FALSE)</f>
        <v>Services aux particuliers</v>
      </c>
      <c r="H131" s="15" t="str">
        <f>VLOOKUP(A131,LIB_NIV,8,FALSE)</f>
        <v>Services aux particuliers et agences</v>
      </c>
      <c r="I131" s="15" t="str">
        <f>VLOOKUP(A131,LIB_NIV,10,FALSE)</f>
        <v>Services commerciaux</v>
      </c>
    </row>
    <row r="132" spans="1:9" ht="18.75" customHeight="1" x14ac:dyDescent="0.2">
      <c r="A132" s="15" t="s">
        <v>289</v>
      </c>
      <c r="B132" s="15" t="s">
        <v>290</v>
      </c>
      <c r="C132" s="51" t="s">
        <v>29</v>
      </c>
      <c r="D132" s="51" t="str">
        <f>VLOOKUP(C132,COD_TYPE_LOCAL,2,FALSE)</f>
        <v>Commerce</v>
      </c>
      <c r="E132" s="15" t="str">
        <f>VLOOKUP(A132,LIB_NIV,2,FALSE)</f>
        <v>Agence voyage-tourisme - Compagnies aériennes</v>
      </c>
      <c r="F132" s="15" t="str">
        <f>VLOOKUP(A132,LIB_NIV,4,FALSE)</f>
        <v>Autres services aux particuliers</v>
      </c>
      <c r="G132" s="15" t="str">
        <f>VLOOKUP(A132,LIB_NIV,6,FALSE)</f>
        <v>Services aux particuliers</v>
      </c>
      <c r="H132" s="15" t="str">
        <f>VLOOKUP(A132,LIB_NIV,8,FALSE)</f>
        <v>Services aux particuliers et agences</v>
      </c>
      <c r="I132" s="15" t="str">
        <f>VLOOKUP(A132,LIB_NIV,10,FALSE)</f>
        <v>Services commerciaux</v>
      </c>
    </row>
    <row r="133" spans="1:9" ht="18.75" customHeight="1" x14ac:dyDescent="0.2">
      <c r="A133" s="15" t="s">
        <v>291</v>
      </c>
      <c r="B133" s="15" t="s">
        <v>292</v>
      </c>
      <c r="C133" s="51" t="s">
        <v>29</v>
      </c>
      <c r="D133" s="51" t="str">
        <f>VLOOKUP(C133,COD_TYPE_LOCAL,2,FALSE)</f>
        <v>Commerce</v>
      </c>
      <c r="E133" s="15" t="str">
        <f>VLOOKUP(A133,LIB_NIV,2,FALSE)</f>
        <v>Agence Pôle emploi</v>
      </c>
      <c r="F133" s="15" t="str">
        <f>VLOOKUP(A133,LIB_NIV,4,FALSE)</f>
        <v>Autres services aux particuliers</v>
      </c>
      <c r="G133" s="15" t="str">
        <f>VLOOKUP(A133,LIB_NIV,6,FALSE)</f>
        <v>Services aux particuliers</v>
      </c>
      <c r="H133" s="15" t="str">
        <f>VLOOKUP(A133,LIB_NIV,8,FALSE)</f>
        <v>Services aux particuliers et agences</v>
      </c>
      <c r="I133" s="15" t="str">
        <f>VLOOKUP(A133,LIB_NIV,10,FALSE)</f>
        <v>Services commerciaux</v>
      </c>
    </row>
    <row r="134" spans="1:9" ht="18.75" customHeight="1" x14ac:dyDescent="0.2">
      <c r="A134" s="15" t="s">
        <v>293</v>
      </c>
      <c r="B134" s="15" t="s">
        <v>294</v>
      </c>
      <c r="C134" s="51" t="s">
        <v>29</v>
      </c>
      <c r="D134" s="51" t="str">
        <f>VLOOKUP(C134,COD_TYPE_LOCAL,2,FALSE)</f>
        <v>Commerce</v>
      </c>
      <c r="E134" s="15" t="str">
        <f>VLOOKUP(A134,LIB_NIV,2,FALSE)</f>
        <v>Agence d'intérim</v>
      </c>
      <c r="F134" s="15" t="str">
        <f>VLOOKUP(A134,LIB_NIV,4,FALSE)</f>
        <v>Autres services aux particuliers</v>
      </c>
      <c r="G134" s="15" t="str">
        <f>VLOOKUP(A134,LIB_NIV,6,FALSE)</f>
        <v>Services aux particuliers</v>
      </c>
      <c r="H134" s="15" t="str">
        <f>VLOOKUP(A134,LIB_NIV,8,FALSE)</f>
        <v>Services aux particuliers et agences</v>
      </c>
      <c r="I134" s="15" t="str">
        <f>VLOOKUP(A134,LIB_NIV,10,FALSE)</f>
        <v>Services commerciaux</v>
      </c>
    </row>
    <row r="135" spans="1:9" ht="18.75" customHeight="1" x14ac:dyDescent="0.2">
      <c r="A135" s="15" t="s">
        <v>295</v>
      </c>
      <c r="B135" s="15" t="s">
        <v>296</v>
      </c>
      <c r="C135" s="51" t="s">
        <v>29</v>
      </c>
      <c r="D135" s="51" t="str">
        <f>VLOOKUP(C135,COD_TYPE_LOCAL,2,FALSE)</f>
        <v>Commerce</v>
      </c>
      <c r="E135" s="15" t="str">
        <f>VLOOKUP(A135,LIB_NIV,2,FALSE)</f>
        <v>Développement rapide - Vente pellicule photo</v>
      </c>
      <c r="F135" s="15" t="str">
        <f>VLOOKUP(A135,LIB_NIV,4,FALSE)</f>
        <v>Autres services aux particuliers</v>
      </c>
      <c r="G135" s="15" t="str">
        <f>VLOOKUP(A135,LIB_NIV,6,FALSE)</f>
        <v>Services aux particuliers</v>
      </c>
      <c r="H135" s="15" t="str">
        <f>VLOOKUP(A135,LIB_NIV,8,FALSE)</f>
        <v>Services aux particuliers et agences</v>
      </c>
      <c r="I135" s="15" t="str">
        <f>VLOOKUP(A135,LIB_NIV,10,FALSE)</f>
        <v>Services commerciaux</v>
      </c>
    </row>
    <row r="136" spans="1:9" ht="18.75" customHeight="1" x14ac:dyDescent="0.2">
      <c r="A136" s="15" t="s">
        <v>297</v>
      </c>
      <c r="B136" s="15" t="s">
        <v>298</v>
      </c>
      <c r="C136" s="51" t="s">
        <v>29</v>
      </c>
      <c r="D136" s="51" t="str">
        <f>VLOOKUP(C136,COD_TYPE_LOCAL,2,FALSE)</f>
        <v>Commerce</v>
      </c>
      <c r="E136" s="15" t="str">
        <f>VLOOKUP(A136,LIB_NIV,2,FALSE)</f>
        <v>Ecole de conduite</v>
      </c>
      <c r="F136" s="15" t="str">
        <f>VLOOKUP(A136,LIB_NIV,4,FALSE)</f>
        <v>Autres services aux particuliers</v>
      </c>
      <c r="G136" s="15" t="str">
        <f>VLOOKUP(A136,LIB_NIV,6,FALSE)</f>
        <v>Services aux particuliers</v>
      </c>
      <c r="H136" s="15" t="str">
        <f>VLOOKUP(A136,LIB_NIV,8,FALSE)</f>
        <v>Services aux particuliers et agences</v>
      </c>
      <c r="I136" s="15" t="str">
        <f>VLOOKUP(A136,LIB_NIV,10,FALSE)</f>
        <v>Services commerciaux</v>
      </c>
    </row>
    <row r="137" spans="1:9" ht="18.75" customHeight="1" x14ac:dyDescent="0.2">
      <c r="A137" s="15" t="s">
        <v>299</v>
      </c>
      <c r="B137" s="15" t="s">
        <v>300</v>
      </c>
      <c r="C137" s="51" t="s">
        <v>29</v>
      </c>
      <c r="D137" s="51" t="str">
        <f>VLOOKUP(C137,COD_TYPE_LOCAL,2,FALSE)</f>
        <v>Commerce</v>
      </c>
      <c r="E137" s="15" t="str">
        <f>VLOOKUP(A137,LIB_NIV,2,FALSE)</f>
        <v>Pompes funèbres</v>
      </c>
      <c r="F137" s="15" t="str">
        <f>VLOOKUP(A137,LIB_NIV,4,FALSE)</f>
        <v>Autres services aux particuliers</v>
      </c>
      <c r="G137" s="15" t="str">
        <f>VLOOKUP(A137,LIB_NIV,6,FALSE)</f>
        <v>Services aux particuliers</v>
      </c>
      <c r="H137" s="15" t="str">
        <f>VLOOKUP(A137,LIB_NIV,8,FALSE)</f>
        <v>Services aux particuliers et agences</v>
      </c>
      <c r="I137" s="15" t="str">
        <f>VLOOKUP(A137,LIB_NIV,10,FALSE)</f>
        <v>Services commerciaux</v>
      </c>
    </row>
    <row r="138" spans="1:9" ht="18.75" customHeight="1" x14ac:dyDescent="0.2">
      <c r="A138" s="15" t="s">
        <v>301</v>
      </c>
      <c r="B138" s="15" t="s">
        <v>302</v>
      </c>
      <c r="C138" s="51" t="s">
        <v>29</v>
      </c>
      <c r="D138" s="51" t="str">
        <f>VLOOKUP(C138,COD_TYPE_LOCAL,2,FALSE)</f>
        <v>Commerce</v>
      </c>
      <c r="E138" s="15" t="str">
        <f>VLOOKUP(A138,LIB_NIV,2,FALSE)</f>
        <v>Toilettage et équipements pour animaux</v>
      </c>
      <c r="F138" s="15" t="str">
        <f>VLOOKUP(A138,LIB_NIV,4,FALSE)</f>
        <v>Autres services aux particuliers</v>
      </c>
      <c r="G138" s="15" t="str">
        <f>VLOOKUP(A138,LIB_NIV,6,FALSE)</f>
        <v>Services aux particuliers</v>
      </c>
      <c r="H138" s="15" t="str">
        <f>VLOOKUP(A138,LIB_NIV,8,FALSE)</f>
        <v>Services aux particuliers et agences</v>
      </c>
      <c r="I138" s="15" t="str">
        <f>VLOOKUP(A138,LIB_NIV,10,FALSE)</f>
        <v>Services commerciaux</v>
      </c>
    </row>
    <row r="139" spans="1:9" ht="18.75" customHeight="1" x14ac:dyDescent="0.2">
      <c r="A139" s="15" t="s">
        <v>303</v>
      </c>
      <c r="B139" s="15" t="s">
        <v>304</v>
      </c>
      <c r="C139" s="51" t="s">
        <v>29</v>
      </c>
      <c r="D139" s="51" t="str">
        <f>VLOOKUP(C139,COD_TYPE_LOCAL,2,FALSE)</f>
        <v>Commerce</v>
      </c>
      <c r="E139" s="15" t="str">
        <f>VLOOKUP(A139,LIB_NIV,2,FALSE)</f>
        <v>Libre service informatique - Cybercafé</v>
      </c>
      <c r="F139" s="15" t="str">
        <f>VLOOKUP(A139,LIB_NIV,4,FALSE)</f>
        <v>Autres services aux particuliers</v>
      </c>
      <c r="G139" s="15" t="str">
        <f>VLOOKUP(A139,LIB_NIV,6,FALSE)</f>
        <v>Services aux particuliers</v>
      </c>
      <c r="H139" s="15" t="str">
        <f>VLOOKUP(A139,LIB_NIV,8,FALSE)</f>
        <v>Services aux particuliers et agences</v>
      </c>
      <c r="I139" s="15" t="str">
        <f>VLOOKUP(A139,LIB_NIV,10,FALSE)</f>
        <v>Services commerciaux</v>
      </c>
    </row>
    <row r="140" spans="1:9" ht="18.75" customHeight="1" x14ac:dyDescent="0.2">
      <c r="A140" s="15" t="s">
        <v>305</v>
      </c>
      <c r="B140" s="15" t="s">
        <v>306</v>
      </c>
      <c r="C140" s="51" t="s">
        <v>29</v>
      </c>
      <c r="D140" s="51" t="str">
        <f>VLOOKUP(C140,COD_TYPE_LOCAL,2,FALSE)</f>
        <v>Commerce</v>
      </c>
      <c r="E140" s="15" t="str">
        <f>VLOOKUP(A140,LIB_NIV,2,FALSE)</f>
        <v>Cours scolaires/parascolaires (Acadomia…)</v>
      </c>
      <c r="F140" s="15" t="str">
        <f>VLOOKUP(A140,LIB_NIV,4,FALSE)</f>
        <v>Services culturels et de loisirs</v>
      </c>
      <c r="G140" s="15" t="str">
        <f>VLOOKUP(A140,LIB_NIV,6,FALSE)</f>
        <v>Services aux particuliers</v>
      </c>
      <c r="H140" s="15" t="str">
        <f>VLOOKUP(A140,LIB_NIV,8,FALSE)</f>
        <v>Services aux particuliers et agences</v>
      </c>
      <c r="I140" s="15" t="str">
        <f>VLOOKUP(A140,LIB_NIV,10,FALSE)</f>
        <v>Services commerciaux</v>
      </c>
    </row>
    <row r="141" spans="1:9" ht="18.75" customHeight="1" x14ac:dyDescent="0.2">
      <c r="A141" s="15" t="s">
        <v>307</v>
      </c>
      <c r="B141" s="15" t="s">
        <v>308</v>
      </c>
      <c r="C141" s="51" t="s">
        <v>29</v>
      </c>
      <c r="D141" s="51" t="str">
        <f>VLOOKUP(C141,COD_TYPE_LOCAL,2,FALSE)</f>
        <v>Commerce</v>
      </c>
      <c r="E141" s="15" t="str">
        <f>VLOOKUP(A141,LIB_NIV,2,FALSE)</f>
        <v>Cours formation professionnelle (langues, informatique…)</v>
      </c>
      <c r="F141" s="15" t="str">
        <f>VLOOKUP(A141,LIB_NIV,4,FALSE)</f>
        <v>Services culturels et de loisirs</v>
      </c>
      <c r="G141" s="15" t="str">
        <f>VLOOKUP(A141,LIB_NIV,6,FALSE)</f>
        <v>Services aux particuliers</v>
      </c>
      <c r="H141" s="15" t="str">
        <f>VLOOKUP(A141,LIB_NIV,8,FALSE)</f>
        <v>Services aux particuliers et agences</v>
      </c>
      <c r="I141" s="15" t="str">
        <f>VLOOKUP(A141,LIB_NIV,10,FALSE)</f>
        <v>Services commerciaux</v>
      </c>
    </row>
    <row r="142" spans="1:9" ht="18.75" customHeight="1" x14ac:dyDescent="0.2">
      <c r="A142" s="15" t="s">
        <v>309</v>
      </c>
      <c r="B142" s="15" t="s">
        <v>310</v>
      </c>
      <c r="C142" s="51" t="s">
        <v>29</v>
      </c>
      <c r="D142" s="51" t="str">
        <f>VLOOKUP(C142,COD_TYPE_LOCAL,2,FALSE)</f>
        <v>Commerce</v>
      </c>
      <c r="E142" s="15" t="str">
        <f>VLOOKUP(A142,LIB_NIV,2,FALSE)</f>
        <v>Cours activités culturelles et de loisirs (poterie, danse…)</v>
      </c>
      <c r="F142" s="15" t="str">
        <f>VLOOKUP(A142,LIB_NIV,4,FALSE)</f>
        <v>Services culturels et de loisirs</v>
      </c>
      <c r="G142" s="15" t="str">
        <f>VLOOKUP(A142,LIB_NIV,6,FALSE)</f>
        <v>Services aux particuliers</v>
      </c>
      <c r="H142" s="15" t="str">
        <f>VLOOKUP(A142,LIB_NIV,8,FALSE)</f>
        <v>Services aux particuliers et agences</v>
      </c>
      <c r="I142" s="15" t="str">
        <f>VLOOKUP(A142,LIB_NIV,10,FALSE)</f>
        <v>Services commerciaux</v>
      </c>
    </row>
    <row r="143" spans="1:9" ht="18.75" customHeight="1" x14ac:dyDescent="0.2">
      <c r="A143" s="15" t="s">
        <v>311</v>
      </c>
      <c r="B143" s="15" t="s">
        <v>312</v>
      </c>
      <c r="C143" s="51" t="s">
        <v>29</v>
      </c>
      <c r="D143" s="51" t="str">
        <f>VLOOKUP(C143,COD_TYPE_LOCAL,2,FALSE)</f>
        <v>Commerce</v>
      </c>
      <c r="E143" s="15" t="str">
        <f>VLOOKUP(A143,LIB_NIV,2,FALSE)</f>
        <v>Services à la personne (nettoyage, aide personnes âgées…)</v>
      </c>
      <c r="F143" s="15" t="str">
        <f>VLOOKUP(A143,LIB_NIV,4,FALSE)</f>
        <v>Autres services aux particuliers</v>
      </c>
      <c r="G143" s="15" t="str">
        <f>VLOOKUP(A143,LIB_NIV,6,FALSE)</f>
        <v>Services aux particuliers</v>
      </c>
      <c r="H143" s="15" t="str">
        <f>VLOOKUP(A143,LIB_NIV,8,FALSE)</f>
        <v>Services aux particuliers et agences</v>
      </c>
      <c r="I143" s="15" t="str">
        <f>VLOOKUP(A143,LIB_NIV,10,FALSE)</f>
        <v>Services commerciaux</v>
      </c>
    </row>
    <row r="144" spans="1:9" ht="18.75" customHeight="1" x14ac:dyDescent="0.2">
      <c r="A144" s="15" t="s">
        <v>313</v>
      </c>
      <c r="B144" s="15" t="s">
        <v>314</v>
      </c>
      <c r="C144" s="51" t="s">
        <v>29</v>
      </c>
      <c r="D144" s="51" t="str">
        <f>VLOOKUP(C144,COD_TYPE_LOCAL,2,FALSE)</f>
        <v>Commerce</v>
      </c>
      <c r="E144" s="15" t="str">
        <f>VLOOKUP(A144,LIB_NIV,2,FALSE)</f>
        <v>Agence immobilière</v>
      </c>
      <c r="F144" s="15" t="str">
        <f>VLOOKUP(A144,LIB_NIV,4,FALSE)</f>
        <v>Agences</v>
      </c>
      <c r="G144" s="15" t="str">
        <f>VLOOKUP(A144,LIB_NIV,6,FALSE)</f>
        <v>Agences</v>
      </c>
      <c r="H144" s="15" t="str">
        <f>VLOOKUP(A144,LIB_NIV,8,FALSE)</f>
        <v>Services aux particuliers et agences</v>
      </c>
      <c r="I144" s="15" t="str">
        <f>VLOOKUP(A144,LIB_NIV,10,FALSE)</f>
        <v>Services commerciaux</v>
      </c>
    </row>
    <row r="145" spans="1:9" ht="18.75" customHeight="1" x14ac:dyDescent="0.2">
      <c r="A145" s="15" t="s">
        <v>315</v>
      </c>
      <c r="B145" s="15" t="s">
        <v>316</v>
      </c>
      <c r="C145" s="51" t="s">
        <v>29</v>
      </c>
      <c r="D145" s="51" t="str">
        <f>VLOOKUP(C145,COD_TYPE_LOCAL,2,FALSE)</f>
        <v>Commerce</v>
      </c>
      <c r="E145" s="15" t="str">
        <f>VLOOKUP(A145,LIB_NIV,2,FALSE)</f>
        <v>Banque - Caisse d'épargne</v>
      </c>
      <c r="F145" s="15" t="str">
        <f>VLOOKUP(A145,LIB_NIV,4,FALSE)</f>
        <v>Banques et assurances</v>
      </c>
      <c r="G145" s="15" t="str">
        <f>VLOOKUP(A145,LIB_NIV,6,FALSE)</f>
        <v>Agences</v>
      </c>
      <c r="H145" s="15" t="str">
        <f>VLOOKUP(A145,LIB_NIV,8,FALSE)</f>
        <v>Services aux particuliers et agences</v>
      </c>
      <c r="I145" s="15" t="str">
        <f>VLOOKUP(A145,LIB_NIV,10,FALSE)</f>
        <v>Services commerciaux</v>
      </c>
    </row>
    <row r="146" spans="1:9" ht="18.75" customHeight="1" x14ac:dyDescent="0.2">
      <c r="A146" s="15" t="s">
        <v>317</v>
      </c>
      <c r="B146" s="15" t="s">
        <v>318</v>
      </c>
      <c r="C146" s="51" t="s">
        <v>319</v>
      </c>
      <c r="D146" s="51" t="str">
        <f>VLOOKUP(C146,COD_TYPE_LOCAL,2,FALSE)</f>
        <v>Distributeur</v>
      </c>
      <c r="E146" s="15" t="str">
        <f>VLOOKUP(A146,LIB_NIV,2,FALSE)</f>
        <v>Distributeur automatique de billets (non lié à une banque)</v>
      </c>
      <c r="F146" s="15" t="str">
        <f>VLOOKUP(A146,LIB_NIV,4,FALSE)</f>
        <v>Banques et assurances</v>
      </c>
      <c r="G146" s="15" t="str">
        <f>VLOOKUP(A146,LIB_NIV,6,FALSE)</f>
        <v>Agences</v>
      </c>
      <c r="H146" s="15" t="str">
        <f>VLOOKUP(A146,LIB_NIV,8,FALSE)</f>
        <v>Services aux particuliers et agences</v>
      </c>
      <c r="I146" s="15" t="str">
        <f>VLOOKUP(A146,LIB_NIV,10,FALSE)</f>
        <v>Services commerciaux</v>
      </c>
    </row>
    <row r="147" spans="1:9" ht="18.75" customHeight="1" x14ac:dyDescent="0.2">
      <c r="A147" s="15" t="s">
        <v>320</v>
      </c>
      <c r="B147" s="15" t="s">
        <v>321</v>
      </c>
      <c r="C147" s="51" t="s">
        <v>29</v>
      </c>
      <c r="D147" s="51" t="str">
        <f>VLOOKUP(C147,COD_TYPE_LOCAL,2,FALSE)</f>
        <v>Commerce</v>
      </c>
      <c r="E147" s="15" t="str">
        <f>VLOOKUP(A147,LIB_NIV,2,FALSE)</f>
        <v>Assurances</v>
      </c>
      <c r="F147" s="15" t="str">
        <f>VLOOKUP(A147,LIB_NIV,4,FALSE)</f>
        <v>Banques et assurances</v>
      </c>
      <c r="G147" s="15" t="str">
        <f>VLOOKUP(A147,LIB_NIV,6,FALSE)</f>
        <v>Agences</v>
      </c>
      <c r="H147" s="15" t="str">
        <f>VLOOKUP(A147,LIB_NIV,8,FALSE)</f>
        <v>Services aux particuliers et agences</v>
      </c>
      <c r="I147" s="15" t="str">
        <f>VLOOKUP(A147,LIB_NIV,10,FALSE)</f>
        <v>Services commerciaux</v>
      </c>
    </row>
    <row r="148" spans="1:9" ht="18.75" customHeight="1" x14ac:dyDescent="0.2">
      <c r="A148" s="15" t="s">
        <v>322</v>
      </c>
      <c r="B148" s="15" t="s">
        <v>323</v>
      </c>
      <c r="C148" s="51" t="s">
        <v>29</v>
      </c>
      <c r="D148" s="51" t="str">
        <f>VLOOKUP(C148,COD_TYPE_LOCAL,2,FALSE)</f>
        <v>Commerce</v>
      </c>
      <c r="E148" s="15" t="str">
        <f>VLOOKUP(A148,LIB_NIV,2,FALSE)</f>
        <v>Bureau de change</v>
      </c>
      <c r="F148" s="15" t="str">
        <f>VLOOKUP(A148,LIB_NIV,4,FALSE)</f>
        <v>Banques et assurances</v>
      </c>
      <c r="G148" s="15" t="str">
        <f>VLOOKUP(A148,LIB_NIV,6,FALSE)</f>
        <v>Agences</v>
      </c>
      <c r="H148" s="15" t="str">
        <f>VLOOKUP(A148,LIB_NIV,8,FALSE)</f>
        <v>Services aux particuliers et agences</v>
      </c>
      <c r="I148" s="15" t="str">
        <f>VLOOKUP(A148,LIB_NIV,10,FALSE)</f>
        <v>Services commerciaux</v>
      </c>
    </row>
    <row r="149" spans="1:9" ht="18.75" customHeight="1" x14ac:dyDescent="0.2">
      <c r="A149" s="15" t="s">
        <v>324</v>
      </c>
      <c r="B149" s="15" t="s">
        <v>325</v>
      </c>
      <c r="C149" s="51" t="s">
        <v>29</v>
      </c>
      <c r="D149" s="51" t="str">
        <f>VLOOKUP(C149,COD_TYPE_LOCAL,2,FALSE)</f>
        <v>Commerce</v>
      </c>
      <c r="E149" s="15" t="str">
        <f>VLOOKUP(A149,LIB_NIV,2,FALSE)</f>
        <v>Achat - Vente d'or</v>
      </c>
      <c r="F149" s="15" t="str">
        <f>VLOOKUP(A149,LIB_NIV,4,FALSE)</f>
        <v>Banques et assurances</v>
      </c>
      <c r="G149" s="15" t="str">
        <f>VLOOKUP(A149,LIB_NIV,6,FALSE)</f>
        <v>Agences</v>
      </c>
      <c r="H149" s="15" t="str">
        <f>VLOOKUP(A149,LIB_NIV,8,FALSE)</f>
        <v>Services aux particuliers et agences</v>
      </c>
      <c r="I149" s="15" t="str">
        <f>VLOOKUP(A149,LIB_NIV,10,FALSE)</f>
        <v>Services commerciaux</v>
      </c>
    </row>
    <row r="150" spans="1:9" ht="18.75" customHeight="1" x14ac:dyDescent="0.2">
      <c r="A150" s="15" t="s">
        <v>326</v>
      </c>
      <c r="B150" s="15" t="s">
        <v>327</v>
      </c>
      <c r="C150" s="51" t="s">
        <v>29</v>
      </c>
      <c r="D150" s="51" t="str">
        <f>VLOOKUP(C150,COD_TYPE_LOCAL,2,FALSE)</f>
        <v>Commerce</v>
      </c>
      <c r="E150" s="15" t="str">
        <f>VLOOKUP(A150,LIB_NIV,2,FALSE)</f>
        <v>Bureau de poste</v>
      </c>
      <c r="F150" s="15" t="str">
        <f>VLOOKUP(A150,LIB_NIV,4,FALSE)</f>
        <v>Poste et Télécommunications</v>
      </c>
      <c r="G150" s="15" t="str">
        <f>VLOOKUP(A150,LIB_NIV,6,FALSE)</f>
        <v>Agences</v>
      </c>
      <c r="H150" s="15" t="str">
        <f>VLOOKUP(A150,LIB_NIV,8,FALSE)</f>
        <v>Services aux particuliers et agences</v>
      </c>
      <c r="I150" s="15" t="str">
        <f>VLOOKUP(A150,LIB_NIV,10,FALSE)</f>
        <v>Services commerciaux</v>
      </c>
    </row>
    <row r="151" spans="1:9" ht="18.75" customHeight="1" x14ac:dyDescent="0.2">
      <c r="A151" s="15" t="s">
        <v>328</v>
      </c>
      <c r="B151" s="15" t="s">
        <v>329</v>
      </c>
      <c r="C151" s="51" t="s">
        <v>29</v>
      </c>
      <c r="D151" s="51" t="str">
        <f>VLOOKUP(C151,COD_TYPE_LOCAL,2,FALSE)</f>
        <v>Commerce</v>
      </c>
      <c r="E151" s="15" t="str">
        <f>VLOOKUP(A151,LIB_NIV,2,FALSE)</f>
        <v>Courses et courrier express</v>
      </c>
      <c r="F151" s="15" t="str">
        <f>VLOOKUP(A151,LIB_NIV,4,FALSE)</f>
        <v>Poste et Télécommunications</v>
      </c>
      <c r="G151" s="15" t="str">
        <f>VLOOKUP(A151,LIB_NIV,6,FALSE)</f>
        <v>Agences</v>
      </c>
      <c r="H151" s="15" t="str">
        <f>VLOOKUP(A151,LIB_NIV,8,FALSE)</f>
        <v>Services aux particuliers et agences</v>
      </c>
      <c r="I151" s="15" t="str">
        <f>VLOOKUP(A151,LIB_NIV,10,FALSE)</f>
        <v>Services commerciaux</v>
      </c>
    </row>
    <row r="152" spans="1:9" ht="18.75" customHeight="1" x14ac:dyDescent="0.2">
      <c r="A152" s="15" t="s">
        <v>330</v>
      </c>
      <c r="B152" s="15" t="s">
        <v>331</v>
      </c>
      <c r="C152" s="51" t="s">
        <v>29</v>
      </c>
      <c r="D152" s="51" t="str">
        <f>VLOOKUP(C152,COD_TYPE_LOCAL,2,FALSE)</f>
        <v>Commerce</v>
      </c>
      <c r="E152" s="15" t="str">
        <f>VLOOKUP(A152,LIB_NIV,2,FALSE)</f>
        <v>Télécommunication en boutique</v>
      </c>
      <c r="F152" s="15" t="str">
        <f>VLOOKUP(A152,LIB_NIV,4,FALSE)</f>
        <v>Poste et Télécommunications</v>
      </c>
      <c r="G152" s="15" t="str">
        <f>VLOOKUP(A152,LIB_NIV,6,FALSE)</f>
        <v>Agences</v>
      </c>
      <c r="H152" s="15" t="str">
        <f>VLOOKUP(A152,LIB_NIV,8,FALSE)</f>
        <v>Services aux particuliers et agences</v>
      </c>
      <c r="I152" s="15" t="str">
        <f>VLOOKUP(A152,LIB_NIV,10,FALSE)</f>
        <v>Services commerciaux</v>
      </c>
    </row>
    <row r="153" spans="1:9" ht="18.75" customHeight="1" x14ac:dyDescent="0.2">
      <c r="A153" s="15" t="s">
        <v>332</v>
      </c>
      <c r="B153" s="15" t="s">
        <v>333</v>
      </c>
      <c r="C153" s="51" t="s">
        <v>29</v>
      </c>
      <c r="D153" s="51" t="str">
        <f>VLOOKUP(C153,COD_TYPE_LOCAL,2,FALSE)</f>
        <v>Commerce</v>
      </c>
      <c r="E153" s="15" t="str">
        <f>VLOOKUP(A153,LIB_NIV,2,FALSE)</f>
        <v>Concessionnaire automobiles</v>
      </c>
      <c r="F153" s="15" t="str">
        <f>VLOOKUP(A153,LIB_NIV,4,FALSE)</f>
        <v>Vente et exposition</v>
      </c>
      <c r="G153" s="15" t="str">
        <f>VLOOKUP(A153,LIB_NIV,6,FALSE)</f>
        <v>Auto-Moto</v>
      </c>
      <c r="H153" s="15" t="str">
        <f>VLOOKUP(A153,LIB_NIV,8,FALSE)</f>
        <v>Auto-Moto</v>
      </c>
      <c r="I153" s="15" t="str">
        <f>VLOOKUP(A153,LIB_NIV,10,FALSE)</f>
        <v>Non alimentaire</v>
      </c>
    </row>
    <row r="154" spans="1:9" ht="18.75" customHeight="1" x14ac:dyDescent="0.2">
      <c r="A154" s="15" t="s">
        <v>334</v>
      </c>
      <c r="B154" s="15" t="s">
        <v>335</v>
      </c>
      <c r="C154" s="51" t="s">
        <v>29</v>
      </c>
      <c r="D154" s="51" t="str">
        <f>VLOOKUP(C154,COD_TYPE_LOCAL,2,FALSE)</f>
        <v>Commerce</v>
      </c>
      <c r="E154" s="15" t="str">
        <f>VLOOKUP(A154,LIB_NIV,2,FALSE)</f>
        <v>Concessionnaire Auto + Essence</v>
      </c>
      <c r="F154" s="15" t="str">
        <f>VLOOKUP(A154,LIB_NIV,4,FALSE)</f>
        <v>Vente et exposition</v>
      </c>
      <c r="G154" s="15" t="str">
        <f>VLOOKUP(A154,LIB_NIV,6,FALSE)</f>
        <v>Auto-Moto</v>
      </c>
      <c r="H154" s="15" t="str">
        <f>VLOOKUP(A154,LIB_NIV,8,FALSE)</f>
        <v>Auto-Moto</v>
      </c>
      <c r="I154" s="15" t="str">
        <f>VLOOKUP(A154,LIB_NIV,10,FALSE)</f>
        <v>Non alimentaire</v>
      </c>
    </row>
    <row r="155" spans="1:9" ht="18.75" customHeight="1" x14ac:dyDescent="0.2">
      <c r="A155" s="15" t="s">
        <v>336</v>
      </c>
      <c r="B155" s="15" t="s">
        <v>337</v>
      </c>
      <c r="C155" s="51" t="s">
        <v>29</v>
      </c>
      <c r="D155" s="51" t="str">
        <f>VLOOKUP(C155,COD_TYPE_LOCAL,2,FALSE)</f>
        <v>Commerce</v>
      </c>
      <c r="E155" s="15" t="str">
        <f>VLOOKUP(A155,LIB_NIV,2,FALSE)</f>
        <v>Concessionnaire Auto + Garage</v>
      </c>
      <c r="F155" s="15" t="str">
        <f>VLOOKUP(A155,LIB_NIV,4,FALSE)</f>
        <v>Vente et exposition</v>
      </c>
      <c r="G155" s="15" t="str">
        <f>VLOOKUP(A155,LIB_NIV,6,FALSE)</f>
        <v>Auto-Moto</v>
      </c>
      <c r="H155" s="15" t="str">
        <f>VLOOKUP(A155,LIB_NIV,8,FALSE)</f>
        <v>Auto-Moto</v>
      </c>
      <c r="I155" s="15" t="str">
        <f>VLOOKUP(A155,LIB_NIV,10,FALSE)</f>
        <v>Non alimentaire</v>
      </c>
    </row>
    <row r="156" spans="1:9" ht="18.75" customHeight="1" x14ac:dyDescent="0.2">
      <c r="A156" s="15" t="s">
        <v>338</v>
      </c>
      <c r="B156" s="15" t="s">
        <v>339</v>
      </c>
      <c r="C156" s="51" t="s">
        <v>29</v>
      </c>
      <c r="D156" s="51" t="str">
        <f>VLOOKUP(C156,COD_TYPE_LOCAL,2,FALSE)</f>
        <v>Commerce</v>
      </c>
      <c r="E156" s="15" t="str">
        <f>VLOOKUP(A156,LIB_NIV,2,FALSE)</f>
        <v>Concessionnaire Auto + Essence + Garage</v>
      </c>
      <c r="F156" s="15" t="str">
        <f>VLOOKUP(A156,LIB_NIV,4,FALSE)</f>
        <v>Vente et exposition</v>
      </c>
      <c r="G156" s="15" t="str">
        <f>VLOOKUP(A156,LIB_NIV,6,FALSE)</f>
        <v>Auto-Moto</v>
      </c>
      <c r="H156" s="15" t="str">
        <f>VLOOKUP(A156,LIB_NIV,8,FALSE)</f>
        <v>Auto-Moto</v>
      </c>
      <c r="I156" s="15" t="str">
        <f>VLOOKUP(A156,LIB_NIV,10,FALSE)</f>
        <v>Non alimentaire</v>
      </c>
    </row>
    <row r="157" spans="1:9" ht="18.75" customHeight="1" x14ac:dyDescent="0.2">
      <c r="A157" s="15" t="s">
        <v>340</v>
      </c>
      <c r="B157" s="15" t="s">
        <v>341</v>
      </c>
      <c r="C157" s="51" t="s">
        <v>29</v>
      </c>
      <c r="D157" s="51" t="str">
        <f>VLOOKUP(C157,COD_TYPE_LOCAL,2,FALSE)</f>
        <v>Commerce</v>
      </c>
      <c r="E157" s="15" t="str">
        <f>VLOOKUP(A157,LIB_NIV,2,FALSE)</f>
        <v>Concessionnaire motos</v>
      </c>
      <c r="F157" s="15" t="str">
        <f>VLOOKUP(A157,LIB_NIV,4,FALSE)</f>
        <v>Vente et exposition</v>
      </c>
      <c r="G157" s="15" t="str">
        <f>VLOOKUP(A157,LIB_NIV,6,FALSE)</f>
        <v>Auto-Moto</v>
      </c>
      <c r="H157" s="15" t="str">
        <f>VLOOKUP(A157,LIB_NIV,8,FALSE)</f>
        <v>Auto-Moto</v>
      </c>
      <c r="I157" s="15" t="str">
        <f>VLOOKUP(A157,LIB_NIV,10,FALSE)</f>
        <v>Non alimentaire</v>
      </c>
    </row>
    <row r="158" spans="1:9" ht="18.75" customHeight="1" x14ac:dyDescent="0.2">
      <c r="A158" s="15" t="s">
        <v>342</v>
      </c>
      <c r="B158" s="15" t="s">
        <v>343</v>
      </c>
      <c r="C158" s="51" t="s">
        <v>29</v>
      </c>
      <c r="D158" s="51" t="str">
        <f>VLOOKUP(C158,COD_TYPE_LOCAL,2,FALSE)</f>
        <v>Commerce</v>
      </c>
      <c r="E158" s="15" t="str">
        <f>VLOOKUP(A158,LIB_NIV,2,FALSE)</f>
        <v>Concession + Réparation de motos</v>
      </c>
      <c r="F158" s="15" t="str">
        <f>VLOOKUP(A158,LIB_NIV,4,FALSE)</f>
        <v>Vente et exposition</v>
      </c>
      <c r="G158" s="15" t="str">
        <f>VLOOKUP(A158,LIB_NIV,6,FALSE)</f>
        <v>Auto-Moto</v>
      </c>
      <c r="H158" s="15" t="str">
        <f>VLOOKUP(A158,LIB_NIV,8,FALSE)</f>
        <v>Auto-Moto</v>
      </c>
      <c r="I158" s="15" t="str">
        <f>VLOOKUP(A158,LIB_NIV,10,FALSE)</f>
        <v>Non alimentaire</v>
      </c>
    </row>
    <row r="159" spans="1:9" ht="18.75" customHeight="1" x14ac:dyDescent="0.2">
      <c r="A159" s="15" t="s">
        <v>344</v>
      </c>
      <c r="B159" s="15" t="s">
        <v>345</v>
      </c>
      <c r="C159" s="51" t="s">
        <v>29</v>
      </c>
      <c r="D159" s="51" t="str">
        <f>VLOOKUP(C159,COD_TYPE_LOCAL,2,FALSE)</f>
        <v>Commerce</v>
      </c>
      <c r="E159" s="15" t="str">
        <f>VLOOKUP(A159,LIB_NIV,2,FALSE)</f>
        <v>Garage</v>
      </c>
      <c r="F159" s="15" t="str">
        <f>VLOOKUP(A159,LIB_NIV,4,FALSE)</f>
        <v>Réparation et Entretien</v>
      </c>
      <c r="G159" s="15" t="str">
        <f>VLOOKUP(A159,LIB_NIV,6,FALSE)</f>
        <v>Auto-Moto</v>
      </c>
      <c r="H159" s="15" t="str">
        <f>VLOOKUP(A159,LIB_NIV,8,FALSE)</f>
        <v>Auto-Moto</v>
      </c>
      <c r="I159" s="15" t="str">
        <f>VLOOKUP(A159,LIB_NIV,10,FALSE)</f>
        <v>Non alimentaire</v>
      </c>
    </row>
    <row r="160" spans="1:9" ht="18.75" customHeight="1" x14ac:dyDescent="0.2">
      <c r="A160" s="15" t="s">
        <v>346</v>
      </c>
      <c r="B160" s="15" t="s">
        <v>347</v>
      </c>
      <c r="C160" s="51" t="s">
        <v>29</v>
      </c>
      <c r="D160" s="51" t="str">
        <f>VLOOKUP(C160,COD_TYPE_LOCAL,2,FALSE)</f>
        <v>Commerce</v>
      </c>
      <c r="E160" s="15" t="str">
        <f>VLOOKUP(A160,LIB_NIV,2,FALSE)</f>
        <v>Garage + Vente essence</v>
      </c>
      <c r="F160" s="15" t="str">
        <f>VLOOKUP(A160,LIB_NIV,4,FALSE)</f>
        <v>Réparation et Entretien</v>
      </c>
      <c r="G160" s="15" t="str">
        <f>VLOOKUP(A160,LIB_NIV,6,FALSE)</f>
        <v>Auto-Moto</v>
      </c>
      <c r="H160" s="15" t="str">
        <f>VLOOKUP(A160,LIB_NIV,8,FALSE)</f>
        <v>Auto-Moto</v>
      </c>
      <c r="I160" s="15" t="str">
        <f>VLOOKUP(A160,LIB_NIV,10,FALSE)</f>
        <v>Non alimentaire</v>
      </c>
    </row>
    <row r="161" spans="1:9" ht="18.75" customHeight="1" x14ac:dyDescent="0.2">
      <c r="A161" s="15" t="s">
        <v>348</v>
      </c>
      <c r="B161" s="15" t="s">
        <v>349</v>
      </c>
      <c r="C161" s="51" t="s">
        <v>29</v>
      </c>
      <c r="D161" s="51" t="str">
        <f>VLOOKUP(C161,COD_TYPE_LOCAL,2,FALSE)</f>
        <v>Commerce</v>
      </c>
      <c r="E161" s="15" t="str">
        <f>VLOOKUP(A161,LIB_NIV,2,FALSE)</f>
        <v>Vente équipements automobiles</v>
      </c>
      <c r="F161" s="15" t="str">
        <f>VLOOKUP(A161,LIB_NIV,4,FALSE)</f>
        <v>Réparation et Entretien</v>
      </c>
      <c r="G161" s="15" t="str">
        <f>VLOOKUP(A161,LIB_NIV,6,FALSE)</f>
        <v>Auto-Moto</v>
      </c>
      <c r="H161" s="15" t="str">
        <f>VLOOKUP(A161,LIB_NIV,8,FALSE)</f>
        <v>Auto-Moto</v>
      </c>
      <c r="I161" s="15" t="str">
        <f>VLOOKUP(A161,LIB_NIV,10,FALSE)</f>
        <v>Non alimentaire</v>
      </c>
    </row>
    <row r="162" spans="1:9" ht="18.75" customHeight="1" x14ac:dyDescent="0.2">
      <c r="A162" s="15" t="s">
        <v>350</v>
      </c>
      <c r="B162" s="15" t="s">
        <v>351</v>
      </c>
      <c r="C162" s="51" t="s">
        <v>29</v>
      </c>
      <c r="D162" s="51" t="str">
        <f>VLOOKUP(C162,COD_TYPE_LOCAL,2,FALSE)</f>
        <v>Commerce</v>
      </c>
      <c r="E162" s="15" t="str">
        <f>VLOOKUP(A162,LIB_NIV,2,FALSE)</f>
        <v>Réparation de motos</v>
      </c>
      <c r="F162" s="15" t="str">
        <f>VLOOKUP(A162,LIB_NIV,4,FALSE)</f>
        <v>Réparation et Entretien</v>
      </c>
      <c r="G162" s="15" t="str">
        <f>VLOOKUP(A162,LIB_NIV,6,FALSE)</f>
        <v>Auto-Moto</v>
      </c>
      <c r="H162" s="15" t="str">
        <f>VLOOKUP(A162,LIB_NIV,8,FALSE)</f>
        <v>Auto-Moto</v>
      </c>
      <c r="I162" s="15" t="str">
        <f>VLOOKUP(A162,LIB_NIV,10,FALSE)</f>
        <v>Non alimentaire</v>
      </c>
    </row>
    <row r="163" spans="1:9" ht="18.75" customHeight="1" x14ac:dyDescent="0.2">
      <c r="A163" s="15" t="s">
        <v>352</v>
      </c>
      <c r="B163" s="15" t="s">
        <v>353</v>
      </c>
      <c r="C163" s="51" t="s">
        <v>29</v>
      </c>
      <c r="D163" s="51" t="str">
        <f>VLOOKUP(C163,COD_TYPE_LOCAL,2,FALSE)</f>
        <v>Commerce</v>
      </c>
      <c r="E163" s="15" t="str">
        <f>VLOOKUP(A163,LIB_NIV,2,FALSE)</f>
        <v>Station service</v>
      </c>
      <c r="F163" s="15" t="str">
        <f>VLOOKUP(A163,LIB_NIV,4,FALSE)</f>
        <v>Réparation et Entretien</v>
      </c>
      <c r="G163" s="15" t="str">
        <f>VLOOKUP(A163,LIB_NIV,6,FALSE)</f>
        <v>Auto-Moto</v>
      </c>
      <c r="H163" s="15" t="str">
        <f>VLOOKUP(A163,LIB_NIV,8,FALSE)</f>
        <v>Auto-Moto</v>
      </c>
      <c r="I163" s="15" t="str">
        <f>VLOOKUP(A163,LIB_NIV,10,FALSE)</f>
        <v>Non alimentaire</v>
      </c>
    </row>
    <row r="164" spans="1:9" ht="18.75" customHeight="1" x14ac:dyDescent="0.2">
      <c r="A164" s="15" t="s">
        <v>354</v>
      </c>
      <c r="B164" s="15" t="s">
        <v>355</v>
      </c>
      <c r="C164" s="51" t="s">
        <v>29</v>
      </c>
      <c r="D164" s="51" t="str">
        <f>VLOOKUP(C164,COD_TYPE_LOCAL,2,FALSE)</f>
        <v>Commerce</v>
      </c>
      <c r="E164" s="15" t="str">
        <f>VLOOKUP(A164,LIB_NIV,2,FALSE)</f>
        <v>Contrôle technique automobile</v>
      </c>
      <c r="F164" s="15" t="str">
        <f>VLOOKUP(A164,LIB_NIV,4,FALSE)</f>
        <v>Réparation et Entretien</v>
      </c>
      <c r="G164" s="15" t="str">
        <f>VLOOKUP(A164,LIB_NIV,6,FALSE)</f>
        <v>Auto-Moto</v>
      </c>
      <c r="H164" s="15" t="str">
        <f>VLOOKUP(A164,LIB_NIV,8,FALSE)</f>
        <v>Auto-Moto</v>
      </c>
      <c r="I164" s="15" t="str">
        <f>VLOOKUP(A164,LIB_NIV,10,FALSE)</f>
        <v>Non alimentaire</v>
      </c>
    </row>
    <row r="165" spans="1:9" ht="18.75" customHeight="1" x14ac:dyDescent="0.2">
      <c r="A165" s="15" t="s">
        <v>356</v>
      </c>
      <c r="B165" s="15" t="s">
        <v>357</v>
      </c>
      <c r="C165" s="51" t="s">
        <v>29</v>
      </c>
      <c r="D165" s="51" t="str">
        <f>VLOOKUP(C165,COD_TYPE_LOCAL,2,FALSE)</f>
        <v>Commerce</v>
      </c>
      <c r="E165" s="15" t="str">
        <f>VLOOKUP(A165,LIB_NIV,2,FALSE)</f>
        <v>Location de véhicules automobiles</v>
      </c>
      <c r="F165" s="15" t="str">
        <f>VLOOKUP(A165,LIB_NIV,4,FALSE)</f>
        <v>Location</v>
      </c>
      <c r="G165" s="15" t="str">
        <f>VLOOKUP(A165,LIB_NIV,6,FALSE)</f>
        <v>Auto-Moto</v>
      </c>
      <c r="H165" s="15" t="str">
        <f>VLOOKUP(A165,LIB_NIV,8,FALSE)</f>
        <v>Auto-Moto</v>
      </c>
      <c r="I165" s="15" t="str">
        <f>VLOOKUP(A165,LIB_NIV,10,FALSE)</f>
        <v>Non alimentaire</v>
      </c>
    </row>
    <row r="166" spans="1:9" ht="18.75" customHeight="1" x14ac:dyDescent="0.2">
      <c r="A166" s="15" t="s">
        <v>358</v>
      </c>
      <c r="B166" s="15" t="s">
        <v>359</v>
      </c>
      <c r="C166" s="51" t="s">
        <v>29</v>
      </c>
      <c r="D166" s="51" t="str">
        <f>VLOOKUP(C166,COD_TYPE_LOCAL,2,FALSE)</f>
        <v>Commerce</v>
      </c>
      <c r="E166" s="15" t="str">
        <f>VLOOKUP(A166,LIB_NIV,2,FALSE)</f>
        <v>Restaurant traditionnel français</v>
      </c>
      <c r="F166" s="15" t="str">
        <f>VLOOKUP(A166,LIB_NIV,4,FALSE)</f>
        <v>Restauration traditionnelle</v>
      </c>
      <c r="G166" s="15" t="str">
        <f>VLOOKUP(A166,LIB_NIV,6,FALSE)</f>
        <v>Cafés et Restaurants</v>
      </c>
      <c r="H166" s="15" t="str">
        <f>VLOOKUP(A166,LIB_NIV,8,FALSE)</f>
        <v>Cafés et Restaurants</v>
      </c>
      <c r="I166" s="15" t="str">
        <f>VLOOKUP(A166,LIB_NIV,10,FALSE)</f>
        <v>Restauration, Hôtellerie</v>
      </c>
    </row>
    <row r="167" spans="1:9" ht="18.75" customHeight="1" x14ac:dyDescent="0.2">
      <c r="A167" s="15" t="s">
        <v>360</v>
      </c>
      <c r="B167" s="15" t="s">
        <v>361</v>
      </c>
      <c r="C167" s="51" t="s">
        <v>29</v>
      </c>
      <c r="D167" s="51" t="str">
        <f>VLOOKUP(C167,COD_TYPE_LOCAL,2,FALSE)</f>
        <v>Commerce</v>
      </c>
      <c r="E167" s="15" t="str">
        <f>VLOOKUP(A167,LIB_NIV,2,FALSE)</f>
        <v>Restaurant antillais</v>
      </c>
      <c r="F167" s="15" t="str">
        <f>VLOOKUP(A167,LIB_NIV,4,FALSE)</f>
        <v>Restauration traditionnelle</v>
      </c>
      <c r="G167" s="15" t="str">
        <f>VLOOKUP(A167,LIB_NIV,6,FALSE)</f>
        <v>Cafés et Restaurants</v>
      </c>
      <c r="H167" s="15" t="str">
        <f>VLOOKUP(A167,LIB_NIV,8,FALSE)</f>
        <v>Cafés et Restaurants</v>
      </c>
      <c r="I167" s="15" t="str">
        <f>VLOOKUP(A167,LIB_NIV,10,FALSE)</f>
        <v>Restauration, Hôtellerie</v>
      </c>
    </row>
    <row r="168" spans="1:9" ht="18.75" customHeight="1" x14ac:dyDescent="0.2">
      <c r="A168" s="15" t="s">
        <v>362</v>
      </c>
      <c r="B168" s="15" t="s">
        <v>363</v>
      </c>
      <c r="C168" s="51" t="s">
        <v>29</v>
      </c>
      <c r="D168" s="51" t="str">
        <f>VLOOKUP(C168,COD_TYPE_LOCAL,2,FALSE)</f>
        <v>Commerce</v>
      </c>
      <c r="E168" s="15" t="str">
        <f>VLOOKUP(A168,LIB_NIV,2,FALSE)</f>
        <v>Restaurant asiatique</v>
      </c>
      <c r="F168" s="15" t="str">
        <f>VLOOKUP(A168,LIB_NIV,4,FALSE)</f>
        <v>Restauration traditionnelle</v>
      </c>
      <c r="G168" s="15" t="str">
        <f>VLOOKUP(A168,LIB_NIV,6,FALSE)</f>
        <v>Cafés et Restaurants</v>
      </c>
      <c r="H168" s="15" t="str">
        <f>VLOOKUP(A168,LIB_NIV,8,FALSE)</f>
        <v>Cafés et Restaurants</v>
      </c>
      <c r="I168" s="15" t="str">
        <f>VLOOKUP(A168,LIB_NIV,10,FALSE)</f>
        <v>Restauration, Hôtellerie</v>
      </c>
    </row>
    <row r="169" spans="1:9" ht="18.75" customHeight="1" x14ac:dyDescent="0.2">
      <c r="A169" s="15" t="s">
        <v>364</v>
      </c>
      <c r="B169" s="15" t="s">
        <v>365</v>
      </c>
      <c r="C169" s="51" t="s">
        <v>29</v>
      </c>
      <c r="D169" s="51" t="str">
        <f>VLOOKUP(C169,COD_TYPE_LOCAL,2,FALSE)</f>
        <v>Commerce</v>
      </c>
      <c r="E169" s="15" t="str">
        <f>VLOOKUP(A169,LIB_NIV,2,FALSE)</f>
        <v>Restaurant maghrébin</v>
      </c>
      <c r="F169" s="15" t="str">
        <f>VLOOKUP(A169,LIB_NIV,4,FALSE)</f>
        <v>Restauration traditionnelle</v>
      </c>
      <c r="G169" s="15" t="str">
        <f>VLOOKUP(A169,LIB_NIV,6,FALSE)</f>
        <v>Cafés et Restaurants</v>
      </c>
      <c r="H169" s="15" t="str">
        <f>VLOOKUP(A169,LIB_NIV,8,FALSE)</f>
        <v>Cafés et Restaurants</v>
      </c>
      <c r="I169" s="15" t="str">
        <f>VLOOKUP(A169,LIB_NIV,10,FALSE)</f>
        <v>Restauration, Hôtellerie</v>
      </c>
    </row>
    <row r="170" spans="1:9" ht="18.75" customHeight="1" x14ac:dyDescent="0.2">
      <c r="A170" s="15" t="s">
        <v>366</v>
      </c>
      <c r="B170" s="15" t="s">
        <v>367</v>
      </c>
      <c r="C170" s="51" t="s">
        <v>29</v>
      </c>
      <c r="D170" s="51" t="str">
        <f>VLOOKUP(C170,COD_TYPE_LOCAL,2,FALSE)</f>
        <v>Commerce</v>
      </c>
      <c r="E170" s="15" t="str">
        <f>VLOOKUP(A170,LIB_NIV,2,FALSE)</f>
        <v>Restaurant africain</v>
      </c>
      <c r="F170" s="15" t="str">
        <f>VLOOKUP(A170,LIB_NIV,4,FALSE)</f>
        <v>Restauration traditionnelle</v>
      </c>
      <c r="G170" s="15" t="str">
        <f>VLOOKUP(A170,LIB_NIV,6,FALSE)</f>
        <v>Cafés et Restaurants</v>
      </c>
      <c r="H170" s="15" t="str">
        <f>VLOOKUP(A170,LIB_NIV,8,FALSE)</f>
        <v>Cafés et Restaurants</v>
      </c>
      <c r="I170" s="15" t="str">
        <f>VLOOKUP(A170,LIB_NIV,10,FALSE)</f>
        <v>Restauration, Hôtellerie</v>
      </c>
    </row>
    <row r="171" spans="1:9" ht="18.75" customHeight="1" x14ac:dyDescent="0.2">
      <c r="A171" s="15" t="s">
        <v>368</v>
      </c>
      <c r="B171" s="15" t="s">
        <v>369</v>
      </c>
      <c r="C171" s="51" t="s">
        <v>29</v>
      </c>
      <c r="D171" s="51" t="str">
        <f>VLOOKUP(C171,COD_TYPE_LOCAL,2,FALSE)</f>
        <v>Commerce</v>
      </c>
      <c r="E171" s="15" t="str">
        <f>VLOOKUP(A171,LIB_NIV,2,FALSE)</f>
        <v>Restaurant européen</v>
      </c>
      <c r="F171" s="15" t="str">
        <f>VLOOKUP(A171,LIB_NIV,4,FALSE)</f>
        <v>Restauration traditionnelle</v>
      </c>
      <c r="G171" s="15" t="str">
        <f>VLOOKUP(A171,LIB_NIV,6,FALSE)</f>
        <v>Cafés et Restaurants</v>
      </c>
      <c r="H171" s="15" t="str">
        <f>VLOOKUP(A171,LIB_NIV,8,FALSE)</f>
        <v>Cafés et Restaurants</v>
      </c>
      <c r="I171" s="15" t="str">
        <f>VLOOKUP(A171,LIB_NIV,10,FALSE)</f>
        <v>Restauration, Hôtellerie</v>
      </c>
    </row>
    <row r="172" spans="1:9" ht="18.75" customHeight="1" x14ac:dyDescent="0.2">
      <c r="A172" s="15" t="s">
        <v>370</v>
      </c>
      <c r="B172" s="15" t="s">
        <v>371</v>
      </c>
      <c r="C172" s="51" t="s">
        <v>29</v>
      </c>
      <c r="D172" s="51" t="str">
        <f>VLOOKUP(C172,COD_TYPE_LOCAL,2,FALSE)</f>
        <v>Commerce</v>
      </c>
      <c r="E172" s="15" t="str">
        <f>VLOOKUP(A172,LIB_NIV,2,FALSE)</f>
        <v>Restaurant central et sud américain</v>
      </c>
      <c r="F172" s="15" t="str">
        <f>VLOOKUP(A172,LIB_NIV,4,FALSE)</f>
        <v>Restauration traditionnelle</v>
      </c>
      <c r="G172" s="15" t="str">
        <f>VLOOKUP(A172,LIB_NIV,6,FALSE)</f>
        <v>Cafés et Restaurants</v>
      </c>
      <c r="H172" s="15" t="str">
        <f>VLOOKUP(A172,LIB_NIV,8,FALSE)</f>
        <v>Cafés et Restaurants</v>
      </c>
      <c r="I172" s="15" t="str">
        <f>VLOOKUP(A172,LIB_NIV,10,FALSE)</f>
        <v>Restauration, Hôtellerie</v>
      </c>
    </row>
    <row r="173" spans="1:9" ht="18.75" customHeight="1" x14ac:dyDescent="0.2">
      <c r="A173" s="15" t="s">
        <v>372</v>
      </c>
      <c r="B173" s="15" t="s">
        <v>373</v>
      </c>
      <c r="C173" s="51" t="s">
        <v>29</v>
      </c>
      <c r="D173" s="51" t="str">
        <f>VLOOKUP(C173,COD_TYPE_LOCAL,2,FALSE)</f>
        <v>Commerce</v>
      </c>
      <c r="E173" s="15" t="str">
        <f>VLOOKUP(A173,LIB_NIV,2,FALSE)</f>
        <v>Restaurant indien, pakistanais et Moyen Orient</v>
      </c>
      <c r="F173" s="15" t="str">
        <f>VLOOKUP(A173,LIB_NIV,4,FALSE)</f>
        <v>Restauration traditionnelle</v>
      </c>
      <c r="G173" s="15" t="str">
        <f>VLOOKUP(A173,LIB_NIV,6,FALSE)</f>
        <v>Cafés et Restaurants</v>
      </c>
      <c r="H173" s="15" t="str">
        <f>VLOOKUP(A173,LIB_NIV,8,FALSE)</f>
        <v>Cafés et Restaurants</v>
      </c>
      <c r="I173" s="15" t="str">
        <f>VLOOKUP(A173,LIB_NIV,10,FALSE)</f>
        <v>Restauration, Hôtellerie</v>
      </c>
    </row>
    <row r="174" spans="1:9" ht="18.75" customHeight="1" x14ac:dyDescent="0.2">
      <c r="A174" s="15" t="s">
        <v>374</v>
      </c>
      <c r="B174" s="15" t="s">
        <v>375</v>
      </c>
      <c r="C174" s="51" t="s">
        <v>29</v>
      </c>
      <c r="D174" s="51" t="str">
        <f>VLOOKUP(C174,COD_TYPE_LOCAL,2,FALSE)</f>
        <v>Commerce</v>
      </c>
      <c r="E174" s="15" t="str">
        <f>VLOOKUP(A174,LIB_NIV,2,FALSE)</f>
        <v>Autre restaurant du monde</v>
      </c>
      <c r="F174" s="15" t="str">
        <f>VLOOKUP(A174,LIB_NIV,4,FALSE)</f>
        <v>Restauration traditionnelle</v>
      </c>
      <c r="G174" s="15" t="str">
        <f>VLOOKUP(A174,LIB_NIV,6,FALSE)</f>
        <v>Cafés et Restaurants</v>
      </c>
      <c r="H174" s="15" t="str">
        <f>VLOOKUP(A174,LIB_NIV,8,FALSE)</f>
        <v>Cafés et Restaurants</v>
      </c>
      <c r="I174" s="15" t="str">
        <f>VLOOKUP(A174,LIB_NIV,10,FALSE)</f>
        <v>Restauration, Hôtellerie</v>
      </c>
    </row>
    <row r="175" spans="1:9" ht="18.75" customHeight="1" x14ac:dyDescent="0.2">
      <c r="A175" s="15" t="s">
        <v>376</v>
      </c>
      <c r="B175" s="15" t="s">
        <v>377</v>
      </c>
      <c r="C175" s="51" t="s">
        <v>29</v>
      </c>
      <c r="D175" s="51" t="str">
        <f>VLOOKUP(C175,COD_TYPE_LOCAL,2,FALSE)</f>
        <v>Commerce</v>
      </c>
      <c r="E175" s="15" t="str">
        <f>VLOOKUP(A175,LIB_NIV,2,FALSE)</f>
        <v>Brasserie - Restauration continue sans tabac</v>
      </c>
      <c r="F175" s="15" t="str">
        <f>VLOOKUP(A175,LIB_NIV,4,FALSE)</f>
        <v>Brasserie et Restauration continue</v>
      </c>
      <c r="G175" s="15" t="str">
        <f>VLOOKUP(A175,LIB_NIV,6,FALSE)</f>
        <v>Cafés et Restaurants</v>
      </c>
      <c r="H175" s="15" t="str">
        <f>VLOOKUP(A175,LIB_NIV,8,FALSE)</f>
        <v>Cafés et Restaurants</v>
      </c>
      <c r="I175" s="15" t="str">
        <f>VLOOKUP(A175,LIB_NIV,10,FALSE)</f>
        <v>Restauration, Hôtellerie</v>
      </c>
    </row>
    <row r="176" spans="1:9" ht="18.75" customHeight="1" x14ac:dyDescent="0.2">
      <c r="A176" s="15" t="s">
        <v>378</v>
      </c>
      <c r="B176" s="15" t="s">
        <v>379</v>
      </c>
      <c r="C176" s="51" t="s">
        <v>29</v>
      </c>
      <c r="D176" s="51" t="str">
        <f>VLOOKUP(C176,COD_TYPE_LOCAL,2,FALSE)</f>
        <v>Commerce</v>
      </c>
      <c r="E176" s="15" t="str">
        <f>VLOOKUP(A176,LIB_NIV,2,FALSE)</f>
        <v>Brasserie - Restauration continue avec tabac</v>
      </c>
      <c r="F176" s="15" t="str">
        <f>VLOOKUP(A176,LIB_NIV,4,FALSE)</f>
        <v>Brasserie et Restauration continue</v>
      </c>
      <c r="G176" s="15" t="str">
        <f>VLOOKUP(A176,LIB_NIV,6,FALSE)</f>
        <v>Cafés et Restaurants</v>
      </c>
      <c r="H176" s="15" t="str">
        <f>VLOOKUP(A176,LIB_NIV,8,FALSE)</f>
        <v>Cafés et Restaurants</v>
      </c>
      <c r="I176" s="15" t="str">
        <f>VLOOKUP(A176,LIB_NIV,10,FALSE)</f>
        <v>Restauration, Hôtellerie</v>
      </c>
    </row>
    <row r="177" spans="1:9" ht="18.75" customHeight="1" x14ac:dyDescent="0.2">
      <c r="A177" s="15" t="s">
        <v>380</v>
      </c>
      <c r="B177" s="15" t="s">
        <v>381</v>
      </c>
      <c r="C177" s="51" t="s">
        <v>29</v>
      </c>
      <c r="D177" s="51" t="str">
        <f>VLOOKUP(C177,COD_TYPE_LOCAL,2,FALSE)</f>
        <v>Commerce</v>
      </c>
      <c r="E177" s="15" t="str">
        <f>VLOOKUP(A177,LIB_NIV,2,FALSE)</f>
        <v>Cafétéria</v>
      </c>
      <c r="F177" s="15" t="str">
        <f>VLOOKUP(A177,LIB_NIV,4,FALSE)</f>
        <v>Restauration rapide</v>
      </c>
      <c r="G177" s="15" t="str">
        <f>VLOOKUP(A177,LIB_NIV,6,FALSE)</f>
        <v>Cafés et Restaurants</v>
      </c>
      <c r="H177" s="15" t="str">
        <f>VLOOKUP(A177,LIB_NIV,8,FALSE)</f>
        <v>Cafés et Restaurants</v>
      </c>
      <c r="I177" s="15" t="str">
        <f>VLOOKUP(A177,LIB_NIV,10,FALSE)</f>
        <v>Restauration, Hôtellerie</v>
      </c>
    </row>
    <row r="178" spans="1:9" ht="18.75" customHeight="1" x14ac:dyDescent="0.2">
      <c r="A178" s="15" t="s">
        <v>382</v>
      </c>
      <c r="B178" s="15" t="s">
        <v>383</v>
      </c>
      <c r="C178" s="51" t="s">
        <v>29</v>
      </c>
      <c r="D178" s="51" t="str">
        <f>VLOOKUP(C178,COD_TYPE_LOCAL,2,FALSE)</f>
        <v>Commerce</v>
      </c>
      <c r="E178" s="15" t="str">
        <f>VLOOKUP(A178,LIB_NIV,2,FALSE)</f>
        <v>Restauration rapide debout</v>
      </c>
      <c r="F178" s="15" t="str">
        <f>VLOOKUP(A178,LIB_NIV,4,FALSE)</f>
        <v>Restauration rapide</v>
      </c>
      <c r="G178" s="15" t="str">
        <f>VLOOKUP(A178,LIB_NIV,6,FALSE)</f>
        <v>Cafés et Restaurants</v>
      </c>
      <c r="H178" s="15" t="str">
        <f>VLOOKUP(A178,LIB_NIV,8,FALSE)</f>
        <v>Cafés et Restaurants</v>
      </c>
      <c r="I178" s="15" t="str">
        <f>VLOOKUP(A178,LIB_NIV,10,FALSE)</f>
        <v>Restauration, Hôtellerie</v>
      </c>
    </row>
    <row r="179" spans="1:9" ht="18.75" customHeight="1" x14ac:dyDescent="0.2">
      <c r="A179" s="15" t="s">
        <v>384</v>
      </c>
      <c r="B179" s="15" t="s">
        <v>385</v>
      </c>
      <c r="C179" s="51" t="s">
        <v>29</v>
      </c>
      <c r="D179" s="51" t="str">
        <f>VLOOKUP(C179,COD_TYPE_LOCAL,2,FALSE)</f>
        <v>Commerce</v>
      </c>
      <c r="E179" s="15" t="str">
        <f>VLOOKUP(A179,LIB_NIV,2,FALSE)</f>
        <v>Restauration rapide assise</v>
      </c>
      <c r="F179" s="15" t="str">
        <f>VLOOKUP(A179,LIB_NIV,4,FALSE)</f>
        <v>Restauration rapide</v>
      </c>
      <c r="G179" s="15" t="str">
        <f>VLOOKUP(A179,LIB_NIV,6,FALSE)</f>
        <v>Cafés et Restaurants</v>
      </c>
      <c r="H179" s="15" t="str">
        <f>VLOOKUP(A179,LIB_NIV,8,FALSE)</f>
        <v>Cafés et Restaurants</v>
      </c>
      <c r="I179" s="15" t="str">
        <f>VLOOKUP(A179,LIB_NIV,10,FALSE)</f>
        <v>Restauration, Hôtellerie</v>
      </c>
    </row>
    <row r="180" spans="1:9" ht="18.75" customHeight="1" x14ac:dyDescent="0.2">
      <c r="A180" s="15" t="s">
        <v>386</v>
      </c>
      <c r="B180" s="15" t="s">
        <v>387</v>
      </c>
      <c r="C180" s="51" t="s">
        <v>29</v>
      </c>
      <c r="D180" s="51" t="str">
        <f>VLOOKUP(C180,COD_TYPE_LOCAL,2,FALSE)</f>
        <v>Commerce</v>
      </c>
      <c r="E180" s="15" t="str">
        <f>VLOOKUP(A180,LIB_NIV,2,FALSE)</f>
        <v>Salon de thé</v>
      </c>
      <c r="F180" s="15" t="str">
        <f>VLOOKUP(A180,LIB_NIV,4,FALSE)</f>
        <v>Bar - Café - Débit de boissons</v>
      </c>
      <c r="G180" s="15" t="str">
        <f>VLOOKUP(A180,LIB_NIV,6,FALSE)</f>
        <v>Cafés et Restaurants</v>
      </c>
      <c r="H180" s="15" t="str">
        <f>VLOOKUP(A180,LIB_NIV,8,FALSE)</f>
        <v>Cafés et Restaurants</v>
      </c>
      <c r="I180" s="15" t="str">
        <f>VLOOKUP(A180,LIB_NIV,10,FALSE)</f>
        <v>Restauration, Hôtellerie</v>
      </c>
    </row>
    <row r="181" spans="1:9" ht="18.75" customHeight="1" x14ac:dyDescent="0.2">
      <c r="A181" s="15" t="s">
        <v>388</v>
      </c>
      <c r="B181" s="15" t="s">
        <v>389</v>
      </c>
      <c r="C181" s="51" t="s">
        <v>29</v>
      </c>
      <c r="D181" s="51" t="str">
        <f>VLOOKUP(C181,COD_TYPE_LOCAL,2,FALSE)</f>
        <v>Commerce</v>
      </c>
      <c r="E181" s="15" t="str">
        <f>VLOOKUP(A181,LIB_NIV,2,FALSE)</f>
        <v>Café - Tabac</v>
      </c>
      <c r="F181" s="15" t="str">
        <f>VLOOKUP(A181,LIB_NIV,4,FALSE)</f>
        <v>Bar - Café - Débit de boissons</v>
      </c>
      <c r="G181" s="15" t="str">
        <f>VLOOKUP(A181,LIB_NIV,6,FALSE)</f>
        <v>Cafés et Restaurants</v>
      </c>
      <c r="H181" s="15" t="str">
        <f>VLOOKUP(A181,LIB_NIV,8,FALSE)</f>
        <v>Cafés et Restaurants</v>
      </c>
      <c r="I181" s="15" t="str">
        <f>VLOOKUP(A181,LIB_NIV,10,FALSE)</f>
        <v>Restauration, Hôtellerie</v>
      </c>
    </row>
    <row r="182" spans="1:9" ht="18.75" customHeight="1" x14ac:dyDescent="0.2">
      <c r="A182" s="15" t="s">
        <v>390</v>
      </c>
      <c r="B182" s="15" t="s">
        <v>391</v>
      </c>
      <c r="C182" s="51" t="s">
        <v>29</v>
      </c>
      <c r="D182" s="51" t="str">
        <f>VLOOKUP(C182,COD_TYPE_LOCAL,2,FALSE)</f>
        <v>Commerce</v>
      </c>
      <c r="E182" s="15" t="str">
        <f>VLOOKUP(A182,LIB_NIV,2,FALSE)</f>
        <v>Bar ou Café sans tabac</v>
      </c>
      <c r="F182" s="15" t="str">
        <f>VLOOKUP(A182,LIB_NIV,4,FALSE)</f>
        <v>Bar - Café - Débit de boissons</v>
      </c>
      <c r="G182" s="15" t="str">
        <f>VLOOKUP(A182,LIB_NIV,6,FALSE)</f>
        <v>Cafés et Restaurants</v>
      </c>
      <c r="H182" s="15" t="str">
        <f>VLOOKUP(A182,LIB_NIV,8,FALSE)</f>
        <v>Cafés et Restaurants</v>
      </c>
      <c r="I182" s="15" t="str">
        <f>VLOOKUP(A182,LIB_NIV,10,FALSE)</f>
        <v>Restauration, Hôtellerie</v>
      </c>
    </row>
    <row r="183" spans="1:9" ht="18.75" customHeight="1" x14ac:dyDescent="0.2">
      <c r="A183" s="15" t="s">
        <v>392</v>
      </c>
      <c r="B183" s="15" t="s">
        <v>393</v>
      </c>
      <c r="C183" s="51" t="s">
        <v>29</v>
      </c>
      <c r="D183" s="51" t="str">
        <f>VLOOKUP(C183,COD_TYPE_LOCAL,2,FALSE)</f>
        <v>Commerce</v>
      </c>
      <c r="E183" s="15" t="str">
        <f>VLOOKUP(A183,LIB_NIV,2,FALSE)</f>
        <v>Cabaret - Diner-Spectacle</v>
      </c>
      <c r="F183" s="15" t="str">
        <f>VLOOKUP(A183,LIB_NIV,4,FALSE)</f>
        <v>Autre restauration</v>
      </c>
      <c r="G183" s="15" t="str">
        <f>VLOOKUP(A183,LIB_NIV,6,FALSE)</f>
        <v>Cafés et Restaurants</v>
      </c>
      <c r="H183" s="15" t="str">
        <f>VLOOKUP(A183,LIB_NIV,8,FALSE)</f>
        <v>Cafés et Restaurants</v>
      </c>
      <c r="I183" s="15" t="str">
        <f>VLOOKUP(A183,LIB_NIV,10,FALSE)</f>
        <v>Restauration, Hôtellerie</v>
      </c>
    </row>
    <row r="184" spans="1:9" ht="18.75" customHeight="1" x14ac:dyDescent="0.2">
      <c r="A184" s="15" t="s">
        <v>394</v>
      </c>
      <c r="B184" s="15" t="s">
        <v>395</v>
      </c>
      <c r="C184" s="51" t="s">
        <v>29</v>
      </c>
      <c r="D184" s="51" t="str">
        <f>VLOOKUP(C184,COD_TYPE_LOCAL,2,FALSE)</f>
        <v>Commerce</v>
      </c>
      <c r="E184" s="15" t="str">
        <f>VLOOKUP(A184,LIB_NIV,2,FALSE)</f>
        <v>Livraison à domicile plats alimentaires</v>
      </c>
      <c r="F184" s="15" t="str">
        <f>VLOOKUP(A184,LIB_NIV,4,FALSE)</f>
        <v>Autre restauration</v>
      </c>
      <c r="G184" s="15" t="str">
        <f>VLOOKUP(A184,LIB_NIV,6,FALSE)</f>
        <v>Cafés et Restaurants</v>
      </c>
      <c r="H184" s="15" t="str">
        <f>VLOOKUP(A184,LIB_NIV,8,FALSE)</f>
        <v>Cafés et Restaurants</v>
      </c>
      <c r="I184" s="15" t="str">
        <f>VLOOKUP(A184,LIB_NIV,10,FALSE)</f>
        <v>Restauration, Hôtellerie</v>
      </c>
    </row>
    <row r="185" spans="1:9" ht="18.75" customHeight="1" x14ac:dyDescent="0.2">
      <c r="A185" s="15" t="s">
        <v>396</v>
      </c>
      <c r="B185" s="15" t="s">
        <v>397</v>
      </c>
      <c r="C185" s="51" t="s">
        <v>29</v>
      </c>
      <c r="D185" s="51" t="str">
        <f>VLOOKUP(C185,COD_TYPE_LOCAL,2,FALSE)</f>
        <v>Commerce</v>
      </c>
      <c r="E185" s="15" t="str">
        <f>VLOOKUP(A185,LIB_NIV,2,FALSE)</f>
        <v>Hôtel de tourisme sans étoile</v>
      </c>
      <c r="F185" s="15" t="str">
        <f>VLOOKUP(A185,LIB_NIV,4,FALSE)</f>
        <v>Hôtels de Tourisme</v>
      </c>
      <c r="G185" s="15" t="str">
        <f>VLOOKUP(A185,LIB_NIV,6,FALSE)</f>
        <v>Hôtels et Auberges de jeunesse</v>
      </c>
      <c r="H185" s="15" t="str">
        <f>VLOOKUP(A185,LIB_NIV,8,FALSE)</f>
        <v>Hôtels</v>
      </c>
      <c r="I185" s="15" t="str">
        <f>VLOOKUP(A185,LIB_NIV,10,FALSE)</f>
        <v>Restauration, Hôtellerie</v>
      </c>
    </row>
    <row r="186" spans="1:9" ht="18.75" customHeight="1" x14ac:dyDescent="0.2">
      <c r="A186" s="15" t="s">
        <v>398</v>
      </c>
      <c r="B186" s="15" t="s">
        <v>399</v>
      </c>
      <c r="C186" s="51" t="s">
        <v>29</v>
      </c>
      <c r="D186" s="51" t="str">
        <f>VLOOKUP(C186,COD_TYPE_LOCAL,2,FALSE)</f>
        <v>Commerce</v>
      </c>
      <c r="E186" s="15" t="str">
        <f>VLOOKUP(A186,LIB_NIV,2,FALSE)</f>
        <v>Hôtel de tourisme avec 1 étoile</v>
      </c>
      <c r="F186" s="15" t="str">
        <f>VLOOKUP(A186,LIB_NIV,4,FALSE)</f>
        <v>Hôtels de Tourisme</v>
      </c>
      <c r="G186" s="15" t="str">
        <f>VLOOKUP(A186,LIB_NIV,6,FALSE)</f>
        <v>Hôtels et Auberges de jeunesse</v>
      </c>
      <c r="H186" s="15" t="str">
        <f>VLOOKUP(A186,LIB_NIV,8,FALSE)</f>
        <v>Hôtels</v>
      </c>
      <c r="I186" s="15" t="str">
        <f>VLOOKUP(A186,LIB_NIV,10,FALSE)</f>
        <v>Restauration, Hôtellerie</v>
      </c>
    </row>
    <row r="187" spans="1:9" ht="18.75" customHeight="1" x14ac:dyDescent="0.2">
      <c r="A187" s="15" t="s">
        <v>400</v>
      </c>
      <c r="B187" s="15" t="s">
        <v>401</v>
      </c>
      <c r="C187" s="51" t="s">
        <v>29</v>
      </c>
      <c r="D187" s="51" t="str">
        <f>VLOOKUP(C187,COD_TYPE_LOCAL,2,FALSE)</f>
        <v>Commerce</v>
      </c>
      <c r="E187" s="15" t="str">
        <f>VLOOKUP(A187,LIB_NIV,2,FALSE)</f>
        <v>Hôtel de tourisme avec 2 étoiles</v>
      </c>
      <c r="F187" s="15" t="str">
        <f>VLOOKUP(A187,LIB_NIV,4,FALSE)</f>
        <v>Hôtels de Tourisme</v>
      </c>
      <c r="G187" s="15" t="str">
        <f>VLOOKUP(A187,LIB_NIV,6,FALSE)</f>
        <v>Hôtels et Auberges de jeunesse</v>
      </c>
      <c r="H187" s="15" t="str">
        <f>VLOOKUP(A187,LIB_NIV,8,FALSE)</f>
        <v>Hôtels</v>
      </c>
      <c r="I187" s="15" t="str">
        <f>VLOOKUP(A187,LIB_NIV,10,FALSE)</f>
        <v>Restauration, Hôtellerie</v>
      </c>
    </row>
    <row r="188" spans="1:9" ht="18.75" customHeight="1" x14ac:dyDescent="0.2">
      <c r="A188" s="15" t="s">
        <v>402</v>
      </c>
      <c r="B188" s="15" t="s">
        <v>403</v>
      </c>
      <c r="C188" s="51" t="s">
        <v>29</v>
      </c>
      <c r="D188" s="51" t="str">
        <f>VLOOKUP(C188,COD_TYPE_LOCAL,2,FALSE)</f>
        <v>Commerce</v>
      </c>
      <c r="E188" s="15" t="str">
        <f>VLOOKUP(A188,LIB_NIV,2,FALSE)</f>
        <v>Hôtel de tourisme avec 3 étoiles</v>
      </c>
      <c r="F188" s="15" t="str">
        <f>VLOOKUP(A188,LIB_NIV,4,FALSE)</f>
        <v>Hôtels de Tourisme</v>
      </c>
      <c r="G188" s="15" t="str">
        <f>VLOOKUP(A188,LIB_NIV,6,FALSE)</f>
        <v>Hôtels et Auberges de jeunesse</v>
      </c>
      <c r="H188" s="15" t="str">
        <f>VLOOKUP(A188,LIB_NIV,8,FALSE)</f>
        <v>Hôtels</v>
      </c>
      <c r="I188" s="15" t="str">
        <f>VLOOKUP(A188,LIB_NIV,10,FALSE)</f>
        <v>Restauration, Hôtellerie</v>
      </c>
    </row>
    <row r="189" spans="1:9" ht="18.75" customHeight="1" x14ac:dyDescent="0.2">
      <c r="A189" s="15" t="s">
        <v>404</v>
      </c>
      <c r="B189" s="15" t="s">
        <v>405</v>
      </c>
      <c r="C189" s="51" t="s">
        <v>29</v>
      </c>
      <c r="D189" s="51" t="str">
        <f>VLOOKUP(C189,COD_TYPE_LOCAL,2,FALSE)</f>
        <v>Commerce</v>
      </c>
      <c r="E189" s="15" t="str">
        <f>VLOOKUP(A189,LIB_NIV,2,FALSE)</f>
        <v>Hôtel de tourisme avec 4 étoiles</v>
      </c>
      <c r="F189" s="15" t="str">
        <f>VLOOKUP(A189,LIB_NIV,4,FALSE)</f>
        <v>Hôtels de Tourisme</v>
      </c>
      <c r="G189" s="15" t="str">
        <f>VLOOKUP(A189,LIB_NIV,6,FALSE)</f>
        <v>Hôtels et Auberges de jeunesse</v>
      </c>
      <c r="H189" s="15" t="str">
        <f>VLOOKUP(A189,LIB_NIV,8,FALSE)</f>
        <v>Hôtels</v>
      </c>
      <c r="I189" s="15" t="str">
        <f>VLOOKUP(A189,LIB_NIV,10,FALSE)</f>
        <v>Restauration, Hôtellerie</v>
      </c>
    </row>
    <row r="190" spans="1:9" ht="18.75" customHeight="1" x14ac:dyDescent="0.2">
      <c r="A190" s="15" t="s">
        <v>406</v>
      </c>
      <c r="B190" s="15" t="s">
        <v>407</v>
      </c>
      <c r="C190" s="51" t="s">
        <v>29</v>
      </c>
      <c r="D190" s="51" t="str">
        <f>VLOOKUP(C190,COD_TYPE_LOCAL,2,FALSE)</f>
        <v>Commerce</v>
      </c>
      <c r="E190" s="15" t="str">
        <f>VLOOKUP(A190,LIB_NIV,2,FALSE)</f>
        <v>Hôtel de tourisme avec 5 étoiles</v>
      </c>
      <c r="F190" s="15" t="str">
        <f>VLOOKUP(A190,LIB_NIV,4,FALSE)</f>
        <v>Hôtels de Tourisme</v>
      </c>
      <c r="G190" s="15" t="str">
        <f>VLOOKUP(A190,LIB_NIV,6,FALSE)</f>
        <v>Hôtels et Auberges de jeunesse</v>
      </c>
      <c r="H190" s="15" t="str">
        <f>VLOOKUP(A190,LIB_NIV,8,FALSE)</f>
        <v>Hôtels</v>
      </c>
      <c r="I190" s="15" t="str">
        <f>VLOOKUP(A190,LIB_NIV,10,FALSE)</f>
        <v>Restauration, Hôtellerie</v>
      </c>
    </row>
    <row r="191" spans="1:9" ht="18.75" customHeight="1" x14ac:dyDescent="0.2">
      <c r="A191" s="15" t="s">
        <v>408</v>
      </c>
      <c r="B191" s="15" t="s">
        <v>409</v>
      </c>
      <c r="C191" s="51" t="s">
        <v>29</v>
      </c>
      <c r="D191" s="51" t="str">
        <f>VLOOKUP(C191,COD_TYPE_LOCAL,2,FALSE)</f>
        <v>Commerce</v>
      </c>
      <c r="E191" s="15" t="str">
        <f>VLOOKUP(A191,LIB_NIV,2,FALSE)</f>
        <v>Hôtel de tourisme - Palace</v>
      </c>
      <c r="F191" s="15" t="str">
        <f>VLOOKUP(A191,LIB_NIV,4,FALSE)</f>
        <v>Hôtels de Tourisme</v>
      </c>
      <c r="G191" s="15" t="str">
        <f>VLOOKUP(A191,LIB_NIV,6,FALSE)</f>
        <v>Hôtels et Auberges de jeunesse</v>
      </c>
      <c r="H191" s="15" t="str">
        <f>VLOOKUP(A191,LIB_NIV,8,FALSE)</f>
        <v>Hôtels</v>
      </c>
      <c r="I191" s="15" t="str">
        <f>VLOOKUP(A191,LIB_NIV,10,FALSE)</f>
        <v>Restauration, Hôtellerie</v>
      </c>
    </row>
    <row r="192" spans="1:9" ht="18.75" customHeight="1" x14ac:dyDescent="0.2">
      <c r="A192" s="15" t="s">
        <v>410</v>
      </c>
      <c r="B192" s="15" t="s">
        <v>411</v>
      </c>
      <c r="C192" s="51" t="s">
        <v>29</v>
      </c>
      <c r="D192" s="51" t="str">
        <f>VLOOKUP(C192,COD_TYPE_LOCAL,2,FALSE)</f>
        <v>Commerce</v>
      </c>
      <c r="E192" s="15" t="str">
        <f>VLOOKUP(A192,LIB_NIV,2,FALSE)</f>
        <v>Location d'appartements (Appart Hotel, Citadines…)</v>
      </c>
      <c r="F192" s="15" t="str">
        <f>VLOOKUP(A192,LIB_NIV,4,FALSE)</f>
        <v>Hôtels de Tourisme</v>
      </c>
      <c r="G192" s="15" t="str">
        <f>VLOOKUP(A192,LIB_NIV,6,FALSE)</f>
        <v>Hôtels et Auberges de jeunesse</v>
      </c>
      <c r="H192" s="15" t="str">
        <f>VLOOKUP(A192,LIB_NIV,8,FALSE)</f>
        <v>Hôtels</v>
      </c>
      <c r="I192" s="15" t="str">
        <f>VLOOKUP(A192,LIB_NIV,10,FALSE)</f>
        <v>Restauration, Hôtellerie</v>
      </c>
    </row>
    <row r="193" spans="1:9" ht="18.75" customHeight="1" x14ac:dyDescent="0.2">
      <c r="A193" s="15" t="s">
        <v>412</v>
      </c>
      <c r="B193" s="15" t="s">
        <v>413</v>
      </c>
      <c r="C193" s="51" t="s">
        <v>29</v>
      </c>
      <c r="D193" s="51" t="str">
        <f>VLOOKUP(C193,COD_TYPE_LOCAL,2,FALSE)</f>
        <v>Commerce</v>
      </c>
      <c r="E193" s="15" t="str">
        <f>VLOOKUP(A193,LIB_NIV,2,FALSE)</f>
        <v>Hôtel de préfecture</v>
      </c>
      <c r="F193" s="15" t="str">
        <f>VLOOKUP(A193,LIB_NIV,4,FALSE)</f>
        <v>Hôtels de Préfecture</v>
      </c>
      <c r="G193" s="15" t="str">
        <f>VLOOKUP(A193,LIB_NIV,6,FALSE)</f>
        <v>Hôtels et Auberges de jeunesse</v>
      </c>
      <c r="H193" s="15" t="str">
        <f>VLOOKUP(A193,LIB_NIV,8,FALSE)</f>
        <v>Hôtels</v>
      </c>
      <c r="I193" s="15" t="str">
        <f>VLOOKUP(A193,LIB_NIV,10,FALSE)</f>
        <v>Restauration, Hôtellerie</v>
      </c>
    </row>
    <row r="194" spans="1:9" ht="18.75" customHeight="1" x14ac:dyDescent="0.2">
      <c r="A194" s="15" t="s">
        <v>414</v>
      </c>
      <c r="B194" s="15" t="s">
        <v>415</v>
      </c>
      <c r="C194" s="51" t="s">
        <v>29</v>
      </c>
      <c r="D194" s="51" t="str">
        <f>VLOOKUP(C194,COD_TYPE_LOCAL,2,FALSE)</f>
        <v>Commerce</v>
      </c>
      <c r="E194" s="15" t="str">
        <f>VLOOKUP(A194,LIB_NIV,2,FALSE)</f>
        <v>Auberge de jeunesse</v>
      </c>
      <c r="F194" s="15" t="str">
        <f>VLOOKUP(A194,LIB_NIV,4,FALSE)</f>
        <v>Auberges de jeunesse</v>
      </c>
      <c r="G194" s="15" t="str">
        <f>VLOOKUP(A194,LIB_NIV,6,FALSE)</f>
        <v>Hôtels et Auberges de jeunesse</v>
      </c>
      <c r="H194" s="15" t="str">
        <f>VLOOKUP(A194,LIB_NIV,8,FALSE)</f>
        <v>Hôtels</v>
      </c>
      <c r="I194" s="15" t="str">
        <f>VLOOKUP(A194,LIB_NIV,10,FALSE)</f>
        <v>Restauration, Hôtellerie</v>
      </c>
    </row>
    <row r="195" spans="1:9" ht="18.75" customHeight="1" x14ac:dyDescent="0.2">
      <c r="A195" s="15" t="s">
        <v>416</v>
      </c>
      <c r="B195" s="15" t="s">
        <v>417</v>
      </c>
      <c r="C195" s="51" t="s">
        <v>418</v>
      </c>
      <c r="D195" s="51" t="str">
        <f>VLOOKUP(C195,COD_TYPE_LOCAL,2,FALSE)</f>
        <v>Vide</v>
      </c>
      <c r="E195" s="15" t="str">
        <f>VLOOKUP(A195,LIB_NIV,2,FALSE)</f>
        <v>Locaux Vacants</v>
      </c>
      <c r="F195" s="15" t="str">
        <f>VLOOKUP(A195,LIB_NIV,4,FALSE)</f>
        <v>Locaux vacants</v>
      </c>
      <c r="G195" s="15" t="str">
        <f>VLOOKUP(A195,LIB_NIV,6,FALSE)</f>
        <v>Locaux vacants</v>
      </c>
      <c r="H195" s="15" t="str">
        <f>VLOOKUP(A195,LIB_NIV,8,FALSE)</f>
        <v>Locaux vacants</v>
      </c>
      <c r="I195" s="15" t="str">
        <f>VLOOKUP(A195,LIB_NIV,10,FALSE)</f>
        <v>Locaux vacants</v>
      </c>
    </row>
    <row r="196" spans="1:9" ht="18.75" customHeight="1" x14ac:dyDescent="0.2">
      <c r="A196" s="15" t="s">
        <v>419</v>
      </c>
      <c r="B196" s="15" t="s">
        <v>420</v>
      </c>
      <c r="C196" s="51" t="s">
        <v>418</v>
      </c>
      <c r="D196" s="51" t="str">
        <f>VLOOKUP(C196,COD_TYPE_LOCAL,2,FALSE)</f>
        <v>Vide</v>
      </c>
      <c r="E196" s="15" t="str">
        <f>VLOOKUP(A196,LIB_NIV,2,FALSE)</f>
        <v>Locaux en travaux</v>
      </c>
      <c r="F196" s="15" t="str">
        <f>VLOOKUP(A196,LIB_NIV,4,FALSE)</f>
        <v>Locaux vacants</v>
      </c>
      <c r="G196" s="15" t="str">
        <f>VLOOKUP(A196,LIB_NIV,6,FALSE)</f>
        <v>Locaux vacants</v>
      </c>
      <c r="H196" s="15" t="str">
        <f>VLOOKUP(A196,LIB_NIV,8,FALSE)</f>
        <v>Locaux vacants</v>
      </c>
      <c r="I196" s="15" t="str">
        <f>VLOOKUP(A196,LIB_NIV,10,FALSE)</f>
        <v>Locaux vacants</v>
      </c>
    </row>
    <row r="197" spans="1:9" ht="18.75" customHeight="1" x14ac:dyDescent="0.2">
      <c r="A197" s="15" t="s">
        <v>421</v>
      </c>
      <c r="B197" s="15" t="s">
        <v>422</v>
      </c>
      <c r="C197" s="51" t="s">
        <v>423</v>
      </c>
      <c r="D197" s="51" t="str">
        <f>VLOOKUP(C197,COD_TYPE_LOCAL,2,FALSE)</f>
        <v>Gros</v>
      </c>
      <c r="E197" s="15" t="str">
        <f>VLOOKUP(A197,LIB_NIV,2,FALSE)</f>
        <v>Commerce de gros alimentaire</v>
      </c>
      <c r="F197" s="15" t="str">
        <f>VLOOKUP(A197,LIB_NIV,4,FALSE)</f>
        <v>Commerces de gros</v>
      </c>
      <c r="G197" s="15" t="str">
        <f>VLOOKUP(A197,LIB_NIV,6,FALSE)</f>
        <v>Commerces de gros</v>
      </c>
      <c r="H197" s="15" t="str">
        <f>VLOOKUP(A197,LIB_NIV,8,FALSE)</f>
        <v>Autres locaux</v>
      </c>
      <c r="I197" s="15" t="str">
        <f>VLOOKUP(A197,LIB_NIV,10,FALSE)</f>
        <v>Commerces de gros, Autres locaux en boutique</v>
      </c>
    </row>
    <row r="198" spans="1:9" ht="18.75" customHeight="1" x14ac:dyDescent="0.2">
      <c r="A198" s="15" t="s">
        <v>424</v>
      </c>
      <c r="B198" s="15" t="s">
        <v>425</v>
      </c>
      <c r="C198" s="51" t="s">
        <v>423</v>
      </c>
      <c r="D198" s="51" t="str">
        <f>VLOOKUP(C198,COD_TYPE_LOCAL,2,FALSE)</f>
        <v>Gros</v>
      </c>
      <c r="E198" s="15" t="str">
        <f>VLOOKUP(A198,LIB_NIV,2,FALSE)</f>
        <v>Commerce de gros fabrication textile</v>
      </c>
      <c r="F198" s="15" t="str">
        <f>VLOOKUP(A198,LIB_NIV,4,FALSE)</f>
        <v>Commerces de gros</v>
      </c>
      <c r="G198" s="15" t="str">
        <f>VLOOKUP(A198,LIB_NIV,6,FALSE)</f>
        <v>Commerces de gros</v>
      </c>
      <c r="H198" s="15" t="str">
        <f>VLOOKUP(A198,LIB_NIV,8,FALSE)</f>
        <v>Autres locaux</v>
      </c>
      <c r="I198" s="15" t="str">
        <f>VLOOKUP(A198,LIB_NIV,10,FALSE)</f>
        <v>Commerces de gros, Autres locaux en boutique</v>
      </c>
    </row>
    <row r="199" spans="1:9" ht="18.75" customHeight="1" x14ac:dyDescent="0.2">
      <c r="A199" s="15" t="s">
        <v>426</v>
      </c>
      <c r="B199" s="15" t="s">
        <v>427</v>
      </c>
      <c r="C199" s="51" t="s">
        <v>423</v>
      </c>
      <c r="D199" s="51" t="str">
        <f>VLOOKUP(C199,COD_TYPE_LOCAL,2,FALSE)</f>
        <v>Gros</v>
      </c>
      <c r="E199" s="15" t="str">
        <f>VLOOKUP(A199,LIB_NIV,2,FALSE)</f>
        <v>Commerce de gros fabrication habillement</v>
      </c>
      <c r="F199" s="15" t="str">
        <f>VLOOKUP(A199,LIB_NIV,4,FALSE)</f>
        <v>Commerces de gros</v>
      </c>
      <c r="G199" s="15" t="str">
        <f>VLOOKUP(A199,LIB_NIV,6,FALSE)</f>
        <v>Commerces de gros</v>
      </c>
      <c r="H199" s="15" t="str">
        <f>VLOOKUP(A199,LIB_NIV,8,FALSE)</f>
        <v>Autres locaux</v>
      </c>
      <c r="I199" s="15" t="str">
        <f>VLOOKUP(A199,LIB_NIV,10,FALSE)</f>
        <v>Commerces de gros, Autres locaux en boutique</v>
      </c>
    </row>
    <row r="200" spans="1:9" ht="18.75" customHeight="1" x14ac:dyDescent="0.2">
      <c r="A200" s="15" t="s">
        <v>428</v>
      </c>
      <c r="B200" s="15" t="s">
        <v>429</v>
      </c>
      <c r="C200" s="51" t="s">
        <v>423</v>
      </c>
      <c r="D200" s="51" t="str">
        <f>VLOOKUP(C200,COD_TYPE_LOCAL,2,FALSE)</f>
        <v>Gros</v>
      </c>
      <c r="E200" s="15" t="str">
        <f>VLOOKUP(A200,LIB_NIV,2,FALSE)</f>
        <v>Commerce de gros maroquinerie et chaussures</v>
      </c>
      <c r="F200" s="15" t="str">
        <f>VLOOKUP(A200,LIB_NIV,4,FALSE)</f>
        <v>Commerces de gros</v>
      </c>
      <c r="G200" s="15" t="str">
        <f>VLOOKUP(A200,LIB_NIV,6,FALSE)</f>
        <v>Commerces de gros</v>
      </c>
      <c r="H200" s="15" t="str">
        <f>VLOOKUP(A200,LIB_NIV,8,FALSE)</f>
        <v>Autres locaux</v>
      </c>
      <c r="I200" s="15" t="str">
        <f>VLOOKUP(A200,LIB_NIV,10,FALSE)</f>
        <v>Commerces de gros, Autres locaux en boutique</v>
      </c>
    </row>
    <row r="201" spans="1:9" ht="18.75" customHeight="1" x14ac:dyDescent="0.2">
      <c r="A201" s="15" t="s">
        <v>430</v>
      </c>
      <c r="B201" s="15" t="s">
        <v>431</v>
      </c>
      <c r="C201" s="51" t="s">
        <v>423</v>
      </c>
      <c r="D201" s="51" t="str">
        <f>VLOOKUP(C201,COD_TYPE_LOCAL,2,FALSE)</f>
        <v>Gros</v>
      </c>
      <c r="E201" s="15" t="str">
        <f>VLOOKUP(A201,LIB_NIV,2,FALSE)</f>
        <v>Commerce de gros bijouterie</v>
      </c>
      <c r="F201" s="15" t="str">
        <f>VLOOKUP(A201,LIB_NIV,4,FALSE)</f>
        <v>Commerces de gros</v>
      </c>
      <c r="G201" s="15" t="str">
        <f>VLOOKUP(A201,LIB_NIV,6,FALSE)</f>
        <v>Commerces de gros</v>
      </c>
      <c r="H201" s="15" t="str">
        <f>VLOOKUP(A201,LIB_NIV,8,FALSE)</f>
        <v>Autres locaux</v>
      </c>
      <c r="I201" s="15" t="str">
        <f>VLOOKUP(A201,LIB_NIV,10,FALSE)</f>
        <v>Commerces de gros, Autres locaux en boutique</v>
      </c>
    </row>
    <row r="202" spans="1:9" ht="18.75" customHeight="1" x14ac:dyDescent="0.2">
      <c r="A202" s="15" t="s">
        <v>432</v>
      </c>
      <c r="B202" s="15" t="s">
        <v>433</v>
      </c>
      <c r="C202" s="51" t="s">
        <v>423</v>
      </c>
      <c r="D202" s="51" t="str">
        <f>VLOOKUP(C202,COD_TYPE_LOCAL,2,FALSE)</f>
        <v>Gros</v>
      </c>
      <c r="E202" s="15" t="str">
        <f>VLOOKUP(A202,LIB_NIV,2,FALSE)</f>
        <v>Autre commerce de gros</v>
      </c>
      <c r="F202" s="15" t="str">
        <f>VLOOKUP(A202,LIB_NIV,4,FALSE)</f>
        <v>Commerces de gros</v>
      </c>
      <c r="G202" s="15" t="str">
        <f>VLOOKUP(A202,LIB_NIV,6,FALSE)</f>
        <v>Commerces de gros</v>
      </c>
      <c r="H202" s="15" t="str">
        <f>VLOOKUP(A202,LIB_NIV,8,FALSE)</f>
        <v>Autres locaux</v>
      </c>
      <c r="I202" s="15" t="str">
        <f>VLOOKUP(A202,LIB_NIV,10,FALSE)</f>
        <v>Commerces de gros, Autres locaux en boutique</v>
      </c>
    </row>
    <row r="203" spans="1:9" ht="18.75" customHeight="1" x14ac:dyDescent="0.2">
      <c r="A203" s="15" t="s">
        <v>434</v>
      </c>
      <c r="B203" s="15" t="s">
        <v>435</v>
      </c>
      <c r="C203" s="51" t="s">
        <v>7</v>
      </c>
      <c r="D203" s="51" t="str">
        <f>VLOOKUP(C203,COD_TYPE_LOCAL,2,FALSE)</f>
        <v>Services aux entreprises</v>
      </c>
      <c r="E203" s="15" t="str">
        <f>VLOOKUP(A203,LIB_NIV,2,FALSE)</f>
        <v>Imprimerie</v>
      </c>
      <c r="F203" s="15" t="str">
        <f>VLOOKUP(A203,LIB_NIV,4,FALSE)</f>
        <v>Services aux entreprises</v>
      </c>
      <c r="G203" s="15" t="str">
        <f>VLOOKUP(A203,LIB_NIV,6,FALSE)</f>
        <v>Services aux entreprises</v>
      </c>
      <c r="H203" s="15" t="str">
        <f>VLOOKUP(A203,LIB_NIV,8,FALSE)</f>
        <v>Autres locaux</v>
      </c>
      <c r="I203" s="15" t="str">
        <f>VLOOKUP(A203,LIB_NIV,10,FALSE)</f>
        <v>Commerces de gros, Autres locaux en boutique</v>
      </c>
    </row>
    <row r="204" spans="1:9" ht="18.75" customHeight="1" x14ac:dyDescent="0.2">
      <c r="A204" s="15" t="s">
        <v>436</v>
      </c>
      <c r="B204" s="15" t="s">
        <v>437</v>
      </c>
      <c r="C204" s="51" t="s">
        <v>7</v>
      </c>
      <c r="D204" s="51" t="str">
        <f>VLOOKUP(C204,COD_TYPE_LOCAL,2,FALSE)</f>
        <v>Services aux entreprises</v>
      </c>
      <c r="E204" s="15" t="str">
        <f>VLOOKUP(A204,LIB_NIV,2,FALSE)</f>
        <v>Services annexes aux entreprises</v>
      </c>
      <c r="F204" s="15" t="str">
        <f>VLOOKUP(A204,LIB_NIV,4,FALSE)</f>
        <v>Services aux entreprises</v>
      </c>
      <c r="G204" s="15" t="str">
        <f>VLOOKUP(A204,LIB_NIV,6,FALSE)</f>
        <v>Services aux entreprises</v>
      </c>
      <c r="H204" s="15" t="str">
        <f>VLOOKUP(A204,LIB_NIV,8,FALSE)</f>
        <v>Autres locaux</v>
      </c>
      <c r="I204" s="15" t="str">
        <f>VLOOKUP(A204,LIB_NIV,10,FALSE)</f>
        <v>Commerces de gros, Autres locaux en boutique</v>
      </c>
    </row>
    <row r="205" spans="1:9" ht="18.75" customHeight="1" x14ac:dyDescent="0.2">
      <c r="A205" s="15" t="s">
        <v>438</v>
      </c>
      <c r="B205" s="15" t="s">
        <v>439</v>
      </c>
      <c r="C205" s="51" t="s">
        <v>7</v>
      </c>
      <c r="D205" s="51" t="str">
        <f>VLOOKUP(C205,COD_TYPE_LOCAL,2,FALSE)</f>
        <v>Services aux entreprises</v>
      </c>
      <c r="E205" s="15" t="str">
        <f>VLOOKUP(A205,LIB_NIV,2,FALSE)</f>
        <v>Studio de reportages photographiques</v>
      </c>
      <c r="F205" s="15" t="str">
        <f>VLOOKUP(A205,LIB_NIV,4,FALSE)</f>
        <v>Services aux entreprises</v>
      </c>
      <c r="G205" s="15" t="str">
        <f>VLOOKUP(A205,LIB_NIV,6,FALSE)</f>
        <v>Services aux entreprises</v>
      </c>
      <c r="H205" s="15" t="str">
        <f>VLOOKUP(A205,LIB_NIV,8,FALSE)</f>
        <v>Autres locaux</v>
      </c>
      <c r="I205" s="15" t="str">
        <f>VLOOKUP(A205,LIB_NIV,10,FALSE)</f>
        <v>Commerces de gros, Autres locaux en boutique</v>
      </c>
    </row>
    <row r="206" spans="1:9" ht="18.75" customHeight="1" x14ac:dyDescent="0.2">
      <c r="A206" s="15" t="s">
        <v>440</v>
      </c>
      <c r="B206" s="15" t="s">
        <v>441</v>
      </c>
      <c r="C206" s="51" t="s">
        <v>8</v>
      </c>
      <c r="D206" s="51" t="str">
        <f>VLOOKUP(C206,COD_TYPE_LOCAL,2,FALSE)</f>
        <v>Activité médicale et paramédicale en RdC</v>
      </c>
      <c r="E206" s="15" t="str">
        <f>VLOOKUP(A206,LIB_NIV,2,FALSE)</f>
        <v>Cabinet médical</v>
      </c>
      <c r="F206" s="15" t="str">
        <f>VLOOKUP(A206,LIB_NIV,4,FALSE)</f>
        <v>Médical</v>
      </c>
      <c r="G206" s="15" t="str">
        <f>VLOOKUP(A206,LIB_NIV,6,FALSE)</f>
        <v>Médical</v>
      </c>
      <c r="H206" s="15" t="str">
        <f>VLOOKUP(A206,LIB_NIV,8,FALSE)</f>
        <v>Autres locaux</v>
      </c>
      <c r="I206" s="15" t="str">
        <f>VLOOKUP(A206,LIB_NIV,10,FALSE)</f>
        <v>Commerces de gros, Autres locaux en boutique</v>
      </c>
    </row>
    <row r="207" spans="1:9" ht="18.75" customHeight="1" x14ac:dyDescent="0.2">
      <c r="A207" s="15" t="s">
        <v>442</v>
      </c>
      <c r="B207" s="15" t="s">
        <v>443</v>
      </c>
      <c r="C207" s="51" t="s">
        <v>8</v>
      </c>
      <c r="D207" s="51" t="str">
        <f>VLOOKUP(C207,COD_TYPE_LOCAL,2,FALSE)</f>
        <v>Activité médicale et paramédicale en RdC</v>
      </c>
      <c r="E207" s="15" t="str">
        <f>VLOOKUP(A207,LIB_NIV,2,FALSE)</f>
        <v>Centre de radiologie</v>
      </c>
      <c r="F207" s="15" t="str">
        <f>VLOOKUP(A207,LIB_NIV,4,FALSE)</f>
        <v>Médical</v>
      </c>
      <c r="G207" s="15" t="str">
        <f>VLOOKUP(A207,LIB_NIV,6,FALSE)</f>
        <v>Médical</v>
      </c>
      <c r="H207" s="15" t="str">
        <f>VLOOKUP(A207,LIB_NIV,8,FALSE)</f>
        <v>Autres locaux</v>
      </c>
      <c r="I207" s="15" t="str">
        <f>VLOOKUP(A207,LIB_NIV,10,FALSE)</f>
        <v>Commerces de gros, Autres locaux en boutique</v>
      </c>
    </row>
    <row r="208" spans="1:9" ht="18.75" customHeight="1" x14ac:dyDescent="0.2">
      <c r="A208" s="15" t="s">
        <v>444</v>
      </c>
      <c r="B208" s="15" t="s">
        <v>445</v>
      </c>
      <c r="C208" s="51" t="s">
        <v>8</v>
      </c>
      <c r="D208" s="51" t="str">
        <f>VLOOKUP(C208,COD_TYPE_LOCAL,2,FALSE)</f>
        <v>Activité médicale et paramédicale en RdC</v>
      </c>
      <c r="E208" s="15" t="str">
        <f>VLOOKUP(A208,LIB_NIV,2,FALSE)</f>
        <v>Cabinet dentaire</v>
      </c>
      <c r="F208" s="15" t="str">
        <f>VLOOKUP(A208,LIB_NIV,4,FALSE)</f>
        <v>Médical</v>
      </c>
      <c r="G208" s="15" t="str">
        <f>VLOOKUP(A208,LIB_NIV,6,FALSE)</f>
        <v>Médical</v>
      </c>
      <c r="H208" s="15" t="str">
        <f>VLOOKUP(A208,LIB_NIV,8,FALSE)</f>
        <v>Autres locaux</v>
      </c>
      <c r="I208" s="15" t="str">
        <f>VLOOKUP(A208,LIB_NIV,10,FALSE)</f>
        <v>Commerces de gros, Autres locaux en boutique</v>
      </c>
    </row>
    <row r="209" spans="1:9" ht="18.75" customHeight="1" x14ac:dyDescent="0.2">
      <c r="A209" s="15" t="s">
        <v>446</v>
      </c>
      <c r="B209" s="15" t="s">
        <v>447</v>
      </c>
      <c r="C209" s="51" t="s">
        <v>8</v>
      </c>
      <c r="D209" s="51" t="str">
        <f>VLOOKUP(C209,COD_TYPE_LOCAL,2,FALSE)</f>
        <v>Activité médicale et paramédicale en RdC</v>
      </c>
      <c r="E209" s="15" t="str">
        <f>VLOOKUP(A209,LIB_NIV,2,FALSE)</f>
        <v>Cabinet de kinésithérapeute</v>
      </c>
      <c r="F209" s="15" t="str">
        <f>VLOOKUP(A209,LIB_NIV,4,FALSE)</f>
        <v>Médical</v>
      </c>
      <c r="G209" s="15" t="str">
        <f>VLOOKUP(A209,LIB_NIV,6,FALSE)</f>
        <v>Médical</v>
      </c>
      <c r="H209" s="15" t="str">
        <f>VLOOKUP(A209,LIB_NIV,8,FALSE)</f>
        <v>Autres locaux</v>
      </c>
      <c r="I209" s="15" t="str">
        <f>VLOOKUP(A209,LIB_NIV,10,FALSE)</f>
        <v>Commerces de gros, Autres locaux en boutique</v>
      </c>
    </row>
    <row r="210" spans="1:9" ht="18.75" customHeight="1" x14ac:dyDescent="0.2">
      <c r="A210" s="15" t="s">
        <v>448</v>
      </c>
      <c r="B210" s="15" t="s">
        <v>449</v>
      </c>
      <c r="C210" s="51" t="s">
        <v>8</v>
      </c>
      <c r="D210" s="51" t="str">
        <f>VLOOKUP(C210,COD_TYPE_LOCAL,2,FALSE)</f>
        <v>Activité médicale et paramédicale en RdC</v>
      </c>
      <c r="E210" s="15" t="str">
        <f>VLOOKUP(A210,LIB_NIV,2,FALSE)</f>
        <v>Cabinet d'infirmière</v>
      </c>
      <c r="F210" s="15" t="str">
        <f>VLOOKUP(A210,LIB_NIV,4,FALSE)</f>
        <v>Médical</v>
      </c>
      <c r="G210" s="15" t="str">
        <f>VLOOKUP(A210,LIB_NIV,6,FALSE)</f>
        <v>Médical</v>
      </c>
      <c r="H210" s="15" t="str">
        <f>VLOOKUP(A210,LIB_NIV,8,FALSE)</f>
        <v>Autres locaux</v>
      </c>
      <c r="I210" s="15" t="str">
        <f>VLOOKUP(A210,LIB_NIV,10,FALSE)</f>
        <v>Commerces de gros, Autres locaux en boutique</v>
      </c>
    </row>
    <row r="211" spans="1:9" ht="18.75" customHeight="1" x14ac:dyDescent="0.2">
      <c r="A211" s="15" t="s">
        <v>450</v>
      </c>
      <c r="B211" s="15" t="s">
        <v>451</v>
      </c>
      <c r="C211" s="51" t="s">
        <v>8</v>
      </c>
      <c r="D211" s="51" t="str">
        <f>VLOOKUP(C211,COD_TYPE_LOCAL,2,FALSE)</f>
        <v>Activité médicale et paramédicale en RdC</v>
      </c>
      <c r="E211" s="15" t="str">
        <f>VLOOKUP(A211,LIB_NIV,2,FALSE)</f>
        <v>Autre activité d'auxiliaire médical - Orthophoniste</v>
      </c>
      <c r="F211" s="15" t="str">
        <f>VLOOKUP(A211,LIB_NIV,4,FALSE)</f>
        <v>Médical</v>
      </c>
      <c r="G211" s="15" t="str">
        <f>VLOOKUP(A211,LIB_NIV,6,FALSE)</f>
        <v>Médical</v>
      </c>
      <c r="H211" s="15" t="str">
        <f>VLOOKUP(A211,LIB_NIV,8,FALSE)</f>
        <v>Autres locaux</v>
      </c>
      <c r="I211" s="15" t="str">
        <f>VLOOKUP(A211,LIB_NIV,10,FALSE)</f>
        <v>Commerces de gros, Autres locaux en boutique</v>
      </c>
    </row>
    <row r="212" spans="1:9" ht="18.75" customHeight="1" x14ac:dyDescent="0.2">
      <c r="A212" s="15" t="s">
        <v>452</v>
      </c>
      <c r="B212" s="15" t="s">
        <v>453</v>
      </c>
      <c r="C212" s="51" t="s">
        <v>8</v>
      </c>
      <c r="D212" s="51" t="str">
        <f>VLOOKUP(C212,COD_TYPE_LOCAL,2,FALSE)</f>
        <v>Activité médicale et paramédicale en RdC</v>
      </c>
      <c r="E212" s="15" t="str">
        <f>VLOOKUP(A212,LIB_NIV,2,FALSE)</f>
        <v>Ambulances</v>
      </c>
      <c r="F212" s="15" t="str">
        <f>VLOOKUP(A212,LIB_NIV,4,FALSE)</f>
        <v>Médical</v>
      </c>
      <c r="G212" s="15" t="str">
        <f>VLOOKUP(A212,LIB_NIV,6,FALSE)</f>
        <v>Médical</v>
      </c>
      <c r="H212" s="15" t="str">
        <f>VLOOKUP(A212,LIB_NIV,8,FALSE)</f>
        <v>Autres locaux</v>
      </c>
      <c r="I212" s="15" t="str">
        <f>VLOOKUP(A212,LIB_NIV,10,FALSE)</f>
        <v>Commerces de gros, Autres locaux en boutique</v>
      </c>
    </row>
    <row r="213" spans="1:9" ht="18.75" customHeight="1" x14ac:dyDescent="0.2">
      <c r="A213" s="15" t="s">
        <v>454</v>
      </c>
      <c r="B213" s="15" t="s">
        <v>455</v>
      </c>
      <c r="C213" s="51" t="s">
        <v>8</v>
      </c>
      <c r="D213" s="51" t="str">
        <f>VLOOKUP(C213,COD_TYPE_LOCAL,2,FALSE)</f>
        <v>Activité médicale et paramédicale en RdC</v>
      </c>
      <c r="E213" s="15" t="str">
        <f>VLOOKUP(A213,LIB_NIV,2,FALSE)</f>
        <v>Laboratoire d'analyses médicales</v>
      </c>
      <c r="F213" s="15" t="str">
        <f>VLOOKUP(A213,LIB_NIV,4,FALSE)</f>
        <v>Médical</v>
      </c>
      <c r="G213" s="15" t="str">
        <f>VLOOKUP(A213,LIB_NIV,6,FALSE)</f>
        <v>Médical</v>
      </c>
      <c r="H213" s="15" t="str">
        <f>VLOOKUP(A213,LIB_NIV,8,FALSE)</f>
        <v>Autres locaux</v>
      </c>
      <c r="I213" s="15" t="str">
        <f>VLOOKUP(A213,LIB_NIV,10,FALSE)</f>
        <v>Commerces de gros, Autres locaux en boutique</v>
      </c>
    </row>
    <row r="214" spans="1:9" ht="18.75" customHeight="1" x14ac:dyDescent="0.2">
      <c r="A214" s="15" t="s">
        <v>456</v>
      </c>
      <c r="B214" s="15" t="s">
        <v>457</v>
      </c>
      <c r="C214" s="51" t="s">
        <v>8</v>
      </c>
      <c r="D214" s="51" t="str">
        <f>VLOOKUP(C214,COD_TYPE_LOCAL,2,FALSE)</f>
        <v>Activité médicale et paramédicale en RdC</v>
      </c>
      <c r="E214" s="15" t="str">
        <f>VLOOKUP(A214,LIB_NIV,2,FALSE)</f>
        <v>Vétérinaire</v>
      </c>
      <c r="F214" s="15" t="str">
        <f>VLOOKUP(A214,LIB_NIV,4,FALSE)</f>
        <v>Médical</v>
      </c>
      <c r="G214" s="15" t="str">
        <f>VLOOKUP(A214,LIB_NIV,6,FALSE)</f>
        <v>Médical</v>
      </c>
      <c r="H214" s="15" t="str">
        <f>VLOOKUP(A214,LIB_NIV,8,FALSE)</f>
        <v>Autres locaux</v>
      </c>
      <c r="I214" s="15" t="str">
        <f>VLOOKUP(A214,LIB_NIV,10,FALSE)</f>
        <v>Commerces de gros, Autres locaux en boutique</v>
      </c>
    </row>
    <row r="215" spans="1:9" ht="18.75" customHeight="1" x14ac:dyDescent="0.2">
      <c r="A215" s="15" t="s">
        <v>458</v>
      </c>
      <c r="B215" s="15" t="s">
        <v>459</v>
      </c>
      <c r="C215" s="51" t="s">
        <v>460</v>
      </c>
      <c r="D215" s="51" t="str">
        <f>VLOOKUP(C215,COD_TYPE_LOCAL,2,FALSE)</f>
        <v>salle de spectacle</v>
      </c>
      <c r="E215" s="15" t="str">
        <f>VLOOKUP(A215,LIB_NIV,2,FALSE)</f>
        <v>Théâtre</v>
      </c>
      <c r="F215" s="15" t="str">
        <f>VLOOKUP(A215,LIB_NIV,4,FALSE)</f>
        <v>Spectacles</v>
      </c>
      <c r="G215" s="15" t="str">
        <f>VLOOKUP(A215,LIB_NIV,6,FALSE)</f>
        <v>Spectacles</v>
      </c>
      <c r="H215" s="15" t="str">
        <f>VLOOKUP(A215,LIB_NIV,8,FALSE)</f>
        <v>Autres locaux</v>
      </c>
      <c r="I215" s="15" t="str">
        <f>VLOOKUP(A215,LIB_NIV,10,FALSE)</f>
        <v>Commerces de gros, Autres locaux en boutique</v>
      </c>
    </row>
    <row r="216" spans="1:9" ht="18.75" customHeight="1" x14ac:dyDescent="0.2">
      <c r="A216" s="15" t="s">
        <v>461</v>
      </c>
      <c r="B216" s="15" t="s">
        <v>462</v>
      </c>
      <c r="C216" s="51" t="s">
        <v>460</v>
      </c>
      <c r="D216" s="51" t="str">
        <f>VLOOKUP(C216,COD_TYPE_LOCAL,2,FALSE)</f>
        <v>salle de spectacle</v>
      </c>
      <c r="E216" s="15" t="str">
        <f>VLOOKUP(A216,LIB_NIV,2,FALSE)</f>
        <v>Salle de concert</v>
      </c>
      <c r="F216" s="15" t="str">
        <f>VLOOKUP(A216,LIB_NIV,4,FALSE)</f>
        <v>Spectacles</v>
      </c>
      <c r="G216" s="15" t="str">
        <f>VLOOKUP(A216,LIB_NIV,6,FALSE)</f>
        <v>Spectacles</v>
      </c>
      <c r="H216" s="15" t="str">
        <f>VLOOKUP(A216,LIB_NIV,8,FALSE)</f>
        <v>Autres locaux</v>
      </c>
      <c r="I216" s="15" t="str">
        <f>VLOOKUP(A216,LIB_NIV,10,FALSE)</f>
        <v>Commerces de gros, Autres locaux en boutique</v>
      </c>
    </row>
    <row r="217" spans="1:9" ht="18.75" customHeight="1" x14ac:dyDescent="0.2">
      <c r="A217" s="15" t="s">
        <v>463</v>
      </c>
      <c r="B217" s="15" t="s">
        <v>464</v>
      </c>
      <c r="C217" s="51" t="s">
        <v>460</v>
      </c>
      <c r="D217" s="51" t="str">
        <f>VLOOKUP(C217,COD_TYPE_LOCAL,2,FALSE)</f>
        <v>salle de spectacle</v>
      </c>
      <c r="E217" s="15" t="str">
        <f>VLOOKUP(A217,LIB_NIV,2,FALSE)</f>
        <v>Autre lieu de spectacle</v>
      </c>
      <c r="F217" s="15" t="str">
        <f>VLOOKUP(A217,LIB_NIV,4,FALSE)</f>
        <v>Spectacles</v>
      </c>
      <c r="G217" s="15" t="str">
        <f>VLOOKUP(A217,LIB_NIV,6,FALSE)</f>
        <v>Spectacles</v>
      </c>
      <c r="H217" s="15" t="str">
        <f>VLOOKUP(A217,LIB_NIV,8,FALSE)</f>
        <v>Autres locaux</v>
      </c>
      <c r="I217" s="15" t="str">
        <f>VLOOKUP(A217,LIB_NIV,10,FALSE)</f>
        <v>Commerces de gros, Autres locaux en boutique</v>
      </c>
    </row>
    <row r="218" spans="1:9" ht="18.75" customHeight="1" x14ac:dyDescent="0.2">
      <c r="A218" s="15" t="s">
        <v>465</v>
      </c>
      <c r="B218" s="15" t="s">
        <v>466</v>
      </c>
      <c r="C218" s="51" t="s">
        <v>467</v>
      </c>
      <c r="D218" s="51" t="str">
        <f>VLOOKUP(C218,COD_TYPE_LOCAL,2,FALSE)</f>
        <v>Atelier</v>
      </c>
      <c r="E218" s="15" t="str">
        <f>VLOOKUP(A218,LIB_NIV,2,FALSE)</f>
        <v>Atelier en boutique</v>
      </c>
      <c r="F218" s="15" t="str">
        <f>VLOOKUP(A218,LIB_NIV,4,FALSE)</f>
        <v>Autres</v>
      </c>
      <c r="G218" s="15" t="str">
        <f>VLOOKUP(A218,LIB_NIV,6,FALSE)</f>
        <v>Autres locaux en boutique</v>
      </c>
      <c r="H218" s="15" t="str">
        <f>VLOOKUP(A218,LIB_NIV,8,FALSE)</f>
        <v>Autres locaux</v>
      </c>
      <c r="I218" s="15" t="str">
        <f>VLOOKUP(A218,LIB_NIV,10,FALSE)</f>
        <v>Commerces de gros, Autres locaux en boutique</v>
      </c>
    </row>
    <row r="219" spans="1:9" ht="18.75" customHeight="1" x14ac:dyDescent="0.2">
      <c r="A219" s="15" t="s">
        <v>468</v>
      </c>
      <c r="B219" s="15" t="s">
        <v>469</v>
      </c>
      <c r="C219" s="51" t="s">
        <v>470</v>
      </c>
      <c r="D219" s="51" t="str">
        <f>VLOOKUP(C219,COD_TYPE_LOCAL,2,FALSE)</f>
        <v>Bureau</v>
      </c>
      <c r="E219" s="15" t="str">
        <f>VLOOKUP(A219,LIB_NIV,2,FALSE)</f>
        <v>Bureau en boutique</v>
      </c>
      <c r="F219" s="15" t="str">
        <f>VLOOKUP(A219,LIB_NIV,4,FALSE)</f>
        <v>Autres</v>
      </c>
      <c r="G219" s="15" t="str">
        <f>VLOOKUP(A219,LIB_NIV,6,FALSE)</f>
        <v>Autres locaux en boutique</v>
      </c>
      <c r="H219" s="15" t="str">
        <f>VLOOKUP(A219,LIB_NIV,8,FALSE)</f>
        <v>Autres locaux</v>
      </c>
      <c r="I219" s="15" t="str">
        <f>VLOOKUP(A219,LIB_NIV,10,FALSE)</f>
        <v>Commerces de gros, Autres locaux en boutique</v>
      </c>
    </row>
    <row r="220" spans="1:9" ht="18.75" customHeight="1" x14ac:dyDescent="0.2">
      <c r="A220" s="15" t="s">
        <v>471</v>
      </c>
      <c r="B220" s="15" t="s">
        <v>472</v>
      </c>
      <c r="C220" s="51" t="s">
        <v>473</v>
      </c>
      <c r="D220" s="51" t="str">
        <f>VLOOKUP(C220,COD_TYPE_LOCAL,2,FALSE)</f>
        <v>Equipement</v>
      </c>
      <c r="E220" s="15" t="str">
        <f>VLOOKUP(A220,LIB_NIV,2,FALSE)</f>
        <v>Equipement en boutique</v>
      </c>
      <c r="F220" s="15" t="str">
        <f>VLOOKUP(A220,LIB_NIV,4,FALSE)</f>
        <v>Autres</v>
      </c>
      <c r="G220" s="15" t="str">
        <f>VLOOKUP(A220,LIB_NIV,6,FALSE)</f>
        <v>Autres locaux en boutique</v>
      </c>
      <c r="H220" s="15" t="str">
        <f>VLOOKUP(A220,LIB_NIV,8,FALSE)</f>
        <v>Autres locaux</v>
      </c>
      <c r="I220" s="15" t="str">
        <f>VLOOKUP(A220,LIB_NIV,10,FALSE)</f>
        <v>Commerces de gros, Autres locaux en boutique</v>
      </c>
    </row>
    <row r="221" spans="1:9" ht="18.75" customHeight="1" x14ac:dyDescent="0.2">
      <c r="A221" s="15" t="s">
        <v>474</v>
      </c>
      <c r="B221" s="15" t="s">
        <v>475</v>
      </c>
      <c r="C221" s="51" t="s">
        <v>476</v>
      </c>
      <c r="D221" s="51" t="str">
        <f>VLOOKUP(C221,COD_TYPE_LOCAL,2,FALSE)</f>
        <v>Stockage</v>
      </c>
      <c r="E221" s="15" t="str">
        <f>VLOOKUP(A221,LIB_NIV,2,FALSE)</f>
        <v>Stockage en boutique</v>
      </c>
      <c r="F221" s="15" t="str">
        <f>VLOOKUP(A221,LIB_NIV,4,FALSE)</f>
        <v>Autres</v>
      </c>
      <c r="G221" s="15" t="str">
        <f>VLOOKUP(A221,LIB_NIV,6,FALSE)</f>
        <v>Autres locaux en boutique</v>
      </c>
      <c r="H221" s="15" t="str">
        <f>VLOOKUP(A221,LIB_NIV,8,FALSE)</f>
        <v>Autres locaux</v>
      </c>
      <c r="I221" s="15" t="str">
        <f>VLOOKUP(A221,LIB_NIV,10,FALSE)</f>
        <v>Commerces de gros, Autres locaux en boutique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workbookViewId="0">
      <selection activeCell="J6" sqref="J6"/>
    </sheetView>
  </sheetViews>
  <sheetFormatPr baseColWidth="10" defaultRowHeight="18" customHeight="1" x14ac:dyDescent="0.2"/>
  <cols>
    <col min="1" max="1" width="7.5703125" style="8" bestFit="1" customWidth="1"/>
    <col min="2" max="2" width="6.28515625" style="8" bestFit="1" customWidth="1"/>
    <col min="3" max="3" width="40.5703125" style="8" bestFit="1" customWidth="1"/>
    <col min="4" max="4" width="6.7109375" style="8" bestFit="1" customWidth="1"/>
    <col min="5" max="5" width="5.140625" style="8" bestFit="1" customWidth="1"/>
    <col min="6" max="6" width="8.42578125" style="8" bestFit="1" customWidth="1"/>
    <col min="7" max="7" width="24.5703125" style="8" bestFit="1" customWidth="1"/>
    <col min="8" max="16384" width="11.42578125" style="8"/>
  </cols>
  <sheetData>
    <row r="1" spans="1:7" ht="18" customHeight="1" x14ac:dyDescent="0.2">
      <c r="A1" s="17" t="s">
        <v>662</v>
      </c>
      <c r="B1" s="17" t="s">
        <v>0</v>
      </c>
      <c r="C1" s="17" t="s">
        <v>663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ht="18" customHeight="1" x14ac:dyDescent="0.2">
      <c r="A2" s="18">
        <v>1</v>
      </c>
      <c r="B2" s="18">
        <v>1</v>
      </c>
      <c r="C2" s="19" t="s">
        <v>478</v>
      </c>
      <c r="D2" s="18">
        <v>1</v>
      </c>
      <c r="E2" s="19" t="s">
        <v>479</v>
      </c>
      <c r="F2" s="19" t="s">
        <v>480</v>
      </c>
      <c r="G2" s="19" t="s">
        <v>481</v>
      </c>
    </row>
    <row r="3" spans="1:7" ht="18" customHeight="1" x14ac:dyDescent="0.2">
      <c r="A3" s="18">
        <v>2</v>
      </c>
      <c r="B3" s="18">
        <v>1</v>
      </c>
      <c r="C3" s="19" t="s">
        <v>482</v>
      </c>
      <c r="D3" s="18">
        <v>17</v>
      </c>
      <c r="E3" s="19" t="s">
        <v>479</v>
      </c>
      <c r="F3" s="19" t="s">
        <v>483</v>
      </c>
      <c r="G3" s="19" t="s">
        <v>484</v>
      </c>
    </row>
    <row r="4" spans="1:7" ht="18" customHeight="1" x14ac:dyDescent="0.2">
      <c r="A4" s="18">
        <v>3</v>
      </c>
      <c r="B4" s="18">
        <v>1</v>
      </c>
      <c r="C4" s="19" t="s">
        <v>485</v>
      </c>
      <c r="D4" s="18">
        <v>99</v>
      </c>
      <c r="E4" s="19" t="s">
        <v>479</v>
      </c>
      <c r="F4" s="19" t="s">
        <v>480</v>
      </c>
      <c r="G4" s="19" t="s">
        <v>486</v>
      </c>
    </row>
    <row r="5" spans="1:7" ht="18" customHeight="1" x14ac:dyDescent="0.2">
      <c r="A5" s="18">
        <v>4</v>
      </c>
      <c r="B5" s="18">
        <v>1</v>
      </c>
      <c r="C5" s="19" t="s">
        <v>487</v>
      </c>
      <c r="D5" s="18">
        <v>2</v>
      </c>
      <c r="E5" s="19" t="s">
        <v>479</v>
      </c>
      <c r="F5" s="19" t="s">
        <v>488</v>
      </c>
      <c r="G5" s="19" t="s">
        <v>489</v>
      </c>
    </row>
    <row r="6" spans="1:7" ht="18" customHeight="1" x14ac:dyDescent="0.2">
      <c r="A6" s="18">
        <v>5</v>
      </c>
      <c r="B6" s="18">
        <v>1</v>
      </c>
      <c r="C6" s="19" t="s">
        <v>490</v>
      </c>
      <c r="D6" s="18">
        <v>2</v>
      </c>
      <c r="E6" s="19" t="s">
        <v>479</v>
      </c>
      <c r="F6" s="19" t="s">
        <v>491</v>
      </c>
      <c r="G6" s="19" t="s">
        <v>492</v>
      </c>
    </row>
    <row r="7" spans="1:7" ht="18" customHeight="1" x14ac:dyDescent="0.2">
      <c r="A7" s="18">
        <v>6</v>
      </c>
      <c r="B7" s="18">
        <v>1</v>
      </c>
      <c r="C7" s="19" t="s">
        <v>493</v>
      </c>
      <c r="D7" s="18">
        <v>2</v>
      </c>
      <c r="E7" s="19" t="s">
        <v>479</v>
      </c>
      <c r="F7" s="19" t="s">
        <v>480</v>
      </c>
      <c r="G7" s="19" t="s">
        <v>494</v>
      </c>
    </row>
    <row r="8" spans="1:7" ht="18" customHeight="1" x14ac:dyDescent="0.2">
      <c r="A8" s="18">
        <v>7</v>
      </c>
      <c r="B8" s="18">
        <v>1</v>
      </c>
      <c r="C8" s="19" t="s">
        <v>495</v>
      </c>
      <c r="D8" s="18">
        <v>51</v>
      </c>
      <c r="E8" s="19" t="s">
        <v>479</v>
      </c>
      <c r="F8" s="19" t="s">
        <v>488</v>
      </c>
      <c r="G8" s="19" t="s">
        <v>495</v>
      </c>
    </row>
    <row r="9" spans="1:7" ht="18" customHeight="1" x14ac:dyDescent="0.2">
      <c r="A9" s="18">
        <v>101</v>
      </c>
      <c r="B9" s="18">
        <v>1</v>
      </c>
      <c r="C9" s="19" t="s">
        <v>496</v>
      </c>
      <c r="D9" s="18">
        <v>91</v>
      </c>
      <c r="E9" s="19" t="s">
        <v>479</v>
      </c>
      <c r="F9" s="19" t="s">
        <v>480</v>
      </c>
      <c r="G9" s="19" t="s">
        <v>497</v>
      </c>
    </row>
    <row r="10" spans="1:7" ht="18" customHeight="1" x14ac:dyDescent="0.2">
      <c r="A10" s="18">
        <v>602</v>
      </c>
      <c r="B10" s="18">
        <v>1</v>
      </c>
      <c r="C10" s="19" t="s">
        <v>498</v>
      </c>
      <c r="D10" s="18">
        <v>73</v>
      </c>
      <c r="E10" s="19" t="s">
        <v>479</v>
      </c>
      <c r="F10" s="19" t="s">
        <v>480</v>
      </c>
      <c r="G10" s="19" t="s">
        <v>486</v>
      </c>
    </row>
    <row r="11" spans="1:7" ht="18" customHeight="1" x14ac:dyDescent="0.2">
      <c r="A11" s="18">
        <v>9</v>
      </c>
      <c r="B11" s="18">
        <v>2</v>
      </c>
      <c r="C11" s="19" t="s">
        <v>499</v>
      </c>
      <c r="D11" s="18">
        <v>5</v>
      </c>
      <c r="E11" s="19" t="s">
        <v>479</v>
      </c>
      <c r="F11" s="19" t="s">
        <v>483</v>
      </c>
      <c r="G11" s="19" t="s">
        <v>500</v>
      </c>
    </row>
    <row r="12" spans="1:7" ht="18" customHeight="1" x14ac:dyDescent="0.2">
      <c r="A12" s="18">
        <v>10</v>
      </c>
      <c r="B12" s="18">
        <v>2</v>
      </c>
      <c r="C12" s="19" t="s">
        <v>501</v>
      </c>
      <c r="D12" s="18">
        <v>145</v>
      </c>
      <c r="E12" s="19" t="s">
        <v>479</v>
      </c>
      <c r="F12" s="19" t="s">
        <v>480</v>
      </c>
      <c r="G12" s="19" t="s">
        <v>502</v>
      </c>
    </row>
    <row r="13" spans="1:7" ht="18" customHeight="1" x14ac:dyDescent="0.2">
      <c r="A13" s="18">
        <v>11</v>
      </c>
      <c r="B13" s="18">
        <v>2</v>
      </c>
      <c r="C13" s="19" t="s">
        <v>503</v>
      </c>
      <c r="D13" s="18">
        <v>4</v>
      </c>
      <c r="E13" s="19" t="s">
        <v>479</v>
      </c>
      <c r="F13" s="19" t="s">
        <v>480</v>
      </c>
      <c r="G13" s="19" t="s">
        <v>504</v>
      </c>
    </row>
    <row r="14" spans="1:7" ht="18" customHeight="1" x14ac:dyDescent="0.2">
      <c r="A14" s="18">
        <v>12</v>
      </c>
      <c r="B14" s="18">
        <v>2</v>
      </c>
      <c r="C14" s="19" t="s">
        <v>505</v>
      </c>
      <c r="D14" s="18">
        <v>6</v>
      </c>
      <c r="E14" s="19" t="s">
        <v>479</v>
      </c>
      <c r="F14" s="19" t="s">
        <v>480</v>
      </c>
      <c r="G14" s="19" t="s">
        <v>504</v>
      </c>
    </row>
    <row r="15" spans="1:7" ht="18" customHeight="1" x14ac:dyDescent="0.2">
      <c r="A15" s="18">
        <v>13</v>
      </c>
      <c r="B15" s="18">
        <v>2</v>
      </c>
      <c r="C15" s="19" t="s">
        <v>506</v>
      </c>
      <c r="D15" s="18">
        <v>40</v>
      </c>
      <c r="E15" s="19" t="s">
        <v>479</v>
      </c>
      <c r="F15" s="19" t="s">
        <v>480</v>
      </c>
      <c r="G15" s="19" t="s">
        <v>504</v>
      </c>
    </row>
    <row r="16" spans="1:7" ht="18" customHeight="1" x14ac:dyDescent="0.2">
      <c r="A16" s="18">
        <v>14</v>
      </c>
      <c r="B16" s="18">
        <v>2</v>
      </c>
      <c r="C16" s="19" t="s">
        <v>507</v>
      </c>
      <c r="D16" s="18">
        <v>33</v>
      </c>
      <c r="E16" s="19" t="s">
        <v>479</v>
      </c>
      <c r="F16" s="19" t="s">
        <v>480</v>
      </c>
      <c r="G16" s="19" t="s">
        <v>508</v>
      </c>
    </row>
    <row r="17" spans="1:7" ht="18" customHeight="1" x14ac:dyDescent="0.2">
      <c r="A17" s="18">
        <v>15</v>
      </c>
      <c r="B17" s="18">
        <v>2</v>
      </c>
      <c r="C17" s="19" t="s">
        <v>509</v>
      </c>
      <c r="D17" s="18">
        <v>11</v>
      </c>
      <c r="E17" s="19" t="s">
        <v>479</v>
      </c>
      <c r="F17" s="19" t="s">
        <v>483</v>
      </c>
      <c r="G17" s="19" t="s">
        <v>510</v>
      </c>
    </row>
    <row r="18" spans="1:7" ht="18" customHeight="1" x14ac:dyDescent="0.2">
      <c r="A18" s="18">
        <v>16</v>
      </c>
      <c r="B18" s="18">
        <v>2</v>
      </c>
      <c r="C18" s="19" t="s">
        <v>511</v>
      </c>
      <c r="D18" s="18">
        <v>120</v>
      </c>
      <c r="E18" s="19" t="s">
        <v>479</v>
      </c>
      <c r="F18" s="19" t="s">
        <v>480</v>
      </c>
      <c r="G18" s="19" t="s">
        <v>502</v>
      </c>
    </row>
    <row r="19" spans="1:7" ht="18" customHeight="1" x14ac:dyDescent="0.2">
      <c r="A19" s="18">
        <v>17</v>
      </c>
      <c r="B19" s="18">
        <v>2</v>
      </c>
      <c r="C19" s="19" t="s">
        <v>512</v>
      </c>
      <c r="D19" s="18">
        <v>212</v>
      </c>
      <c r="E19" s="19" t="s">
        <v>479</v>
      </c>
      <c r="F19" s="19" t="s">
        <v>480</v>
      </c>
      <c r="G19" s="19" t="s">
        <v>502</v>
      </c>
    </row>
    <row r="20" spans="1:7" ht="18" customHeight="1" x14ac:dyDescent="0.2">
      <c r="A20" s="18">
        <v>19</v>
      </c>
      <c r="B20" s="18">
        <v>3</v>
      </c>
      <c r="C20" s="19" t="s">
        <v>513</v>
      </c>
      <c r="D20" s="18">
        <v>39</v>
      </c>
      <c r="E20" s="19" t="s">
        <v>479</v>
      </c>
      <c r="F20" s="19" t="s">
        <v>480</v>
      </c>
      <c r="G20" s="19" t="s">
        <v>514</v>
      </c>
    </row>
    <row r="21" spans="1:7" ht="18" customHeight="1" x14ac:dyDescent="0.2">
      <c r="A21" s="18">
        <v>20</v>
      </c>
      <c r="B21" s="18">
        <v>3</v>
      </c>
      <c r="C21" s="19" t="s">
        <v>515</v>
      </c>
      <c r="D21" s="18">
        <v>3</v>
      </c>
      <c r="E21" s="19" t="s">
        <v>479</v>
      </c>
      <c r="F21" s="19" t="s">
        <v>488</v>
      </c>
      <c r="G21" s="19" t="s">
        <v>516</v>
      </c>
    </row>
    <row r="22" spans="1:7" ht="18" customHeight="1" x14ac:dyDescent="0.2">
      <c r="A22" s="18">
        <v>21</v>
      </c>
      <c r="B22" s="18">
        <v>3</v>
      </c>
      <c r="C22" s="19" t="s">
        <v>517</v>
      </c>
      <c r="D22" s="18">
        <v>223</v>
      </c>
      <c r="E22" s="19" t="s">
        <v>479</v>
      </c>
      <c r="F22" s="19" t="s">
        <v>480</v>
      </c>
      <c r="G22" s="19" t="s">
        <v>518</v>
      </c>
    </row>
    <row r="23" spans="1:7" ht="18" customHeight="1" x14ac:dyDescent="0.2">
      <c r="A23" s="18">
        <v>22</v>
      </c>
      <c r="B23" s="18">
        <v>4</v>
      </c>
      <c r="C23" s="19" t="s">
        <v>519</v>
      </c>
      <c r="D23" s="18">
        <v>1</v>
      </c>
      <c r="E23" s="19" t="s">
        <v>479</v>
      </c>
      <c r="F23" s="19" t="s">
        <v>488</v>
      </c>
      <c r="G23" s="19" t="s">
        <v>520</v>
      </c>
    </row>
    <row r="24" spans="1:7" ht="18" customHeight="1" x14ac:dyDescent="0.2">
      <c r="A24" s="18">
        <v>24</v>
      </c>
      <c r="B24" s="18">
        <v>6</v>
      </c>
      <c r="C24" s="19" t="s">
        <v>521</v>
      </c>
      <c r="D24" s="18">
        <v>8</v>
      </c>
      <c r="E24" s="19" t="s">
        <v>479</v>
      </c>
      <c r="F24" s="19" t="s">
        <v>480</v>
      </c>
      <c r="G24" s="19" t="s">
        <v>522</v>
      </c>
    </row>
    <row r="25" spans="1:7" ht="18" customHeight="1" x14ac:dyDescent="0.2">
      <c r="A25" s="18">
        <v>26</v>
      </c>
      <c r="B25" s="18">
        <v>6</v>
      </c>
      <c r="C25" s="19" t="s">
        <v>523</v>
      </c>
      <c r="D25" s="18">
        <v>99</v>
      </c>
      <c r="E25" s="19" t="s">
        <v>479</v>
      </c>
      <c r="F25" s="19" t="s">
        <v>480</v>
      </c>
      <c r="G25" s="19" t="s">
        <v>524</v>
      </c>
    </row>
    <row r="26" spans="1:7" ht="18" customHeight="1" x14ac:dyDescent="0.2">
      <c r="A26" s="18">
        <v>27</v>
      </c>
      <c r="B26" s="18">
        <v>7</v>
      </c>
      <c r="C26" s="19" t="s">
        <v>525</v>
      </c>
      <c r="D26" s="18">
        <v>2</v>
      </c>
      <c r="E26" s="19" t="s">
        <v>479</v>
      </c>
      <c r="F26" s="19" t="s">
        <v>480</v>
      </c>
      <c r="G26" s="19" t="s">
        <v>526</v>
      </c>
    </row>
    <row r="27" spans="1:7" ht="18" customHeight="1" x14ac:dyDescent="0.2">
      <c r="A27" s="18">
        <v>29</v>
      </c>
      <c r="B27" s="18">
        <v>8</v>
      </c>
      <c r="C27" s="19" t="s">
        <v>527</v>
      </c>
      <c r="D27" s="18">
        <v>26</v>
      </c>
      <c r="E27" s="19" t="s">
        <v>479</v>
      </c>
      <c r="F27" s="19" t="s">
        <v>528</v>
      </c>
      <c r="G27" s="19" t="s">
        <v>529</v>
      </c>
    </row>
    <row r="28" spans="1:7" ht="18" customHeight="1" x14ac:dyDescent="0.2">
      <c r="A28" s="18">
        <v>30</v>
      </c>
      <c r="B28" s="18">
        <v>8</v>
      </c>
      <c r="C28" s="19" t="s">
        <v>530</v>
      </c>
      <c r="D28" s="18">
        <v>52</v>
      </c>
      <c r="E28" s="19" t="s">
        <v>479</v>
      </c>
      <c r="F28" s="19" t="s">
        <v>528</v>
      </c>
      <c r="G28" s="19" t="s">
        <v>529</v>
      </c>
    </row>
    <row r="29" spans="1:7" ht="18" customHeight="1" x14ac:dyDescent="0.2">
      <c r="A29" s="18">
        <v>31</v>
      </c>
      <c r="B29" s="18">
        <v>8</v>
      </c>
      <c r="C29" s="19" t="s">
        <v>531</v>
      </c>
      <c r="D29" s="18">
        <v>66</v>
      </c>
      <c r="E29" s="19" t="s">
        <v>479</v>
      </c>
      <c r="F29" s="19" t="s">
        <v>528</v>
      </c>
      <c r="G29" s="19" t="s">
        <v>529</v>
      </c>
    </row>
    <row r="30" spans="1:7" ht="18" customHeight="1" x14ac:dyDescent="0.2">
      <c r="A30" s="18">
        <v>32</v>
      </c>
      <c r="B30" s="18">
        <v>8</v>
      </c>
      <c r="C30" s="19" t="s">
        <v>532</v>
      </c>
      <c r="D30" s="18">
        <v>74</v>
      </c>
      <c r="E30" s="19" t="s">
        <v>479</v>
      </c>
      <c r="F30" s="19" t="s">
        <v>528</v>
      </c>
      <c r="G30" s="19" t="s">
        <v>529</v>
      </c>
    </row>
    <row r="31" spans="1:7" ht="18" customHeight="1" x14ac:dyDescent="0.2">
      <c r="A31" s="18">
        <v>33</v>
      </c>
      <c r="B31" s="18">
        <v>8</v>
      </c>
      <c r="C31" s="19" t="s">
        <v>533</v>
      </c>
      <c r="D31" s="18">
        <v>76</v>
      </c>
      <c r="E31" s="19" t="s">
        <v>479</v>
      </c>
      <c r="F31" s="19" t="s">
        <v>528</v>
      </c>
      <c r="G31" s="19" t="s">
        <v>529</v>
      </c>
    </row>
    <row r="32" spans="1:7" ht="18" customHeight="1" x14ac:dyDescent="0.2">
      <c r="A32" s="18">
        <v>34</v>
      </c>
      <c r="B32" s="18">
        <v>8</v>
      </c>
      <c r="C32" s="19" t="s">
        <v>534</v>
      </c>
      <c r="D32" s="18">
        <v>84</v>
      </c>
      <c r="E32" s="19" t="s">
        <v>479</v>
      </c>
      <c r="F32" s="19" t="s">
        <v>528</v>
      </c>
      <c r="G32" s="19" t="s">
        <v>529</v>
      </c>
    </row>
    <row r="33" spans="1:7" ht="18" customHeight="1" x14ac:dyDescent="0.2">
      <c r="A33" s="18">
        <v>35</v>
      </c>
      <c r="B33" s="18">
        <v>8</v>
      </c>
      <c r="C33" s="19" t="s">
        <v>535</v>
      </c>
      <c r="D33" s="18">
        <v>5</v>
      </c>
      <c r="E33" s="19" t="s">
        <v>479</v>
      </c>
      <c r="F33" s="19" t="s">
        <v>480</v>
      </c>
      <c r="G33" s="19" t="s">
        <v>536</v>
      </c>
    </row>
    <row r="34" spans="1:7" ht="18" customHeight="1" x14ac:dyDescent="0.2">
      <c r="A34" s="18">
        <v>39</v>
      </c>
      <c r="B34" s="18">
        <v>8</v>
      </c>
      <c r="C34" s="19" t="s">
        <v>537</v>
      </c>
      <c r="D34" s="18">
        <v>31</v>
      </c>
      <c r="E34" s="19" t="s">
        <v>479</v>
      </c>
      <c r="F34" s="19" t="s">
        <v>528</v>
      </c>
      <c r="G34" s="19" t="s">
        <v>529</v>
      </c>
    </row>
    <row r="35" spans="1:7" ht="18" customHeight="1" x14ac:dyDescent="0.2">
      <c r="A35" s="18">
        <v>40</v>
      </c>
      <c r="B35" s="18">
        <v>8</v>
      </c>
      <c r="C35" s="19" t="s">
        <v>538</v>
      </c>
      <c r="D35" s="18">
        <v>10</v>
      </c>
      <c r="E35" s="19" t="s">
        <v>470</v>
      </c>
      <c r="F35" s="19" t="s">
        <v>480</v>
      </c>
      <c r="G35" s="19" t="s">
        <v>539</v>
      </c>
    </row>
    <row r="36" spans="1:7" ht="18" customHeight="1" x14ac:dyDescent="0.2">
      <c r="A36" s="18">
        <v>42</v>
      </c>
      <c r="B36" s="18">
        <v>8</v>
      </c>
      <c r="C36" s="19" t="s">
        <v>540</v>
      </c>
      <c r="D36" s="18">
        <v>9</v>
      </c>
      <c r="E36" s="19" t="s">
        <v>479</v>
      </c>
      <c r="F36" s="19" t="s">
        <v>480</v>
      </c>
      <c r="G36" s="19" t="s">
        <v>541</v>
      </c>
    </row>
    <row r="37" spans="1:7" ht="18" customHeight="1" x14ac:dyDescent="0.2">
      <c r="A37" s="18">
        <v>43</v>
      </c>
      <c r="B37" s="18">
        <v>8</v>
      </c>
      <c r="C37" s="19" t="s">
        <v>542</v>
      </c>
      <c r="D37" s="18">
        <v>25</v>
      </c>
      <c r="E37" s="19" t="s">
        <v>479</v>
      </c>
      <c r="F37" s="19" t="s">
        <v>480</v>
      </c>
      <c r="G37" s="19" t="s">
        <v>541</v>
      </c>
    </row>
    <row r="38" spans="1:7" ht="18" customHeight="1" x14ac:dyDescent="0.2">
      <c r="A38" s="18">
        <v>44</v>
      </c>
      <c r="B38" s="18">
        <v>8</v>
      </c>
      <c r="C38" s="19" t="s">
        <v>543</v>
      </c>
      <c r="D38" s="18">
        <v>9</v>
      </c>
      <c r="E38" s="19" t="s">
        <v>479</v>
      </c>
      <c r="F38" s="19" t="s">
        <v>488</v>
      </c>
      <c r="G38" s="19" t="s">
        <v>484</v>
      </c>
    </row>
    <row r="39" spans="1:7" ht="18" customHeight="1" x14ac:dyDescent="0.2">
      <c r="A39" s="18">
        <v>45</v>
      </c>
      <c r="B39" s="18">
        <v>8</v>
      </c>
      <c r="C39" s="19" t="s">
        <v>544</v>
      </c>
      <c r="D39" s="18">
        <v>11</v>
      </c>
      <c r="E39" s="19" t="s">
        <v>479</v>
      </c>
      <c r="F39" s="19" t="s">
        <v>480</v>
      </c>
      <c r="G39" s="19" t="s">
        <v>545</v>
      </c>
    </row>
    <row r="40" spans="1:7" ht="18" customHeight="1" x14ac:dyDescent="0.2">
      <c r="A40" s="18">
        <v>201</v>
      </c>
      <c r="B40" s="18">
        <v>8</v>
      </c>
      <c r="C40" s="19" t="s">
        <v>546</v>
      </c>
      <c r="D40" s="18">
        <v>13</v>
      </c>
      <c r="E40" s="19" t="s">
        <v>479</v>
      </c>
      <c r="F40" s="19" t="s">
        <v>480</v>
      </c>
      <c r="G40" s="19" t="s">
        <v>547</v>
      </c>
    </row>
    <row r="41" spans="1:7" ht="18" customHeight="1" x14ac:dyDescent="0.2">
      <c r="A41" s="18">
        <v>302</v>
      </c>
      <c r="B41" s="18">
        <v>8</v>
      </c>
      <c r="C41" s="19" t="s">
        <v>548</v>
      </c>
      <c r="D41" s="18">
        <v>1</v>
      </c>
      <c r="E41" s="19" t="s">
        <v>479</v>
      </c>
      <c r="F41" s="19" t="s">
        <v>480</v>
      </c>
      <c r="G41" s="19" t="s">
        <v>549</v>
      </c>
    </row>
    <row r="42" spans="1:7" ht="18" customHeight="1" x14ac:dyDescent="0.2">
      <c r="A42" s="18">
        <v>601</v>
      </c>
      <c r="B42" s="18">
        <v>8</v>
      </c>
      <c r="C42" s="19" t="s">
        <v>550</v>
      </c>
      <c r="D42" s="18">
        <v>133</v>
      </c>
      <c r="E42" s="19" t="s">
        <v>479</v>
      </c>
      <c r="F42" s="19" t="s">
        <v>528</v>
      </c>
      <c r="G42" s="19" t="s">
        <v>529</v>
      </c>
    </row>
    <row r="43" spans="1:7" ht="18" customHeight="1" x14ac:dyDescent="0.2">
      <c r="A43" s="18">
        <v>49</v>
      </c>
      <c r="B43" s="18">
        <v>9</v>
      </c>
      <c r="C43" s="19" t="s">
        <v>551</v>
      </c>
      <c r="D43" s="18">
        <v>109</v>
      </c>
      <c r="E43" s="19" t="s">
        <v>479</v>
      </c>
      <c r="F43" s="19" t="s">
        <v>480</v>
      </c>
      <c r="G43" s="19" t="s">
        <v>552</v>
      </c>
    </row>
    <row r="44" spans="1:7" ht="18" customHeight="1" x14ac:dyDescent="0.2">
      <c r="A44" s="18">
        <v>50</v>
      </c>
      <c r="B44" s="18">
        <v>9</v>
      </c>
      <c r="C44" s="19" t="s">
        <v>553</v>
      </c>
      <c r="D44" s="18">
        <v>92</v>
      </c>
      <c r="E44" s="19" t="s">
        <v>479</v>
      </c>
      <c r="F44" s="19" t="s">
        <v>480</v>
      </c>
      <c r="G44" s="19" t="s">
        <v>552</v>
      </c>
    </row>
    <row r="45" spans="1:7" ht="18" customHeight="1" x14ac:dyDescent="0.2">
      <c r="A45" s="18">
        <v>51</v>
      </c>
      <c r="B45" s="18">
        <v>9</v>
      </c>
      <c r="C45" s="19" t="s">
        <v>554</v>
      </c>
      <c r="D45" s="18">
        <v>10</v>
      </c>
      <c r="E45" s="19" t="s">
        <v>479</v>
      </c>
      <c r="F45" s="19" t="s">
        <v>483</v>
      </c>
      <c r="G45" s="19" t="s">
        <v>510</v>
      </c>
    </row>
    <row r="46" spans="1:7" ht="18" customHeight="1" x14ac:dyDescent="0.2">
      <c r="A46" s="18">
        <v>52</v>
      </c>
      <c r="B46" s="18">
        <v>9</v>
      </c>
      <c r="C46" s="19" t="s">
        <v>555</v>
      </c>
      <c r="D46" s="18">
        <v>31</v>
      </c>
      <c r="E46" s="19" t="s">
        <v>470</v>
      </c>
      <c r="F46" s="19" t="s">
        <v>480</v>
      </c>
      <c r="G46" s="19" t="s">
        <v>556</v>
      </c>
    </row>
    <row r="47" spans="1:7" ht="18" customHeight="1" x14ac:dyDescent="0.2">
      <c r="A47" s="18">
        <v>54</v>
      </c>
      <c r="B47" s="18">
        <v>10</v>
      </c>
      <c r="C47" s="19" t="s">
        <v>557</v>
      </c>
      <c r="D47" s="18">
        <v>18</v>
      </c>
      <c r="E47" s="19" t="s">
        <v>479</v>
      </c>
      <c r="F47" s="19" t="s">
        <v>483</v>
      </c>
      <c r="G47" s="19" t="s">
        <v>502</v>
      </c>
    </row>
    <row r="48" spans="1:7" ht="18" customHeight="1" x14ac:dyDescent="0.2">
      <c r="A48" s="18">
        <v>55</v>
      </c>
      <c r="B48" s="18">
        <v>10</v>
      </c>
      <c r="C48" s="19" t="s">
        <v>558</v>
      </c>
      <c r="D48" s="18">
        <v>27</v>
      </c>
      <c r="E48" s="19" t="s">
        <v>479</v>
      </c>
      <c r="F48" s="19" t="s">
        <v>483</v>
      </c>
      <c r="G48" s="19" t="s">
        <v>559</v>
      </c>
    </row>
    <row r="49" spans="1:7" ht="18" customHeight="1" x14ac:dyDescent="0.2">
      <c r="A49" s="18">
        <v>56</v>
      </c>
      <c r="B49" s="18">
        <v>10</v>
      </c>
      <c r="C49" s="19" t="s">
        <v>560</v>
      </c>
      <c r="D49" s="18">
        <v>33</v>
      </c>
      <c r="E49" s="19" t="s">
        <v>479</v>
      </c>
      <c r="F49" s="19" t="s">
        <v>483</v>
      </c>
      <c r="G49" s="19" t="s">
        <v>559</v>
      </c>
    </row>
    <row r="50" spans="1:7" ht="18" customHeight="1" x14ac:dyDescent="0.2">
      <c r="A50" s="18">
        <v>205</v>
      </c>
      <c r="B50" s="18">
        <v>10</v>
      </c>
      <c r="C50" s="19" t="s">
        <v>561</v>
      </c>
      <c r="D50" s="18">
        <v>2</v>
      </c>
      <c r="E50" s="19" t="s">
        <v>479</v>
      </c>
      <c r="F50" s="19" t="s">
        <v>480</v>
      </c>
      <c r="G50" s="19" t="s">
        <v>562</v>
      </c>
    </row>
    <row r="51" spans="1:7" ht="18" customHeight="1" x14ac:dyDescent="0.2">
      <c r="A51" s="18">
        <v>206</v>
      </c>
      <c r="B51" s="18">
        <v>10</v>
      </c>
      <c r="C51" s="19" t="s">
        <v>563</v>
      </c>
      <c r="D51" s="18">
        <v>4</v>
      </c>
      <c r="E51" s="19" t="s">
        <v>479</v>
      </c>
      <c r="F51" s="19" t="s">
        <v>480</v>
      </c>
      <c r="G51" s="19" t="s">
        <v>562</v>
      </c>
    </row>
    <row r="52" spans="1:7" ht="18" customHeight="1" x14ac:dyDescent="0.2">
      <c r="A52" s="18">
        <v>207</v>
      </c>
      <c r="B52" s="18">
        <v>10</v>
      </c>
      <c r="C52" s="19" t="s">
        <v>564</v>
      </c>
      <c r="D52" s="18">
        <v>10</v>
      </c>
      <c r="E52" s="19" t="s">
        <v>479</v>
      </c>
      <c r="F52" s="19" t="s">
        <v>480</v>
      </c>
      <c r="G52" s="19" t="s">
        <v>565</v>
      </c>
    </row>
    <row r="53" spans="1:7" ht="18" customHeight="1" x14ac:dyDescent="0.2">
      <c r="A53" s="18">
        <v>303</v>
      </c>
      <c r="B53" s="18">
        <v>10</v>
      </c>
      <c r="C53" s="19" t="s">
        <v>566</v>
      </c>
      <c r="D53" s="18">
        <v>85</v>
      </c>
      <c r="E53" s="19" t="s">
        <v>470</v>
      </c>
      <c r="F53" s="19" t="s">
        <v>483</v>
      </c>
      <c r="G53" s="19" t="s">
        <v>567</v>
      </c>
    </row>
    <row r="54" spans="1:7" ht="18" customHeight="1" x14ac:dyDescent="0.2">
      <c r="A54" s="18">
        <v>304</v>
      </c>
      <c r="B54" s="18">
        <v>10</v>
      </c>
      <c r="C54" s="19" t="s">
        <v>568</v>
      </c>
      <c r="D54" s="18">
        <v>31</v>
      </c>
      <c r="E54" s="19" t="s">
        <v>479</v>
      </c>
      <c r="F54" s="19" t="s">
        <v>480</v>
      </c>
      <c r="G54" s="19" t="s">
        <v>569</v>
      </c>
    </row>
    <row r="55" spans="1:7" ht="18" customHeight="1" x14ac:dyDescent="0.2">
      <c r="A55" s="18">
        <v>623</v>
      </c>
      <c r="B55" s="18">
        <v>11</v>
      </c>
      <c r="C55" s="19" t="s">
        <v>570</v>
      </c>
      <c r="D55" s="18">
        <v>71</v>
      </c>
      <c r="E55" s="19" t="s">
        <v>479</v>
      </c>
      <c r="F55" s="19" t="s">
        <v>483</v>
      </c>
      <c r="G55" s="19" t="s">
        <v>571</v>
      </c>
    </row>
    <row r="56" spans="1:7" ht="18" customHeight="1" x14ac:dyDescent="0.2">
      <c r="A56" s="18">
        <v>203</v>
      </c>
      <c r="B56" s="18">
        <v>12</v>
      </c>
      <c r="C56" s="19" t="s">
        <v>572</v>
      </c>
      <c r="D56" s="18">
        <v>193</v>
      </c>
      <c r="E56" s="19" t="s">
        <v>479</v>
      </c>
      <c r="F56" s="19" t="s">
        <v>480</v>
      </c>
      <c r="G56" s="19" t="s">
        <v>573</v>
      </c>
    </row>
    <row r="57" spans="1:7" ht="18" customHeight="1" x14ac:dyDescent="0.2">
      <c r="A57" s="18">
        <v>204</v>
      </c>
      <c r="B57" s="18">
        <v>12</v>
      </c>
      <c r="C57" s="19" t="s">
        <v>574</v>
      </c>
      <c r="D57" s="18">
        <v>2</v>
      </c>
      <c r="E57" s="19" t="s">
        <v>479</v>
      </c>
      <c r="F57" s="19" t="s">
        <v>488</v>
      </c>
      <c r="G57" s="19" t="s">
        <v>575</v>
      </c>
    </row>
    <row r="58" spans="1:7" ht="18" customHeight="1" x14ac:dyDescent="0.2">
      <c r="A58" s="18">
        <v>305</v>
      </c>
      <c r="B58" s="18">
        <v>12</v>
      </c>
      <c r="C58" s="19" t="s">
        <v>576</v>
      </c>
      <c r="D58" s="18">
        <v>9</v>
      </c>
      <c r="E58" s="19" t="s">
        <v>470</v>
      </c>
      <c r="F58" s="19" t="s">
        <v>480</v>
      </c>
      <c r="G58" s="19" t="s">
        <v>577</v>
      </c>
    </row>
    <row r="59" spans="1:7" ht="18" customHeight="1" x14ac:dyDescent="0.2">
      <c r="A59" s="18">
        <v>59</v>
      </c>
      <c r="B59" s="18">
        <v>13</v>
      </c>
      <c r="C59" s="19" t="s">
        <v>578</v>
      </c>
      <c r="D59" s="18">
        <v>30</v>
      </c>
      <c r="E59" s="19" t="s">
        <v>479</v>
      </c>
      <c r="F59" s="19" t="s">
        <v>528</v>
      </c>
      <c r="G59" s="19" t="s">
        <v>579</v>
      </c>
    </row>
    <row r="60" spans="1:7" ht="18" customHeight="1" x14ac:dyDescent="0.2">
      <c r="A60" s="18">
        <v>60</v>
      </c>
      <c r="B60" s="18">
        <v>13</v>
      </c>
      <c r="C60" s="19" t="s">
        <v>580</v>
      </c>
      <c r="D60" s="18">
        <v>21</v>
      </c>
      <c r="E60" s="19" t="s">
        <v>479</v>
      </c>
      <c r="F60" s="19" t="s">
        <v>528</v>
      </c>
      <c r="G60" s="19" t="s">
        <v>579</v>
      </c>
    </row>
    <row r="61" spans="1:7" ht="18" customHeight="1" x14ac:dyDescent="0.2">
      <c r="A61" s="18">
        <v>61</v>
      </c>
      <c r="B61" s="18">
        <v>13</v>
      </c>
      <c r="C61" s="19" t="s">
        <v>581</v>
      </c>
      <c r="D61" s="18">
        <v>101</v>
      </c>
      <c r="E61" s="19" t="s">
        <v>479</v>
      </c>
      <c r="F61" s="19" t="s">
        <v>480</v>
      </c>
      <c r="G61" s="19" t="s">
        <v>582</v>
      </c>
    </row>
    <row r="62" spans="1:7" ht="18" customHeight="1" x14ac:dyDescent="0.2">
      <c r="A62" s="18">
        <v>62</v>
      </c>
      <c r="B62" s="18">
        <v>13</v>
      </c>
      <c r="C62" s="19" t="s">
        <v>583</v>
      </c>
      <c r="D62" s="18">
        <v>44</v>
      </c>
      <c r="E62" s="19" t="s">
        <v>479</v>
      </c>
      <c r="F62" s="19" t="s">
        <v>528</v>
      </c>
      <c r="G62" s="19" t="s">
        <v>584</v>
      </c>
    </row>
    <row r="63" spans="1:7" ht="18" customHeight="1" x14ac:dyDescent="0.2">
      <c r="A63" s="18">
        <v>63</v>
      </c>
      <c r="B63" s="18">
        <v>13</v>
      </c>
      <c r="C63" s="19" t="s">
        <v>585</v>
      </c>
      <c r="D63" s="18">
        <v>13</v>
      </c>
      <c r="E63" s="19" t="s">
        <v>479</v>
      </c>
      <c r="F63" s="19" t="s">
        <v>488</v>
      </c>
      <c r="G63" s="19" t="s">
        <v>586</v>
      </c>
    </row>
    <row r="64" spans="1:7" ht="18" customHeight="1" x14ac:dyDescent="0.2">
      <c r="A64" s="18">
        <v>64</v>
      </c>
      <c r="B64" s="18">
        <v>13</v>
      </c>
      <c r="C64" s="19" t="s">
        <v>587</v>
      </c>
      <c r="D64" s="18">
        <v>15</v>
      </c>
      <c r="E64" s="19" t="s">
        <v>479</v>
      </c>
      <c r="F64" s="19" t="s">
        <v>528</v>
      </c>
      <c r="G64" s="19" t="s">
        <v>588</v>
      </c>
    </row>
    <row r="65" spans="1:7" ht="18" customHeight="1" x14ac:dyDescent="0.2">
      <c r="A65" s="18">
        <v>65</v>
      </c>
      <c r="B65" s="18">
        <v>13</v>
      </c>
      <c r="C65" s="19" t="s">
        <v>589</v>
      </c>
      <c r="D65" s="18">
        <v>165</v>
      </c>
      <c r="E65" s="19" t="s">
        <v>479</v>
      </c>
      <c r="F65" s="19" t="s">
        <v>480</v>
      </c>
      <c r="G65" s="19" t="s">
        <v>590</v>
      </c>
    </row>
    <row r="66" spans="1:7" ht="18" customHeight="1" x14ac:dyDescent="0.2">
      <c r="A66" s="18">
        <v>200</v>
      </c>
      <c r="B66" s="18">
        <v>13</v>
      </c>
      <c r="C66" s="19" t="s">
        <v>591</v>
      </c>
      <c r="D66" s="18">
        <v>55</v>
      </c>
      <c r="E66" s="19" t="s">
        <v>479</v>
      </c>
      <c r="F66" s="19" t="s">
        <v>592</v>
      </c>
      <c r="G66" s="19" t="s">
        <v>593</v>
      </c>
    </row>
    <row r="67" spans="1:7" ht="18" customHeight="1" x14ac:dyDescent="0.2">
      <c r="A67" s="18">
        <v>313</v>
      </c>
      <c r="B67" s="18">
        <v>13</v>
      </c>
      <c r="C67" s="19" t="s">
        <v>594</v>
      </c>
      <c r="D67" s="18">
        <v>5</v>
      </c>
      <c r="E67" s="19" t="s">
        <v>479</v>
      </c>
      <c r="F67" s="19" t="s">
        <v>595</v>
      </c>
      <c r="G67" s="19" t="s">
        <v>596</v>
      </c>
    </row>
    <row r="68" spans="1:7" ht="18" customHeight="1" x14ac:dyDescent="0.2">
      <c r="A68" s="18">
        <v>621</v>
      </c>
      <c r="B68" s="18">
        <v>13</v>
      </c>
      <c r="C68" s="19" t="s">
        <v>597</v>
      </c>
      <c r="D68" s="18">
        <v>66</v>
      </c>
      <c r="E68" s="19" t="s">
        <v>479</v>
      </c>
      <c r="F68" s="19" t="s">
        <v>528</v>
      </c>
      <c r="G68" s="19" t="s">
        <v>584</v>
      </c>
    </row>
    <row r="69" spans="1:7" ht="18" customHeight="1" x14ac:dyDescent="0.2">
      <c r="A69" s="18">
        <v>66</v>
      </c>
      <c r="B69" s="18">
        <v>14</v>
      </c>
      <c r="C69" s="19" t="s">
        <v>598</v>
      </c>
      <c r="D69" s="18">
        <v>101</v>
      </c>
      <c r="E69" s="19" t="s">
        <v>479</v>
      </c>
      <c r="F69" s="19" t="s">
        <v>528</v>
      </c>
      <c r="G69" s="19" t="s">
        <v>599</v>
      </c>
    </row>
    <row r="70" spans="1:7" ht="18" customHeight="1" x14ac:dyDescent="0.2">
      <c r="A70" s="18">
        <v>67</v>
      </c>
      <c r="B70" s="18">
        <v>14</v>
      </c>
      <c r="C70" s="19" t="s">
        <v>600</v>
      </c>
      <c r="D70" s="18">
        <v>93</v>
      </c>
      <c r="E70" s="19" t="s">
        <v>479</v>
      </c>
      <c r="F70" s="19" t="s">
        <v>528</v>
      </c>
      <c r="G70" s="19" t="s">
        <v>599</v>
      </c>
    </row>
    <row r="71" spans="1:7" ht="18" customHeight="1" x14ac:dyDescent="0.2">
      <c r="A71" s="18">
        <v>69</v>
      </c>
      <c r="B71" s="18">
        <v>14</v>
      </c>
      <c r="C71" s="19" t="s">
        <v>601</v>
      </c>
      <c r="D71" s="18">
        <v>80</v>
      </c>
      <c r="E71" s="19" t="s">
        <v>479</v>
      </c>
      <c r="F71" s="19" t="s">
        <v>528</v>
      </c>
      <c r="G71" s="19" t="s">
        <v>602</v>
      </c>
    </row>
    <row r="72" spans="1:7" ht="18" customHeight="1" x14ac:dyDescent="0.2">
      <c r="A72" s="18">
        <v>70</v>
      </c>
      <c r="B72" s="18">
        <v>14</v>
      </c>
      <c r="C72" s="19" t="s">
        <v>603</v>
      </c>
      <c r="D72" s="18">
        <v>98</v>
      </c>
      <c r="E72" s="19" t="s">
        <v>479</v>
      </c>
      <c r="F72" s="19" t="s">
        <v>483</v>
      </c>
      <c r="G72" s="19" t="s">
        <v>604</v>
      </c>
    </row>
    <row r="73" spans="1:7" ht="18" customHeight="1" x14ac:dyDescent="0.2">
      <c r="A73" s="18">
        <v>71</v>
      </c>
      <c r="B73" s="18">
        <v>14</v>
      </c>
      <c r="C73" s="19" t="s">
        <v>605</v>
      </c>
      <c r="D73" s="18">
        <v>23</v>
      </c>
      <c r="E73" s="19" t="s">
        <v>479</v>
      </c>
      <c r="F73" s="19" t="s">
        <v>480</v>
      </c>
      <c r="G73" s="19" t="s">
        <v>606</v>
      </c>
    </row>
    <row r="74" spans="1:7" ht="18" customHeight="1" x14ac:dyDescent="0.2">
      <c r="A74" s="18">
        <v>72</v>
      </c>
      <c r="B74" s="18">
        <v>15</v>
      </c>
      <c r="C74" s="19" t="s">
        <v>607</v>
      </c>
      <c r="D74" s="18">
        <v>66</v>
      </c>
      <c r="E74" s="19" t="s">
        <v>479</v>
      </c>
      <c r="F74" s="19" t="s">
        <v>483</v>
      </c>
      <c r="G74" s="19" t="s">
        <v>604</v>
      </c>
    </row>
    <row r="75" spans="1:7" ht="18" customHeight="1" x14ac:dyDescent="0.2">
      <c r="A75" s="18">
        <v>73</v>
      </c>
      <c r="B75" s="18">
        <v>15</v>
      </c>
      <c r="C75" s="19" t="s">
        <v>608</v>
      </c>
      <c r="D75" s="18">
        <v>4</v>
      </c>
      <c r="E75" s="19" t="s">
        <v>479</v>
      </c>
      <c r="F75" s="19" t="s">
        <v>488</v>
      </c>
      <c r="G75" s="19" t="s">
        <v>609</v>
      </c>
    </row>
    <row r="76" spans="1:7" ht="18" customHeight="1" x14ac:dyDescent="0.2">
      <c r="A76" s="18">
        <v>74</v>
      </c>
      <c r="B76" s="18">
        <v>15</v>
      </c>
      <c r="C76" s="19" t="s">
        <v>610</v>
      </c>
      <c r="D76" s="18">
        <v>30</v>
      </c>
      <c r="E76" s="19" t="s">
        <v>479</v>
      </c>
      <c r="F76" s="19" t="s">
        <v>483</v>
      </c>
      <c r="G76" s="19" t="s">
        <v>611</v>
      </c>
    </row>
    <row r="77" spans="1:7" ht="18" customHeight="1" x14ac:dyDescent="0.2">
      <c r="A77" s="18">
        <v>82</v>
      </c>
      <c r="B77" s="18">
        <v>15</v>
      </c>
      <c r="C77" s="19" t="s">
        <v>612</v>
      </c>
      <c r="D77" s="18">
        <v>8</v>
      </c>
      <c r="E77" s="19" t="s">
        <v>479</v>
      </c>
      <c r="F77" s="19" t="s">
        <v>480</v>
      </c>
      <c r="G77" s="19" t="s">
        <v>613</v>
      </c>
    </row>
    <row r="78" spans="1:7" ht="18" customHeight="1" x14ac:dyDescent="0.2">
      <c r="A78" s="18">
        <v>215</v>
      </c>
      <c r="B78" s="18">
        <v>15</v>
      </c>
      <c r="C78" s="19" t="s">
        <v>614</v>
      </c>
      <c r="D78" s="18">
        <v>7</v>
      </c>
      <c r="E78" s="19" t="s">
        <v>479</v>
      </c>
      <c r="F78" s="19" t="s">
        <v>480</v>
      </c>
      <c r="G78" s="19" t="s">
        <v>615</v>
      </c>
    </row>
    <row r="79" spans="1:7" ht="18" customHeight="1" x14ac:dyDescent="0.2">
      <c r="A79" s="18">
        <v>216</v>
      </c>
      <c r="B79" s="18">
        <v>15</v>
      </c>
      <c r="C79" s="19" t="s">
        <v>616</v>
      </c>
      <c r="D79" s="18">
        <v>12</v>
      </c>
      <c r="E79" s="19" t="s">
        <v>479</v>
      </c>
      <c r="F79" s="19" t="s">
        <v>480</v>
      </c>
      <c r="G79" s="19" t="s">
        <v>615</v>
      </c>
    </row>
    <row r="80" spans="1:7" ht="18" customHeight="1" x14ac:dyDescent="0.2">
      <c r="A80" s="18">
        <v>217</v>
      </c>
      <c r="B80" s="18">
        <v>15</v>
      </c>
      <c r="C80" s="19" t="s">
        <v>617</v>
      </c>
      <c r="D80" s="18">
        <v>38</v>
      </c>
      <c r="E80" s="19" t="s">
        <v>479</v>
      </c>
      <c r="F80" s="19" t="s">
        <v>480</v>
      </c>
      <c r="G80" s="19" t="s">
        <v>615</v>
      </c>
    </row>
    <row r="81" spans="1:7" ht="18" customHeight="1" x14ac:dyDescent="0.2">
      <c r="A81" s="18">
        <v>501</v>
      </c>
      <c r="B81" s="18">
        <v>15</v>
      </c>
      <c r="C81" s="19" t="s">
        <v>618</v>
      </c>
      <c r="D81" s="18">
        <v>78</v>
      </c>
      <c r="E81" s="19" t="s">
        <v>479</v>
      </c>
      <c r="F81" s="19" t="s">
        <v>528</v>
      </c>
      <c r="G81" s="19" t="s">
        <v>619</v>
      </c>
    </row>
    <row r="82" spans="1:7" ht="18" customHeight="1" x14ac:dyDescent="0.2">
      <c r="A82" s="18">
        <v>502</v>
      </c>
      <c r="B82" s="18">
        <v>15</v>
      </c>
      <c r="C82" s="19" t="s">
        <v>620</v>
      </c>
      <c r="D82" s="18">
        <v>54</v>
      </c>
      <c r="E82" s="19" t="s">
        <v>479</v>
      </c>
      <c r="F82" s="19" t="s">
        <v>528</v>
      </c>
      <c r="G82" s="19" t="s">
        <v>621</v>
      </c>
    </row>
    <row r="83" spans="1:7" ht="18" customHeight="1" x14ac:dyDescent="0.2">
      <c r="A83" s="18">
        <v>503</v>
      </c>
      <c r="B83" s="18">
        <v>15</v>
      </c>
      <c r="C83" s="19" t="s">
        <v>622</v>
      </c>
      <c r="D83" s="18">
        <v>56</v>
      </c>
      <c r="E83" s="19" t="s">
        <v>479</v>
      </c>
      <c r="F83" s="19" t="s">
        <v>528</v>
      </c>
      <c r="G83" s="19" t="s">
        <v>621</v>
      </c>
    </row>
    <row r="84" spans="1:7" ht="18" customHeight="1" x14ac:dyDescent="0.2">
      <c r="A84" s="18">
        <v>76</v>
      </c>
      <c r="B84" s="18">
        <v>16</v>
      </c>
      <c r="C84" s="19" t="s">
        <v>623</v>
      </c>
      <c r="D84" s="18">
        <v>53</v>
      </c>
      <c r="E84" s="19" t="s">
        <v>479</v>
      </c>
      <c r="F84" s="19" t="s">
        <v>480</v>
      </c>
      <c r="G84" s="19" t="s">
        <v>624</v>
      </c>
    </row>
    <row r="85" spans="1:7" ht="18" customHeight="1" x14ac:dyDescent="0.2">
      <c r="A85" s="18">
        <v>77</v>
      </c>
      <c r="B85" s="18">
        <v>16</v>
      </c>
      <c r="C85" s="19" t="s">
        <v>625</v>
      </c>
      <c r="D85" s="18">
        <v>16</v>
      </c>
      <c r="E85" s="19" t="s">
        <v>479</v>
      </c>
      <c r="F85" s="19" t="s">
        <v>480</v>
      </c>
      <c r="G85" s="19" t="s">
        <v>626</v>
      </c>
    </row>
    <row r="86" spans="1:7" ht="18" customHeight="1" x14ac:dyDescent="0.2">
      <c r="A86" s="18">
        <v>102</v>
      </c>
      <c r="B86" s="18">
        <v>16</v>
      </c>
      <c r="C86" s="19" t="s">
        <v>627</v>
      </c>
      <c r="D86" s="18">
        <v>111</v>
      </c>
      <c r="E86" s="19" t="s">
        <v>479</v>
      </c>
      <c r="F86" s="19" t="s">
        <v>528</v>
      </c>
      <c r="G86" s="19" t="s">
        <v>628</v>
      </c>
    </row>
    <row r="87" spans="1:7" ht="18" customHeight="1" x14ac:dyDescent="0.2">
      <c r="A87" s="18">
        <v>306</v>
      </c>
      <c r="B87" s="18">
        <v>16</v>
      </c>
      <c r="C87" s="19" t="s">
        <v>629</v>
      </c>
      <c r="D87" s="18">
        <v>1</v>
      </c>
      <c r="E87" s="19" t="s">
        <v>479</v>
      </c>
      <c r="F87" s="19" t="s">
        <v>480</v>
      </c>
      <c r="G87" s="19" t="s">
        <v>630</v>
      </c>
    </row>
    <row r="88" spans="1:7" ht="18" customHeight="1" x14ac:dyDescent="0.2">
      <c r="A88" s="18">
        <v>78</v>
      </c>
      <c r="B88" s="18">
        <v>17</v>
      </c>
      <c r="C88" s="19" t="s">
        <v>631</v>
      </c>
      <c r="D88" s="18">
        <v>2</v>
      </c>
      <c r="E88" s="19" t="s">
        <v>479</v>
      </c>
      <c r="F88" s="19" t="s">
        <v>488</v>
      </c>
      <c r="G88" s="19" t="s">
        <v>632</v>
      </c>
    </row>
    <row r="89" spans="1:7" ht="18" customHeight="1" x14ac:dyDescent="0.2">
      <c r="A89" s="18">
        <v>308</v>
      </c>
      <c r="B89" s="18">
        <v>17</v>
      </c>
      <c r="C89" s="19" t="s">
        <v>633</v>
      </c>
      <c r="D89" s="18">
        <v>8</v>
      </c>
      <c r="E89" s="19" t="s">
        <v>470</v>
      </c>
      <c r="F89" s="19" t="s">
        <v>480</v>
      </c>
      <c r="G89" s="19" t="s">
        <v>634</v>
      </c>
    </row>
    <row r="90" spans="1:7" ht="18" customHeight="1" x14ac:dyDescent="0.2">
      <c r="A90" s="18">
        <v>309</v>
      </c>
      <c r="B90" s="18">
        <v>17</v>
      </c>
      <c r="C90" s="19" t="s">
        <v>635</v>
      </c>
      <c r="D90" s="18">
        <v>27</v>
      </c>
      <c r="E90" s="19" t="s">
        <v>479</v>
      </c>
      <c r="F90" s="19" t="s">
        <v>480</v>
      </c>
      <c r="G90" s="19" t="s">
        <v>636</v>
      </c>
    </row>
    <row r="91" spans="1:7" ht="18" customHeight="1" x14ac:dyDescent="0.2">
      <c r="A91" s="18">
        <v>80</v>
      </c>
      <c r="B91" s="18">
        <v>18</v>
      </c>
      <c r="C91" s="19" t="s">
        <v>637</v>
      </c>
      <c r="D91" s="18">
        <v>1</v>
      </c>
      <c r="E91" s="19" t="s">
        <v>479</v>
      </c>
      <c r="F91" s="19" t="s">
        <v>480</v>
      </c>
      <c r="G91" s="19" t="s">
        <v>638</v>
      </c>
    </row>
    <row r="92" spans="1:7" ht="18" customHeight="1" x14ac:dyDescent="0.2">
      <c r="A92" s="18">
        <v>81</v>
      </c>
      <c r="B92" s="18">
        <v>18</v>
      </c>
      <c r="C92" s="19" t="s">
        <v>639</v>
      </c>
      <c r="D92" s="18">
        <v>102</v>
      </c>
      <c r="E92" s="19" t="s">
        <v>479</v>
      </c>
      <c r="F92" s="19" t="s">
        <v>528</v>
      </c>
      <c r="G92" s="19" t="s">
        <v>640</v>
      </c>
    </row>
    <row r="93" spans="1:7" ht="18" customHeight="1" x14ac:dyDescent="0.2">
      <c r="A93" s="18">
        <v>310</v>
      </c>
      <c r="B93" s="18">
        <v>18</v>
      </c>
      <c r="C93" s="19" t="s">
        <v>641</v>
      </c>
      <c r="D93" s="18">
        <v>10</v>
      </c>
      <c r="E93" s="19" t="s">
        <v>479</v>
      </c>
      <c r="F93" s="19" t="s">
        <v>480</v>
      </c>
      <c r="G93" s="19" t="s">
        <v>642</v>
      </c>
    </row>
    <row r="94" spans="1:7" ht="18" customHeight="1" x14ac:dyDescent="0.2">
      <c r="A94" s="18">
        <v>83</v>
      </c>
      <c r="B94" s="18">
        <v>19</v>
      </c>
      <c r="C94" s="19" t="s">
        <v>643</v>
      </c>
      <c r="D94" s="18">
        <v>120</v>
      </c>
      <c r="E94" s="19" t="s">
        <v>479</v>
      </c>
      <c r="F94" s="19" t="s">
        <v>528</v>
      </c>
      <c r="G94" s="19" t="s">
        <v>644</v>
      </c>
    </row>
    <row r="95" spans="1:7" ht="18" customHeight="1" x14ac:dyDescent="0.2">
      <c r="A95" s="18">
        <v>211</v>
      </c>
      <c r="B95" s="18">
        <v>19</v>
      </c>
      <c r="C95" s="19" t="s">
        <v>645</v>
      </c>
      <c r="D95" s="18">
        <v>26</v>
      </c>
      <c r="E95" s="19" t="s">
        <v>479</v>
      </c>
      <c r="F95" s="19" t="s">
        <v>528</v>
      </c>
      <c r="G95" s="19" t="s">
        <v>646</v>
      </c>
    </row>
    <row r="96" spans="1:7" ht="18" customHeight="1" x14ac:dyDescent="0.2">
      <c r="A96" s="18">
        <v>312</v>
      </c>
      <c r="B96" s="18">
        <v>19</v>
      </c>
      <c r="C96" s="19" t="s">
        <v>647</v>
      </c>
      <c r="D96" s="18">
        <v>33</v>
      </c>
      <c r="E96" s="19" t="s">
        <v>479</v>
      </c>
      <c r="F96" s="19" t="s">
        <v>528</v>
      </c>
      <c r="G96" s="19" t="s">
        <v>648</v>
      </c>
    </row>
    <row r="97" spans="1:7" ht="18" customHeight="1" x14ac:dyDescent="0.2">
      <c r="A97" s="18">
        <v>650</v>
      </c>
      <c r="B97" s="18">
        <v>19</v>
      </c>
      <c r="C97" s="19" t="s">
        <v>649</v>
      </c>
      <c r="D97" s="18">
        <v>30</v>
      </c>
      <c r="E97" s="19" t="s">
        <v>479</v>
      </c>
      <c r="F97" s="19" t="s">
        <v>528</v>
      </c>
      <c r="G97" s="19" t="s">
        <v>646</v>
      </c>
    </row>
    <row r="98" spans="1:7" ht="18" customHeight="1" x14ac:dyDescent="0.2">
      <c r="A98" s="18">
        <v>84</v>
      </c>
      <c r="B98" s="18">
        <v>20</v>
      </c>
      <c r="C98" s="19" t="s">
        <v>650</v>
      </c>
      <c r="D98" s="18">
        <v>41</v>
      </c>
      <c r="E98" s="19" t="s">
        <v>479</v>
      </c>
      <c r="F98" s="19" t="s">
        <v>480</v>
      </c>
      <c r="G98" s="19" t="s">
        <v>651</v>
      </c>
    </row>
    <row r="99" spans="1:7" ht="18" customHeight="1" x14ac:dyDescent="0.2">
      <c r="A99" s="18">
        <v>86</v>
      </c>
      <c r="B99" s="18">
        <v>20</v>
      </c>
      <c r="C99" s="19" t="s">
        <v>652</v>
      </c>
      <c r="D99" s="18">
        <v>38</v>
      </c>
      <c r="E99" s="19" t="s">
        <v>479</v>
      </c>
      <c r="F99" s="19" t="s">
        <v>480</v>
      </c>
      <c r="G99" s="19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zoomScale="90" zoomScaleNormal="90" workbookViewId="0">
      <selection activeCell="C14" sqref="C14"/>
    </sheetView>
  </sheetViews>
  <sheetFormatPr baseColWidth="10" defaultColWidth="13.5703125" defaultRowHeight="20.25" customHeight="1" x14ac:dyDescent="0.25"/>
  <cols>
    <col min="1" max="1" width="19" style="2" customWidth="1"/>
    <col min="2" max="2" width="22.42578125" style="2" bestFit="1" customWidth="1"/>
    <col min="3" max="3" width="109.5703125" style="3" customWidth="1"/>
    <col min="4" max="7" width="6.5703125" style="2" customWidth="1"/>
    <col min="8" max="16384" width="13.5703125" style="2"/>
  </cols>
  <sheetData>
    <row r="1" spans="1:3" ht="20.25" customHeight="1" x14ac:dyDescent="0.25">
      <c r="A1" s="1" t="s">
        <v>26</v>
      </c>
    </row>
    <row r="3" spans="1:3" ht="20.25" customHeight="1" x14ac:dyDescent="0.25">
      <c r="A3" s="20" t="s">
        <v>9</v>
      </c>
      <c r="B3" s="9" t="s">
        <v>0</v>
      </c>
      <c r="C3" s="10" t="s">
        <v>10</v>
      </c>
    </row>
    <row r="4" spans="1:3" ht="20.25" customHeight="1" x14ac:dyDescent="0.25">
      <c r="A4" s="21"/>
      <c r="B4" s="4" t="s">
        <v>1</v>
      </c>
      <c r="C4" s="5" t="s">
        <v>11</v>
      </c>
    </row>
    <row r="5" spans="1:3" ht="20.25" customHeight="1" x14ac:dyDescent="0.25">
      <c r="A5" s="21"/>
      <c r="B5" s="4" t="s">
        <v>2</v>
      </c>
      <c r="C5" s="5" t="s">
        <v>12</v>
      </c>
    </row>
    <row r="6" spans="1:3" ht="20.25" customHeight="1" x14ac:dyDescent="0.25">
      <c r="A6" s="21"/>
      <c r="B6" s="4" t="s">
        <v>654</v>
      </c>
      <c r="C6" s="5" t="s">
        <v>13</v>
      </c>
    </row>
    <row r="7" spans="1:3" ht="20.25" customHeight="1" x14ac:dyDescent="0.25">
      <c r="A7" s="21"/>
      <c r="B7" s="4" t="s">
        <v>7</v>
      </c>
      <c r="C7" s="5" t="s">
        <v>14</v>
      </c>
    </row>
    <row r="8" spans="1:3" ht="20.25" customHeight="1" x14ac:dyDescent="0.25">
      <c r="A8" s="21"/>
      <c r="B8" s="4" t="s">
        <v>8</v>
      </c>
      <c r="C8" s="5" t="s">
        <v>15</v>
      </c>
    </row>
    <row r="9" spans="1:3" ht="20.25" customHeight="1" x14ac:dyDescent="0.25">
      <c r="A9" s="21"/>
      <c r="B9" s="4" t="s">
        <v>3</v>
      </c>
      <c r="C9" s="5" t="s">
        <v>16</v>
      </c>
    </row>
    <row r="10" spans="1:3" ht="20.25" customHeight="1" x14ac:dyDescent="0.25">
      <c r="A10" s="21"/>
      <c r="B10" s="4" t="s">
        <v>4</v>
      </c>
      <c r="C10" s="5" t="s">
        <v>17</v>
      </c>
    </row>
    <row r="11" spans="1:3" ht="20.25" customHeight="1" x14ac:dyDescent="0.25">
      <c r="A11" s="21"/>
      <c r="B11" s="4" t="s">
        <v>5</v>
      </c>
      <c r="C11" s="5" t="s">
        <v>18</v>
      </c>
    </row>
    <row r="12" spans="1:3" ht="20.25" customHeight="1" x14ac:dyDescent="0.25">
      <c r="A12" s="22"/>
      <c r="B12" s="4" t="s">
        <v>6</v>
      </c>
      <c r="C12" s="5" t="s">
        <v>19</v>
      </c>
    </row>
    <row r="13" spans="1:3" ht="20.25" customHeight="1" x14ac:dyDescent="0.25">
      <c r="A13" s="23" t="s">
        <v>25</v>
      </c>
      <c r="B13" s="13" t="s">
        <v>655</v>
      </c>
      <c r="C13" s="14" t="s">
        <v>20</v>
      </c>
    </row>
    <row r="14" spans="1:3" ht="24" x14ac:dyDescent="0.25">
      <c r="A14" s="24"/>
      <c r="B14" s="7" t="s">
        <v>656</v>
      </c>
      <c r="C14" s="5" t="s">
        <v>477</v>
      </c>
    </row>
    <row r="15" spans="1:3" ht="20.25" customHeight="1" x14ac:dyDescent="0.25">
      <c r="A15" s="24"/>
      <c r="B15" s="7" t="s">
        <v>657</v>
      </c>
      <c r="C15" s="6" t="s">
        <v>772</v>
      </c>
    </row>
    <row r="16" spans="1:3" ht="20.25" customHeight="1" x14ac:dyDescent="0.25">
      <c r="A16" s="24"/>
      <c r="B16" s="7" t="s">
        <v>658</v>
      </c>
      <c r="C16" s="5" t="s">
        <v>21</v>
      </c>
    </row>
    <row r="17" spans="1:3" ht="20.25" customHeight="1" x14ac:dyDescent="0.25">
      <c r="A17" s="24"/>
      <c r="B17" s="7" t="s">
        <v>659</v>
      </c>
      <c r="C17" s="5" t="s">
        <v>22</v>
      </c>
    </row>
    <row r="18" spans="1:3" ht="20.25" customHeight="1" x14ac:dyDescent="0.25">
      <c r="A18" s="24"/>
      <c r="B18" s="7" t="s">
        <v>660</v>
      </c>
      <c r="C18" s="5" t="s">
        <v>23</v>
      </c>
    </row>
    <row r="19" spans="1:3" ht="20.25" customHeight="1" x14ac:dyDescent="0.25">
      <c r="A19" s="25"/>
      <c r="B19" s="11" t="s">
        <v>661</v>
      </c>
      <c r="C19" s="12" t="s">
        <v>24</v>
      </c>
    </row>
  </sheetData>
  <mergeCells count="2">
    <mergeCell ref="A3:A12"/>
    <mergeCell ref="A13:A1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F8E9-D382-4705-BB84-0E6F2E364357}">
  <dimension ref="A1:K13"/>
  <sheetViews>
    <sheetView workbookViewId="0">
      <selection activeCell="B15" sqref="B15"/>
    </sheetView>
  </sheetViews>
  <sheetFormatPr baseColWidth="10" defaultRowHeight="15" x14ac:dyDescent="0.25"/>
  <cols>
    <col min="2" max="2" width="38.42578125" bestFit="1" customWidth="1"/>
  </cols>
  <sheetData>
    <row r="1" spans="1:11" x14ac:dyDescent="0.25">
      <c r="A1" s="53" t="s">
        <v>656</v>
      </c>
      <c r="B1" s="53" t="s">
        <v>760</v>
      </c>
    </row>
    <row r="2" spans="1:11" x14ac:dyDescent="0.25">
      <c r="A2" t="s">
        <v>467</v>
      </c>
      <c r="B2" t="s">
        <v>761</v>
      </c>
    </row>
    <row r="3" spans="1:11" x14ac:dyDescent="0.25">
      <c r="A3" t="s">
        <v>470</v>
      </c>
      <c r="B3" t="s">
        <v>762</v>
      </c>
    </row>
    <row r="4" spans="1:11" x14ac:dyDescent="0.25">
      <c r="A4" t="s">
        <v>29</v>
      </c>
      <c r="B4" t="s">
        <v>763</v>
      </c>
    </row>
    <row r="5" spans="1:11" x14ac:dyDescent="0.25">
      <c r="A5" t="s">
        <v>319</v>
      </c>
      <c r="B5" t="s">
        <v>764</v>
      </c>
    </row>
    <row r="6" spans="1:11" x14ac:dyDescent="0.25">
      <c r="A6" t="s">
        <v>473</v>
      </c>
      <c r="B6" t="s">
        <v>765</v>
      </c>
    </row>
    <row r="7" spans="1:11" x14ac:dyDescent="0.25">
      <c r="A7" t="s">
        <v>170</v>
      </c>
      <c r="B7" t="s">
        <v>766</v>
      </c>
    </row>
    <row r="8" spans="1:11" x14ac:dyDescent="0.25">
      <c r="A8" t="s">
        <v>476</v>
      </c>
      <c r="B8" t="s">
        <v>767</v>
      </c>
    </row>
    <row r="9" spans="1:11" x14ac:dyDescent="0.25">
      <c r="A9" t="s">
        <v>423</v>
      </c>
      <c r="B9" t="s">
        <v>768</v>
      </c>
    </row>
    <row r="10" spans="1:11" x14ac:dyDescent="0.25">
      <c r="A10" t="s">
        <v>418</v>
      </c>
      <c r="B10" t="s">
        <v>769</v>
      </c>
    </row>
    <row r="11" spans="1:11" x14ac:dyDescent="0.25">
      <c r="A11" t="s">
        <v>7</v>
      </c>
      <c r="B11" t="s">
        <v>687</v>
      </c>
    </row>
    <row r="12" spans="1:11" x14ac:dyDescent="0.25">
      <c r="A12" t="s">
        <v>8</v>
      </c>
      <c r="B12" t="s">
        <v>770</v>
      </c>
    </row>
    <row r="13" spans="1:11" x14ac:dyDescent="0.25">
      <c r="A13" t="s">
        <v>460</v>
      </c>
      <c r="B13" t="s">
        <v>771</v>
      </c>
      <c r="K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E329-DCF0-4C88-9F17-141087BF6921}">
  <dimension ref="A1:L222"/>
  <sheetViews>
    <sheetView workbookViewId="0">
      <selection activeCell="D11" sqref="D11"/>
    </sheetView>
  </sheetViews>
  <sheetFormatPr baseColWidth="10" defaultRowHeight="15" x14ac:dyDescent="0.25"/>
  <cols>
    <col min="1" max="1" width="14.140625" customWidth="1"/>
    <col min="2" max="2" width="69.42578125" bestFit="1" customWidth="1"/>
    <col min="3" max="3" width="6" bestFit="1" customWidth="1"/>
    <col min="4" max="4" width="29.7109375" customWidth="1"/>
    <col min="5" max="5" width="5.140625" bestFit="1" customWidth="1"/>
    <col min="6" max="6" width="29.42578125" bestFit="1" customWidth="1"/>
    <col min="7" max="7" width="6.28515625" bestFit="1" customWidth="1"/>
    <col min="8" max="8" width="26.28515625" customWidth="1"/>
    <col min="9" max="9" width="5.140625" bestFit="1" customWidth="1"/>
    <col min="10" max="10" width="34.5703125" customWidth="1"/>
    <col min="11" max="11" width="5.140625" bestFit="1" customWidth="1"/>
    <col min="12" max="12" width="34.140625" bestFit="1" customWidth="1"/>
  </cols>
  <sheetData>
    <row r="1" spans="1:12" ht="18.75" x14ac:dyDescent="0.25">
      <c r="A1" s="26" t="s">
        <v>664</v>
      </c>
      <c r="B1" s="26"/>
      <c r="C1" s="27" t="s">
        <v>665</v>
      </c>
      <c r="D1" s="27"/>
      <c r="E1" s="28" t="s">
        <v>666</v>
      </c>
      <c r="F1" s="28"/>
      <c r="G1" s="29" t="s">
        <v>667</v>
      </c>
      <c r="H1" s="29"/>
      <c r="I1" s="30" t="s">
        <v>668</v>
      </c>
      <c r="J1" s="30"/>
      <c r="K1" s="31" t="s">
        <v>669</v>
      </c>
      <c r="L1" s="31"/>
    </row>
    <row r="2" spans="1:12" ht="31.5" x14ac:dyDescent="0.25">
      <c r="A2" s="32" t="s">
        <v>670</v>
      </c>
      <c r="B2" s="33" t="s">
        <v>671</v>
      </c>
      <c r="C2" s="34" t="s">
        <v>672</v>
      </c>
      <c r="D2" s="34" t="s">
        <v>673</v>
      </c>
      <c r="E2" s="35" t="s">
        <v>674</v>
      </c>
      <c r="F2" s="35" t="s">
        <v>675</v>
      </c>
      <c r="G2" s="36" t="s">
        <v>676</v>
      </c>
      <c r="H2" s="36" t="s">
        <v>677</v>
      </c>
      <c r="I2" s="37" t="s">
        <v>678</v>
      </c>
      <c r="J2" s="37" t="s">
        <v>679</v>
      </c>
      <c r="K2" s="38" t="s">
        <v>680</v>
      </c>
      <c r="L2" s="38" t="s">
        <v>681</v>
      </c>
    </row>
    <row r="3" spans="1:12" x14ac:dyDescent="0.25">
      <c r="A3" s="39" t="s">
        <v>416</v>
      </c>
      <c r="B3" s="39" t="s">
        <v>417</v>
      </c>
      <c r="C3" s="40">
        <v>21301</v>
      </c>
      <c r="D3" s="40" t="s">
        <v>682</v>
      </c>
      <c r="E3" s="41">
        <v>213</v>
      </c>
      <c r="F3" s="41" t="s">
        <v>682</v>
      </c>
      <c r="G3" s="42">
        <v>1312</v>
      </c>
      <c r="H3" s="42" t="s">
        <v>682</v>
      </c>
      <c r="I3" s="43">
        <v>5</v>
      </c>
      <c r="J3" s="43" t="s">
        <v>682</v>
      </c>
      <c r="K3" s="44">
        <v>2</v>
      </c>
      <c r="L3" s="44" t="s">
        <v>683</v>
      </c>
    </row>
    <row r="4" spans="1:12" x14ac:dyDescent="0.25">
      <c r="A4" s="45" t="s">
        <v>419</v>
      </c>
      <c r="B4" s="45" t="s">
        <v>420</v>
      </c>
      <c r="C4" s="46">
        <v>21301</v>
      </c>
      <c r="D4" s="46" t="s">
        <v>682</v>
      </c>
      <c r="E4" s="47">
        <v>213</v>
      </c>
      <c r="F4" s="47" t="s">
        <v>682</v>
      </c>
      <c r="G4" s="48">
        <v>1312</v>
      </c>
      <c r="H4" s="48" t="s">
        <v>682</v>
      </c>
      <c r="I4" s="49">
        <v>5</v>
      </c>
      <c r="J4" s="49" t="s">
        <v>682</v>
      </c>
      <c r="K4" s="50">
        <v>2</v>
      </c>
      <c r="L4" s="50" t="s">
        <v>683</v>
      </c>
    </row>
    <row r="5" spans="1:12" x14ac:dyDescent="0.25">
      <c r="A5" s="45" t="s">
        <v>421</v>
      </c>
      <c r="B5" s="45" t="s">
        <v>422</v>
      </c>
      <c r="C5" s="46">
        <v>21401</v>
      </c>
      <c r="D5" s="46" t="s">
        <v>684</v>
      </c>
      <c r="E5" s="47">
        <v>214</v>
      </c>
      <c r="F5" s="47" t="s">
        <v>684</v>
      </c>
      <c r="G5" s="48">
        <v>1313</v>
      </c>
      <c r="H5" s="48" t="s">
        <v>685</v>
      </c>
      <c r="I5" s="49">
        <v>6</v>
      </c>
      <c r="J5" s="49" t="s">
        <v>686</v>
      </c>
      <c r="K5" s="50">
        <v>2</v>
      </c>
      <c r="L5" s="50" t="s">
        <v>683</v>
      </c>
    </row>
    <row r="6" spans="1:12" x14ac:dyDescent="0.25">
      <c r="A6" s="45" t="s">
        <v>424</v>
      </c>
      <c r="B6" s="45" t="s">
        <v>425</v>
      </c>
      <c r="C6" s="46">
        <v>21401</v>
      </c>
      <c r="D6" s="46" t="s">
        <v>684</v>
      </c>
      <c r="E6" s="47">
        <v>214</v>
      </c>
      <c r="F6" s="47" t="s">
        <v>684</v>
      </c>
      <c r="G6" s="48">
        <v>1313</v>
      </c>
      <c r="H6" s="48" t="s">
        <v>685</v>
      </c>
      <c r="I6" s="49">
        <v>6</v>
      </c>
      <c r="J6" s="49" t="s">
        <v>686</v>
      </c>
      <c r="K6" s="50">
        <v>2</v>
      </c>
      <c r="L6" s="50" t="s">
        <v>683</v>
      </c>
    </row>
    <row r="7" spans="1:12" x14ac:dyDescent="0.25">
      <c r="A7" s="45" t="s">
        <v>426</v>
      </c>
      <c r="B7" s="45" t="s">
        <v>427</v>
      </c>
      <c r="C7" s="46">
        <v>21401</v>
      </c>
      <c r="D7" s="46" t="s">
        <v>684</v>
      </c>
      <c r="E7" s="47">
        <v>214</v>
      </c>
      <c r="F7" s="47" t="s">
        <v>684</v>
      </c>
      <c r="G7" s="48">
        <v>1313</v>
      </c>
      <c r="H7" s="48" t="s">
        <v>685</v>
      </c>
      <c r="I7" s="49">
        <v>6</v>
      </c>
      <c r="J7" s="49" t="s">
        <v>686</v>
      </c>
      <c r="K7" s="50">
        <v>2</v>
      </c>
      <c r="L7" s="50" t="s">
        <v>683</v>
      </c>
    </row>
    <row r="8" spans="1:12" x14ac:dyDescent="0.25">
      <c r="A8" s="45" t="s">
        <v>428</v>
      </c>
      <c r="B8" s="45" t="s">
        <v>429</v>
      </c>
      <c r="C8" s="46">
        <v>21401</v>
      </c>
      <c r="D8" s="46" t="s">
        <v>684</v>
      </c>
      <c r="E8" s="47">
        <v>214</v>
      </c>
      <c r="F8" s="47" t="s">
        <v>684</v>
      </c>
      <c r="G8" s="48">
        <v>1313</v>
      </c>
      <c r="H8" s="48" t="s">
        <v>685</v>
      </c>
      <c r="I8" s="49">
        <v>6</v>
      </c>
      <c r="J8" s="49" t="s">
        <v>686</v>
      </c>
      <c r="K8" s="50">
        <v>2</v>
      </c>
      <c r="L8" s="50" t="s">
        <v>683</v>
      </c>
    </row>
    <row r="9" spans="1:12" x14ac:dyDescent="0.25">
      <c r="A9" s="45" t="s">
        <v>430</v>
      </c>
      <c r="B9" s="45" t="s">
        <v>431</v>
      </c>
      <c r="C9" s="46">
        <v>21401</v>
      </c>
      <c r="D9" s="46" t="s">
        <v>684</v>
      </c>
      <c r="E9" s="47">
        <v>214</v>
      </c>
      <c r="F9" s="47" t="s">
        <v>684</v>
      </c>
      <c r="G9" s="48">
        <v>1313</v>
      </c>
      <c r="H9" s="48" t="s">
        <v>685</v>
      </c>
      <c r="I9" s="49">
        <v>6</v>
      </c>
      <c r="J9" s="49" t="s">
        <v>686</v>
      </c>
      <c r="K9" s="50">
        <v>2</v>
      </c>
      <c r="L9" s="50" t="s">
        <v>683</v>
      </c>
    </row>
    <row r="10" spans="1:12" x14ac:dyDescent="0.25">
      <c r="A10" s="45" t="s">
        <v>432</v>
      </c>
      <c r="B10" s="45" t="s">
        <v>433</v>
      </c>
      <c r="C10" s="46">
        <v>21401</v>
      </c>
      <c r="D10" s="46" t="s">
        <v>684</v>
      </c>
      <c r="E10" s="47">
        <v>214</v>
      </c>
      <c r="F10" s="47" t="s">
        <v>684</v>
      </c>
      <c r="G10" s="48">
        <v>1313</v>
      </c>
      <c r="H10" s="48" t="s">
        <v>685</v>
      </c>
      <c r="I10" s="49">
        <v>6</v>
      </c>
      <c r="J10" s="49" t="s">
        <v>686</v>
      </c>
      <c r="K10" s="50">
        <v>2</v>
      </c>
      <c r="L10" s="50" t="s">
        <v>683</v>
      </c>
    </row>
    <row r="11" spans="1:12" x14ac:dyDescent="0.25">
      <c r="A11" s="45" t="s">
        <v>434</v>
      </c>
      <c r="B11" s="45" t="s">
        <v>435</v>
      </c>
      <c r="C11" s="46">
        <v>21501</v>
      </c>
      <c r="D11" s="46" t="s">
        <v>687</v>
      </c>
      <c r="E11" s="47">
        <v>215</v>
      </c>
      <c r="F11" s="47" t="s">
        <v>687</v>
      </c>
      <c r="G11" s="48">
        <v>1313</v>
      </c>
      <c r="H11" s="48" t="s">
        <v>685</v>
      </c>
      <c r="I11" s="49">
        <v>6</v>
      </c>
      <c r="J11" s="49" t="s">
        <v>686</v>
      </c>
      <c r="K11" s="50">
        <v>2</v>
      </c>
      <c r="L11" s="50" t="s">
        <v>683</v>
      </c>
    </row>
    <row r="12" spans="1:12" x14ac:dyDescent="0.25">
      <c r="A12" s="45" t="s">
        <v>436</v>
      </c>
      <c r="B12" s="45" t="s">
        <v>437</v>
      </c>
      <c r="C12" s="46">
        <v>21501</v>
      </c>
      <c r="D12" s="46" t="s">
        <v>687</v>
      </c>
      <c r="E12" s="47">
        <v>215</v>
      </c>
      <c r="F12" s="47" t="s">
        <v>687</v>
      </c>
      <c r="G12" s="48">
        <v>1313</v>
      </c>
      <c r="H12" s="48" t="s">
        <v>685</v>
      </c>
      <c r="I12" s="49">
        <v>6</v>
      </c>
      <c r="J12" s="49" t="s">
        <v>686</v>
      </c>
      <c r="K12" s="50">
        <v>2</v>
      </c>
      <c r="L12" s="50" t="s">
        <v>683</v>
      </c>
    </row>
    <row r="13" spans="1:12" x14ac:dyDescent="0.25">
      <c r="A13" s="45" t="s">
        <v>438</v>
      </c>
      <c r="B13" s="45" t="s">
        <v>439</v>
      </c>
      <c r="C13" s="46">
        <v>21501</v>
      </c>
      <c r="D13" s="46" t="s">
        <v>687</v>
      </c>
      <c r="E13" s="47">
        <v>215</v>
      </c>
      <c r="F13" s="47" t="s">
        <v>687</v>
      </c>
      <c r="G13" s="48">
        <v>1313</v>
      </c>
      <c r="H13" s="48" t="s">
        <v>685</v>
      </c>
      <c r="I13" s="49">
        <v>6</v>
      </c>
      <c r="J13" s="49" t="s">
        <v>686</v>
      </c>
      <c r="K13" s="50">
        <v>2</v>
      </c>
      <c r="L13" s="50" t="s">
        <v>683</v>
      </c>
    </row>
    <row r="14" spans="1:12" x14ac:dyDescent="0.25">
      <c r="A14" s="45" t="s">
        <v>440</v>
      </c>
      <c r="B14" s="45" t="s">
        <v>441</v>
      </c>
      <c r="C14" s="46">
        <v>21601</v>
      </c>
      <c r="D14" s="46" t="s">
        <v>688</v>
      </c>
      <c r="E14" s="47">
        <v>216</v>
      </c>
      <c r="F14" s="47" t="s">
        <v>688</v>
      </c>
      <c r="G14" s="48">
        <v>1313</v>
      </c>
      <c r="H14" s="48" t="s">
        <v>685</v>
      </c>
      <c r="I14" s="49">
        <v>6</v>
      </c>
      <c r="J14" s="49" t="s">
        <v>686</v>
      </c>
      <c r="K14" s="50">
        <v>2</v>
      </c>
      <c r="L14" s="50" t="s">
        <v>683</v>
      </c>
    </row>
    <row r="15" spans="1:12" x14ac:dyDescent="0.25">
      <c r="A15" s="45" t="s">
        <v>442</v>
      </c>
      <c r="B15" s="45" t="s">
        <v>443</v>
      </c>
      <c r="C15" s="46">
        <v>21601</v>
      </c>
      <c r="D15" s="46" t="s">
        <v>688</v>
      </c>
      <c r="E15" s="47">
        <v>216</v>
      </c>
      <c r="F15" s="47" t="s">
        <v>688</v>
      </c>
      <c r="G15" s="48">
        <v>1313</v>
      </c>
      <c r="H15" s="48" t="s">
        <v>685</v>
      </c>
      <c r="I15" s="49">
        <v>6</v>
      </c>
      <c r="J15" s="49" t="s">
        <v>686</v>
      </c>
      <c r="K15" s="50">
        <v>2</v>
      </c>
      <c r="L15" s="50" t="s">
        <v>683</v>
      </c>
    </row>
    <row r="16" spans="1:12" x14ac:dyDescent="0.25">
      <c r="A16" s="45" t="s">
        <v>444</v>
      </c>
      <c r="B16" s="45" t="s">
        <v>445</v>
      </c>
      <c r="C16" s="46">
        <v>21601</v>
      </c>
      <c r="D16" s="46" t="s">
        <v>688</v>
      </c>
      <c r="E16" s="47">
        <v>216</v>
      </c>
      <c r="F16" s="47" t="s">
        <v>688</v>
      </c>
      <c r="G16" s="48">
        <v>1313</v>
      </c>
      <c r="H16" s="48" t="s">
        <v>685</v>
      </c>
      <c r="I16" s="49">
        <v>6</v>
      </c>
      <c r="J16" s="49" t="s">
        <v>686</v>
      </c>
      <c r="K16" s="50">
        <v>2</v>
      </c>
      <c r="L16" s="50" t="s">
        <v>683</v>
      </c>
    </row>
    <row r="17" spans="1:12" x14ac:dyDescent="0.25">
      <c r="A17" s="45" t="s">
        <v>446</v>
      </c>
      <c r="B17" s="45" t="s">
        <v>447</v>
      </c>
      <c r="C17" s="46">
        <v>21601</v>
      </c>
      <c r="D17" s="46" t="s">
        <v>688</v>
      </c>
      <c r="E17" s="47">
        <v>216</v>
      </c>
      <c r="F17" s="47" t="s">
        <v>688</v>
      </c>
      <c r="G17" s="48">
        <v>1313</v>
      </c>
      <c r="H17" s="48" t="s">
        <v>685</v>
      </c>
      <c r="I17" s="49">
        <v>6</v>
      </c>
      <c r="J17" s="49" t="s">
        <v>686</v>
      </c>
      <c r="K17" s="50">
        <v>2</v>
      </c>
      <c r="L17" s="50" t="s">
        <v>683</v>
      </c>
    </row>
    <row r="18" spans="1:12" x14ac:dyDescent="0.25">
      <c r="A18" s="45" t="s">
        <v>448</v>
      </c>
      <c r="B18" s="45" t="s">
        <v>449</v>
      </c>
      <c r="C18" s="46">
        <v>21601</v>
      </c>
      <c r="D18" s="46" t="s">
        <v>688</v>
      </c>
      <c r="E18" s="47">
        <v>216</v>
      </c>
      <c r="F18" s="47" t="s">
        <v>688</v>
      </c>
      <c r="G18" s="48">
        <v>1313</v>
      </c>
      <c r="H18" s="48" t="s">
        <v>685</v>
      </c>
      <c r="I18" s="49">
        <v>6</v>
      </c>
      <c r="J18" s="49" t="s">
        <v>686</v>
      </c>
      <c r="K18" s="50">
        <v>2</v>
      </c>
      <c r="L18" s="50" t="s">
        <v>683</v>
      </c>
    </row>
    <row r="19" spans="1:12" x14ac:dyDescent="0.25">
      <c r="A19" s="45" t="s">
        <v>450</v>
      </c>
      <c r="B19" s="45" t="s">
        <v>451</v>
      </c>
      <c r="C19" s="46">
        <v>21601</v>
      </c>
      <c r="D19" s="46" t="s">
        <v>688</v>
      </c>
      <c r="E19" s="47">
        <v>216</v>
      </c>
      <c r="F19" s="47" t="s">
        <v>688</v>
      </c>
      <c r="G19" s="48">
        <v>1313</v>
      </c>
      <c r="H19" s="48" t="s">
        <v>685</v>
      </c>
      <c r="I19" s="49">
        <v>6</v>
      </c>
      <c r="J19" s="49" t="s">
        <v>686</v>
      </c>
      <c r="K19" s="50">
        <v>2</v>
      </c>
      <c r="L19" s="50" t="s">
        <v>683</v>
      </c>
    </row>
    <row r="20" spans="1:12" x14ac:dyDescent="0.25">
      <c r="A20" s="45" t="s">
        <v>452</v>
      </c>
      <c r="B20" s="45" t="s">
        <v>453</v>
      </c>
      <c r="C20" s="46">
        <v>21601</v>
      </c>
      <c r="D20" s="46" t="s">
        <v>688</v>
      </c>
      <c r="E20" s="47">
        <v>216</v>
      </c>
      <c r="F20" s="47" t="s">
        <v>688</v>
      </c>
      <c r="G20" s="48">
        <v>1313</v>
      </c>
      <c r="H20" s="48" t="s">
        <v>685</v>
      </c>
      <c r="I20" s="49">
        <v>6</v>
      </c>
      <c r="J20" s="49" t="s">
        <v>686</v>
      </c>
      <c r="K20" s="50">
        <v>2</v>
      </c>
      <c r="L20" s="50" t="s">
        <v>683</v>
      </c>
    </row>
    <row r="21" spans="1:12" x14ac:dyDescent="0.25">
      <c r="A21" s="45" t="s">
        <v>454</v>
      </c>
      <c r="B21" s="45" t="s">
        <v>455</v>
      </c>
      <c r="C21" s="46">
        <v>21601</v>
      </c>
      <c r="D21" s="46" t="s">
        <v>688</v>
      </c>
      <c r="E21" s="47">
        <v>216</v>
      </c>
      <c r="F21" s="47" t="s">
        <v>688</v>
      </c>
      <c r="G21" s="48">
        <v>1313</v>
      </c>
      <c r="H21" s="48" t="s">
        <v>685</v>
      </c>
      <c r="I21" s="49">
        <v>6</v>
      </c>
      <c r="J21" s="49" t="s">
        <v>686</v>
      </c>
      <c r="K21" s="50">
        <v>2</v>
      </c>
      <c r="L21" s="50" t="s">
        <v>683</v>
      </c>
    </row>
    <row r="22" spans="1:12" x14ac:dyDescent="0.25">
      <c r="A22" s="45" t="s">
        <v>456</v>
      </c>
      <c r="B22" s="45" t="s">
        <v>457</v>
      </c>
      <c r="C22" s="46">
        <v>21601</v>
      </c>
      <c r="D22" s="46" t="s">
        <v>688</v>
      </c>
      <c r="E22" s="47">
        <v>216</v>
      </c>
      <c r="F22" s="47" t="s">
        <v>688</v>
      </c>
      <c r="G22" s="48">
        <v>1313</v>
      </c>
      <c r="H22" s="48" t="s">
        <v>685</v>
      </c>
      <c r="I22" s="49">
        <v>6</v>
      </c>
      <c r="J22" s="49" t="s">
        <v>686</v>
      </c>
      <c r="K22" s="50">
        <v>2</v>
      </c>
      <c r="L22" s="50" t="s">
        <v>683</v>
      </c>
    </row>
    <row r="23" spans="1:12" x14ac:dyDescent="0.25">
      <c r="A23" s="45" t="s">
        <v>458</v>
      </c>
      <c r="B23" s="45" t="s">
        <v>459</v>
      </c>
      <c r="C23" s="46">
        <v>21701</v>
      </c>
      <c r="D23" s="46" t="s">
        <v>689</v>
      </c>
      <c r="E23" s="47">
        <v>217</v>
      </c>
      <c r="F23" s="47" t="s">
        <v>689</v>
      </c>
      <c r="G23" s="48">
        <v>1313</v>
      </c>
      <c r="H23" s="48" t="s">
        <v>685</v>
      </c>
      <c r="I23" s="49">
        <v>6</v>
      </c>
      <c r="J23" s="49" t="s">
        <v>686</v>
      </c>
      <c r="K23" s="50">
        <v>2</v>
      </c>
      <c r="L23" s="50" t="s">
        <v>683</v>
      </c>
    </row>
    <row r="24" spans="1:12" x14ac:dyDescent="0.25">
      <c r="A24" s="45" t="s">
        <v>461</v>
      </c>
      <c r="B24" s="45" t="s">
        <v>462</v>
      </c>
      <c r="C24" s="46">
        <v>21701</v>
      </c>
      <c r="D24" s="46" t="s">
        <v>689</v>
      </c>
      <c r="E24" s="47">
        <v>217</v>
      </c>
      <c r="F24" s="47" t="s">
        <v>689</v>
      </c>
      <c r="G24" s="48">
        <v>1313</v>
      </c>
      <c r="H24" s="48" t="s">
        <v>685</v>
      </c>
      <c r="I24" s="49">
        <v>6</v>
      </c>
      <c r="J24" s="49" t="s">
        <v>686</v>
      </c>
      <c r="K24" s="50">
        <v>2</v>
      </c>
      <c r="L24" s="50" t="s">
        <v>683</v>
      </c>
    </row>
    <row r="25" spans="1:12" x14ac:dyDescent="0.25">
      <c r="A25" s="45" t="s">
        <v>463</v>
      </c>
      <c r="B25" s="45" t="s">
        <v>464</v>
      </c>
      <c r="C25" s="46">
        <v>21701</v>
      </c>
      <c r="D25" s="46" t="s">
        <v>689</v>
      </c>
      <c r="E25" s="47">
        <v>217</v>
      </c>
      <c r="F25" s="47" t="s">
        <v>689</v>
      </c>
      <c r="G25" s="48">
        <v>1313</v>
      </c>
      <c r="H25" s="48" t="s">
        <v>685</v>
      </c>
      <c r="I25" s="49">
        <v>6</v>
      </c>
      <c r="J25" s="49" t="s">
        <v>686</v>
      </c>
      <c r="K25" s="50">
        <v>2</v>
      </c>
      <c r="L25" s="50" t="s">
        <v>683</v>
      </c>
    </row>
    <row r="26" spans="1:12" x14ac:dyDescent="0.25">
      <c r="A26" s="45" t="s">
        <v>465</v>
      </c>
      <c r="B26" s="45" t="s">
        <v>466</v>
      </c>
      <c r="C26" s="46">
        <v>21801</v>
      </c>
      <c r="D26" s="46" t="s">
        <v>690</v>
      </c>
      <c r="E26" s="47">
        <v>218</v>
      </c>
      <c r="F26" s="47" t="s">
        <v>691</v>
      </c>
      <c r="G26" s="48">
        <v>1313</v>
      </c>
      <c r="H26" s="48" t="s">
        <v>685</v>
      </c>
      <c r="I26" s="49">
        <v>6</v>
      </c>
      <c r="J26" s="49" t="s">
        <v>686</v>
      </c>
      <c r="K26" s="50">
        <v>2</v>
      </c>
      <c r="L26" s="50" t="s">
        <v>683</v>
      </c>
    </row>
    <row r="27" spans="1:12" x14ac:dyDescent="0.25">
      <c r="A27" s="45" t="s">
        <v>468</v>
      </c>
      <c r="B27" s="45" t="s">
        <v>469</v>
      </c>
      <c r="C27" s="46">
        <v>21801</v>
      </c>
      <c r="D27" s="46" t="s">
        <v>690</v>
      </c>
      <c r="E27" s="47">
        <v>218</v>
      </c>
      <c r="F27" s="47" t="s">
        <v>691</v>
      </c>
      <c r="G27" s="48">
        <v>1313</v>
      </c>
      <c r="H27" s="48" t="s">
        <v>685</v>
      </c>
      <c r="I27" s="49">
        <v>6</v>
      </c>
      <c r="J27" s="49" t="s">
        <v>686</v>
      </c>
      <c r="K27" s="50">
        <v>2</v>
      </c>
      <c r="L27" s="50" t="s">
        <v>683</v>
      </c>
    </row>
    <row r="28" spans="1:12" x14ac:dyDescent="0.25">
      <c r="A28" s="45" t="s">
        <v>471</v>
      </c>
      <c r="B28" s="45" t="s">
        <v>472</v>
      </c>
      <c r="C28" s="46">
        <v>21801</v>
      </c>
      <c r="D28" s="46" t="s">
        <v>690</v>
      </c>
      <c r="E28" s="47">
        <v>218</v>
      </c>
      <c r="F28" s="47" t="s">
        <v>691</v>
      </c>
      <c r="G28" s="48">
        <v>1313</v>
      </c>
      <c r="H28" s="48" t="s">
        <v>685</v>
      </c>
      <c r="I28" s="49">
        <v>6</v>
      </c>
      <c r="J28" s="49" t="s">
        <v>686</v>
      </c>
      <c r="K28" s="50">
        <v>2</v>
      </c>
      <c r="L28" s="50" t="s">
        <v>683</v>
      </c>
    </row>
    <row r="29" spans="1:12" x14ac:dyDescent="0.25">
      <c r="A29" s="45" t="s">
        <v>474</v>
      </c>
      <c r="B29" s="45" t="s">
        <v>475</v>
      </c>
      <c r="C29" s="46">
        <v>21801</v>
      </c>
      <c r="D29" s="46" t="s">
        <v>690</v>
      </c>
      <c r="E29" s="47">
        <v>218</v>
      </c>
      <c r="F29" s="47" t="s">
        <v>691</v>
      </c>
      <c r="G29" s="48">
        <v>1313</v>
      </c>
      <c r="H29" s="48" t="s">
        <v>685</v>
      </c>
      <c r="I29" s="49">
        <v>6</v>
      </c>
      <c r="J29" s="49" t="s">
        <v>686</v>
      </c>
      <c r="K29" s="50">
        <v>2</v>
      </c>
      <c r="L29" s="50" t="s">
        <v>683</v>
      </c>
    </row>
    <row r="30" spans="1:12" x14ac:dyDescent="0.25">
      <c r="A30" s="45" t="s">
        <v>30</v>
      </c>
      <c r="B30" s="45" t="s">
        <v>31</v>
      </c>
      <c r="C30" s="46">
        <v>10201</v>
      </c>
      <c r="D30" s="46" t="s">
        <v>692</v>
      </c>
      <c r="E30" s="47">
        <v>102</v>
      </c>
      <c r="F30" s="47" t="s">
        <v>693</v>
      </c>
      <c r="G30" s="48">
        <v>1302</v>
      </c>
      <c r="H30" s="48" t="s">
        <v>693</v>
      </c>
      <c r="I30" s="49">
        <v>1</v>
      </c>
      <c r="J30" s="49" t="s">
        <v>693</v>
      </c>
      <c r="K30" s="50">
        <v>1</v>
      </c>
      <c r="L30" s="50" t="s">
        <v>694</v>
      </c>
    </row>
    <row r="31" spans="1:12" x14ac:dyDescent="0.25">
      <c r="A31" s="45" t="s">
        <v>32</v>
      </c>
      <c r="B31" s="45" t="s">
        <v>33</v>
      </c>
      <c r="C31" s="46">
        <v>10201</v>
      </c>
      <c r="D31" s="46" t="s">
        <v>692</v>
      </c>
      <c r="E31" s="47">
        <v>102</v>
      </c>
      <c r="F31" s="47" t="s">
        <v>693</v>
      </c>
      <c r="G31" s="48">
        <v>1302</v>
      </c>
      <c r="H31" s="48" t="s">
        <v>693</v>
      </c>
      <c r="I31" s="49">
        <v>1</v>
      </c>
      <c r="J31" s="49" t="s">
        <v>693</v>
      </c>
      <c r="K31" s="50">
        <v>1</v>
      </c>
      <c r="L31" s="50" t="s">
        <v>694</v>
      </c>
    </row>
    <row r="32" spans="1:12" x14ac:dyDescent="0.25">
      <c r="A32" s="45" t="s">
        <v>34</v>
      </c>
      <c r="B32" s="45" t="s">
        <v>35</v>
      </c>
      <c r="C32" s="46">
        <v>10201</v>
      </c>
      <c r="D32" s="46" t="s">
        <v>692</v>
      </c>
      <c r="E32" s="47">
        <v>102</v>
      </c>
      <c r="F32" s="47" t="s">
        <v>693</v>
      </c>
      <c r="G32" s="48">
        <v>1302</v>
      </c>
      <c r="H32" s="48" t="s">
        <v>693</v>
      </c>
      <c r="I32" s="49">
        <v>1</v>
      </c>
      <c r="J32" s="49" t="s">
        <v>693</v>
      </c>
      <c r="K32" s="50">
        <v>1</v>
      </c>
      <c r="L32" s="50" t="s">
        <v>694</v>
      </c>
    </row>
    <row r="33" spans="1:12" x14ac:dyDescent="0.25">
      <c r="A33" s="45" t="s">
        <v>36</v>
      </c>
      <c r="B33" s="45" t="s">
        <v>37</v>
      </c>
      <c r="C33" s="46">
        <v>10201</v>
      </c>
      <c r="D33" s="46" t="s">
        <v>692</v>
      </c>
      <c r="E33" s="47">
        <v>102</v>
      </c>
      <c r="F33" s="47" t="s">
        <v>693</v>
      </c>
      <c r="G33" s="48">
        <v>1302</v>
      </c>
      <c r="H33" s="48" t="s">
        <v>693</v>
      </c>
      <c r="I33" s="49">
        <v>1</v>
      </c>
      <c r="J33" s="49" t="s">
        <v>693</v>
      </c>
      <c r="K33" s="50">
        <v>1</v>
      </c>
      <c r="L33" s="50" t="s">
        <v>694</v>
      </c>
    </row>
    <row r="34" spans="1:12" x14ac:dyDescent="0.25">
      <c r="A34" s="45" t="s">
        <v>38</v>
      </c>
      <c r="B34" s="45" t="s">
        <v>39</v>
      </c>
      <c r="C34" s="46">
        <v>10201</v>
      </c>
      <c r="D34" s="46" t="s">
        <v>692</v>
      </c>
      <c r="E34" s="47">
        <v>102</v>
      </c>
      <c r="F34" s="47" t="s">
        <v>693</v>
      </c>
      <c r="G34" s="48">
        <v>1302</v>
      </c>
      <c r="H34" s="48" t="s">
        <v>693</v>
      </c>
      <c r="I34" s="49">
        <v>1</v>
      </c>
      <c r="J34" s="49" t="s">
        <v>693</v>
      </c>
      <c r="K34" s="50">
        <v>1</v>
      </c>
      <c r="L34" s="50" t="s">
        <v>694</v>
      </c>
    </row>
    <row r="35" spans="1:12" x14ac:dyDescent="0.25">
      <c r="A35" s="45" t="s">
        <v>40</v>
      </c>
      <c r="B35" s="45" t="s">
        <v>695</v>
      </c>
      <c r="C35" s="46">
        <v>10201</v>
      </c>
      <c r="D35" s="46" t="s">
        <v>692</v>
      </c>
      <c r="E35" s="47">
        <v>102</v>
      </c>
      <c r="F35" s="47" t="s">
        <v>693</v>
      </c>
      <c r="G35" s="48">
        <v>1302</v>
      </c>
      <c r="H35" s="48" t="s">
        <v>693</v>
      </c>
      <c r="I35" s="49">
        <v>1</v>
      </c>
      <c r="J35" s="49" t="s">
        <v>693</v>
      </c>
      <c r="K35" s="50">
        <v>1</v>
      </c>
      <c r="L35" s="50" t="s">
        <v>694</v>
      </c>
    </row>
    <row r="36" spans="1:12" x14ac:dyDescent="0.25">
      <c r="A36" s="45" t="s">
        <v>42</v>
      </c>
      <c r="B36" s="45" t="s">
        <v>43</v>
      </c>
      <c r="C36" s="46">
        <v>10201</v>
      </c>
      <c r="D36" s="46" t="s">
        <v>692</v>
      </c>
      <c r="E36" s="47">
        <v>102</v>
      </c>
      <c r="F36" s="47" t="s">
        <v>693</v>
      </c>
      <c r="G36" s="48">
        <v>1302</v>
      </c>
      <c r="H36" s="48" t="s">
        <v>693</v>
      </c>
      <c r="I36" s="49">
        <v>1</v>
      </c>
      <c r="J36" s="49" t="s">
        <v>693</v>
      </c>
      <c r="K36" s="50">
        <v>1</v>
      </c>
      <c r="L36" s="50" t="s">
        <v>694</v>
      </c>
    </row>
    <row r="37" spans="1:12" x14ac:dyDescent="0.25">
      <c r="A37" s="45" t="s">
        <v>44</v>
      </c>
      <c r="B37" s="45" t="s">
        <v>45</v>
      </c>
      <c r="C37" s="46">
        <v>10201</v>
      </c>
      <c r="D37" s="46" t="s">
        <v>692</v>
      </c>
      <c r="E37" s="47">
        <v>102</v>
      </c>
      <c r="F37" s="47" t="s">
        <v>693</v>
      </c>
      <c r="G37" s="48">
        <v>1302</v>
      </c>
      <c r="H37" s="48" t="s">
        <v>693</v>
      </c>
      <c r="I37" s="49">
        <v>1</v>
      </c>
      <c r="J37" s="49" t="s">
        <v>693</v>
      </c>
      <c r="K37" s="50">
        <v>1</v>
      </c>
      <c r="L37" s="50" t="s">
        <v>694</v>
      </c>
    </row>
    <row r="38" spans="1:12" x14ac:dyDescent="0.25">
      <c r="A38" s="45" t="s">
        <v>46</v>
      </c>
      <c r="B38" s="45" t="s">
        <v>47</v>
      </c>
      <c r="C38" s="46">
        <v>10201</v>
      </c>
      <c r="D38" s="46" t="s">
        <v>692</v>
      </c>
      <c r="E38" s="47">
        <v>102</v>
      </c>
      <c r="F38" s="47" t="s">
        <v>693</v>
      </c>
      <c r="G38" s="48">
        <v>1302</v>
      </c>
      <c r="H38" s="48" t="s">
        <v>693</v>
      </c>
      <c r="I38" s="49">
        <v>1</v>
      </c>
      <c r="J38" s="49" t="s">
        <v>693</v>
      </c>
      <c r="K38" s="50">
        <v>1</v>
      </c>
      <c r="L38" s="50" t="s">
        <v>694</v>
      </c>
    </row>
    <row r="39" spans="1:12" x14ac:dyDescent="0.25">
      <c r="A39" s="45" t="s">
        <v>48</v>
      </c>
      <c r="B39" s="45" t="s">
        <v>49</v>
      </c>
      <c r="C39" s="46">
        <v>10201</v>
      </c>
      <c r="D39" s="46" t="s">
        <v>692</v>
      </c>
      <c r="E39" s="47">
        <v>102</v>
      </c>
      <c r="F39" s="47" t="s">
        <v>693</v>
      </c>
      <c r="G39" s="48">
        <v>1302</v>
      </c>
      <c r="H39" s="48" t="s">
        <v>693</v>
      </c>
      <c r="I39" s="49">
        <v>1</v>
      </c>
      <c r="J39" s="49" t="s">
        <v>693</v>
      </c>
      <c r="K39" s="50">
        <v>1</v>
      </c>
      <c r="L39" s="50" t="s">
        <v>694</v>
      </c>
    </row>
    <row r="40" spans="1:12" x14ac:dyDescent="0.25">
      <c r="A40" s="45" t="s">
        <v>50</v>
      </c>
      <c r="B40" s="45" t="s">
        <v>51</v>
      </c>
      <c r="C40" s="46">
        <v>10201</v>
      </c>
      <c r="D40" s="46" t="s">
        <v>692</v>
      </c>
      <c r="E40" s="47">
        <v>102</v>
      </c>
      <c r="F40" s="47" t="s">
        <v>693</v>
      </c>
      <c r="G40" s="48">
        <v>1302</v>
      </c>
      <c r="H40" s="48" t="s">
        <v>693</v>
      </c>
      <c r="I40" s="49">
        <v>1</v>
      </c>
      <c r="J40" s="49" t="s">
        <v>693</v>
      </c>
      <c r="K40" s="50">
        <v>1</v>
      </c>
      <c r="L40" s="50" t="s">
        <v>694</v>
      </c>
    </row>
    <row r="41" spans="1:12" x14ac:dyDescent="0.25">
      <c r="A41" s="45" t="s">
        <v>52</v>
      </c>
      <c r="B41" s="45" t="s">
        <v>53</v>
      </c>
      <c r="C41" s="46">
        <v>10201</v>
      </c>
      <c r="D41" s="46" t="s">
        <v>692</v>
      </c>
      <c r="E41" s="47">
        <v>102</v>
      </c>
      <c r="F41" s="47" t="s">
        <v>693</v>
      </c>
      <c r="G41" s="48">
        <v>1302</v>
      </c>
      <c r="H41" s="48" t="s">
        <v>693</v>
      </c>
      <c r="I41" s="49">
        <v>1</v>
      </c>
      <c r="J41" s="49" t="s">
        <v>693</v>
      </c>
      <c r="K41" s="50">
        <v>1</v>
      </c>
      <c r="L41" s="50" t="s">
        <v>694</v>
      </c>
    </row>
    <row r="42" spans="1:12" x14ac:dyDescent="0.25">
      <c r="A42" s="45" t="s">
        <v>54</v>
      </c>
      <c r="B42" s="45" t="s">
        <v>55</v>
      </c>
      <c r="C42" s="46">
        <v>10201</v>
      </c>
      <c r="D42" s="46" t="s">
        <v>692</v>
      </c>
      <c r="E42" s="47">
        <v>102</v>
      </c>
      <c r="F42" s="47" t="s">
        <v>693</v>
      </c>
      <c r="G42" s="48">
        <v>1302</v>
      </c>
      <c r="H42" s="48" t="s">
        <v>693</v>
      </c>
      <c r="I42" s="49">
        <v>1</v>
      </c>
      <c r="J42" s="49" t="s">
        <v>693</v>
      </c>
      <c r="K42" s="50">
        <v>1</v>
      </c>
      <c r="L42" s="50" t="s">
        <v>694</v>
      </c>
    </row>
    <row r="43" spans="1:12" x14ac:dyDescent="0.25">
      <c r="A43" s="45" t="s">
        <v>56</v>
      </c>
      <c r="B43" s="45" t="s">
        <v>57</v>
      </c>
      <c r="C43" s="46">
        <v>10201</v>
      </c>
      <c r="D43" s="46" t="s">
        <v>692</v>
      </c>
      <c r="E43" s="47">
        <v>102</v>
      </c>
      <c r="F43" s="47" t="s">
        <v>693</v>
      </c>
      <c r="G43" s="48">
        <v>1302</v>
      </c>
      <c r="H43" s="48" t="s">
        <v>693</v>
      </c>
      <c r="I43" s="49">
        <v>1</v>
      </c>
      <c r="J43" s="49" t="s">
        <v>693</v>
      </c>
      <c r="K43" s="50">
        <v>1</v>
      </c>
      <c r="L43" s="50" t="s">
        <v>694</v>
      </c>
    </row>
    <row r="44" spans="1:12" x14ac:dyDescent="0.25">
      <c r="A44" s="45" t="s">
        <v>58</v>
      </c>
      <c r="B44" s="45" t="s">
        <v>696</v>
      </c>
      <c r="C44" s="46">
        <v>10201</v>
      </c>
      <c r="D44" s="46" t="s">
        <v>692</v>
      </c>
      <c r="E44" s="47">
        <v>102</v>
      </c>
      <c r="F44" s="47" t="s">
        <v>693</v>
      </c>
      <c r="G44" s="48">
        <v>1302</v>
      </c>
      <c r="H44" s="48" t="s">
        <v>693</v>
      </c>
      <c r="I44" s="49">
        <v>1</v>
      </c>
      <c r="J44" s="49" t="s">
        <v>693</v>
      </c>
      <c r="K44" s="50">
        <v>1</v>
      </c>
      <c r="L44" s="50" t="s">
        <v>694</v>
      </c>
    </row>
    <row r="45" spans="1:12" x14ac:dyDescent="0.25">
      <c r="A45" s="45" t="s">
        <v>60</v>
      </c>
      <c r="B45" s="45" t="s">
        <v>61</v>
      </c>
      <c r="C45" s="46">
        <v>10202</v>
      </c>
      <c r="D45" s="46" t="s">
        <v>697</v>
      </c>
      <c r="E45" s="47">
        <v>102</v>
      </c>
      <c r="F45" s="47" t="s">
        <v>693</v>
      </c>
      <c r="G45" s="48">
        <v>1302</v>
      </c>
      <c r="H45" s="48" t="s">
        <v>693</v>
      </c>
      <c r="I45" s="49">
        <v>1</v>
      </c>
      <c r="J45" s="49" t="s">
        <v>693</v>
      </c>
      <c r="K45" s="50">
        <v>1</v>
      </c>
      <c r="L45" s="50" t="s">
        <v>694</v>
      </c>
    </row>
    <row r="46" spans="1:12" x14ac:dyDescent="0.25">
      <c r="A46" s="45" t="s">
        <v>62</v>
      </c>
      <c r="B46" s="45" t="s">
        <v>63</v>
      </c>
      <c r="C46" s="46">
        <v>10202</v>
      </c>
      <c r="D46" s="46" t="s">
        <v>697</v>
      </c>
      <c r="E46" s="47">
        <v>102</v>
      </c>
      <c r="F46" s="47" t="s">
        <v>693</v>
      </c>
      <c r="G46" s="48">
        <v>1302</v>
      </c>
      <c r="H46" s="48" t="s">
        <v>693</v>
      </c>
      <c r="I46" s="49">
        <v>1</v>
      </c>
      <c r="J46" s="49" t="s">
        <v>693</v>
      </c>
      <c r="K46" s="50">
        <v>1</v>
      </c>
      <c r="L46" s="50" t="s">
        <v>694</v>
      </c>
    </row>
    <row r="47" spans="1:12" x14ac:dyDescent="0.25">
      <c r="A47" s="45" t="s">
        <v>64</v>
      </c>
      <c r="B47" s="45" t="s">
        <v>65</v>
      </c>
      <c r="C47" s="46">
        <v>10202</v>
      </c>
      <c r="D47" s="46" t="s">
        <v>697</v>
      </c>
      <c r="E47" s="47">
        <v>102</v>
      </c>
      <c r="F47" s="47" t="s">
        <v>693</v>
      </c>
      <c r="G47" s="48">
        <v>1302</v>
      </c>
      <c r="H47" s="48" t="s">
        <v>693</v>
      </c>
      <c r="I47" s="49">
        <v>1</v>
      </c>
      <c r="J47" s="49" t="s">
        <v>693</v>
      </c>
      <c r="K47" s="50">
        <v>1</v>
      </c>
      <c r="L47" s="50" t="s">
        <v>694</v>
      </c>
    </row>
    <row r="48" spans="1:12" x14ac:dyDescent="0.25">
      <c r="A48" s="45" t="s">
        <v>66</v>
      </c>
      <c r="B48" s="45" t="s">
        <v>67</v>
      </c>
      <c r="C48" s="46">
        <v>10202</v>
      </c>
      <c r="D48" s="46" t="s">
        <v>697</v>
      </c>
      <c r="E48" s="47">
        <v>102</v>
      </c>
      <c r="F48" s="47" t="s">
        <v>693</v>
      </c>
      <c r="G48" s="48">
        <v>1302</v>
      </c>
      <c r="H48" s="48" t="s">
        <v>693</v>
      </c>
      <c r="I48" s="49">
        <v>1</v>
      </c>
      <c r="J48" s="49" t="s">
        <v>693</v>
      </c>
      <c r="K48" s="50">
        <v>1</v>
      </c>
      <c r="L48" s="50" t="s">
        <v>694</v>
      </c>
    </row>
    <row r="49" spans="1:12" x14ac:dyDescent="0.25">
      <c r="A49" s="45" t="s">
        <v>68</v>
      </c>
      <c r="B49" s="45" t="s">
        <v>69</v>
      </c>
      <c r="C49" s="46">
        <v>10202</v>
      </c>
      <c r="D49" s="46" t="s">
        <v>697</v>
      </c>
      <c r="E49" s="47">
        <v>102</v>
      </c>
      <c r="F49" s="47" t="s">
        <v>693</v>
      </c>
      <c r="G49" s="48">
        <v>1302</v>
      </c>
      <c r="H49" s="48" t="s">
        <v>693</v>
      </c>
      <c r="I49" s="49">
        <v>1</v>
      </c>
      <c r="J49" s="49" t="s">
        <v>693</v>
      </c>
      <c r="K49" s="50">
        <v>1</v>
      </c>
      <c r="L49" s="50" t="s">
        <v>694</v>
      </c>
    </row>
    <row r="50" spans="1:12" x14ac:dyDescent="0.25">
      <c r="A50" s="45" t="s">
        <v>70</v>
      </c>
      <c r="B50" s="45" t="s">
        <v>71</v>
      </c>
      <c r="C50" s="46">
        <v>10202</v>
      </c>
      <c r="D50" s="46" t="s">
        <v>697</v>
      </c>
      <c r="E50" s="47">
        <v>102</v>
      </c>
      <c r="F50" s="47" t="s">
        <v>693</v>
      </c>
      <c r="G50" s="48">
        <v>1302</v>
      </c>
      <c r="H50" s="48" t="s">
        <v>693</v>
      </c>
      <c r="I50" s="49">
        <v>1</v>
      </c>
      <c r="J50" s="49" t="s">
        <v>693</v>
      </c>
      <c r="K50" s="50">
        <v>1</v>
      </c>
      <c r="L50" s="50" t="s">
        <v>694</v>
      </c>
    </row>
    <row r="51" spans="1:12" x14ac:dyDescent="0.25">
      <c r="A51" s="45" t="s">
        <v>72</v>
      </c>
      <c r="B51" s="45" t="s">
        <v>698</v>
      </c>
      <c r="C51" s="46">
        <v>10202</v>
      </c>
      <c r="D51" s="46" t="s">
        <v>697</v>
      </c>
      <c r="E51" s="47">
        <v>102</v>
      </c>
      <c r="F51" s="47" t="s">
        <v>693</v>
      </c>
      <c r="G51" s="48">
        <v>1302</v>
      </c>
      <c r="H51" s="48" t="s">
        <v>693</v>
      </c>
      <c r="I51" s="49">
        <v>1</v>
      </c>
      <c r="J51" s="49" t="s">
        <v>693</v>
      </c>
      <c r="K51" s="50">
        <v>1</v>
      </c>
      <c r="L51" s="50" t="s">
        <v>694</v>
      </c>
    </row>
    <row r="52" spans="1:12" x14ac:dyDescent="0.25">
      <c r="A52" s="45" t="s">
        <v>74</v>
      </c>
      <c r="B52" s="45" t="s">
        <v>699</v>
      </c>
      <c r="C52" s="46">
        <v>10202</v>
      </c>
      <c r="D52" s="46" t="s">
        <v>697</v>
      </c>
      <c r="E52" s="47">
        <v>102</v>
      </c>
      <c r="F52" s="47" t="s">
        <v>693</v>
      </c>
      <c r="G52" s="48">
        <v>1302</v>
      </c>
      <c r="H52" s="48" t="s">
        <v>693</v>
      </c>
      <c r="I52" s="49">
        <v>1</v>
      </c>
      <c r="J52" s="49" t="s">
        <v>693</v>
      </c>
      <c r="K52" s="50">
        <v>1</v>
      </c>
      <c r="L52" s="50" t="s">
        <v>694</v>
      </c>
    </row>
    <row r="53" spans="1:12" x14ac:dyDescent="0.25">
      <c r="A53" s="45" t="s">
        <v>76</v>
      </c>
      <c r="B53" s="45" t="s">
        <v>700</v>
      </c>
      <c r="C53" s="46">
        <v>10202</v>
      </c>
      <c r="D53" s="46" t="s">
        <v>697</v>
      </c>
      <c r="E53" s="47">
        <v>102</v>
      </c>
      <c r="F53" s="47" t="s">
        <v>693</v>
      </c>
      <c r="G53" s="48">
        <v>1302</v>
      </c>
      <c r="H53" s="48" t="s">
        <v>693</v>
      </c>
      <c r="I53" s="49">
        <v>1</v>
      </c>
      <c r="J53" s="49" t="s">
        <v>693</v>
      </c>
      <c r="K53" s="50">
        <v>1</v>
      </c>
      <c r="L53" s="50" t="s">
        <v>694</v>
      </c>
    </row>
    <row r="54" spans="1:12" x14ac:dyDescent="0.25">
      <c r="A54" s="45" t="s">
        <v>78</v>
      </c>
      <c r="B54" s="45" t="s">
        <v>701</v>
      </c>
      <c r="C54" s="46">
        <v>10202</v>
      </c>
      <c r="D54" s="46" t="s">
        <v>697</v>
      </c>
      <c r="E54" s="47">
        <v>102</v>
      </c>
      <c r="F54" s="47" t="s">
        <v>693</v>
      </c>
      <c r="G54" s="48">
        <v>1302</v>
      </c>
      <c r="H54" s="48" t="s">
        <v>693</v>
      </c>
      <c r="I54" s="49">
        <v>1</v>
      </c>
      <c r="J54" s="49" t="s">
        <v>693</v>
      </c>
      <c r="K54" s="50">
        <v>1</v>
      </c>
      <c r="L54" s="50" t="s">
        <v>694</v>
      </c>
    </row>
    <row r="55" spans="1:12" x14ac:dyDescent="0.25">
      <c r="A55" s="45" t="s">
        <v>80</v>
      </c>
      <c r="B55" s="45" t="s">
        <v>81</v>
      </c>
      <c r="C55" s="46">
        <v>10301</v>
      </c>
      <c r="D55" s="46" t="s">
        <v>702</v>
      </c>
      <c r="E55" s="47">
        <v>103</v>
      </c>
      <c r="F55" s="47" t="s">
        <v>703</v>
      </c>
      <c r="G55" s="48">
        <v>1303</v>
      </c>
      <c r="H55" s="48" t="s">
        <v>703</v>
      </c>
      <c r="I55" s="49">
        <v>2</v>
      </c>
      <c r="J55" s="49" t="s">
        <v>704</v>
      </c>
      <c r="K55" s="50">
        <v>1</v>
      </c>
      <c r="L55" s="50" t="s">
        <v>694</v>
      </c>
    </row>
    <row r="56" spans="1:12" x14ac:dyDescent="0.25">
      <c r="A56" s="45" t="s">
        <v>82</v>
      </c>
      <c r="B56" s="45" t="s">
        <v>83</v>
      </c>
      <c r="C56" s="46">
        <v>10301</v>
      </c>
      <c r="D56" s="46" t="s">
        <v>702</v>
      </c>
      <c r="E56" s="47">
        <v>103</v>
      </c>
      <c r="F56" s="47" t="s">
        <v>703</v>
      </c>
      <c r="G56" s="48">
        <v>1303</v>
      </c>
      <c r="H56" s="48" t="s">
        <v>703</v>
      </c>
      <c r="I56" s="49">
        <v>2</v>
      </c>
      <c r="J56" s="49" t="s">
        <v>704</v>
      </c>
      <c r="K56" s="50">
        <v>1</v>
      </c>
      <c r="L56" s="50" t="s">
        <v>694</v>
      </c>
    </row>
    <row r="57" spans="1:12" x14ac:dyDescent="0.25">
      <c r="A57" s="45" t="s">
        <v>84</v>
      </c>
      <c r="B57" s="45" t="s">
        <v>85</v>
      </c>
      <c r="C57" s="46">
        <v>10301</v>
      </c>
      <c r="D57" s="46" t="s">
        <v>702</v>
      </c>
      <c r="E57" s="47">
        <v>103</v>
      </c>
      <c r="F57" s="47" t="s">
        <v>703</v>
      </c>
      <c r="G57" s="48">
        <v>1303</v>
      </c>
      <c r="H57" s="48" t="s">
        <v>703</v>
      </c>
      <c r="I57" s="49">
        <v>2</v>
      </c>
      <c r="J57" s="49" t="s">
        <v>704</v>
      </c>
      <c r="K57" s="50">
        <v>1</v>
      </c>
      <c r="L57" s="50" t="s">
        <v>694</v>
      </c>
    </row>
    <row r="58" spans="1:12" x14ac:dyDescent="0.25">
      <c r="A58" s="45" t="s">
        <v>86</v>
      </c>
      <c r="B58" s="45" t="s">
        <v>87</v>
      </c>
      <c r="C58" s="46">
        <v>10301</v>
      </c>
      <c r="D58" s="46" t="s">
        <v>702</v>
      </c>
      <c r="E58" s="47">
        <v>103</v>
      </c>
      <c r="F58" s="47" t="s">
        <v>703</v>
      </c>
      <c r="G58" s="48">
        <v>1303</v>
      </c>
      <c r="H58" s="48" t="s">
        <v>703</v>
      </c>
      <c r="I58" s="49">
        <v>2</v>
      </c>
      <c r="J58" s="49" t="s">
        <v>704</v>
      </c>
      <c r="K58" s="50">
        <v>1</v>
      </c>
      <c r="L58" s="50" t="s">
        <v>694</v>
      </c>
    </row>
    <row r="59" spans="1:12" x14ac:dyDescent="0.25">
      <c r="A59" s="45" t="s">
        <v>88</v>
      </c>
      <c r="B59" s="45" t="s">
        <v>89</v>
      </c>
      <c r="C59" s="46">
        <v>10301</v>
      </c>
      <c r="D59" s="46" t="s">
        <v>702</v>
      </c>
      <c r="E59" s="47">
        <v>103</v>
      </c>
      <c r="F59" s="47" t="s">
        <v>703</v>
      </c>
      <c r="G59" s="48">
        <v>1303</v>
      </c>
      <c r="H59" s="48" t="s">
        <v>703</v>
      </c>
      <c r="I59" s="49">
        <v>2</v>
      </c>
      <c r="J59" s="49" t="s">
        <v>704</v>
      </c>
      <c r="K59" s="50">
        <v>1</v>
      </c>
      <c r="L59" s="50" t="s">
        <v>694</v>
      </c>
    </row>
    <row r="60" spans="1:12" x14ac:dyDescent="0.25">
      <c r="A60" s="45" t="s">
        <v>90</v>
      </c>
      <c r="B60" s="45" t="s">
        <v>91</v>
      </c>
      <c r="C60" s="46">
        <v>10301</v>
      </c>
      <c r="D60" s="46" t="s">
        <v>702</v>
      </c>
      <c r="E60" s="47">
        <v>103</v>
      </c>
      <c r="F60" s="47" t="s">
        <v>703</v>
      </c>
      <c r="G60" s="48">
        <v>1303</v>
      </c>
      <c r="H60" s="48" t="s">
        <v>703</v>
      </c>
      <c r="I60" s="49">
        <v>2</v>
      </c>
      <c r="J60" s="49" t="s">
        <v>704</v>
      </c>
      <c r="K60" s="50">
        <v>1</v>
      </c>
      <c r="L60" s="50" t="s">
        <v>694</v>
      </c>
    </row>
    <row r="61" spans="1:12" x14ac:dyDescent="0.25">
      <c r="A61" s="45" t="s">
        <v>92</v>
      </c>
      <c r="B61" s="45" t="s">
        <v>93</v>
      </c>
      <c r="C61" s="46">
        <v>10301</v>
      </c>
      <c r="D61" s="46" t="s">
        <v>702</v>
      </c>
      <c r="E61" s="47">
        <v>103</v>
      </c>
      <c r="F61" s="47" t="s">
        <v>703</v>
      </c>
      <c r="G61" s="48">
        <v>1303</v>
      </c>
      <c r="H61" s="48" t="s">
        <v>703</v>
      </c>
      <c r="I61" s="49">
        <v>2</v>
      </c>
      <c r="J61" s="49" t="s">
        <v>704</v>
      </c>
      <c r="K61" s="50">
        <v>1</v>
      </c>
      <c r="L61" s="50" t="s">
        <v>694</v>
      </c>
    </row>
    <row r="62" spans="1:12" x14ac:dyDescent="0.25">
      <c r="A62" s="45" t="s">
        <v>94</v>
      </c>
      <c r="B62" s="45" t="s">
        <v>95</v>
      </c>
      <c r="C62" s="46">
        <v>10301</v>
      </c>
      <c r="D62" s="46" t="s">
        <v>702</v>
      </c>
      <c r="E62" s="47">
        <v>103</v>
      </c>
      <c r="F62" s="47" t="s">
        <v>703</v>
      </c>
      <c r="G62" s="48">
        <v>1303</v>
      </c>
      <c r="H62" s="48" t="s">
        <v>703</v>
      </c>
      <c r="I62" s="49">
        <v>2</v>
      </c>
      <c r="J62" s="49" t="s">
        <v>704</v>
      </c>
      <c r="K62" s="50">
        <v>1</v>
      </c>
      <c r="L62" s="50" t="s">
        <v>694</v>
      </c>
    </row>
    <row r="63" spans="1:12" x14ac:dyDescent="0.25">
      <c r="A63" s="45" t="s">
        <v>96</v>
      </c>
      <c r="B63" s="45" t="s">
        <v>97</v>
      </c>
      <c r="C63" s="46">
        <v>10301</v>
      </c>
      <c r="D63" s="46" t="s">
        <v>702</v>
      </c>
      <c r="E63" s="47">
        <v>103</v>
      </c>
      <c r="F63" s="47" t="s">
        <v>703</v>
      </c>
      <c r="G63" s="48">
        <v>1303</v>
      </c>
      <c r="H63" s="48" t="s">
        <v>703</v>
      </c>
      <c r="I63" s="49">
        <v>2</v>
      </c>
      <c r="J63" s="49" t="s">
        <v>704</v>
      </c>
      <c r="K63" s="50">
        <v>1</v>
      </c>
      <c r="L63" s="50" t="s">
        <v>694</v>
      </c>
    </row>
    <row r="64" spans="1:12" x14ac:dyDescent="0.25">
      <c r="A64" s="45" t="s">
        <v>98</v>
      </c>
      <c r="B64" s="45" t="s">
        <v>99</v>
      </c>
      <c r="C64" s="46">
        <v>10301</v>
      </c>
      <c r="D64" s="46" t="s">
        <v>702</v>
      </c>
      <c r="E64" s="47">
        <v>103</v>
      </c>
      <c r="F64" s="47" t="s">
        <v>703</v>
      </c>
      <c r="G64" s="48">
        <v>1303</v>
      </c>
      <c r="H64" s="48" t="s">
        <v>703</v>
      </c>
      <c r="I64" s="49">
        <v>2</v>
      </c>
      <c r="J64" s="49" t="s">
        <v>704</v>
      </c>
      <c r="K64" s="50">
        <v>1</v>
      </c>
      <c r="L64" s="50" t="s">
        <v>694</v>
      </c>
    </row>
    <row r="65" spans="1:12" x14ac:dyDescent="0.25">
      <c r="A65" s="45" t="s">
        <v>100</v>
      </c>
      <c r="B65" s="45" t="s">
        <v>101</v>
      </c>
      <c r="C65" s="46">
        <v>10301</v>
      </c>
      <c r="D65" s="46" t="s">
        <v>702</v>
      </c>
      <c r="E65" s="47">
        <v>103</v>
      </c>
      <c r="F65" s="47" t="s">
        <v>703</v>
      </c>
      <c r="G65" s="48">
        <v>1303</v>
      </c>
      <c r="H65" s="48" t="s">
        <v>703</v>
      </c>
      <c r="I65" s="49">
        <v>2</v>
      </c>
      <c r="J65" s="49" t="s">
        <v>704</v>
      </c>
      <c r="K65" s="50">
        <v>1</v>
      </c>
      <c r="L65" s="50" t="s">
        <v>694</v>
      </c>
    </row>
    <row r="66" spans="1:12" x14ac:dyDescent="0.25">
      <c r="A66" s="45" t="s">
        <v>102</v>
      </c>
      <c r="B66" s="45" t="s">
        <v>103</v>
      </c>
      <c r="C66" s="46">
        <v>10302</v>
      </c>
      <c r="D66" s="46" t="s">
        <v>705</v>
      </c>
      <c r="E66" s="47">
        <v>103</v>
      </c>
      <c r="F66" s="47" t="s">
        <v>703</v>
      </c>
      <c r="G66" s="48">
        <v>1303</v>
      </c>
      <c r="H66" s="48" t="s">
        <v>703</v>
      </c>
      <c r="I66" s="49">
        <v>2</v>
      </c>
      <c r="J66" s="49" t="s">
        <v>704</v>
      </c>
      <c r="K66" s="50">
        <v>1</v>
      </c>
      <c r="L66" s="50" t="s">
        <v>694</v>
      </c>
    </row>
    <row r="67" spans="1:12" x14ac:dyDescent="0.25">
      <c r="A67" s="45" t="s">
        <v>104</v>
      </c>
      <c r="B67" s="45" t="s">
        <v>105</v>
      </c>
      <c r="C67" s="46">
        <v>10302</v>
      </c>
      <c r="D67" s="46" t="s">
        <v>705</v>
      </c>
      <c r="E67" s="47">
        <v>103</v>
      </c>
      <c r="F67" s="47" t="s">
        <v>703</v>
      </c>
      <c r="G67" s="48">
        <v>1303</v>
      </c>
      <c r="H67" s="48" t="s">
        <v>703</v>
      </c>
      <c r="I67" s="49">
        <v>2</v>
      </c>
      <c r="J67" s="49" t="s">
        <v>704</v>
      </c>
      <c r="K67" s="50">
        <v>1</v>
      </c>
      <c r="L67" s="50" t="s">
        <v>694</v>
      </c>
    </row>
    <row r="68" spans="1:12" x14ac:dyDescent="0.25">
      <c r="A68" s="45" t="s">
        <v>106</v>
      </c>
      <c r="B68" s="45" t="s">
        <v>107</v>
      </c>
      <c r="C68" s="46">
        <v>10302</v>
      </c>
      <c r="D68" s="46" t="s">
        <v>705</v>
      </c>
      <c r="E68" s="47">
        <v>103</v>
      </c>
      <c r="F68" s="47" t="s">
        <v>703</v>
      </c>
      <c r="G68" s="48">
        <v>1303</v>
      </c>
      <c r="H68" s="48" t="s">
        <v>703</v>
      </c>
      <c r="I68" s="49">
        <v>2</v>
      </c>
      <c r="J68" s="49" t="s">
        <v>704</v>
      </c>
      <c r="K68" s="50">
        <v>1</v>
      </c>
      <c r="L68" s="50" t="s">
        <v>694</v>
      </c>
    </row>
    <row r="69" spans="1:12" x14ac:dyDescent="0.25">
      <c r="A69" s="45" t="s">
        <v>108</v>
      </c>
      <c r="B69" s="45" t="s">
        <v>109</v>
      </c>
      <c r="C69" s="46">
        <v>10302</v>
      </c>
      <c r="D69" s="46" t="s">
        <v>705</v>
      </c>
      <c r="E69" s="47">
        <v>103</v>
      </c>
      <c r="F69" s="47" t="s">
        <v>703</v>
      </c>
      <c r="G69" s="48">
        <v>1303</v>
      </c>
      <c r="H69" s="48" t="s">
        <v>703</v>
      </c>
      <c r="I69" s="49">
        <v>2</v>
      </c>
      <c r="J69" s="49" t="s">
        <v>704</v>
      </c>
      <c r="K69" s="50">
        <v>1</v>
      </c>
      <c r="L69" s="50" t="s">
        <v>694</v>
      </c>
    </row>
    <row r="70" spans="1:12" x14ac:dyDescent="0.25">
      <c r="A70" s="45" t="s">
        <v>110</v>
      </c>
      <c r="B70" s="45" t="s">
        <v>111</v>
      </c>
      <c r="C70" s="46">
        <v>10302</v>
      </c>
      <c r="D70" s="46" t="s">
        <v>705</v>
      </c>
      <c r="E70" s="47">
        <v>103</v>
      </c>
      <c r="F70" s="47" t="s">
        <v>703</v>
      </c>
      <c r="G70" s="48">
        <v>1303</v>
      </c>
      <c r="H70" s="48" t="s">
        <v>703</v>
      </c>
      <c r="I70" s="49">
        <v>2</v>
      </c>
      <c r="J70" s="49" t="s">
        <v>704</v>
      </c>
      <c r="K70" s="50">
        <v>1</v>
      </c>
      <c r="L70" s="50" t="s">
        <v>694</v>
      </c>
    </row>
    <row r="71" spans="1:12" x14ac:dyDescent="0.25">
      <c r="A71" s="45" t="s">
        <v>112</v>
      </c>
      <c r="B71" s="45" t="s">
        <v>113</v>
      </c>
      <c r="C71" s="46">
        <v>10303</v>
      </c>
      <c r="D71" s="46" t="s">
        <v>706</v>
      </c>
      <c r="E71" s="47">
        <v>103</v>
      </c>
      <c r="F71" s="47" t="s">
        <v>703</v>
      </c>
      <c r="G71" s="48">
        <v>1303</v>
      </c>
      <c r="H71" s="48" t="s">
        <v>703</v>
      </c>
      <c r="I71" s="49">
        <v>2</v>
      </c>
      <c r="J71" s="49" t="s">
        <v>704</v>
      </c>
      <c r="K71" s="50">
        <v>1</v>
      </c>
      <c r="L71" s="50" t="s">
        <v>694</v>
      </c>
    </row>
    <row r="72" spans="1:12" x14ac:dyDescent="0.25">
      <c r="A72" s="45" t="s">
        <v>114</v>
      </c>
      <c r="B72" s="45" t="s">
        <v>115</v>
      </c>
      <c r="C72" s="46">
        <v>10303</v>
      </c>
      <c r="D72" s="46" t="s">
        <v>706</v>
      </c>
      <c r="E72" s="47">
        <v>103</v>
      </c>
      <c r="F72" s="47" t="s">
        <v>703</v>
      </c>
      <c r="G72" s="48">
        <v>1303</v>
      </c>
      <c r="H72" s="48" t="s">
        <v>703</v>
      </c>
      <c r="I72" s="49">
        <v>2</v>
      </c>
      <c r="J72" s="49" t="s">
        <v>704</v>
      </c>
      <c r="K72" s="50">
        <v>1</v>
      </c>
      <c r="L72" s="50" t="s">
        <v>694</v>
      </c>
    </row>
    <row r="73" spans="1:12" x14ac:dyDescent="0.25">
      <c r="A73" s="45" t="s">
        <v>116</v>
      </c>
      <c r="B73" s="45" t="s">
        <v>117</v>
      </c>
      <c r="C73" s="46">
        <v>10303</v>
      </c>
      <c r="D73" s="46" t="s">
        <v>706</v>
      </c>
      <c r="E73" s="47">
        <v>103</v>
      </c>
      <c r="F73" s="47" t="s">
        <v>703</v>
      </c>
      <c r="G73" s="48">
        <v>1303</v>
      </c>
      <c r="H73" s="48" t="s">
        <v>703</v>
      </c>
      <c r="I73" s="49">
        <v>2</v>
      </c>
      <c r="J73" s="49" t="s">
        <v>704</v>
      </c>
      <c r="K73" s="50">
        <v>1</v>
      </c>
      <c r="L73" s="50" t="s">
        <v>694</v>
      </c>
    </row>
    <row r="74" spans="1:12" x14ac:dyDescent="0.25">
      <c r="A74" s="45" t="s">
        <v>118</v>
      </c>
      <c r="B74" s="45" t="s">
        <v>119</v>
      </c>
      <c r="C74" s="46">
        <v>10303</v>
      </c>
      <c r="D74" s="46" t="s">
        <v>706</v>
      </c>
      <c r="E74" s="47">
        <v>103</v>
      </c>
      <c r="F74" s="47" t="s">
        <v>703</v>
      </c>
      <c r="G74" s="48">
        <v>1303</v>
      </c>
      <c r="H74" s="48" t="s">
        <v>703</v>
      </c>
      <c r="I74" s="49">
        <v>2</v>
      </c>
      <c r="J74" s="49" t="s">
        <v>704</v>
      </c>
      <c r="K74" s="50">
        <v>1</v>
      </c>
      <c r="L74" s="50" t="s">
        <v>694</v>
      </c>
    </row>
    <row r="75" spans="1:12" x14ac:dyDescent="0.25">
      <c r="A75" s="45" t="s">
        <v>120</v>
      </c>
      <c r="B75" s="45" t="s">
        <v>121</v>
      </c>
      <c r="C75" s="46">
        <v>10401</v>
      </c>
      <c r="D75" s="46" t="s">
        <v>707</v>
      </c>
      <c r="E75" s="47">
        <v>104</v>
      </c>
      <c r="F75" s="47" t="s">
        <v>708</v>
      </c>
      <c r="G75" s="48">
        <v>1304</v>
      </c>
      <c r="H75" s="48" t="s">
        <v>708</v>
      </c>
      <c r="I75" s="49">
        <v>2</v>
      </c>
      <c r="J75" s="49" t="s">
        <v>704</v>
      </c>
      <c r="K75" s="50">
        <v>1</v>
      </c>
      <c r="L75" s="50" t="s">
        <v>694</v>
      </c>
    </row>
    <row r="76" spans="1:12" x14ac:dyDescent="0.25">
      <c r="A76" s="45" t="s">
        <v>122</v>
      </c>
      <c r="B76" s="45" t="s">
        <v>123</v>
      </c>
      <c r="C76" s="46">
        <v>10401</v>
      </c>
      <c r="D76" s="46" t="s">
        <v>707</v>
      </c>
      <c r="E76" s="47">
        <v>104</v>
      </c>
      <c r="F76" s="47" t="s">
        <v>708</v>
      </c>
      <c r="G76" s="48">
        <v>1304</v>
      </c>
      <c r="H76" s="48" t="s">
        <v>708</v>
      </c>
      <c r="I76" s="49">
        <v>2</v>
      </c>
      <c r="J76" s="49" t="s">
        <v>704</v>
      </c>
      <c r="K76" s="50">
        <v>1</v>
      </c>
      <c r="L76" s="50" t="s">
        <v>694</v>
      </c>
    </row>
    <row r="77" spans="1:12" x14ac:dyDescent="0.25">
      <c r="A77" s="45" t="s">
        <v>124</v>
      </c>
      <c r="B77" s="45" t="s">
        <v>125</v>
      </c>
      <c r="C77" s="46">
        <v>10401</v>
      </c>
      <c r="D77" s="46" t="s">
        <v>707</v>
      </c>
      <c r="E77" s="47">
        <v>104</v>
      </c>
      <c r="F77" s="47" t="s">
        <v>708</v>
      </c>
      <c r="G77" s="48">
        <v>1304</v>
      </c>
      <c r="H77" s="48" t="s">
        <v>708</v>
      </c>
      <c r="I77" s="49">
        <v>2</v>
      </c>
      <c r="J77" s="49" t="s">
        <v>704</v>
      </c>
      <c r="K77" s="50">
        <v>1</v>
      </c>
      <c r="L77" s="50" t="s">
        <v>694</v>
      </c>
    </row>
    <row r="78" spans="1:12" x14ac:dyDescent="0.25">
      <c r="A78" s="45" t="s">
        <v>126</v>
      </c>
      <c r="B78" s="45" t="s">
        <v>127</v>
      </c>
      <c r="C78" s="46">
        <v>10402</v>
      </c>
      <c r="D78" s="46" t="s">
        <v>709</v>
      </c>
      <c r="E78" s="47">
        <v>104</v>
      </c>
      <c r="F78" s="47" t="s">
        <v>708</v>
      </c>
      <c r="G78" s="48">
        <v>1304</v>
      </c>
      <c r="H78" s="48" t="s">
        <v>708</v>
      </c>
      <c r="I78" s="49">
        <v>2</v>
      </c>
      <c r="J78" s="49" t="s">
        <v>704</v>
      </c>
      <c r="K78" s="50">
        <v>1</v>
      </c>
      <c r="L78" s="50" t="s">
        <v>694</v>
      </c>
    </row>
    <row r="79" spans="1:12" x14ac:dyDescent="0.25">
      <c r="A79" s="45" t="s">
        <v>128</v>
      </c>
      <c r="B79" s="45" t="s">
        <v>129</v>
      </c>
      <c r="C79" s="46">
        <v>10402</v>
      </c>
      <c r="D79" s="46" t="s">
        <v>709</v>
      </c>
      <c r="E79" s="47">
        <v>104</v>
      </c>
      <c r="F79" s="47" t="s">
        <v>708</v>
      </c>
      <c r="G79" s="48">
        <v>1304</v>
      </c>
      <c r="H79" s="48" t="s">
        <v>708</v>
      </c>
      <c r="I79" s="49">
        <v>2</v>
      </c>
      <c r="J79" s="49" t="s">
        <v>704</v>
      </c>
      <c r="K79" s="50">
        <v>1</v>
      </c>
      <c r="L79" s="50" t="s">
        <v>694</v>
      </c>
    </row>
    <row r="80" spans="1:12" x14ac:dyDescent="0.25">
      <c r="A80" s="45" t="s">
        <v>130</v>
      </c>
      <c r="B80" s="45" t="s">
        <v>131</v>
      </c>
      <c r="C80" s="46">
        <v>10403</v>
      </c>
      <c r="D80" s="46" t="s">
        <v>131</v>
      </c>
      <c r="E80" s="47">
        <v>104</v>
      </c>
      <c r="F80" s="47" t="s">
        <v>708</v>
      </c>
      <c r="G80" s="48">
        <v>1304</v>
      </c>
      <c r="H80" s="48" t="s">
        <v>708</v>
      </c>
      <c r="I80" s="49">
        <v>2</v>
      </c>
      <c r="J80" s="49" t="s">
        <v>704</v>
      </c>
      <c r="K80" s="50">
        <v>1</v>
      </c>
      <c r="L80" s="50" t="s">
        <v>694</v>
      </c>
    </row>
    <row r="81" spans="1:12" x14ac:dyDescent="0.25">
      <c r="A81" s="45" t="s">
        <v>132</v>
      </c>
      <c r="B81" s="45" t="s">
        <v>133</v>
      </c>
      <c r="C81" s="46">
        <v>10501</v>
      </c>
      <c r="D81" s="46" t="s">
        <v>710</v>
      </c>
      <c r="E81" s="47">
        <v>105</v>
      </c>
      <c r="F81" s="47" t="s">
        <v>711</v>
      </c>
      <c r="G81" s="48">
        <v>1305</v>
      </c>
      <c r="H81" s="48" t="s">
        <v>711</v>
      </c>
      <c r="I81" s="49">
        <v>2</v>
      </c>
      <c r="J81" s="49" t="s">
        <v>704</v>
      </c>
      <c r="K81" s="50">
        <v>1</v>
      </c>
      <c r="L81" s="50" t="s">
        <v>694</v>
      </c>
    </row>
    <row r="82" spans="1:12" x14ac:dyDescent="0.25">
      <c r="A82" s="45" t="s">
        <v>134</v>
      </c>
      <c r="B82" s="45" t="s">
        <v>135</v>
      </c>
      <c r="C82" s="46">
        <v>10501</v>
      </c>
      <c r="D82" s="46" t="s">
        <v>710</v>
      </c>
      <c r="E82" s="47">
        <v>105</v>
      </c>
      <c r="F82" s="47" t="s">
        <v>711</v>
      </c>
      <c r="G82" s="48">
        <v>1305</v>
      </c>
      <c r="H82" s="48" t="s">
        <v>711</v>
      </c>
      <c r="I82" s="49">
        <v>2</v>
      </c>
      <c r="J82" s="49" t="s">
        <v>704</v>
      </c>
      <c r="K82" s="50">
        <v>1</v>
      </c>
      <c r="L82" s="50" t="s">
        <v>694</v>
      </c>
    </row>
    <row r="83" spans="1:12" x14ac:dyDescent="0.25">
      <c r="A83" s="45" t="s">
        <v>136</v>
      </c>
      <c r="B83" s="45" t="s">
        <v>137</v>
      </c>
      <c r="C83" s="46">
        <v>10501</v>
      </c>
      <c r="D83" s="46" t="s">
        <v>710</v>
      </c>
      <c r="E83" s="47">
        <v>105</v>
      </c>
      <c r="F83" s="47" t="s">
        <v>711</v>
      </c>
      <c r="G83" s="48">
        <v>1305</v>
      </c>
      <c r="H83" s="48" t="s">
        <v>711</v>
      </c>
      <c r="I83" s="49">
        <v>2</v>
      </c>
      <c r="J83" s="49" t="s">
        <v>704</v>
      </c>
      <c r="K83" s="50">
        <v>1</v>
      </c>
      <c r="L83" s="50" t="s">
        <v>694</v>
      </c>
    </row>
    <row r="84" spans="1:12" x14ac:dyDescent="0.25">
      <c r="A84" s="45" t="s">
        <v>138</v>
      </c>
      <c r="B84" s="45" t="s">
        <v>139</v>
      </c>
      <c r="C84" s="46">
        <v>10502</v>
      </c>
      <c r="D84" s="46" t="s">
        <v>712</v>
      </c>
      <c r="E84" s="47">
        <v>105</v>
      </c>
      <c r="F84" s="47" t="s">
        <v>711</v>
      </c>
      <c r="G84" s="48">
        <v>1305</v>
      </c>
      <c r="H84" s="48" t="s">
        <v>711</v>
      </c>
      <c r="I84" s="49">
        <v>2</v>
      </c>
      <c r="J84" s="49" t="s">
        <v>704</v>
      </c>
      <c r="K84" s="50">
        <v>1</v>
      </c>
      <c r="L84" s="50" t="s">
        <v>694</v>
      </c>
    </row>
    <row r="85" spans="1:12" x14ac:dyDescent="0.25">
      <c r="A85" s="45" t="s">
        <v>140</v>
      </c>
      <c r="B85" s="45" t="s">
        <v>141</v>
      </c>
      <c r="C85" s="46">
        <v>10502</v>
      </c>
      <c r="D85" s="46" t="s">
        <v>712</v>
      </c>
      <c r="E85" s="47">
        <v>105</v>
      </c>
      <c r="F85" s="47" t="s">
        <v>711</v>
      </c>
      <c r="G85" s="48">
        <v>1305</v>
      </c>
      <c r="H85" s="48" t="s">
        <v>711</v>
      </c>
      <c r="I85" s="49">
        <v>2</v>
      </c>
      <c r="J85" s="49" t="s">
        <v>704</v>
      </c>
      <c r="K85" s="50">
        <v>1</v>
      </c>
      <c r="L85" s="50" t="s">
        <v>694</v>
      </c>
    </row>
    <row r="86" spans="1:12" x14ac:dyDescent="0.25">
      <c r="A86" s="45" t="s">
        <v>142</v>
      </c>
      <c r="B86" s="45" t="s">
        <v>143</v>
      </c>
      <c r="C86" s="46">
        <v>10502</v>
      </c>
      <c r="D86" s="46" t="s">
        <v>712</v>
      </c>
      <c r="E86" s="47">
        <v>105</v>
      </c>
      <c r="F86" s="47" t="s">
        <v>711</v>
      </c>
      <c r="G86" s="48">
        <v>1305</v>
      </c>
      <c r="H86" s="48" t="s">
        <v>711</v>
      </c>
      <c r="I86" s="49">
        <v>2</v>
      </c>
      <c r="J86" s="49" t="s">
        <v>704</v>
      </c>
      <c r="K86" s="50">
        <v>1</v>
      </c>
      <c r="L86" s="50" t="s">
        <v>694</v>
      </c>
    </row>
    <row r="87" spans="1:12" x14ac:dyDescent="0.25">
      <c r="A87" s="45" t="s">
        <v>144</v>
      </c>
      <c r="B87" s="45" t="s">
        <v>145</v>
      </c>
      <c r="C87" s="46">
        <v>10502</v>
      </c>
      <c r="D87" s="46" t="s">
        <v>712</v>
      </c>
      <c r="E87" s="47">
        <v>105</v>
      </c>
      <c r="F87" s="47" t="s">
        <v>711</v>
      </c>
      <c r="G87" s="48">
        <v>1305</v>
      </c>
      <c r="H87" s="48" t="s">
        <v>711</v>
      </c>
      <c r="I87" s="49">
        <v>2</v>
      </c>
      <c r="J87" s="49" t="s">
        <v>704</v>
      </c>
      <c r="K87" s="50">
        <v>1</v>
      </c>
      <c r="L87" s="50" t="s">
        <v>694</v>
      </c>
    </row>
    <row r="88" spans="1:12" x14ac:dyDescent="0.25">
      <c r="A88" s="45" t="s">
        <v>146</v>
      </c>
      <c r="B88" s="45" t="s">
        <v>147</v>
      </c>
      <c r="C88" s="46">
        <v>10502</v>
      </c>
      <c r="D88" s="46" t="s">
        <v>712</v>
      </c>
      <c r="E88" s="47">
        <v>105</v>
      </c>
      <c r="F88" s="47" t="s">
        <v>711</v>
      </c>
      <c r="G88" s="48">
        <v>1305</v>
      </c>
      <c r="H88" s="48" t="s">
        <v>711</v>
      </c>
      <c r="I88" s="49">
        <v>2</v>
      </c>
      <c r="J88" s="49" t="s">
        <v>704</v>
      </c>
      <c r="K88" s="50">
        <v>1</v>
      </c>
      <c r="L88" s="50" t="s">
        <v>694</v>
      </c>
    </row>
    <row r="89" spans="1:12" x14ac:dyDescent="0.25">
      <c r="A89" s="45" t="s">
        <v>148</v>
      </c>
      <c r="B89" s="45" t="s">
        <v>149</v>
      </c>
      <c r="C89" s="46">
        <v>10503</v>
      </c>
      <c r="D89" s="46" t="s">
        <v>713</v>
      </c>
      <c r="E89" s="47">
        <v>105</v>
      </c>
      <c r="F89" s="47" t="s">
        <v>711</v>
      </c>
      <c r="G89" s="48">
        <v>1305</v>
      </c>
      <c r="H89" s="48" t="s">
        <v>711</v>
      </c>
      <c r="I89" s="49">
        <v>2</v>
      </c>
      <c r="J89" s="49" t="s">
        <v>704</v>
      </c>
      <c r="K89" s="50">
        <v>1</v>
      </c>
      <c r="L89" s="50" t="s">
        <v>694</v>
      </c>
    </row>
    <row r="90" spans="1:12" x14ac:dyDescent="0.25">
      <c r="A90" s="45" t="s">
        <v>150</v>
      </c>
      <c r="B90" s="45" t="s">
        <v>151</v>
      </c>
      <c r="C90" s="46">
        <v>10503</v>
      </c>
      <c r="D90" s="46" t="s">
        <v>713</v>
      </c>
      <c r="E90" s="47">
        <v>105</v>
      </c>
      <c r="F90" s="47" t="s">
        <v>711</v>
      </c>
      <c r="G90" s="48">
        <v>1305</v>
      </c>
      <c r="H90" s="48" t="s">
        <v>711</v>
      </c>
      <c r="I90" s="49">
        <v>2</v>
      </c>
      <c r="J90" s="49" t="s">
        <v>704</v>
      </c>
      <c r="K90" s="50">
        <v>1</v>
      </c>
      <c r="L90" s="50" t="s">
        <v>694</v>
      </c>
    </row>
    <row r="91" spans="1:12" x14ac:dyDescent="0.25">
      <c r="A91" s="45" t="s">
        <v>152</v>
      </c>
      <c r="B91" s="45" t="s">
        <v>153</v>
      </c>
      <c r="C91" s="46">
        <v>10503</v>
      </c>
      <c r="D91" s="46" t="s">
        <v>713</v>
      </c>
      <c r="E91" s="47">
        <v>105</v>
      </c>
      <c r="F91" s="47" t="s">
        <v>711</v>
      </c>
      <c r="G91" s="48">
        <v>1305</v>
      </c>
      <c r="H91" s="48" t="s">
        <v>711</v>
      </c>
      <c r="I91" s="49">
        <v>2</v>
      </c>
      <c r="J91" s="49" t="s">
        <v>704</v>
      </c>
      <c r="K91" s="50">
        <v>1</v>
      </c>
      <c r="L91" s="50" t="s">
        <v>694</v>
      </c>
    </row>
    <row r="92" spans="1:12" x14ac:dyDescent="0.25">
      <c r="A92" s="45" t="s">
        <v>154</v>
      </c>
      <c r="B92" s="45" t="s">
        <v>155</v>
      </c>
      <c r="C92" s="46">
        <v>10504</v>
      </c>
      <c r="D92" s="46" t="s">
        <v>714</v>
      </c>
      <c r="E92" s="47">
        <v>105</v>
      </c>
      <c r="F92" s="47" t="s">
        <v>711</v>
      </c>
      <c r="G92" s="48">
        <v>1305</v>
      </c>
      <c r="H92" s="48" t="s">
        <v>711</v>
      </c>
      <c r="I92" s="49">
        <v>2</v>
      </c>
      <c r="J92" s="49" t="s">
        <v>704</v>
      </c>
      <c r="K92" s="50">
        <v>1</v>
      </c>
      <c r="L92" s="50" t="s">
        <v>694</v>
      </c>
    </row>
    <row r="93" spans="1:12" x14ac:dyDescent="0.25">
      <c r="A93" s="45" t="s">
        <v>156</v>
      </c>
      <c r="B93" s="45" t="s">
        <v>157</v>
      </c>
      <c r="C93" s="46">
        <v>10504</v>
      </c>
      <c r="D93" s="46" t="s">
        <v>714</v>
      </c>
      <c r="E93" s="47">
        <v>105</v>
      </c>
      <c r="F93" s="47" t="s">
        <v>711</v>
      </c>
      <c r="G93" s="48">
        <v>1305</v>
      </c>
      <c r="H93" s="48" t="s">
        <v>711</v>
      </c>
      <c r="I93" s="49">
        <v>2</v>
      </c>
      <c r="J93" s="49" t="s">
        <v>704</v>
      </c>
      <c r="K93" s="50">
        <v>1</v>
      </c>
      <c r="L93" s="50" t="s">
        <v>694</v>
      </c>
    </row>
    <row r="94" spans="1:12" x14ac:dyDescent="0.25">
      <c r="A94" s="45" t="s">
        <v>158</v>
      </c>
      <c r="B94" s="45" t="s">
        <v>159</v>
      </c>
      <c r="C94" s="46">
        <v>10504</v>
      </c>
      <c r="D94" s="46" t="s">
        <v>714</v>
      </c>
      <c r="E94" s="47">
        <v>105</v>
      </c>
      <c r="F94" s="47" t="s">
        <v>711</v>
      </c>
      <c r="G94" s="48">
        <v>1305</v>
      </c>
      <c r="H94" s="48" t="s">
        <v>711</v>
      </c>
      <c r="I94" s="49">
        <v>2</v>
      </c>
      <c r="J94" s="49" t="s">
        <v>704</v>
      </c>
      <c r="K94" s="50">
        <v>1</v>
      </c>
      <c r="L94" s="50" t="s">
        <v>694</v>
      </c>
    </row>
    <row r="95" spans="1:12" x14ac:dyDescent="0.25">
      <c r="A95" s="45" t="s">
        <v>160</v>
      </c>
      <c r="B95" s="45" t="s">
        <v>161</v>
      </c>
      <c r="C95" s="46">
        <v>10505</v>
      </c>
      <c r="D95" s="46" t="s">
        <v>715</v>
      </c>
      <c r="E95" s="47">
        <v>105</v>
      </c>
      <c r="F95" s="47" t="s">
        <v>711</v>
      </c>
      <c r="G95" s="48">
        <v>1305</v>
      </c>
      <c r="H95" s="48" t="s">
        <v>711</v>
      </c>
      <c r="I95" s="49">
        <v>2</v>
      </c>
      <c r="J95" s="49" t="s">
        <v>704</v>
      </c>
      <c r="K95" s="50">
        <v>1</v>
      </c>
      <c r="L95" s="50" t="s">
        <v>694</v>
      </c>
    </row>
    <row r="96" spans="1:12" x14ac:dyDescent="0.25">
      <c r="A96" s="45" t="s">
        <v>162</v>
      </c>
      <c r="B96" s="45" t="s">
        <v>163</v>
      </c>
      <c r="C96" s="46">
        <v>10601</v>
      </c>
      <c r="D96" s="46" t="s">
        <v>716</v>
      </c>
      <c r="E96" s="47">
        <v>106</v>
      </c>
      <c r="F96" s="47" t="s">
        <v>717</v>
      </c>
      <c r="G96" s="48">
        <v>1306</v>
      </c>
      <c r="H96" s="48" t="s">
        <v>717</v>
      </c>
      <c r="I96" s="49">
        <v>2</v>
      </c>
      <c r="J96" s="49" t="s">
        <v>704</v>
      </c>
      <c r="K96" s="50">
        <v>1</v>
      </c>
      <c r="L96" s="50" t="s">
        <v>694</v>
      </c>
    </row>
    <row r="97" spans="1:12" x14ac:dyDescent="0.25">
      <c r="A97" s="45" t="s">
        <v>164</v>
      </c>
      <c r="B97" s="45" t="s">
        <v>165</v>
      </c>
      <c r="C97" s="46">
        <v>10601</v>
      </c>
      <c r="D97" s="46" t="s">
        <v>716</v>
      </c>
      <c r="E97" s="47">
        <v>106</v>
      </c>
      <c r="F97" s="47" t="s">
        <v>717</v>
      </c>
      <c r="G97" s="48">
        <v>1306</v>
      </c>
      <c r="H97" s="48" t="s">
        <v>717</v>
      </c>
      <c r="I97" s="49">
        <v>2</v>
      </c>
      <c r="J97" s="49" t="s">
        <v>704</v>
      </c>
      <c r="K97" s="50">
        <v>1</v>
      </c>
      <c r="L97" s="50" t="s">
        <v>694</v>
      </c>
    </row>
    <row r="98" spans="1:12" x14ac:dyDescent="0.25">
      <c r="A98" s="45" t="s">
        <v>166</v>
      </c>
      <c r="B98" s="45" t="s">
        <v>167</v>
      </c>
      <c r="C98" s="46">
        <v>10601</v>
      </c>
      <c r="D98" s="46" t="s">
        <v>716</v>
      </c>
      <c r="E98" s="47">
        <v>106</v>
      </c>
      <c r="F98" s="47" t="s">
        <v>717</v>
      </c>
      <c r="G98" s="48">
        <v>1306</v>
      </c>
      <c r="H98" s="48" t="s">
        <v>717</v>
      </c>
      <c r="I98" s="49">
        <v>2</v>
      </c>
      <c r="J98" s="49" t="s">
        <v>704</v>
      </c>
      <c r="K98" s="50">
        <v>1</v>
      </c>
      <c r="L98" s="50" t="s">
        <v>694</v>
      </c>
    </row>
    <row r="99" spans="1:12" x14ac:dyDescent="0.25">
      <c r="A99" s="45" t="s">
        <v>168</v>
      </c>
      <c r="B99" s="45" t="s">
        <v>169</v>
      </c>
      <c r="C99" s="46">
        <v>10601</v>
      </c>
      <c r="D99" s="46" t="s">
        <v>716</v>
      </c>
      <c r="E99" s="47">
        <v>106</v>
      </c>
      <c r="F99" s="47" t="s">
        <v>717</v>
      </c>
      <c r="G99" s="48">
        <v>1306</v>
      </c>
      <c r="H99" s="48" t="s">
        <v>717</v>
      </c>
      <c r="I99" s="49">
        <v>2</v>
      </c>
      <c r="J99" s="49" t="s">
        <v>704</v>
      </c>
      <c r="K99" s="50">
        <v>1</v>
      </c>
      <c r="L99" s="50" t="s">
        <v>694</v>
      </c>
    </row>
    <row r="100" spans="1:12" x14ac:dyDescent="0.25">
      <c r="A100" s="45" t="s">
        <v>171</v>
      </c>
      <c r="B100" s="45" t="s">
        <v>172</v>
      </c>
      <c r="C100" s="46">
        <v>10601</v>
      </c>
      <c r="D100" s="46" t="s">
        <v>716</v>
      </c>
      <c r="E100" s="47">
        <v>106</v>
      </c>
      <c r="F100" s="47" t="s">
        <v>717</v>
      </c>
      <c r="G100" s="48">
        <v>1306</v>
      </c>
      <c r="H100" s="48" t="s">
        <v>717</v>
      </c>
      <c r="I100" s="49">
        <v>2</v>
      </c>
      <c r="J100" s="49" t="s">
        <v>704</v>
      </c>
      <c r="K100" s="50">
        <v>1</v>
      </c>
      <c r="L100" s="50" t="s">
        <v>694</v>
      </c>
    </row>
    <row r="101" spans="1:12" x14ac:dyDescent="0.25">
      <c r="A101" s="45" t="s">
        <v>173</v>
      </c>
      <c r="B101" s="45" t="s">
        <v>174</v>
      </c>
      <c r="C101" s="46">
        <v>10602</v>
      </c>
      <c r="D101" s="46" t="s">
        <v>718</v>
      </c>
      <c r="E101" s="47">
        <v>106</v>
      </c>
      <c r="F101" s="47" t="s">
        <v>717</v>
      </c>
      <c r="G101" s="48">
        <v>1306</v>
      </c>
      <c r="H101" s="48" t="s">
        <v>717</v>
      </c>
      <c r="I101" s="49">
        <v>2</v>
      </c>
      <c r="J101" s="49" t="s">
        <v>704</v>
      </c>
      <c r="K101" s="50">
        <v>1</v>
      </c>
      <c r="L101" s="50" t="s">
        <v>694</v>
      </c>
    </row>
    <row r="102" spans="1:12" x14ac:dyDescent="0.25">
      <c r="A102" s="45" t="s">
        <v>175</v>
      </c>
      <c r="B102" s="45" t="s">
        <v>176</v>
      </c>
      <c r="C102" s="46">
        <v>10602</v>
      </c>
      <c r="D102" s="46" t="s">
        <v>718</v>
      </c>
      <c r="E102" s="47">
        <v>106</v>
      </c>
      <c r="F102" s="47" t="s">
        <v>717</v>
      </c>
      <c r="G102" s="48">
        <v>1306</v>
      </c>
      <c r="H102" s="48" t="s">
        <v>717</v>
      </c>
      <c r="I102" s="49">
        <v>2</v>
      </c>
      <c r="J102" s="49" t="s">
        <v>704</v>
      </c>
      <c r="K102" s="50">
        <v>1</v>
      </c>
      <c r="L102" s="50" t="s">
        <v>694</v>
      </c>
    </row>
    <row r="103" spans="1:12" x14ac:dyDescent="0.25">
      <c r="A103" s="45" t="s">
        <v>177</v>
      </c>
      <c r="B103" s="45" t="s">
        <v>178</v>
      </c>
      <c r="C103" s="46">
        <v>10602</v>
      </c>
      <c r="D103" s="46" t="s">
        <v>718</v>
      </c>
      <c r="E103" s="47">
        <v>106</v>
      </c>
      <c r="F103" s="47" t="s">
        <v>717</v>
      </c>
      <c r="G103" s="48">
        <v>1306</v>
      </c>
      <c r="H103" s="48" t="s">
        <v>717</v>
      </c>
      <c r="I103" s="49">
        <v>2</v>
      </c>
      <c r="J103" s="49" t="s">
        <v>704</v>
      </c>
      <c r="K103" s="50">
        <v>1</v>
      </c>
      <c r="L103" s="50" t="s">
        <v>694</v>
      </c>
    </row>
    <row r="104" spans="1:12" x14ac:dyDescent="0.25">
      <c r="A104" s="45" t="s">
        <v>179</v>
      </c>
      <c r="B104" s="45" t="s">
        <v>180</v>
      </c>
      <c r="C104" s="46">
        <v>10603</v>
      </c>
      <c r="D104" s="46" t="s">
        <v>719</v>
      </c>
      <c r="E104" s="47">
        <v>106</v>
      </c>
      <c r="F104" s="47" t="s">
        <v>717</v>
      </c>
      <c r="G104" s="48">
        <v>1306</v>
      </c>
      <c r="H104" s="48" t="s">
        <v>717</v>
      </c>
      <c r="I104" s="49">
        <v>2</v>
      </c>
      <c r="J104" s="49" t="s">
        <v>704</v>
      </c>
      <c r="K104" s="50">
        <v>1</v>
      </c>
      <c r="L104" s="50" t="s">
        <v>694</v>
      </c>
    </row>
    <row r="105" spans="1:12" x14ac:dyDescent="0.25">
      <c r="A105" s="45" t="s">
        <v>181</v>
      </c>
      <c r="B105" s="45" t="s">
        <v>182</v>
      </c>
      <c r="C105" s="46">
        <v>10603</v>
      </c>
      <c r="D105" s="46" t="s">
        <v>719</v>
      </c>
      <c r="E105" s="47">
        <v>106</v>
      </c>
      <c r="F105" s="47" t="s">
        <v>717</v>
      </c>
      <c r="G105" s="48">
        <v>1306</v>
      </c>
      <c r="H105" s="48" t="s">
        <v>717</v>
      </c>
      <c r="I105" s="49">
        <v>2</v>
      </c>
      <c r="J105" s="49" t="s">
        <v>704</v>
      </c>
      <c r="K105" s="50">
        <v>1</v>
      </c>
      <c r="L105" s="50" t="s">
        <v>694</v>
      </c>
    </row>
    <row r="106" spans="1:12" x14ac:dyDescent="0.25">
      <c r="A106" s="45" t="s">
        <v>183</v>
      </c>
      <c r="B106" s="45" t="s">
        <v>184</v>
      </c>
      <c r="C106" s="46">
        <v>10603</v>
      </c>
      <c r="D106" s="46" t="s">
        <v>719</v>
      </c>
      <c r="E106" s="47">
        <v>106</v>
      </c>
      <c r="F106" s="47" t="s">
        <v>717</v>
      </c>
      <c r="G106" s="48">
        <v>1306</v>
      </c>
      <c r="H106" s="48" t="s">
        <v>717</v>
      </c>
      <c r="I106" s="49">
        <v>2</v>
      </c>
      <c r="J106" s="49" t="s">
        <v>704</v>
      </c>
      <c r="K106" s="50">
        <v>1</v>
      </c>
      <c r="L106" s="50" t="s">
        <v>694</v>
      </c>
    </row>
    <row r="107" spans="1:12" x14ac:dyDescent="0.25">
      <c r="A107" s="45" t="s">
        <v>185</v>
      </c>
      <c r="B107" s="45" t="s">
        <v>186</v>
      </c>
      <c r="C107" s="46">
        <v>10603</v>
      </c>
      <c r="D107" s="46" t="s">
        <v>719</v>
      </c>
      <c r="E107" s="47">
        <v>106</v>
      </c>
      <c r="F107" s="47" t="s">
        <v>717</v>
      </c>
      <c r="G107" s="48">
        <v>1306</v>
      </c>
      <c r="H107" s="48" t="s">
        <v>717</v>
      </c>
      <c r="I107" s="49">
        <v>2</v>
      </c>
      <c r="J107" s="49" t="s">
        <v>704</v>
      </c>
      <c r="K107" s="50">
        <v>1</v>
      </c>
      <c r="L107" s="50" t="s">
        <v>694</v>
      </c>
    </row>
    <row r="108" spans="1:12" x14ac:dyDescent="0.25">
      <c r="A108" s="45" t="s">
        <v>187</v>
      </c>
      <c r="B108" s="45" t="s">
        <v>188</v>
      </c>
      <c r="C108" s="46">
        <v>10604</v>
      </c>
      <c r="D108" s="46" t="s">
        <v>720</v>
      </c>
      <c r="E108" s="47">
        <v>106</v>
      </c>
      <c r="F108" s="47" t="s">
        <v>717</v>
      </c>
      <c r="G108" s="48">
        <v>1306</v>
      </c>
      <c r="H108" s="48" t="s">
        <v>717</v>
      </c>
      <c r="I108" s="49">
        <v>2</v>
      </c>
      <c r="J108" s="49" t="s">
        <v>704</v>
      </c>
      <c r="K108" s="50">
        <v>1</v>
      </c>
      <c r="L108" s="50" t="s">
        <v>694</v>
      </c>
    </row>
    <row r="109" spans="1:12" x14ac:dyDescent="0.25">
      <c r="A109" s="45" t="s">
        <v>189</v>
      </c>
      <c r="B109" s="45" t="s">
        <v>190</v>
      </c>
      <c r="C109" s="46">
        <v>10604</v>
      </c>
      <c r="D109" s="46" t="s">
        <v>720</v>
      </c>
      <c r="E109" s="47">
        <v>106</v>
      </c>
      <c r="F109" s="47" t="s">
        <v>717</v>
      </c>
      <c r="G109" s="48">
        <v>1306</v>
      </c>
      <c r="H109" s="48" t="s">
        <v>717</v>
      </c>
      <c r="I109" s="49">
        <v>2</v>
      </c>
      <c r="J109" s="49" t="s">
        <v>704</v>
      </c>
      <c r="K109" s="50">
        <v>1</v>
      </c>
      <c r="L109" s="50" t="s">
        <v>694</v>
      </c>
    </row>
    <row r="110" spans="1:12" x14ac:dyDescent="0.25">
      <c r="A110" s="45" t="s">
        <v>191</v>
      </c>
      <c r="B110" s="45" t="s">
        <v>721</v>
      </c>
      <c r="C110" s="46">
        <v>10604</v>
      </c>
      <c r="D110" s="46" t="s">
        <v>720</v>
      </c>
      <c r="E110" s="47">
        <v>106</v>
      </c>
      <c r="F110" s="47" t="s">
        <v>717</v>
      </c>
      <c r="G110" s="48">
        <v>1306</v>
      </c>
      <c r="H110" s="48" t="s">
        <v>717</v>
      </c>
      <c r="I110" s="49">
        <v>2</v>
      </c>
      <c r="J110" s="49" t="s">
        <v>704</v>
      </c>
      <c r="K110" s="50">
        <v>1</v>
      </c>
      <c r="L110" s="50" t="s">
        <v>694</v>
      </c>
    </row>
    <row r="111" spans="1:12" x14ac:dyDescent="0.25">
      <c r="A111" s="45" t="s">
        <v>193</v>
      </c>
      <c r="B111" s="45" t="s">
        <v>194</v>
      </c>
      <c r="C111" s="46">
        <v>10604</v>
      </c>
      <c r="D111" s="46" t="s">
        <v>720</v>
      </c>
      <c r="E111" s="47">
        <v>106</v>
      </c>
      <c r="F111" s="47" t="s">
        <v>717</v>
      </c>
      <c r="G111" s="48">
        <v>1306</v>
      </c>
      <c r="H111" s="48" t="s">
        <v>717</v>
      </c>
      <c r="I111" s="49">
        <v>2</v>
      </c>
      <c r="J111" s="49" t="s">
        <v>704</v>
      </c>
      <c r="K111" s="50">
        <v>1</v>
      </c>
      <c r="L111" s="50" t="s">
        <v>694</v>
      </c>
    </row>
    <row r="112" spans="1:12" x14ac:dyDescent="0.25">
      <c r="A112" s="45" t="s">
        <v>195</v>
      </c>
      <c r="B112" s="45" t="s">
        <v>196</v>
      </c>
      <c r="C112" s="46">
        <v>10604</v>
      </c>
      <c r="D112" s="46" t="s">
        <v>720</v>
      </c>
      <c r="E112" s="47">
        <v>106</v>
      </c>
      <c r="F112" s="47" t="s">
        <v>717</v>
      </c>
      <c r="G112" s="48">
        <v>1306</v>
      </c>
      <c r="H112" s="48" t="s">
        <v>717</v>
      </c>
      <c r="I112" s="49">
        <v>2</v>
      </c>
      <c r="J112" s="49" t="s">
        <v>704</v>
      </c>
      <c r="K112" s="50">
        <v>1</v>
      </c>
      <c r="L112" s="50" t="s">
        <v>694</v>
      </c>
    </row>
    <row r="113" spans="1:12" x14ac:dyDescent="0.25">
      <c r="A113" s="45" t="s">
        <v>197</v>
      </c>
      <c r="B113" s="45" t="s">
        <v>198</v>
      </c>
      <c r="C113" s="46">
        <v>10604</v>
      </c>
      <c r="D113" s="46" t="s">
        <v>720</v>
      </c>
      <c r="E113" s="47">
        <v>106</v>
      </c>
      <c r="F113" s="47" t="s">
        <v>717</v>
      </c>
      <c r="G113" s="48">
        <v>1306</v>
      </c>
      <c r="H113" s="48" t="s">
        <v>717</v>
      </c>
      <c r="I113" s="49">
        <v>2</v>
      </c>
      <c r="J113" s="49" t="s">
        <v>704</v>
      </c>
      <c r="K113" s="50">
        <v>1</v>
      </c>
      <c r="L113" s="50" t="s">
        <v>694</v>
      </c>
    </row>
    <row r="114" spans="1:12" x14ac:dyDescent="0.25">
      <c r="A114" s="45" t="s">
        <v>199</v>
      </c>
      <c r="B114" s="45" t="s">
        <v>200</v>
      </c>
      <c r="C114" s="46">
        <v>10604</v>
      </c>
      <c r="D114" s="46" t="s">
        <v>720</v>
      </c>
      <c r="E114" s="47">
        <v>106</v>
      </c>
      <c r="F114" s="47" t="s">
        <v>717</v>
      </c>
      <c r="G114" s="48">
        <v>1306</v>
      </c>
      <c r="H114" s="48" t="s">
        <v>717</v>
      </c>
      <c r="I114" s="49">
        <v>2</v>
      </c>
      <c r="J114" s="49" t="s">
        <v>704</v>
      </c>
      <c r="K114" s="50">
        <v>1</v>
      </c>
      <c r="L114" s="50" t="s">
        <v>694</v>
      </c>
    </row>
    <row r="115" spans="1:12" x14ac:dyDescent="0.25">
      <c r="A115" s="45" t="s">
        <v>201</v>
      </c>
      <c r="B115" s="45" t="s">
        <v>202</v>
      </c>
      <c r="C115" s="46">
        <v>10605</v>
      </c>
      <c r="D115" s="46" t="s">
        <v>722</v>
      </c>
      <c r="E115" s="47">
        <v>106</v>
      </c>
      <c r="F115" s="47" t="s">
        <v>717</v>
      </c>
      <c r="G115" s="48">
        <v>1306</v>
      </c>
      <c r="H115" s="48" t="s">
        <v>717</v>
      </c>
      <c r="I115" s="49">
        <v>2</v>
      </c>
      <c r="J115" s="49" t="s">
        <v>704</v>
      </c>
      <c r="K115" s="50">
        <v>1</v>
      </c>
      <c r="L115" s="50" t="s">
        <v>694</v>
      </c>
    </row>
    <row r="116" spans="1:12" x14ac:dyDescent="0.25">
      <c r="A116" s="45" t="s">
        <v>203</v>
      </c>
      <c r="B116" s="45" t="s">
        <v>204</v>
      </c>
      <c r="C116" s="46">
        <v>10605</v>
      </c>
      <c r="D116" s="46" t="s">
        <v>722</v>
      </c>
      <c r="E116" s="47">
        <v>106</v>
      </c>
      <c r="F116" s="47" t="s">
        <v>717</v>
      </c>
      <c r="G116" s="48">
        <v>1306</v>
      </c>
      <c r="H116" s="48" t="s">
        <v>717</v>
      </c>
      <c r="I116" s="49">
        <v>2</v>
      </c>
      <c r="J116" s="49" t="s">
        <v>704</v>
      </c>
      <c r="K116" s="50">
        <v>1</v>
      </c>
      <c r="L116" s="50" t="s">
        <v>694</v>
      </c>
    </row>
    <row r="117" spans="1:12" x14ac:dyDescent="0.25">
      <c r="A117" s="45" t="s">
        <v>205</v>
      </c>
      <c r="B117" s="45" t="s">
        <v>206</v>
      </c>
      <c r="C117" s="46">
        <v>10605</v>
      </c>
      <c r="D117" s="46" t="s">
        <v>722</v>
      </c>
      <c r="E117" s="47">
        <v>106</v>
      </c>
      <c r="F117" s="47" t="s">
        <v>717</v>
      </c>
      <c r="G117" s="48">
        <v>1306</v>
      </c>
      <c r="H117" s="48" t="s">
        <v>717</v>
      </c>
      <c r="I117" s="49">
        <v>2</v>
      </c>
      <c r="J117" s="49" t="s">
        <v>704</v>
      </c>
      <c r="K117" s="50">
        <v>1</v>
      </c>
      <c r="L117" s="50" t="s">
        <v>694</v>
      </c>
    </row>
    <row r="118" spans="1:12" x14ac:dyDescent="0.25">
      <c r="A118" s="45" t="s">
        <v>207</v>
      </c>
      <c r="B118" s="45" t="s">
        <v>208</v>
      </c>
      <c r="C118" s="46">
        <v>10605</v>
      </c>
      <c r="D118" s="46" t="s">
        <v>722</v>
      </c>
      <c r="E118" s="47">
        <v>106</v>
      </c>
      <c r="F118" s="47" t="s">
        <v>717</v>
      </c>
      <c r="G118" s="48">
        <v>1306</v>
      </c>
      <c r="H118" s="48" t="s">
        <v>717</v>
      </c>
      <c r="I118" s="49">
        <v>2</v>
      </c>
      <c r="J118" s="49" t="s">
        <v>704</v>
      </c>
      <c r="K118" s="50">
        <v>1</v>
      </c>
      <c r="L118" s="50" t="s">
        <v>694</v>
      </c>
    </row>
    <row r="119" spans="1:12" x14ac:dyDescent="0.25">
      <c r="A119" s="45" t="s">
        <v>209</v>
      </c>
      <c r="B119" s="45" t="s">
        <v>210</v>
      </c>
      <c r="C119" s="46">
        <v>10605</v>
      </c>
      <c r="D119" s="46" t="s">
        <v>722</v>
      </c>
      <c r="E119" s="47">
        <v>106</v>
      </c>
      <c r="F119" s="47" t="s">
        <v>717</v>
      </c>
      <c r="G119" s="48">
        <v>1306</v>
      </c>
      <c r="H119" s="48" t="s">
        <v>717</v>
      </c>
      <c r="I119" s="49">
        <v>2</v>
      </c>
      <c r="J119" s="49" t="s">
        <v>704</v>
      </c>
      <c r="K119" s="50">
        <v>1</v>
      </c>
      <c r="L119" s="50" t="s">
        <v>694</v>
      </c>
    </row>
    <row r="120" spans="1:12" x14ac:dyDescent="0.25">
      <c r="A120" s="45" t="s">
        <v>211</v>
      </c>
      <c r="B120" s="45" t="s">
        <v>212</v>
      </c>
      <c r="C120" s="46">
        <v>10605</v>
      </c>
      <c r="D120" s="46" t="s">
        <v>722</v>
      </c>
      <c r="E120" s="47">
        <v>106</v>
      </c>
      <c r="F120" s="47" t="s">
        <v>717</v>
      </c>
      <c r="G120" s="48">
        <v>1306</v>
      </c>
      <c r="H120" s="48" t="s">
        <v>717</v>
      </c>
      <c r="I120" s="49">
        <v>2</v>
      </c>
      <c r="J120" s="49" t="s">
        <v>704</v>
      </c>
      <c r="K120" s="50">
        <v>1</v>
      </c>
      <c r="L120" s="50" t="s">
        <v>694</v>
      </c>
    </row>
    <row r="121" spans="1:12" x14ac:dyDescent="0.25">
      <c r="A121" s="45" t="s">
        <v>213</v>
      </c>
      <c r="B121" s="45" t="s">
        <v>214</v>
      </c>
      <c r="C121" s="46">
        <v>10605</v>
      </c>
      <c r="D121" s="46" t="s">
        <v>722</v>
      </c>
      <c r="E121" s="47">
        <v>106</v>
      </c>
      <c r="F121" s="47" t="s">
        <v>717</v>
      </c>
      <c r="G121" s="48">
        <v>1306</v>
      </c>
      <c r="H121" s="48" t="s">
        <v>717</v>
      </c>
      <c r="I121" s="49">
        <v>2</v>
      </c>
      <c r="J121" s="49" t="s">
        <v>704</v>
      </c>
      <c r="K121" s="50">
        <v>1</v>
      </c>
      <c r="L121" s="50" t="s">
        <v>694</v>
      </c>
    </row>
    <row r="122" spans="1:12" x14ac:dyDescent="0.25">
      <c r="A122" s="45" t="s">
        <v>215</v>
      </c>
      <c r="B122" s="45" t="s">
        <v>216</v>
      </c>
      <c r="C122" s="46">
        <v>10605</v>
      </c>
      <c r="D122" s="46" t="s">
        <v>722</v>
      </c>
      <c r="E122" s="47">
        <v>106</v>
      </c>
      <c r="F122" s="47" t="s">
        <v>717</v>
      </c>
      <c r="G122" s="48">
        <v>1306</v>
      </c>
      <c r="H122" s="48" t="s">
        <v>717</v>
      </c>
      <c r="I122" s="49">
        <v>2</v>
      </c>
      <c r="J122" s="49" t="s">
        <v>704</v>
      </c>
      <c r="K122" s="50">
        <v>1</v>
      </c>
      <c r="L122" s="50" t="s">
        <v>694</v>
      </c>
    </row>
    <row r="123" spans="1:12" x14ac:dyDescent="0.25">
      <c r="A123" s="45" t="s">
        <v>217</v>
      </c>
      <c r="B123" s="45" t="s">
        <v>218</v>
      </c>
      <c r="C123" s="46">
        <v>10606</v>
      </c>
      <c r="D123" s="46" t="s">
        <v>218</v>
      </c>
      <c r="E123" s="47">
        <v>106</v>
      </c>
      <c r="F123" s="47" t="s">
        <v>717</v>
      </c>
      <c r="G123" s="48">
        <v>1306</v>
      </c>
      <c r="H123" s="48" t="s">
        <v>717</v>
      </c>
      <c r="I123" s="49">
        <v>2</v>
      </c>
      <c r="J123" s="49" t="s">
        <v>704</v>
      </c>
      <c r="K123" s="50">
        <v>1</v>
      </c>
      <c r="L123" s="50" t="s">
        <v>694</v>
      </c>
    </row>
    <row r="124" spans="1:12" x14ac:dyDescent="0.25">
      <c r="A124" s="45" t="s">
        <v>219</v>
      </c>
      <c r="B124" s="45" t="s">
        <v>220</v>
      </c>
      <c r="C124" s="46">
        <v>10701</v>
      </c>
      <c r="D124" s="46" t="s">
        <v>222</v>
      </c>
      <c r="E124" s="47">
        <v>107</v>
      </c>
      <c r="F124" s="47" t="s">
        <v>723</v>
      </c>
      <c r="G124" s="48">
        <v>1307</v>
      </c>
      <c r="H124" s="48" t="s">
        <v>723</v>
      </c>
      <c r="I124" s="49">
        <v>2</v>
      </c>
      <c r="J124" s="49" t="s">
        <v>704</v>
      </c>
      <c r="K124" s="50">
        <v>1</v>
      </c>
      <c r="L124" s="50" t="s">
        <v>694</v>
      </c>
    </row>
    <row r="125" spans="1:12" x14ac:dyDescent="0.25">
      <c r="A125" s="45" t="s">
        <v>221</v>
      </c>
      <c r="B125" s="45" t="s">
        <v>222</v>
      </c>
      <c r="C125" s="46">
        <v>10701</v>
      </c>
      <c r="D125" s="46" t="s">
        <v>222</v>
      </c>
      <c r="E125" s="47">
        <v>107</v>
      </c>
      <c r="F125" s="47" t="s">
        <v>723</v>
      </c>
      <c r="G125" s="48">
        <v>1307</v>
      </c>
      <c r="H125" s="48" t="s">
        <v>723</v>
      </c>
      <c r="I125" s="49">
        <v>2</v>
      </c>
      <c r="J125" s="49" t="s">
        <v>704</v>
      </c>
      <c r="K125" s="50">
        <v>1</v>
      </c>
      <c r="L125" s="50" t="s">
        <v>694</v>
      </c>
    </row>
    <row r="126" spans="1:12" x14ac:dyDescent="0.25">
      <c r="A126" s="45" t="s">
        <v>223</v>
      </c>
      <c r="B126" s="45" t="s">
        <v>224</v>
      </c>
      <c r="C126" s="46">
        <v>10701</v>
      </c>
      <c r="D126" s="46" t="s">
        <v>222</v>
      </c>
      <c r="E126" s="47">
        <v>107</v>
      </c>
      <c r="F126" s="47" t="s">
        <v>723</v>
      </c>
      <c r="G126" s="48">
        <v>1307</v>
      </c>
      <c r="H126" s="48" t="s">
        <v>723</v>
      </c>
      <c r="I126" s="49">
        <v>2</v>
      </c>
      <c r="J126" s="49" t="s">
        <v>704</v>
      </c>
      <c r="K126" s="50">
        <v>1</v>
      </c>
      <c r="L126" s="50" t="s">
        <v>694</v>
      </c>
    </row>
    <row r="127" spans="1:12" x14ac:dyDescent="0.25">
      <c r="A127" s="45" t="s">
        <v>225</v>
      </c>
      <c r="B127" s="45" t="s">
        <v>226</v>
      </c>
      <c r="C127" s="46">
        <v>10702</v>
      </c>
      <c r="D127" s="46" t="s">
        <v>724</v>
      </c>
      <c r="E127" s="47">
        <v>107</v>
      </c>
      <c r="F127" s="47" t="s">
        <v>723</v>
      </c>
      <c r="G127" s="48">
        <v>1307</v>
      </c>
      <c r="H127" s="48" t="s">
        <v>723</v>
      </c>
      <c r="I127" s="49">
        <v>2</v>
      </c>
      <c r="J127" s="49" t="s">
        <v>704</v>
      </c>
      <c r="K127" s="50">
        <v>1</v>
      </c>
      <c r="L127" s="50" t="s">
        <v>694</v>
      </c>
    </row>
    <row r="128" spans="1:12" x14ac:dyDescent="0.25">
      <c r="A128" s="45" t="s">
        <v>227</v>
      </c>
      <c r="B128" s="45" t="s">
        <v>228</v>
      </c>
      <c r="C128" s="46">
        <v>10702</v>
      </c>
      <c r="D128" s="46" t="s">
        <v>724</v>
      </c>
      <c r="E128" s="47">
        <v>107</v>
      </c>
      <c r="F128" s="47" t="s">
        <v>723</v>
      </c>
      <c r="G128" s="48">
        <v>1307</v>
      </c>
      <c r="H128" s="48" t="s">
        <v>723</v>
      </c>
      <c r="I128" s="49">
        <v>2</v>
      </c>
      <c r="J128" s="49" t="s">
        <v>704</v>
      </c>
      <c r="K128" s="50">
        <v>1</v>
      </c>
      <c r="L128" s="50" t="s">
        <v>694</v>
      </c>
    </row>
    <row r="129" spans="1:12" x14ac:dyDescent="0.25">
      <c r="A129" s="45" t="s">
        <v>332</v>
      </c>
      <c r="B129" s="45" t="s">
        <v>333</v>
      </c>
      <c r="C129" s="46">
        <v>11001</v>
      </c>
      <c r="D129" s="46" t="s">
        <v>725</v>
      </c>
      <c r="E129" s="47">
        <v>110</v>
      </c>
      <c r="F129" s="47" t="s">
        <v>726</v>
      </c>
      <c r="G129" s="48">
        <v>1309</v>
      </c>
      <c r="H129" s="48" t="s">
        <v>726</v>
      </c>
      <c r="I129" s="49">
        <v>2</v>
      </c>
      <c r="J129" s="49" t="s">
        <v>704</v>
      </c>
      <c r="K129" s="50">
        <v>1</v>
      </c>
      <c r="L129" s="50" t="s">
        <v>694</v>
      </c>
    </row>
    <row r="130" spans="1:12" x14ac:dyDescent="0.25">
      <c r="A130" s="45" t="s">
        <v>334</v>
      </c>
      <c r="B130" s="45" t="s">
        <v>335</v>
      </c>
      <c r="C130" s="46">
        <v>11001</v>
      </c>
      <c r="D130" s="46" t="s">
        <v>725</v>
      </c>
      <c r="E130" s="47">
        <v>110</v>
      </c>
      <c r="F130" s="47" t="s">
        <v>726</v>
      </c>
      <c r="G130" s="48">
        <v>1309</v>
      </c>
      <c r="H130" s="48" t="s">
        <v>726</v>
      </c>
      <c r="I130" s="49">
        <v>2</v>
      </c>
      <c r="J130" s="49" t="s">
        <v>704</v>
      </c>
      <c r="K130" s="50">
        <v>1</v>
      </c>
      <c r="L130" s="50" t="s">
        <v>694</v>
      </c>
    </row>
    <row r="131" spans="1:12" x14ac:dyDescent="0.25">
      <c r="A131" s="45" t="s">
        <v>336</v>
      </c>
      <c r="B131" s="45" t="s">
        <v>337</v>
      </c>
      <c r="C131" s="46">
        <v>11001</v>
      </c>
      <c r="D131" s="46" t="s">
        <v>725</v>
      </c>
      <c r="E131" s="47">
        <v>110</v>
      </c>
      <c r="F131" s="47" t="s">
        <v>726</v>
      </c>
      <c r="G131" s="48">
        <v>1309</v>
      </c>
      <c r="H131" s="48" t="s">
        <v>726</v>
      </c>
      <c r="I131" s="49">
        <v>2</v>
      </c>
      <c r="J131" s="49" t="s">
        <v>704</v>
      </c>
      <c r="K131" s="50">
        <v>1</v>
      </c>
      <c r="L131" s="50" t="s">
        <v>694</v>
      </c>
    </row>
    <row r="132" spans="1:12" x14ac:dyDescent="0.25">
      <c r="A132" s="45" t="s">
        <v>338</v>
      </c>
      <c r="B132" s="45" t="s">
        <v>339</v>
      </c>
      <c r="C132" s="46">
        <v>11001</v>
      </c>
      <c r="D132" s="46" t="s">
        <v>725</v>
      </c>
      <c r="E132" s="47">
        <v>110</v>
      </c>
      <c r="F132" s="47" t="s">
        <v>726</v>
      </c>
      <c r="G132" s="48">
        <v>1309</v>
      </c>
      <c r="H132" s="48" t="s">
        <v>726</v>
      </c>
      <c r="I132" s="49">
        <v>2</v>
      </c>
      <c r="J132" s="49" t="s">
        <v>704</v>
      </c>
      <c r="K132" s="50">
        <v>1</v>
      </c>
      <c r="L132" s="50" t="s">
        <v>694</v>
      </c>
    </row>
    <row r="133" spans="1:12" x14ac:dyDescent="0.25">
      <c r="A133" s="45" t="s">
        <v>340</v>
      </c>
      <c r="B133" s="45" t="s">
        <v>341</v>
      </c>
      <c r="C133" s="46">
        <v>11001</v>
      </c>
      <c r="D133" s="46" t="s">
        <v>725</v>
      </c>
      <c r="E133" s="47">
        <v>110</v>
      </c>
      <c r="F133" s="47" t="s">
        <v>726</v>
      </c>
      <c r="G133" s="48">
        <v>1309</v>
      </c>
      <c r="H133" s="48" t="s">
        <v>726</v>
      </c>
      <c r="I133" s="49">
        <v>2</v>
      </c>
      <c r="J133" s="49" t="s">
        <v>704</v>
      </c>
      <c r="K133" s="50">
        <v>1</v>
      </c>
      <c r="L133" s="50" t="s">
        <v>694</v>
      </c>
    </row>
    <row r="134" spans="1:12" x14ac:dyDescent="0.25">
      <c r="A134" s="45" t="s">
        <v>342</v>
      </c>
      <c r="B134" s="45" t="s">
        <v>343</v>
      </c>
      <c r="C134" s="46">
        <v>11001</v>
      </c>
      <c r="D134" s="46" t="s">
        <v>725</v>
      </c>
      <c r="E134" s="47">
        <v>110</v>
      </c>
      <c r="F134" s="47" t="s">
        <v>726</v>
      </c>
      <c r="G134" s="48">
        <v>1309</v>
      </c>
      <c r="H134" s="48" t="s">
        <v>726</v>
      </c>
      <c r="I134" s="49">
        <v>2</v>
      </c>
      <c r="J134" s="49" t="s">
        <v>704</v>
      </c>
      <c r="K134" s="50">
        <v>1</v>
      </c>
      <c r="L134" s="50" t="s">
        <v>694</v>
      </c>
    </row>
    <row r="135" spans="1:12" x14ac:dyDescent="0.25">
      <c r="A135" s="45" t="s">
        <v>344</v>
      </c>
      <c r="B135" s="45" t="s">
        <v>345</v>
      </c>
      <c r="C135" s="46">
        <v>11002</v>
      </c>
      <c r="D135" s="46" t="s">
        <v>727</v>
      </c>
      <c r="E135" s="47">
        <v>110</v>
      </c>
      <c r="F135" s="47" t="s">
        <v>726</v>
      </c>
      <c r="G135" s="48">
        <v>1309</v>
      </c>
      <c r="H135" s="48" t="s">
        <v>726</v>
      </c>
      <c r="I135" s="49">
        <v>2</v>
      </c>
      <c r="J135" s="49" t="s">
        <v>704</v>
      </c>
      <c r="K135" s="50">
        <v>1</v>
      </c>
      <c r="L135" s="50" t="s">
        <v>694</v>
      </c>
    </row>
    <row r="136" spans="1:12" x14ac:dyDescent="0.25">
      <c r="A136" s="45" t="s">
        <v>346</v>
      </c>
      <c r="B136" s="45" t="s">
        <v>347</v>
      </c>
      <c r="C136" s="46">
        <v>11002</v>
      </c>
      <c r="D136" s="46" t="s">
        <v>727</v>
      </c>
      <c r="E136" s="47">
        <v>110</v>
      </c>
      <c r="F136" s="47" t="s">
        <v>726</v>
      </c>
      <c r="G136" s="48">
        <v>1309</v>
      </c>
      <c r="H136" s="48" t="s">
        <v>726</v>
      </c>
      <c r="I136" s="49">
        <v>2</v>
      </c>
      <c r="J136" s="49" t="s">
        <v>704</v>
      </c>
      <c r="K136" s="50">
        <v>1</v>
      </c>
      <c r="L136" s="50" t="s">
        <v>694</v>
      </c>
    </row>
    <row r="137" spans="1:12" x14ac:dyDescent="0.25">
      <c r="A137" s="45" t="s">
        <v>348</v>
      </c>
      <c r="B137" s="45" t="s">
        <v>349</v>
      </c>
      <c r="C137" s="46">
        <v>11002</v>
      </c>
      <c r="D137" s="46" t="s">
        <v>727</v>
      </c>
      <c r="E137" s="47">
        <v>110</v>
      </c>
      <c r="F137" s="47" t="s">
        <v>726</v>
      </c>
      <c r="G137" s="48">
        <v>1309</v>
      </c>
      <c r="H137" s="48" t="s">
        <v>726</v>
      </c>
      <c r="I137" s="49">
        <v>2</v>
      </c>
      <c r="J137" s="49" t="s">
        <v>704</v>
      </c>
      <c r="K137" s="50">
        <v>1</v>
      </c>
      <c r="L137" s="50" t="s">
        <v>694</v>
      </c>
    </row>
    <row r="138" spans="1:12" x14ac:dyDescent="0.25">
      <c r="A138" s="45" t="s">
        <v>350</v>
      </c>
      <c r="B138" s="45" t="s">
        <v>351</v>
      </c>
      <c r="C138" s="46">
        <v>11002</v>
      </c>
      <c r="D138" s="46" t="s">
        <v>727</v>
      </c>
      <c r="E138" s="47">
        <v>110</v>
      </c>
      <c r="F138" s="47" t="s">
        <v>726</v>
      </c>
      <c r="G138" s="48">
        <v>1309</v>
      </c>
      <c r="H138" s="48" t="s">
        <v>726</v>
      </c>
      <c r="I138" s="49">
        <v>2</v>
      </c>
      <c r="J138" s="49" t="s">
        <v>704</v>
      </c>
      <c r="K138" s="50">
        <v>1</v>
      </c>
      <c r="L138" s="50" t="s">
        <v>694</v>
      </c>
    </row>
    <row r="139" spans="1:12" x14ac:dyDescent="0.25">
      <c r="A139" s="45" t="s">
        <v>352</v>
      </c>
      <c r="B139" s="45" t="s">
        <v>353</v>
      </c>
      <c r="C139" s="46">
        <v>11002</v>
      </c>
      <c r="D139" s="46" t="s">
        <v>727</v>
      </c>
      <c r="E139" s="47">
        <v>110</v>
      </c>
      <c r="F139" s="47" t="s">
        <v>726</v>
      </c>
      <c r="G139" s="48">
        <v>1309</v>
      </c>
      <c r="H139" s="48" t="s">
        <v>726</v>
      </c>
      <c r="I139" s="49">
        <v>2</v>
      </c>
      <c r="J139" s="49" t="s">
        <v>704</v>
      </c>
      <c r="K139" s="50">
        <v>1</v>
      </c>
      <c r="L139" s="50" t="s">
        <v>694</v>
      </c>
    </row>
    <row r="140" spans="1:12" x14ac:dyDescent="0.25">
      <c r="A140" s="45" t="s">
        <v>354</v>
      </c>
      <c r="B140" s="45" t="s">
        <v>355</v>
      </c>
      <c r="C140" s="46">
        <v>11002</v>
      </c>
      <c r="D140" s="46" t="s">
        <v>727</v>
      </c>
      <c r="E140" s="47">
        <v>110</v>
      </c>
      <c r="F140" s="47" t="s">
        <v>726</v>
      </c>
      <c r="G140" s="48">
        <v>1309</v>
      </c>
      <c r="H140" s="48" t="s">
        <v>726</v>
      </c>
      <c r="I140" s="49">
        <v>2</v>
      </c>
      <c r="J140" s="49" t="s">
        <v>704</v>
      </c>
      <c r="K140" s="50">
        <v>1</v>
      </c>
      <c r="L140" s="50" t="s">
        <v>694</v>
      </c>
    </row>
    <row r="141" spans="1:12" x14ac:dyDescent="0.25">
      <c r="A141" s="45" t="s">
        <v>356</v>
      </c>
      <c r="B141" s="45" t="s">
        <v>357</v>
      </c>
      <c r="C141" s="46">
        <v>11003</v>
      </c>
      <c r="D141" s="46" t="s">
        <v>728</v>
      </c>
      <c r="E141" s="47">
        <v>110</v>
      </c>
      <c r="F141" s="47" t="s">
        <v>726</v>
      </c>
      <c r="G141" s="48">
        <v>1309</v>
      </c>
      <c r="H141" s="48" t="s">
        <v>726</v>
      </c>
      <c r="I141" s="49">
        <v>2</v>
      </c>
      <c r="J141" s="49" t="s">
        <v>704</v>
      </c>
      <c r="K141" s="50">
        <v>1</v>
      </c>
      <c r="L141" s="50" t="s">
        <v>694</v>
      </c>
    </row>
    <row r="142" spans="1:12" x14ac:dyDescent="0.25">
      <c r="A142" s="45" t="s">
        <v>358</v>
      </c>
      <c r="B142" s="45" t="s">
        <v>359</v>
      </c>
      <c r="C142" s="46">
        <v>11101</v>
      </c>
      <c r="D142" s="46" t="s">
        <v>729</v>
      </c>
      <c r="E142" s="47">
        <v>111</v>
      </c>
      <c r="F142" s="47" t="s">
        <v>730</v>
      </c>
      <c r="G142" s="48">
        <v>1310</v>
      </c>
      <c r="H142" s="48" t="s">
        <v>730</v>
      </c>
      <c r="I142" s="49">
        <v>4</v>
      </c>
      <c r="J142" s="49" t="s">
        <v>731</v>
      </c>
      <c r="K142" s="50">
        <v>1</v>
      </c>
      <c r="L142" s="50" t="s">
        <v>694</v>
      </c>
    </row>
    <row r="143" spans="1:12" x14ac:dyDescent="0.25">
      <c r="A143" s="45" t="s">
        <v>360</v>
      </c>
      <c r="B143" s="45" t="s">
        <v>361</v>
      </c>
      <c r="C143" s="46">
        <v>11101</v>
      </c>
      <c r="D143" s="46" t="s">
        <v>729</v>
      </c>
      <c r="E143" s="47">
        <v>111</v>
      </c>
      <c r="F143" s="47" t="s">
        <v>730</v>
      </c>
      <c r="G143" s="48">
        <v>1310</v>
      </c>
      <c r="H143" s="48" t="s">
        <v>730</v>
      </c>
      <c r="I143" s="49">
        <v>4</v>
      </c>
      <c r="J143" s="49" t="s">
        <v>731</v>
      </c>
      <c r="K143" s="50">
        <v>1</v>
      </c>
      <c r="L143" s="50" t="s">
        <v>694</v>
      </c>
    </row>
    <row r="144" spans="1:12" x14ac:dyDescent="0.25">
      <c r="A144" s="45" t="s">
        <v>362</v>
      </c>
      <c r="B144" s="45" t="s">
        <v>363</v>
      </c>
      <c r="C144" s="46">
        <v>11101</v>
      </c>
      <c r="D144" s="46" t="s">
        <v>729</v>
      </c>
      <c r="E144" s="47">
        <v>111</v>
      </c>
      <c r="F144" s="47" t="s">
        <v>730</v>
      </c>
      <c r="G144" s="48">
        <v>1310</v>
      </c>
      <c r="H144" s="48" t="s">
        <v>730</v>
      </c>
      <c r="I144" s="49">
        <v>4</v>
      </c>
      <c r="J144" s="49" t="s">
        <v>731</v>
      </c>
      <c r="K144" s="50">
        <v>1</v>
      </c>
      <c r="L144" s="50" t="s">
        <v>694</v>
      </c>
    </row>
    <row r="145" spans="1:12" x14ac:dyDescent="0.25">
      <c r="A145" s="45" t="s">
        <v>364</v>
      </c>
      <c r="B145" s="45" t="s">
        <v>365</v>
      </c>
      <c r="C145" s="46">
        <v>11101</v>
      </c>
      <c r="D145" s="46" t="s">
        <v>729</v>
      </c>
      <c r="E145" s="47">
        <v>111</v>
      </c>
      <c r="F145" s="47" t="s">
        <v>730</v>
      </c>
      <c r="G145" s="48">
        <v>1310</v>
      </c>
      <c r="H145" s="48" t="s">
        <v>730</v>
      </c>
      <c r="I145" s="49">
        <v>4</v>
      </c>
      <c r="J145" s="49" t="s">
        <v>731</v>
      </c>
      <c r="K145" s="50">
        <v>1</v>
      </c>
      <c r="L145" s="50" t="s">
        <v>694</v>
      </c>
    </row>
    <row r="146" spans="1:12" x14ac:dyDescent="0.25">
      <c r="A146" s="45" t="s">
        <v>366</v>
      </c>
      <c r="B146" s="45" t="s">
        <v>367</v>
      </c>
      <c r="C146" s="46">
        <v>11101</v>
      </c>
      <c r="D146" s="46" t="s">
        <v>729</v>
      </c>
      <c r="E146" s="47">
        <v>111</v>
      </c>
      <c r="F146" s="47" t="s">
        <v>730</v>
      </c>
      <c r="G146" s="48">
        <v>1310</v>
      </c>
      <c r="H146" s="48" t="s">
        <v>730</v>
      </c>
      <c r="I146" s="49">
        <v>4</v>
      </c>
      <c r="J146" s="49" t="s">
        <v>731</v>
      </c>
      <c r="K146" s="50">
        <v>1</v>
      </c>
      <c r="L146" s="50" t="s">
        <v>694</v>
      </c>
    </row>
    <row r="147" spans="1:12" x14ac:dyDescent="0.25">
      <c r="A147" s="45" t="s">
        <v>368</v>
      </c>
      <c r="B147" s="45" t="s">
        <v>369</v>
      </c>
      <c r="C147" s="46">
        <v>11101</v>
      </c>
      <c r="D147" s="46" t="s">
        <v>729</v>
      </c>
      <c r="E147" s="47">
        <v>111</v>
      </c>
      <c r="F147" s="47" t="s">
        <v>730</v>
      </c>
      <c r="G147" s="48">
        <v>1310</v>
      </c>
      <c r="H147" s="48" t="s">
        <v>730</v>
      </c>
      <c r="I147" s="49">
        <v>4</v>
      </c>
      <c r="J147" s="49" t="s">
        <v>731</v>
      </c>
      <c r="K147" s="50">
        <v>1</v>
      </c>
      <c r="L147" s="50" t="s">
        <v>694</v>
      </c>
    </row>
    <row r="148" spans="1:12" x14ac:dyDescent="0.25">
      <c r="A148" s="45" t="s">
        <v>370</v>
      </c>
      <c r="B148" s="45" t="s">
        <v>371</v>
      </c>
      <c r="C148" s="46">
        <v>11101</v>
      </c>
      <c r="D148" s="46" t="s">
        <v>729</v>
      </c>
      <c r="E148" s="47">
        <v>111</v>
      </c>
      <c r="F148" s="47" t="s">
        <v>730</v>
      </c>
      <c r="G148" s="48">
        <v>1310</v>
      </c>
      <c r="H148" s="48" t="s">
        <v>730</v>
      </c>
      <c r="I148" s="49">
        <v>4</v>
      </c>
      <c r="J148" s="49" t="s">
        <v>731</v>
      </c>
      <c r="K148" s="50">
        <v>1</v>
      </c>
      <c r="L148" s="50" t="s">
        <v>694</v>
      </c>
    </row>
    <row r="149" spans="1:12" x14ac:dyDescent="0.25">
      <c r="A149" s="45" t="s">
        <v>372</v>
      </c>
      <c r="B149" s="45" t="s">
        <v>373</v>
      </c>
      <c r="C149" s="46">
        <v>11101</v>
      </c>
      <c r="D149" s="46" t="s">
        <v>729</v>
      </c>
      <c r="E149" s="47">
        <v>111</v>
      </c>
      <c r="F149" s="47" t="s">
        <v>730</v>
      </c>
      <c r="G149" s="48">
        <v>1310</v>
      </c>
      <c r="H149" s="48" t="s">
        <v>730</v>
      </c>
      <c r="I149" s="49">
        <v>4</v>
      </c>
      <c r="J149" s="49" t="s">
        <v>731</v>
      </c>
      <c r="K149" s="50">
        <v>1</v>
      </c>
      <c r="L149" s="50" t="s">
        <v>694</v>
      </c>
    </row>
    <row r="150" spans="1:12" x14ac:dyDescent="0.25">
      <c r="A150" s="45" t="s">
        <v>374</v>
      </c>
      <c r="B150" s="45" t="s">
        <v>375</v>
      </c>
      <c r="C150" s="46">
        <v>11101</v>
      </c>
      <c r="D150" s="46" t="s">
        <v>729</v>
      </c>
      <c r="E150" s="47">
        <v>111</v>
      </c>
      <c r="F150" s="47" t="s">
        <v>730</v>
      </c>
      <c r="G150" s="48">
        <v>1310</v>
      </c>
      <c r="H150" s="48" t="s">
        <v>730</v>
      </c>
      <c r="I150" s="49">
        <v>4</v>
      </c>
      <c r="J150" s="49" t="s">
        <v>731</v>
      </c>
      <c r="K150" s="50">
        <v>1</v>
      </c>
      <c r="L150" s="50" t="s">
        <v>694</v>
      </c>
    </row>
    <row r="151" spans="1:12" x14ac:dyDescent="0.25">
      <c r="A151" s="45" t="s">
        <v>376</v>
      </c>
      <c r="B151" s="45" t="s">
        <v>377</v>
      </c>
      <c r="C151" s="46">
        <v>11102</v>
      </c>
      <c r="D151" s="46" t="s">
        <v>732</v>
      </c>
      <c r="E151" s="47">
        <v>111</v>
      </c>
      <c r="F151" s="47" t="s">
        <v>730</v>
      </c>
      <c r="G151" s="48">
        <v>1310</v>
      </c>
      <c r="H151" s="48" t="s">
        <v>730</v>
      </c>
      <c r="I151" s="49">
        <v>4</v>
      </c>
      <c r="J151" s="49" t="s">
        <v>731</v>
      </c>
      <c r="K151" s="50">
        <v>1</v>
      </c>
      <c r="L151" s="50" t="s">
        <v>694</v>
      </c>
    </row>
    <row r="152" spans="1:12" x14ac:dyDescent="0.25">
      <c r="A152" s="45" t="s">
        <v>378</v>
      </c>
      <c r="B152" s="45" t="s">
        <v>379</v>
      </c>
      <c r="C152" s="46">
        <v>11102</v>
      </c>
      <c r="D152" s="46" t="s">
        <v>732</v>
      </c>
      <c r="E152" s="47">
        <v>111</v>
      </c>
      <c r="F152" s="47" t="s">
        <v>730</v>
      </c>
      <c r="G152" s="48">
        <v>1310</v>
      </c>
      <c r="H152" s="48" t="s">
        <v>730</v>
      </c>
      <c r="I152" s="49">
        <v>4</v>
      </c>
      <c r="J152" s="49" t="s">
        <v>731</v>
      </c>
      <c r="K152" s="50">
        <v>1</v>
      </c>
      <c r="L152" s="50" t="s">
        <v>694</v>
      </c>
    </row>
    <row r="153" spans="1:12" x14ac:dyDescent="0.25">
      <c r="A153" s="45" t="s">
        <v>380</v>
      </c>
      <c r="B153" s="45" t="s">
        <v>381</v>
      </c>
      <c r="C153" s="46">
        <v>11103</v>
      </c>
      <c r="D153" s="46" t="s">
        <v>733</v>
      </c>
      <c r="E153" s="47">
        <v>111</v>
      </c>
      <c r="F153" s="47" t="s">
        <v>730</v>
      </c>
      <c r="G153" s="48">
        <v>1310</v>
      </c>
      <c r="H153" s="48" t="s">
        <v>730</v>
      </c>
      <c r="I153" s="49">
        <v>4</v>
      </c>
      <c r="J153" s="49" t="s">
        <v>731</v>
      </c>
      <c r="K153" s="50">
        <v>1</v>
      </c>
      <c r="L153" s="50" t="s">
        <v>694</v>
      </c>
    </row>
    <row r="154" spans="1:12" x14ac:dyDescent="0.25">
      <c r="A154" s="45" t="s">
        <v>382</v>
      </c>
      <c r="B154" s="45" t="s">
        <v>383</v>
      </c>
      <c r="C154" s="46">
        <v>11103</v>
      </c>
      <c r="D154" s="46" t="s">
        <v>733</v>
      </c>
      <c r="E154" s="47">
        <v>111</v>
      </c>
      <c r="F154" s="47" t="s">
        <v>730</v>
      </c>
      <c r="G154" s="48">
        <v>1310</v>
      </c>
      <c r="H154" s="48" t="s">
        <v>730</v>
      </c>
      <c r="I154" s="49">
        <v>4</v>
      </c>
      <c r="J154" s="49" t="s">
        <v>731</v>
      </c>
      <c r="K154" s="50">
        <v>1</v>
      </c>
      <c r="L154" s="50" t="s">
        <v>694</v>
      </c>
    </row>
    <row r="155" spans="1:12" x14ac:dyDescent="0.25">
      <c r="A155" s="45" t="s">
        <v>384</v>
      </c>
      <c r="B155" s="45" t="s">
        <v>385</v>
      </c>
      <c r="C155" s="46">
        <v>11103</v>
      </c>
      <c r="D155" s="46" t="s">
        <v>733</v>
      </c>
      <c r="E155" s="47">
        <v>111</v>
      </c>
      <c r="F155" s="47" t="s">
        <v>730</v>
      </c>
      <c r="G155" s="48">
        <v>1310</v>
      </c>
      <c r="H155" s="48" t="s">
        <v>730</v>
      </c>
      <c r="I155" s="49">
        <v>4</v>
      </c>
      <c r="J155" s="49" t="s">
        <v>731</v>
      </c>
      <c r="K155" s="50">
        <v>1</v>
      </c>
      <c r="L155" s="50" t="s">
        <v>694</v>
      </c>
    </row>
    <row r="156" spans="1:12" x14ac:dyDescent="0.25">
      <c r="A156" s="45" t="s">
        <v>386</v>
      </c>
      <c r="B156" s="45" t="s">
        <v>387</v>
      </c>
      <c r="C156" s="46">
        <v>11104</v>
      </c>
      <c r="D156" s="46" t="s">
        <v>734</v>
      </c>
      <c r="E156" s="47">
        <v>111</v>
      </c>
      <c r="F156" s="47" t="s">
        <v>730</v>
      </c>
      <c r="G156" s="48">
        <v>1310</v>
      </c>
      <c r="H156" s="48" t="s">
        <v>730</v>
      </c>
      <c r="I156" s="49">
        <v>4</v>
      </c>
      <c r="J156" s="49" t="s">
        <v>731</v>
      </c>
      <c r="K156" s="50">
        <v>1</v>
      </c>
      <c r="L156" s="50" t="s">
        <v>694</v>
      </c>
    </row>
    <row r="157" spans="1:12" x14ac:dyDescent="0.25">
      <c r="A157" s="45" t="s">
        <v>388</v>
      </c>
      <c r="B157" s="45" t="s">
        <v>389</v>
      </c>
      <c r="C157" s="46">
        <v>11104</v>
      </c>
      <c r="D157" s="46" t="s">
        <v>734</v>
      </c>
      <c r="E157" s="47">
        <v>111</v>
      </c>
      <c r="F157" s="47" t="s">
        <v>730</v>
      </c>
      <c r="G157" s="48">
        <v>1310</v>
      </c>
      <c r="H157" s="48" t="s">
        <v>730</v>
      </c>
      <c r="I157" s="49">
        <v>4</v>
      </c>
      <c r="J157" s="49" t="s">
        <v>731</v>
      </c>
      <c r="K157" s="50">
        <v>1</v>
      </c>
      <c r="L157" s="50" t="s">
        <v>694</v>
      </c>
    </row>
    <row r="158" spans="1:12" x14ac:dyDescent="0.25">
      <c r="A158" s="45" t="s">
        <v>390</v>
      </c>
      <c r="B158" s="45" t="s">
        <v>391</v>
      </c>
      <c r="C158" s="46">
        <v>11104</v>
      </c>
      <c r="D158" s="46" t="s">
        <v>734</v>
      </c>
      <c r="E158" s="47">
        <v>111</v>
      </c>
      <c r="F158" s="47" t="s">
        <v>730</v>
      </c>
      <c r="G158" s="48">
        <v>1310</v>
      </c>
      <c r="H158" s="48" t="s">
        <v>730</v>
      </c>
      <c r="I158" s="49">
        <v>4</v>
      </c>
      <c r="J158" s="49" t="s">
        <v>731</v>
      </c>
      <c r="K158" s="50">
        <v>1</v>
      </c>
      <c r="L158" s="50" t="s">
        <v>694</v>
      </c>
    </row>
    <row r="159" spans="1:12" x14ac:dyDescent="0.25">
      <c r="A159" s="45" t="s">
        <v>392</v>
      </c>
      <c r="B159" s="45" t="s">
        <v>393</v>
      </c>
      <c r="C159" s="46">
        <v>11105</v>
      </c>
      <c r="D159" s="46" t="s">
        <v>735</v>
      </c>
      <c r="E159" s="47">
        <v>111</v>
      </c>
      <c r="F159" s="47" t="s">
        <v>730</v>
      </c>
      <c r="G159" s="48">
        <v>1310</v>
      </c>
      <c r="H159" s="48" t="s">
        <v>730</v>
      </c>
      <c r="I159" s="49">
        <v>4</v>
      </c>
      <c r="J159" s="49" t="s">
        <v>731</v>
      </c>
      <c r="K159" s="50">
        <v>1</v>
      </c>
      <c r="L159" s="50" t="s">
        <v>694</v>
      </c>
    </row>
    <row r="160" spans="1:12" x14ac:dyDescent="0.25">
      <c r="A160" s="45" t="s">
        <v>394</v>
      </c>
      <c r="B160" s="45" t="s">
        <v>395</v>
      </c>
      <c r="C160" s="46">
        <v>11105</v>
      </c>
      <c r="D160" s="46" t="s">
        <v>735</v>
      </c>
      <c r="E160" s="47">
        <v>111</v>
      </c>
      <c r="F160" s="47" t="s">
        <v>730</v>
      </c>
      <c r="G160" s="48">
        <v>1310</v>
      </c>
      <c r="H160" s="48" t="s">
        <v>730</v>
      </c>
      <c r="I160" s="49">
        <v>4</v>
      </c>
      <c r="J160" s="49" t="s">
        <v>731</v>
      </c>
      <c r="K160" s="50">
        <v>1</v>
      </c>
      <c r="L160" s="50" t="s">
        <v>694</v>
      </c>
    </row>
    <row r="161" spans="1:12" x14ac:dyDescent="0.25">
      <c r="A161" s="45" t="s">
        <v>396</v>
      </c>
      <c r="B161" s="45" t="s">
        <v>397</v>
      </c>
      <c r="C161" s="46">
        <v>11201</v>
      </c>
      <c r="D161" s="46" t="s">
        <v>736</v>
      </c>
      <c r="E161" s="47">
        <v>112</v>
      </c>
      <c r="F161" s="47" t="s">
        <v>737</v>
      </c>
      <c r="G161" s="48">
        <v>1311</v>
      </c>
      <c r="H161" s="48" t="s">
        <v>738</v>
      </c>
      <c r="I161" s="49">
        <v>4</v>
      </c>
      <c r="J161" s="49" t="s">
        <v>731</v>
      </c>
      <c r="K161" s="50">
        <v>1</v>
      </c>
      <c r="L161" s="50" t="s">
        <v>694</v>
      </c>
    </row>
    <row r="162" spans="1:12" x14ac:dyDescent="0.25">
      <c r="A162" s="45" t="s">
        <v>398</v>
      </c>
      <c r="B162" s="45" t="s">
        <v>399</v>
      </c>
      <c r="C162" s="46">
        <v>11201</v>
      </c>
      <c r="D162" s="46" t="s">
        <v>736</v>
      </c>
      <c r="E162" s="47">
        <v>112</v>
      </c>
      <c r="F162" s="47" t="s">
        <v>737</v>
      </c>
      <c r="G162" s="48">
        <v>1311</v>
      </c>
      <c r="H162" s="48" t="s">
        <v>738</v>
      </c>
      <c r="I162" s="49">
        <v>4</v>
      </c>
      <c r="J162" s="49" t="s">
        <v>731</v>
      </c>
      <c r="K162" s="50">
        <v>1</v>
      </c>
      <c r="L162" s="50" t="s">
        <v>694</v>
      </c>
    </row>
    <row r="163" spans="1:12" x14ac:dyDescent="0.25">
      <c r="A163" s="45" t="s">
        <v>400</v>
      </c>
      <c r="B163" s="45" t="s">
        <v>401</v>
      </c>
      <c r="C163" s="46">
        <v>11201</v>
      </c>
      <c r="D163" s="46" t="s">
        <v>736</v>
      </c>
      <c r="E163" s="47">
        <v>112</v>
      </c>
      <c r="F163" s="47" t="s">
        <v>737</v>
      </c>
      <c r="G163" s="48">
        <v>1311</v>
      </c>
      <c r="H163" s="48" t="s">
        <v>738</v>
      </c>
      <c r="I163" s="49">
        <v>4</v>
      </c>
      <c r="J163" s="49" t="s">
        <v>731</v>
      </c>
      <c r="K163" s="50">
        <v>1</v>
      </c>
      <c r="L163" s="50" t="s">
        <v>694</v>
      </c>
    </row>
    <row r="164" spans="1:12" x14ac:dyDescent="0.25">
      <c r="A164" s="45" t="s">
        <v>402</v>
      </c>
      <c r="B164" s="45" t="s">
        <v>403</v>
      </c>
      <c r="C164" s="46">
        <v>11201</v>
      </c>
      <c r="D164" s="46" t="s">
        <v>736</v>
      </c>
      <c r="E164" s="47">
        <v>112</v>
      </c>
      <c r="F164" s="47" t="s">
        <v>737</v>
      </c>
      <c r="G164" s="48">
        <v>1311</v>
      </c>
      <c r="H164" s="48" t="s">
        <v>738</v>
      </c>
      <c r="I164" s="49">
        <v>4</v>
      </c>
      <c r="J164" s="49" t="s">
        <v>731</v>
      </c>
      <c r="K164" s="50">
        <v>1</v>
      </c>
      <c r="L164" s="50" t="s">
        <v>694</v>
      </c>
    </row>
    <row r="165" spans="1:12" x14ac:dyDescent="0.25">
      <c r="A165" s="45" t="s">
        <v>404</v>
      </c>
      <c r="B165" s="45" t="s">
        <v>405</v>
      </c>
      <c r="C165" s="46">
        <v>11201</v>
      </c>
      <c r="D165" s="46" t="s">
        <v>736</v>
      </c>
      <c r="E165" s="47">
        <v>112</v>
      </c>
      <c r="F165" s="47" t="s">
        <v>737</v>
      </c>
      <c r="G165" s="48">
        <v>1311</v>
      </c>
      <c r="H165" s="48" t="s">
        <v>738</v>
      </c>
      <c r="I165" s="49">
        <v>4</v>
      </c>
      <c r="J165" s="49" t="s">
        <v>731</v>
      </c>
      <c r="K165" s="50">
        <v>1</v>
      </c>
      <c r="L165" s="50" t="s">
        <v>694</v>
      </c>
    </row>
    <row r="166" spans="1:12" x14ac:dyDescent="0.25">
      <c r="A166" s="45" t="s">
        <v>406</v>
      </c>
      <c r="B166" s="45" t="s">
        <v>407</v>
      </c>
      <c r="C166" s="46">
        <v>11201</v>
      </c>
      <c r="D166" s="46" t="s">
        <v>736</v>
      </c>
      <c r="E166" s="47">
        <v>112</v>
      </c>
      <c r="F166" s="47" t="s">
        <v>737</v>
      </c>
      <c r="G166" s="48">
        <v>1311</v>
      </c>
      <c r="H166" s="48" t="s">
        <v>738</v>
      </c>
      <c r="I166" s="49">
        <v>4</v>
      </c>
      <c r="J166" s="49" t="s">
        <v>731</v>
      </c>
      <c r="K166" s="50">
        <v>1</v>
      </c>
      <c r="L166" s="50" t="s">
        <v>694</v>
      </c>
    </row>
    <row r="167" spans="1:12" x14ac:dyDescent="0.25">
      <c r="A167" s="45" t="s">
        <v>408</v>
      </c>
      <c r="B167" s="45" t="s">
        <v>409</v>
      </c>
      <c r="C167" s="46">
        <v>11201</v>
      </c>
      <c r="D167" s="46" t="s">
        <v>736</v>
      </c>
      <c r="E167" s="47">
        <v>112</v>
      </c>
      <c r="F167" s="47" t="s">
        <v>737</v>
      </c>
      <c r="G167" s="48">
        <v>1311</v>
      </c>
      <c r="H167" s="48" t="s">
        <v>738</v>
      </c>
      <c r="I167" s="49">
        <v>4</v>
      </c>
      <c r="J167" s="49" t="s">
        <v>731</v>
      </c>
      <c r="K167" s="50">
        <v>1</v>
      </c>
      <c r="L167" s="50" t="s">
        <v>694</v>
      </c>
    </row>
    <row r="168" spans="1:12" x14ac:dyDescent="0.25">
      <c r="A168" s="45" t="s">
        <v>410</v>
      </c>
      <c r="B168" s="45" t="s">
        <v>411</v>
      </c>
      <c r="C168" s="46">
        <v>11201</v>
      </c>
      <c r="D168" s="46" t="s">
        <v>736</v>
      </c>
      <c r="E168" s="47">
        <v>112</v>
      </c>
      <c r="F168" s="47" t="s">
        <v>737</v>
      </c>
      <c r="G168" s="48">
        <v>1311</v>
      </c>
      <c r="H168" s="48" t="s">
        <v>738</v>
      </c>
      <c r="I168" s="49">
        <v>4</v>
      </c>
      <c r="J168" s="49" t="s">
        <v>731</v>
      </c>
      <c r="K168" s="50">
        <v>1</v>
      </c>
      <c r="L168" s="50" t="s">
        <v>694</v>
      </c>
    </row>
    <row r="169" spans="1:12" x14ac:dyDescent="0.25">
      <c r="A169" s="45" t="s">
        <v>412</v>
      </c>
      <c r="B169" s="45" t="s">
        <v>413</v>
      </c>
      <c r="C169" s="46">
        <v>11202</v>
      </c>
      <c r="D169" s="46" t="s">
        <v>739</v>
      </c>
      <c r="E169" s="47">
        <v>112</v>
      </c>
      <c r="F169" s="47" t="s">
        <v>737</v>
      </c>
      <c r="G169" s="48">
        <v>1311</v>
      </c>
      <c r="H169" s="48" t="s">
        <v>738</v>
      </c>
      <c r="I169" s="49">
        <v>4</v>
      </c>
      <c r="J169" s="49" t="s">
        <v>731</v>
      </c>
      <c r="K169" s="50">
        <v>1</v>
      </c>
      <c r="L169" s="50" t="s">
        <v>694</v>
      </c>
    </row>
    <row r="170" spans="1:12" x14ac:dyDescent="0.25">
      <c r="A170" s="45" t="s">
        <v>414</v>
      </c>
      <c r="B170" s="45" t="s">
        <v>415</v>
      </c>
      <c r="C170" s="46">
        <v>11203</v>
      </c>
      <c r="D170" s="46" t="s">
        <v>740</v>
      </c>
      <c r="E170" s="47">
        <v>112</v>
      </c>
      <c r="F170" s="47" t="s">
        <v>737</v>
      </c>
      <c r="G170" s="48">
        <v>1311</v>
      </c>
      <c r="H170" s="48" t="s">
        <v>738</v>
      </c>
      <c r="I170" s="49">
        <v>4</v>
      </c>
      <c r="J170" s="49" t="s">
        <v>731</v>
      </c>
      <c r="K170" s="50">
        <v>1</v>
      </c>
      <c r="L170" s="50" t="s">
        <v>694</v>
      </c>
    </row>
    <row r="171" spans="1:12" x14ac:dyDescent="0.25">
      <c r="A171" s="45" t="s">
        <v>27</v>
      </c>
      <c r="B171" s="45" t="s">
        <v>28</v>
      </c>
      <c r="C171" s="46">
        <v>10101</v>
      </c>
      <c r="D171" s="46" t="s">
        <v>741</v>
      </c>
      <c r="E171" s="47">
        <v>101</v>
      </c>
      <c r="F171" s="47" t="s">
        <v>741</v>
      </c>
      <c r="G171" s="48">
        <v>1301</v>
      </c>
      <c r="H171" s="48" t="s">
        <v>741</v>
      </c>
      <c r="I171" s="49">
        <v>2</v>
      </c>
      <c r="J171" s="49" t="s">
        <v>704</v>
      </c>
      <c r="K171" s="50">
        <v>1</v>
      </c>
      <c r="L171" s="50" t="s">
        <v>694</v>
      </c>
    </row>
    <row r="172" spans="1:12" x14ac:dyDescent="0.25">
      <c r="A172" s="45" t="s">
        <v>229</v>
      </c>
      <c r="B172" s="45" t="s">
        <v>230</v>
      </c>
      <c r="C172" s="46">
        <v>10801</v>
      </c>
      <c r="D172" s="46" t="s">
        <v>742</v>
      </c>
      <c r="E172" s="47">
        <v>108</v>
      </c>
      <c r="F172" s="47" t="s">
        <v>743</v>
      </c>
      <c r="G172" s="48">
        <v>1308</v>
      </c>
      <c r="H172" s="48" t="s">
        <v>744</v>
      </c>
      <c r="I172" s="49">
        <v>3</v>
      </c>
      <c r="J172" s="49" t="s">
        <v>745</v>
      </c>
      <c r="K172" s="50">
        <v>1</v>
      </c>
      <c r="L172" s="50" t="s">
        <v>694</v>
      </c>
    </row>
    <row r="173" spans="1:12" x14ac:dyDescent="0.25">
      <c r="A173" s="45" t="s">
        <v>231</v>
      </c>
      <c r="B173" s="45" t="s">
        <v>232</v>
      </c>
      <c r="C173" s="46">
        <v>10801</v>
      </c>
      <c r="D173" s="46" t="s">
        <v>742</v>
      </c>
      <c r="E173" s="47">
        <v>108</v>
      </c>
      <c r="F173" s="47" t="s">
        <v>743</v>
      </c>
      <c r="G173" s="48">
        <v>1308</v>
      </c>
      <c r="H173" s="48" t="s">
        <v>744</v>
      </c>
      <c r="I173" s="49">
        <v>3</v>
      </c>
      <c r="J173" s="49" t="s">
        <v>745</v>
      </c>
      <c r="K173" s="50">
        <v>1</v>
      </c>
      <c r="L173" s="50" t="s">
        <v>694</v>
      </c>
    </row>
    <row r="174" spans="1:12" x14ac:dyDescent="0.25">
      <c r="A174" s="45" t="s">
        <v>233</v>
      </c>
      <c r="B174" s="45" t="s">
        <v>234</v>
      </c>
      <c r="C174" s="46">
        <v>10801</v>
      </c>
      <c r="D174" s="46" t="s">
        <v>742</v>
      </c>
      <c r="E174" s="47">
        <v>108</v>
      </c>
      <c r="F174" s="47" t="s">
        <v>743</v>
      </c>
      <c r="G174" s="48">
        <v>1308</v>
      </c>
      <c r="H174" s="48" t="s">
        <v>744</v>
      </c>
      <c r="I174" s="49">
        <v>3</v>
      </c>
      <c r="J174" s="49" t="s">
        <v>745</v>
      </c>
      <c r="K174" s="50">
        <v>1</v>
      </c>
      <c r="L174" s="50" t="s">
        <v>694</v>
      </c>
    </row>
    <row r="175" spans="1:12" x14ac:dyDescent="0.25">
      <c r="A175" s="45" t="s">
        <v>235</v>
      </c>
      <c r="B175" s="45" t="s">
        <v>236</v>
      </c>
      <c r="C175" s="46">
        <v>10801</v>
      </c>
      <c r="D175" s="46" t="s">
        <v>742</v>
      </c>
      <c r="E175" s="47">
        <v>108</v>
      </c>
      <c r="F175" s="47" t="s">
        <v>743</v>
      </c>
      <c r="G175" s="48">
        <v>1308</v>
      </c>
      <c r="H175" s="48" t="s">
        <v>744</v>
      </c>
      <c r="I175" s="49">
        <v>3</v>
      </c>
      <c r="J175" s="49" t="s">
        <v>745</v>
      </c>
      <c r="K175" s="50">
        <v>1</v>
      </c>
      <c r="L175" s="50" t="s">
        <v>694</v>
      </c>
    </row>
    <row r="176" spans="1:12" x14ac:dyDescent="0.25">
      <c r="A176" s="45" t="s">
        <v>237</v>
      </c>
      <c r="B176" s="45" t="s">
        <v>238</v>
      </c>
      <c r="C176" s="46">
        <v>10801</v>
      </c>
      <c r="D176" s="46" t="s">
        <v>742</v>
      </c>
      <c r="E176" s="47">
        <v>108</v>
      </c>
      <c r="F176" s="47" t="s">
        <v>743</v>
      </c>
      <c r="G176" s="48">
        <v>1308</v>
      </c>
      <c r="H176" s="48" t="s">
        <v>744</v>
      </c>
      <c r="I176" s="49">
        <v>3</v>
      </c>
      <c r="J176" s="49" t="s">
        <v>745</v>
      </c>
      <c r="K176" s="50">
        <v>1</v>
      </c>
      <c r="L176" s="50" t="s">
        <v>694</v>
      </c>
    </row>
    <row r="177" spans="1:12" x14ac:dyDescent="0.25">
      <c r="A177" s="45" t="s">
        <v>239</v>
      </c>
      <c r="B177" s="45" t="s">
        <v>240</v>
      </c>
      <c r="C177" s="46">
        <v>10802</v>
      </c>
      <c r="D177" s="46" t="s">
        <v>746</v>
      </c>
      <c r="E177" s="47">
        <v>108</v>
      </c>
      <c r="F177" s="47" t="s">
        <v>743</v>
      </c>
      <c r="G177" s="48">
        <v>1308</v>
      </c>
      <c r="H177" s="48" t="s">
        <v>744</v>
      </c>
      <c r="I177" s="49">
        <v>3</v>
      </c>
      <c r="J177" s="49" t="s">
        <v>745</v>
      </c>
      <c r="K177" s="50">
        <v>1</v>
      </c>
      <c r="L177" s="50" t="s">
        <v>694</v>
      </c>
    </row>
    <row r="178" spans="1:12" x14ac:dyDescent="0.25">
      <c r="A178" s="45" t="s">
        <v>241</v>
      </c>
      <c r="B178" s="45" t="s">
        <v>242</v>
      </c>
      <c r="C178" s="46">
        <v>10802</v>
      </c>
      <c r="D178" s="46" t="s">
        <v>746</v>
      </c>
      <c r="E178" s="47">
        <v>108</v>
      </c>
      <c r="F178" s="47" t="s">
        <v>743</v>
      </c>
      <c r="G178" s="48">
        <v>1308</v>
      </c>
      <c r="H178" s="48" t="s">
        <v>744</v>
      </c>
      <c r="I178" s="49">
        <v>3</v>
      </c>
      <c r="J178" s="49" t="s">
        <v>745</v>
      </c>
      <c r="K178" s="50">
        <v>1</v>
      </c>
      <c r="L178" s="50" t="s">
        <v>694</v>
      </c>
    </row>
    <row r="179" spans="1:12" x14ac:dyDescent="0.25">
      <c r="A179" s="45" t="s">
        <v>243</v>
      </c>
      <c r="B179" s="45" t="s">
        <v>244</v>
      </c>
      <c r="C179" s="46">
        <v>10802</v>
      </c>
      <c r="D179" s="46" t="s">
        <v>746</v>
      </c>
      <c r="E179" s="47">
        <v>108</v>
      </c>
      <c r="F179" s="47" t="s">
        <v>743</v>
      </c>
      <c r="G179" s="48">
        <v>1308</v>
      </c>
      <c r="H179" s="48" t="s">
        <v>744</v>
      </c>
      <c r="I179" s="49">
        <v>3</v>
      </c>
      <c r="J179" s="49" t="s">
        <v>745</v>
      </c>
      <c r="K179" s="50">
        <v>1</v>
      </c>
      <c r="L179" s="50" t="s">
        <v>694</v>
      </c>
    </row>
    <row r="180" spans="1:12" x14ac:dyDescent="0.25">
      <c r="A180" s="45" t="s">
        <v>245</v>
      </c>
      <c r="B180" s="45" t="s">
        <v>246</v>
      </c>
      <c r="C180" s="46">
        <v>10802</v>
      </c>
      <c r="D180" s="46" t="s">
        <v>746</v>
      </c>
      <c r="E180" s="47">
        <v>108</v>
      </c>
      <c r="F180" s="47" t="s">
        <v>743</v>
      </c>
      <c r="G180" s="48">
        <v>1308</v>
      </c>
      <c r="H180" s="48" t="s">
        <v>744</v>
      </c>
      <c r="I180" s="49">
        <v>3</v>
      </c>
      <c r="J180" s="49" t="s">
        <v>745</v>
      </c>
      <c r="K180" s="50">
        <v>1</v>
      </c>
      <c r="L180" s="50" t="s">
        <v>694</v>
      </c>
    </row>
    <row r="181" spans="1:12" x14ac:dyDescent="0.25">
      <c r="A181" s="45" t="s">
        <v>247</v>
      </c>
      <c r="B181" s="45" t="s">
        <v>248</v>
      </c>
      <c r="C181" s="46">
        <v>10802</v>
      </c>
      <c r="D181" s="46" t="s">
        <v>746</v>
      </c>
      <c r="E181" s="47">
        <v>108</v>
      </c>
      <c r="F181" s="47" t="s">
        <v>743</v>
      </c>
      <c r="G181" s="48">
        <v>1308</v>
      </c>
      <c r="H181" s="48" t="s">
        <v>744</v>
      </c>
      <c r="I181" s="49">
        <v>3</v>
      </c>
      <c r="J181" s="49" t="s">
        <v>745</v>
      </c>
      <c r="K181" s="50">
        <v>1</v>
      </c>
      <c r="L181" s="50" t="s">
        <v>694</v>
      </c>
    </row>
    <row r="182" spans="1:12" x14ac:dyDescent="0.25">
      <c r="A182" s="45" t="s">
        <v>249</v>
      </c>
      <c r="B182" s="45" t="s">
        <v>250</v>
      </c>
      <c r="C182" s="46">
        <v>10802</v>
      </c>
      <c r="D182" s="46" t="s">
        <v>746</v>
      </c>
      <c r="E182" s="47">
        <v>108</v>
      </c>
      <c r="F182" s="47" t="s">
        <v>743</v>
      </c>
      <c r="G182" s="48">
        <v>1308</v>
      </c>
      <c r="H182" s="48" t="s">
        <v>744</v>
      </c>
      <c r="I182" s="49">
        <v>3</v>
      </c>
      <c r="J182" s="49" t="s">
        <v>745</v>
      </c>
      <c r="K182" s="50">
        <v>1</v>
      </c>
      <c r="L182" s="50" t="s">
        <v>694</v>
      </c>
    </row>
    <row r="183" spans="1:12" x14ac:dyDescent="0.25">
      <c r="A183" s="45" t="s">
        <v>251</v>
      </c>
      <c r="B183" s="45" t="s">
        <v>252</v>
      </c>
      <c r="C183" s="46">
        <v>10802</v>
      </c>
      <c r="D183" s="46" t="s">
        <v>746</v>
      </c>
      <c r="E183" s="47">
        <v>108</v>
      </c>
      <c r="F183" s="47" t="s">
        <v>743</v>
      </c>
      <c r="G183" s="48">
        <v>1308</v>
      </c>
      <c r="H183" s="48" t="s">
        <v>744</v>
      </c>
      <c r="I183" s="49">
        <v>3</v>
      </c>
      <c r="J183" s="49" t="s">
        <v>745</v>
      </c>
      <c r="K183" s="50">
        <v>1</v>
      </c>
      <c r="L183" s="50" t="s">
        <v>694</v>
      </c>
    </row>
    <row r="184" spans="1:12" x14ac:dyDescent="0.25">
      <c r="A184" s="45" t="s">
        <v>253</v>
      </c>
      <c r="B184" s="45" t="s">
        <v>254</v>
      </c>
      <c r="C184" s="46">
        <v>10803</v>
      </c>
      <c r="D184" s="46" t="s">
        <v>747</v>
      </c>
      <c r="E184" s="47">
        <v>108</v>
      </c>
      <c r="F184" s="47" t="s">
        <v>743</v>
      </c>
      <c r="G184" s="48">
        <v>1308</v>
      </c>
      <c r="H184" s="48" t="s">
        <v>744</v>
      </c>
      <c r="I184" s="49">
        <v>3</v>
      </c>
      <c r="J184" s="49" t="s">
        <v>745</v>
      </c>
      <c r="K184" s="50">
        <v>1</v>
      </c>
      <c r="L184" s="50" t="s">
        <v>694</v>
      </c>
    </row>
    <row r="185" spans="1:12" x14ac:dyDescent="0.25">
      <c r="A185" s="45" t="s">
        <v>255</v>
      </c>
      <c r="B185" s="45" t="s">
        <v>256</v>
      </c>
      <c r="C185" s="46">
        <v>10803</v>
      </c>
      <c r="D185" s="46" t="s">
        <v>747</v>
      </c>
      <c r="E185" s="47">
        <v>108</v>
      </c>
      <c r="F185" s="47" t="s">
        <v>743</v>
      </c>
      <c r="G185" s="48">
        <v>1308</v>
      </c>
      <c r="H185" s="48" t="s">
        <v>744</v>
      </c>
      <c r="I185" s="49">
        <v>3</v>
      </c>
      <c r="J185" s="49" t="s">
        <v>745</v>
      </c>
      <c r="K185" s="50">
        <v>1</v>
      </c>
      <c r="L185" s="50" t="s">
        <v>694</v>
      </c>
    </row>
    <row r="186" spans="1:12" x14ac:dyDescent="0.25">
      <c r="A186" s="45" t="s">
        <v>257</v>
      </c>
      <c r="B186" s="45" t="s">
        <v>258</v>
      </c>
      <c r="C186" s="46">
        <v>10803</v>
      </c>
      <c r="D186" s="46" t="s">
        <v>747</v>
      </c>
      <c r="E186" s="47">
        <v>108</v>
      </c>
      <c r="F186" s="47" t="s">
        <v>743</v>
      </c>
      <c r="G186" s="48">
        <v>1308</v>
      </c>
      <c r="H186" s="48" t="s">
        <v>744</v>
      </c>
      <c r="I186" s="49">
        <v>3</v>
      </c>
      <c r="J186" s="49" t="s">
        <v>745</v>
      </c>
      <c r="K186" s="50">
        <v>1</v>
      </c>
      <c r="L186" s="50" t="s">
        <v>694</v>
      </c>
    </row>
    <row r="187" spans="1:12" x14ac:dyDescent="0.25">
      <c r="A187" s="45" t="s">
        <v>259</v>
      </c>
      <c r="B187" s="45" t="s">
        <v>260</v>
      </c>
      <c r="C187" s="46">
        <v>10803</v>
      </c>
      <c r="D187" s="46" t="s">
        <v>747</v>
      </c>
      <c r="E187" s="47">
        <v>108</v>
      </c>
      <c r="F187" s="47" t="s">
        <v>743</v>
      </c>
      <c r="G187" s="48">
        <v>1308</v>
      </c>
      <c r="H187" s="48" t="s">
        <v>744</v>
      </c>
      <c r="I187" s="49">
        <v>3</v>
      </c>
      <c r="J187" s="49" t="s">
        <v>745</v>
      </c>
      <c r="K187" s="50">
        <v>1</v>
      </c>
      <c r="L187" s="50" t="s">
        <v>694</v>
      </c>
    </row>
    <row r="188" spans="1:12" x14ac:dyDescent="0.25">
      <c r="A188" s="45" t="s">
        <v>261</v>
      </c>
      <c r="B188" s="45" t="s">
        <v>262</v>
      </c>
      <c r="C188" s="46">
        <v>10803</v>
      </c>
      <c r="D188" s="46" t="s">
        <v>747</v>
      </c>
      <c r="E188" s="47">
        <v>108</v>
      </c>
      <c r="F188" s="47" t="s">
        <v>743</v>
      </c>
      <c r="G188" s="48">
        <v>1308</v>
      </c>
      <c r="H188" s="48" t="s">
        <v>744</v>
      </c>
      <c r="I188" s="49">
        <v>3</v>
      </c>
      <c r="J188" s="49" t="s">
        <v>745</v>
      </c>
      <c r="K188" s="50">
        <v>1</v>
      </c>
      <c r="L188" s="50" t="s">
        <v>694</v>
      </c>
    </row>
    <row r="189" spans="1:12" x14ac:dyDescent="0.25">
      <c r="A189" s="45" t="s">
        <v>263</v>
      </c>
      <c r="B189" s="45" t="s">
        <v>264</v>
      </c>
      <c r="C189" s="46">
        <v>10803</v>
      </c>
      <c r="D189" s="46" t="s">
        <v>747</v>
      </c>
      <c r="E189" s="47">
        <v>108</v>
      </c>
      <c r="F189" s="47" t="s">
        <v>743</v>
      </c>
      <c r="G189" s="48">
        <v>1308</v>
      </c>
      <c r="H189" s="48" t="s">
        <v>744</v>
      </c>
      <c r="I189" s="49">
        <v>3</v>
      </c>
      <c r="J189" s="49" t="s">
        <v>745</v>
      </c>
      <c r="K189" s="50">
        <v>1</v>
      </c>
      <c r="L189" s="50" t="s">
        <v>694</v>
      </c>
    </row>
    <row r="190" spans="1:12" x14ac:dyDescent="0.25">
      <c r="A190" s="45" t="s">
        <v>265</v>
      </c>
      <c r="B190" s="45" t="s">
        <v>266</v>
      </c>
      <c r="C190" s="46">
        <v>10803</v>
      </c>
      <c r="D190" s="46" t="s">
        <v>747</v>
      </c>
      <c r="E190" s="47">
        <v>108</v>
      </c>
      <c r="F190" s="47" t="s">
        <v>743</v>
      </c>
      <c r="G190" s="48">
        <v>1308</v>
      </c>
      <c r="H190" s="48" t="s">
        <v>744</v>
      </c>
      <c r="I190" s="49">
        <v>3</v>
      </c>
      <c r="J190" s="49" t="s">
        <v>745</v>
      </c>
      <c r="K190" s="50">
        <v>1</v>
      </c>
      <c r="L190" s="50" t="s">
        <v>694</v>
      </c>
    </row>
    <row r="191" spans="1:12" x14ac:dyDescent="0.25">
      <c r="A191" s="45" t="s">
        <v>267</v>
      </c>
      <c r="B191" s="45" t="s">
        <v>268</v>
      </c>
      <c r="C191" s="46">
        <v>10804</v>
      </c>
      <c r="D191" s="46" t="s">
        <v>748</v>
      </c>
      <c r="E191" s="47">
        <v>108</v>
      </c>
      <c r="F191" s="47" t="s">
        <v>743</v>
      </c>
      <c r="G191" s="48">
        <v>1308</v>
      </c>
      <c r="H191" s="48" t="s">
        <v>744</v>
      </c>
      <c r="I191" s="49">
        <v>3</v>
      </c>
      <c r="J191" s="49" t="s">
        <v>745</v>
      </c>
      <c r="K191" s="50">
        <v>1</v>
      </c>
      <c r="L191" s="50" t="s">
        <v>694</v>
      </c>
    </row>
    <row r="192" spans="1:12" x14ac:dyDescent="0.25">
      <c r="A192" s="45" t="s">
        <v>269</v>
      </c>
      <c r="B192" s="45" t="s">
        <v>270</v>
      </c>
      <c r="C192" s="46">
        <v>10804</v>
      </c>
      <c r="D192" s="46" t="s">
        <v>748</v>
      </c>
      <c r="E192" s="47">
        <v>108</v>
      </c>
      <c r="F192" s="47" t="s">
        <v>743</v>
      </c>
      <c r="G192" s="48">
        <v>1308</v>
      </c>
      <c r="H192" s="48" t="s">
        <v>744</v>
      </c>
      <c r="I192" s="49">
        <v>3</v>
      </c>
      <c r="J192" s="49" t="s">
        <v>745</v>
      </c>
      <c r="K192" s="50">
        <v>1</v>
      </c>
      <c r="L192" s="50" t="s">
        <v>694</v>
      </c>
    </row>
    <row r="193" spans="1:12" x14ac:dyDescent="0.25">
      <c r="A193" s="45" t="s">
        <v>271</v>
      </c>
      <c r="B193" s="45" t="s">
        <v>272</v>
      </c>
      <c r="C193" s="46">
        <v>10804</v>
      </c>
      <c r="D193" s="46" t="s">
        <v>748</v>
      </c>
      <c r="E193" s="47">
        <v>108</v>
      </c>
      <c r="F193" s="47" t="s">
        <v>743</v>
      </c>
      <c r="G193" s="48">
        <v>1308</v>
      </c>
      <c r="H193" s="48" t="s">
        <v>744</v>
      </c>
      <c r="I193" s="49">
        <v>3</v>
      </c>
      <c r="J193" s="49" t="s">
        <v>745</v>
      </c>
      <c r="K193" s="50">
        <v>1</v>
      </c>
      <c r="L193" s="50" t="s">
        <v>694</v>
      </c>
    </row>
    <row r="194" spans="1:12" x14ac:dyDescent="0.25">
      <c r="A194" s="45" t="s">
        <v>273</v>
      </c>
      <c r="B194" s="45" t="s">
        <v>274</v>
      </c>
      <c r="C194" s="46">
        <v>10804</v>
      </c>
      <c r="D194" s="46" t="s">
        <v>748</v>
      </c>
      <c r="E194" s="47">
        <v>108</v>
      </c>
      <c r="F194" s="47" t="s">
        <v>743</v>
      </c>
      <c r="G194" s="48">
        <v>1308</v>
      </c>
      <c r="H194" s="48" t="s">
        <v>744</v>
      </c>
      <c r="I194" s="49">
        <v>3</v>
      </c>
      <c r="J194" s="49" t="s">
        <v>745</v>
      </c>
      <c r="K194" s="50">
        <v>1</v>
      </c>
      <c r="L194" s="50" t="s">
        <v>694</v>
      </c>
    </row>
    <row r="195" spans="1:12" x14ac:dyDescent="0.25">
      <c r="A195" s="45" t="s">
        <v>275</v>
      </c>
      <c r="B195" s="45" t="s">
        <v>749</v>
      </c>
      <c r="C195" s="46">
        <v>10804</v>
      </c>
      <c r="D195" s="46" t="s">
        <v>748</v>
      </c>
      <c r="E195" s="47">
        <v>108</v>
      </c>
      <c r="F195" s="47" t="s">
        <v>743</v>
      </c>
      <c r="G195" s="48">
        <v>1308</v>
      </c>
      <c r="H195" s="48" t="s">
        <v>744</v>
      </c>
      <c r="I195" s="49">
        <v>3</v>
      </c>
      <c r="J195" s="49" t="s">
        <v>745</v>
      </c>
      <c r="K195" s="50">
        <v>1</v>
      </c>
      <c r="L195" s="50" t="s">
        <v>694</v>
      </c>
    </row>
    <row r="196" spans="1:12" x14ac:dyDescent="0.25">
      <c r="A196" s="45" t="s">
        <v>277</v>
      </c>
      <c r="B196" s="45" t="s">
        <v>278</v>
      </c>
      <c r="C196" s="46">
        <v>10804</v>
      </c>
      <c r="D196" s="46" t="s">
        <v>748</v>
      </c>
      <c r="E196" s="47">
        <v>108</v>
      </c>
      <c r="F196" s="47" t="s">
        <v>743</v>
      </c>
      <c r="G196" s="48">
        <v>1308</v>
      </c>
      <c r="H196" s="48" t="s">
        <v>744</v>
      </c>
      <c r="I196" s="49">
        <v>3</v>
      </c>
      <c r="J196" s="49" t="s">
        <v>745</v>
      </c>
      <c r="K196" s="50">
        <v>1</v>
      </c>
      <c r="L196" s="50" t="s">
        <v>694</v>
      </c>
    </row>
    <row r="197" spans="1:12" x14ac:dyDescent="0.25">
      <c r="A197" s="45" t="s">
        <v>279</v>
      </c>
      <c r="B197" s="45" t="s">
        <v>280</v>
      </c>
      <c r="C197" s="46">
        <v>10804</v>
      </c>
      <c r="D197" s="46" t="s">
        <v>748</v>
      </c>
      <c r="E197" s="47">
        <v>108</v>
      </c>
      <c r="F197" s="47" t="s">
        <v>743</v>
      </c>
      <c r="G197" s="48">
        <v>1308</v>
      </c>
      <c r="H197" s="48" t="s">
        <v>744</v>
      </c>
      <c r="I197" s="49">
        <v>3</v>
      </c>
      <c r="J197" s="49" t="s">
        <v>745</v>
      </c>
      <c r="K197" s="50">
        <v>1</v>
      </c>
      <c r="L197" s="50" t="s">
        <v>694</v>
      </c>
    </row>
    <row r="198" spans="1:12" x14ac:dyDescent="0.25">
      <c r="A198" s="45" t="s">
        <v>281</v>
      </c>
      <c r="B198" s="45" t="s">
        <v>282</v>
      </c>
      <c r="C198" s="46">
        <v>10805</v>
      </c>
      <c r="D198" s="46" t="s">
        <v>750</v>
      </c>
      <c r="E198" s="47">
        <v>108</v>
      </c>
      <c r="F198" s="47" t="s">
        <v>743</v>
      </c>
      <c r="G198" s="48">
        <v>1308</v>
      </c>
      <c r="H198" s="48" t="s">
        <v>744</v>
      </c>
      <c r="I198" s="49">
        <v>3</v>
      </c>
      <c r="J198" s="49" t="s">
        <v>745</v>
      </c>
      <c r="K198" s="50">
        <v>1</v>
      </c>
      <c r="L198" s="50" t="s">
        <v>694</v>
      </c>
    </row>
    <row r="199" spans="1:12" x14ac:dyDescent="0.25">
      <c r="A199" s="45" t="s">
        <v>283</v>
      </c>
      <c r="B199" s="45" t="s">
        <v>284</v>
      </c>
      <c r="C199" s="46">
        <v>10805</v>
      </c>
      <c r="D199" s="46" t="s">
        <v>750</v>
      </c>
      <c r="E199" s="47">
        <v>108</v>
      </c>
      <c r="F199" s="47" t="s">
        <v>743</v>
      </c>
      <c r="G199" s="48">
        <v>1308</v>
      </c>
      <c r="H199" s="48" t="s">
        <v>744</v>
      </c>
      <c r="I199" s="49">
        <v>3</v>
      </c>
      <c r="J199" s="49" t="s">
        <v>745</v>
      </c>
      <c r="K199" s="50">
        <v>1</v>
      </c>
      <c r="L199" s="50" t="s">
        <v>694</v>
      </c>
    </row>
    <row r="200" spans="1:12" x14ac:dyDescent="0.25">
      <c r="A200" s="45" t="s">
        <v>285</v>
      </c>
      <c r="B200" s="45" t="s">
        <v>286</v>
      </c>
      <c r="C200" s="46">
        <v>10805</v>
      </c>
      <c r="D200" s="46" t="s">
        <v>750</v>
      </c>
      <c r="E200" s="47">
        <v>108</v>
      </c>
      <c r="F200" s="47" t="s">
        <v>743</v>
      </c>
      <c r="G200" s="48">
        <v>1308</v>
      </c>
      <c r="H200" s="48" t="s">
        <v>744</v>
      </c>
      <c r="I200" s="49">
        <v>3</v>
      </c>
      <c r="J200" s="49" t="s">
        <v>745</v>
      </c>
      <c r="K200" s="50">
        <v>1</v>
      </c>
      <c r="L200" s="50" t="s">
        <v>694</v>
      </c>
    </row>
    <row r="201" spans="1:12" x14ac:dyDescent="0.25">
      <c r="A201" s="45" t="s">
        <v>287</v>
      </c>
      <c r="B201" s="45" t="s">
        <v>288</v>
      </c>
      <c r="C201" s="46">
        <v>10805</v>
      </c>
      <c r="D201" s="46" t="s">
        <v>750</v>
      </c>
      <c r="E201" s="47">
        <v>108</v>
      </c>
      <c r="F201" s="47" t="s">
        <v>743</v>
      </c>
      <c r="G201" s="48">
        <v>1308</v>
      </c>
      <c r="H201" s="48" t="s">
        <v>744</v>
      </c>
      <c r="I201" s="49">
        <v>3</v>
      </c>
      <c r="J201" s="49" t="s">
        <v>745</v>
      </c>
      <c r="K201" s="50">
        <v>1</v>
      </c>
      <c r="L201" s="50" t="s">
        <v>694</v>
      </c>
    </row>
    <row r="202" spans="1:12" x14ac:dyDescent="0.25">
      <c r="A202" s="45" t="s">
        <v>289</v>
      </c>
      <c r="B202" s="45" t="s">
        <v>290</v>
      </c>
      <c r="C202" s="46">
        <v>10805</v>
      </c>
      <c r="D202" s="46" t="s">
        <v>750</v>
      </c>
      <c r="E202" s="47">
        <v>108</v>
      </c>
      <c r="F202" s="47" t="s">
        <v>743</v>
      </c>
      <c r="G202" s="48">
        <v>1308</v>
      </c>
      <c r="H202" s="48" t="s">
        <v>744</v>
      </c>
      <c r="I202" s="49">
        <v>3</v>
      </c>
      <c r="J202" s="49" t="s">
        <v>745</v>
      </c>
      <c r="K202" s="50">
        <v>1</v>
      </c>
      <c r="L202" s="50" t="s">
        <v>694</v>
      </c>
    </row>
    <row r="203" spans="1:12" x14ac:dyDescent="0.25">
      <c r="A203" s="45" t="s">
        <v>291</v>
      </c>
      <c r="B203" s="45" t="s">
        <v>292</v>
      </c>
      <c r="C203" s="46">
        <v>10805</v>
      </c>
      <c r="D203" s="46" t="s">
        <v>750</v>
      </c>
      <c r="E203" s="47">
        <v>108</v>
      </c>
      <c r="F203" s="47" t="s">
        <v>743</v>
      </c>
      <c r="G203" s="48">
        <v>1308</v>
      </c>
      <c r="H203" s="48" t="s">
        <v>744</v>
      </c>
      <c r="I203" s="49">
        <v>3</v>
      </c>
      <c r="J203" s="49" t="s">
        <v>745</v>
      </c>
      <c r="K203" s="50">
        <v>1</v>
      </c>
      <c r="L203" s="50" t="s">
        <v>694</v>
      </c>
    </row>
    <row r="204" spans="1:12" x14ac:dyDescent="0.25">
      <c r="A204" s="45" t="s">
        <v>293</v>
      </c>
      <c r="B204" s="45" t="s">
        <v>294</v>
      </c>
      <c r="C204" s="46">
        <v>10805</v>
      </c>
      <c r="D204" s="46" t="s">
        <v>750</v>
      </c>
      <c r="E204" s="47">
        <v>108</v>
      </c>
      <c r="F204" s="47" t="s">
        <v>743</v>
      </c>
      <c r="G204" s="48">
        <v>1308</v>
      </c>
      <c r="H204" s="48" t="s">
        <v>744</v>
      </c>
      <c r="I204" s="49">
        <v>3</v>
      </c>
      <c r="J204" s="49" t="s">
        <v>745</v>
      </c>
      <c r="K204" s="50">
        <v>1</v>
      </c>
      <c r="L204" s="50" t="s">
        <v>694</v>
      </c>
    </row>
    <row r="205" spans="1:12" x14ac:dyDescent="0.25">
      <c r="A205" s="45" t="s">
        <v>295</v>
      </c>
      <c r="B205" s="45" t="s">
        <v>296</v>
      </c>
      <c r="C205" s="46">
        <v>10805</v>
      </c>
      <c r="D205" s="46" t="s">
        <v>750</v>
      </c>
      <c r="E205" s="47">
        <v>108</v>
      </c>
      <c r="F205" s="47" t="s">
        <v>743</v>
      </c>
      <c r="G205" s="48">
        <v>1308</v>
      </c>
      <c r="H205" s="48" t="s">
        <v>744</v>
      </c>
      <c r="I205" s="49">
        <v>3</v>
      </c>
      <c r="J205" s="49" t="s">
        <v>745</v>
      </c>
      <c r="K205" s="50">
        <v>1</v>
      </c>
      <c r="L205" s="50" t="s">
        <v>694</v>
      </c>
    </row>
    <row r="206" spans="1:12" x14ac:dyDescent="0.25">
      <c r="A206" s="45" t="s">
        <v>297</v>
      </c>
      <c r="B206" s="45" t="s">
        <v>298</v>
      </c>
      <c r="C206" s="46">
        <v>10805</v>
      </c>
      <c r="D206" s="46" t="s">
        <v>750</v>
      </c>
      <c r="E206" s="47">
        <v>108</v>
      </c>
      <c r="F206" s="47" t="s">
        <v>743</v>
      </c>
      <c r="G206" s="48">
        <v>1308</v>
      </c>
      <c r="H206" s="48" t="s">
        <v>744</v>
      </c>
      <c r="I206" s="49">
        <v>3</v>
      </c>
      <c r="J206" s="49" t="s">
        <v>745</v>
      </c>
      <c r="K206" s="50">
        <v>1</v>
      </c>
      <c r="L206" s="50" t="s">
        <v>694</v>
      </c>
    </row>
    <row r="207" spans="1:12" x14ac:dyDescent="0.25">
      <c r="A207" s="45" t="s">
        <v>299</v>
      </c>
      <c r="B207" s="45" t="s">
        <v>300</v>
      </c>
      <c r="C207" s="46">
        <v>10805</v>
      </c>
      <c r="D207" s="46" t="s">
        <v>750</v>
      </c>
      <c r="E207" s="47">
        <v>108</v>
      </c>
      <c r="F207" s="47" t="s">
        <v>743</v>
      </c>
      <c r="G207" s="48">
        <v>1308</v>
      </c>
      <c r="H207" s="48" t="s">
        <v>744</v>
      </c>
      <c r="I207" s="49">
        <v>3</v>
      </c>
      <c r="J207" s="49" t="s">
        <v>745</v>
      </c>
      <c r="K207" s="50">
        <v>1</v>
      </c>
      <c r="L207" s="50" t="s">
        <v>694</v>
      </c>
    </row>
    <row r="208" spans="1:12" x14ac:dyDescent="0.25">
      <c r="A208" s="45" t="s">
        <v>301</v>
      </c>
      <c r="B208" s="45" t="s">
        <v>302</v>
      </c>
      <c r="C208" s="46">
        <v>10805</v>
      </c>
      <c r="D208" s="46" t="s">
        <v>750</v>
      </c>
      <c r="E208" s="47">
        <v>108</v>
      </c>
      <c r="F208" s="47" t="s">
        <v>743</v>
      </c>
      <c r="G208" s="48">
        <v>1308</v>
      </c>
      <c r="H208" s="48" t="s">
        <v>744</v>
      </c>
      <c r="I208" s="49">
        <v>3</v>
      </c>
      <c r="J208" s="49" t="s">
        <v>745</v>
      </c>
      <c r="K208" s="50">
        <v>1</v>
      </c>
      <c r="L208" s="50" t="s">
        <v>694</v>
      </c>
    </row>
    <row r="209" spans="1:12" x14ac:dyDescent="0.25">
      <c r="A209" s="45" t="s">
        <v>303</v>
      </c>
      <c r="B209" s="45" t="s">
        <v>304</v>
      </c>
      <c r="C209" s="46">
        <v>10805</v>
      </c>
      <c r="D209" s="46" t="s">
        <v>750</v>
      </c>
      <c r="E209" s="47">
        <v>108</v>
      </c>
      <c r="F209" s="47" t="s">
        <v>743</v>
      </c>
      <c r="G209" s="48">
        <v>1308</v>
      </c>
      <c r="H209" s="48" t="s">
        <v>744</v>
      </c>
      <c r="I209" s="49">
        <v>3</v>
      </c>
      <c r="J209" s="49" t="s">
        <v>745</v>
      </c>
      <c r="K209" s="50">
        <v>1</v>
      </c>
      <c r="L209" s="50" t="s">
        <v>694</v>
      </c>
    </row>
    <row r="210" spans="1:12" x14ac:dyDescent="0.25">
      <c r="A210" s="45" t="s">
        <v>305</v>
      </c>
      <c r="B210" s="45" t="s">
        <v>306</v>
      </c>
      <c r="C210" s="46">
        <v>10804</v>
      </c>
      <c r="D210" s="46" t="s">
        <v>748</v>
      </c>
      <c r="E210" s="47">
        <v>108</v>
      </c>
      <c r="F210" s="47" t="s">
        <v>743</v>
      </c>
      <c r="G210" s="48">
        <v>1308</v>
      </c>
      <c r="H210" s="48" t="s">
        <v>744</v>
      </c>
      <c r="I210" s="49">
        <v>3</v>
      </c>
      <c r="J210" s="49" t="s">
        <v>745</v>
      </c>
      <c r="K210" s="50">
        <v>1</v>
      </c>
      <c r="L210" s="50" t="s">
        <v>694</v>
      </c>
    </row>
    <row r="211" spans="1:12" x14ac:dyDescent="0.25">
      <c r="A211" s="45" t="s">
        <v>307</v>
      </c>
      <c r="B211" s="45" t="s">
        <v>308</v>
      </c>
      <c r="C211" s="46">
        <v>10804</v>
      </c>
      <c r="D211" s="46" t="s">
        <v>748</v>
      </c>
      <c r="E211" s="47">
        <v>108</v>
      </c>
      <c r="F211" s="47" t="s">
        <v>743</v>
      </c>
      <c r="G211" s="48">
        <v>1308</v>
      </c>
      <c r="H211" s="48" t="s">
        <v>744</v>
      </c>
      <c r="I211" s="49">
        <v>3</v>
      </c>
      <c r="J211" s="49" t="s">
        <v>745</v>
      </c>
      <c r="K211" s="50">
        <v>1</v>
      </c>
      <c r="L211" s="50" t="s">
        <v>694</v>
      </c>
    </row>
    <row r="212" spans="1:12" x14ac:dyDescent="0.25">
      <c r="A212" s="45" t="s">
        <v>309</v>
      </c>
      <c r="B212" s="45" t="s">
        <v>310</v>
      </c>
      <c r="C212" s="46">
        <v>10804</v>
      </c>
      <c r="D212" s="46" t="s">
        <v>748</v>
      </c>
      <c r="E212" s="47">
        <v>108</v>
      </c>
      <c r="F212" s="47" t="s">
        <v>743</v>
      </c>
      <c r="G212" s="48">
        <v>1308</v>
      </c>
      <c r="H212" s="48" t="s">
        <v>744</v>
      </c>
      <c r="I212" s="49">
        <v>3</v>
      </c>
      <c r="J212" s="49" t="s">
        <v>745</v>
      </c>
      <c r="K212" s="50">
        <v>1</v>
      </c>
      <c r="L212" s="50" t="s">
        <v>694</v>
      </c>
    </row>
    <row r="213" spans="1:12" x14ac:dyDescent="0.25">
      <c r="A213" s="45" t="s">
        <v>311</v>
      </c>
      <c r="B213" s="45" t="s">
        <v>312</v>
      </c>
      <c r="C213" s="46">
        <v>10805</v>
      </c>
      <c r="D213" s="46" t="s">
        <v>750</v>
      </c>
      <c r="E213" s="47">
        <v>108</v>
      </c>
      <c r="F213" s="47" t="s">
        <v>743</v>
      </c>
      <c r="G213" s="48">
        <v>1308</v>
      </c>
      <c r="H213" s="48" t="s">
        <v>744</v>
      </c>
      <c r="I213" s="49">
        <v>3</v>
      </c>
      <c r="J213" s="49" t="s">
        <v>745</v>
      </c>
      <c r="K213" s="50">
        <v>1</v>
      </c>
      <c r="L213" s="50" t="s">
        <v>694</v>
      </c>
    </row>
    <row r="214" spans="1:12" x14ac:dyDescent="0.25">
      <c r="A214" s="45" t="s">
        <v>313</v>
      </c>
      <c r="B214" s="45" t="s">
        <v>314</v>
      </c>
      <c r="C214" s="46">
        <v>10901</v>
      </c>
      <c r="D214" s="46" t="s">
        <v>751</v>
      </c>
      <c r="E214" s="47">
        <v>109</v>
      </c>
      <c r="F214" s="47" t="s">
        <v>751</v>
      </c>
      <c r="G214" s="48">
        <v>1308</v>
      </c>
      <c r="H214" s="48" t="s">
        <v>744</v>
      </c>
      <c r="I214" s="49">
        <v>3</v>
      </c>
      <c r="J214" s="49" t="s">
        <v>745</v>
      </c>
      <c r="K214" s="50">
        <v>1</v>
      </c>
      <c r="L214" s="50" t="s">
        <v>694</v>
      </c>
    </row>
    <row r="215" spans="1:12" x14ac:dyDescent="0.25">
      <c r="A215" s="45" t="s">
        <v>315</v>
      </c>
      <c r="B215" s="45" t="s">
        <v>316</v>
      </c>
      <c r="C215" s="46">
        <v>10902</v>
      </c>
      <c r="D215" s="46" t="s">
        <v>752</v>
      </c>
      <c r="E215" s="47">
        <v>109</v>
      </c>
      <c r="F215" s="47" t="s">
        <v>751</v>
      </c>
      <c r="G215" s="48">
        <v>1308</v>
      </c>
      <c r="H215" s="48" t="s">
        <v>744</v>
      </c>
      <c r="I215" s="49">
        <v>3</v>
      </c>
      <c r="J215" s="49" t="s">
        <v>745</v>
      </c>
      <c r="K215" s="50">
        <v>1</v>
      </c>
      <c r="L215" s="50" t="s">
        <v>694</v>
      </c>
    </row>
    <row r="216" spans="1:12" x14ac:dyDescent="0.25">
      <c r="A216" s="45" t="s">
        <v>317</v>
      </c>
      <c r="B216" s="45" t="s">
        <v>318</v>
      </c>
      <c r="C216" s="46">
        <v>10902</v>
      </c>
      <c r="D216" s="46" t="s">
        <v>752</v>
      </c>
      <c r="E216" s="47">
        <v>109</v>
      </c>
      <c r="F216" s="47" t="s">
        <v>751</v>
      </c>
      <c r="G216" s="48">
        <v>1308</v>
      </c>
      <c r="H216" s="48" t="s">
        <v>744</v>
      </c>
      <c r="I216" s="49">
        <v>3</v>
      </c>
      <c r="J216" s="49" t="s">
        <v>745</v>
      </c>
      <c r="K216" s="50">
        <v>1</v>
      </c>
      <c r="L216" s="50" t="s">
        <v>694</v>
      </c>
    </row>
    <row r="217" spans="1:12" x14ac:dyDescent="0.25">
      <c r="A217" s="45" t="s">
        <v>320</v>
      </c>
      <c r="B217" s="45" t="s">
        <v>321</v>
      </c>
      <c r="C217" s="46">
        <v>10902</v>
      </c>
      <c r="D217" s="46" t="s">
        <v>752</v>
      </c>
      <c r="E217" s="47">
        <v>109</v>
      </c>
      <c r="F217" s="47" t="s">
        <v>751</v>
      </c>
      <c r="G217" s="48">
        <v>1308</v>
      </c>
      <c r="H217" s="48" t="s">
        <v>744</v>
      </c>
      <c r="I217" s="49">
        <v>3</v>
      </c>
      <c r="J217" s="49" t="s">
        <v>745</v>
      </c>
      <c r="K217" s="50">
        <v>1</v>
      </c>
      <c r="L217" s="50" t="s">
        <v>694</v>
      </c>
    </row>
    <row r="218" spans="1:12" x14ac:dyDescent="0.25">
      <c r="A218" s="45" t="s">
        <v>322</v>
      </c>
      <c r="B218" s="45" t="s">
        <v>323</v>
      </c>
      <c r="C218" s="46">
        <v>10902</v>
      </c>
      <c r="D218" s="46" t="s">
        <v>752</v>
      </c>
      <c r="E218" s="47">
        <v>109</v>
      </c>
      <c r="F218" s="47" t="s">
        <v>751</v>
      </c>
      <c r="G218" s="48">
        <v>1308</v>
      </c>
      <c r="H218" s="48" t="s">
        <v>744</v>
      </c>
      <c r="I218" s="49">
        <v>3</v>
      </c>
      <c r="J218" s="49" t="s">
        <v>745</v>
      </c>
      <c r="K218" s="50">
        <v>1</v>
      </c>
      <c r="L218" s="50" t="s">
        <v>694</v>
      </c>
    </row>
    <row r="219" spans="1:12" x14ac:dyDescent="0.25">
      <c r="A219" s="45" t="s">
        <v>324</v>
      </c>
      <c r="B219" s="45" t="s">
        <v>325</v>
      </c>
      <c r="C219" s="46">
        <v>10902</v>
      </c>
      <c r="D219" s="46" t="s">
        <v>752</v>
      </c>
      <c r="E219" s="47">
        <v>109</v>
      </c>
      <c r="F219" s="47" t="s">
        <v>751</v>
      </c>
      <c r="G219" s="48">
        <v>1308</v>
      </c>
      <c r="H219" s="48" t="s">
        <v>744</v>
      </c>
      <c r="I219" s="49">
        <v>3</v>
      </c>
      <c r="J219" s="49" t="s">
        <v>745</v>
      </c>
      <c r="K219" s="50">
        <v>1</v>
      </c>
      <c r="L219" s="50" t="s">
        <v>694</v>
      </c>
    </row>
    <row r="220" spans="1:12" x14ac:dyDescent="0.25">
      <c r="A220" s="45" t="s">
        <v>326</v>
      </c>
      <c r="B220" s="45" t="s">
        <v>327</v>
      </c>
      <c r="C220" s="46">
        <v>10903</v>
      </c>
      <c r="D220" s="46" t="s">
        <v>753</v>
      </c>
      <c r="E220" s="47">
        <v>109</v>
      </c>
      <c r="F220" s="47" t="s">
        <v>751</v>
      </c>
      <c r="G220" s="48">
        <v>1308</v>
      </c>
      <c r="H220" s="48" t="s">
        <v>744</v>
      </c>
      <c r="I220" s="49">
        <v>3</v>
      </c>
      <c r="J220" s="49" t="s">
        <v>745</v>
      </c>
      <c r="K220" s="50">
        <v>1</v>
      </c>
      <c r="L220" s="50" t="s">
        <v>694</v>
      </c>
    </row>
    <row r="221" spans="1:12" x14ac:dyDescent="0.25">
      <c r="A221" s="45" t="s">
        <v>328</v>
      </c>
      <c r="B221" s="45" t="s">
        <v>329</v>
      </c>
      <c r="C221" s="46">
        <v>10903</v>
      </c>
      <c r="D221" s="46" t="s">
        <v>753</v>
      </c>
      <c r="E221" s="47">
        <v>109</v>
      </c>
      <c r="F221" s="47" t="s">
        <v>751</v>
      </c>
      <c r="G221" s="48">
        <v>1308</v>
      </c>
      <c r="H221" s="48" t="s">
        <v>744</v>
      </c>
      <c r="I221" s="49">
        <v>3</v>
      </c>
      <c r="J221" s="49" t="s">
        <v>745</v>
      </c>
      <c r="K221" s="50">
        <v>1</v>
      </c>
      <c r="L221" s="50" t="s">
        <v>694</v>
      </c>
    </row>
    <row r="222" spans="1:12" x14ac:dyDescent="0.25">
      <c r="A222" s="45" t="s">
        <v>330</v>
      </c>
      <c r="B222" s="45" t="s">
        <v>331</v>
      </c>
      <c r="C222" s="46">
        <v>10903</v>
      </c>
      <c r="D222" s="46" t="s">
        <v>753</v>
      </c>
      <c r="E222" s="47">
        <v>109</v>
      </c>
      <c r="F222" s="47" t="s">
        <v>751</v>
      </c>
      <c r="G222" s="48">
        <v>1308</v>
      </c>
      <c r="H222" s="48" t="s">
        <v>744</v>
      </c>
      <c r="I222" s="49">
        <v>3</v>
      </c>
      <c r="J222" s="49" t="s">
        <v>745</v>
      </c>
      <c r="K222" s="50">
        <v>1</v>
      </c>
      <c r="L222" s="50" t="s">
        <v>694</v>
      </c>
    </row>
  </sheetData>
  <sortState xmlns:xlrd2="http://schemas.microsoft.com/office/spreadsheetml/2017/richdata2" ref="A3:L222">
    <sortCondition ref="A3:A222"/>
  </sortState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t_codact</vt:lpstr>
      <vt:lpstr>t_CC</vt:lpstr>
      <vt:lpstr>structure</vt:lpstr>
      <vt:lpstr>Code_Type_Local</vt:lpstr>
      <vt:lpstr>Regroupements_BDCom_2017</vt:lpstr>
      <vt:lpstr>COD_TYPE_LOCAL</vt:lpstr>
      <vt:lpstr>LIB_NIV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BOUVIER Bruno</dc:creator>
  <cp:lastModifiedBy>FAURE Emmanuel</cp:lastModifiedBy>
  <dcterms:created xsi:type="dcterms:W3CDTF">2018-03-15T08:50:10Z</dcterms:created>
  <dcterms:modified xsi:type="dcterms:W3CDTF">2020-06-17T19:12:24Z</dcterms:modified>
</cp:coreProperties>
</file>