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okim/Dropbox/Fshr_data/Data/qPCR/"/>
    </mc:Choice>
  </mc:AlternateContent>
  <xr:revisionPtr revIDLastSave="0" documentId="13_ncr:1_{F2DA679C-7FBA-9D41-8D56-329FCEAD95A1}" xr6:coauthVersionLast="47" xr6:coauthVersionMax="47" xr10:uidLastSave="{00000000-0000-0000-0000-000000000000}"/>
  <bookViews>
    <workbookView xWindow="16620" yWindow="2680" windowWidth="30780" windowHeight="16940" activeTab="2" xr2:uid="{93D15610-5574-E745-A1A9-92C9FDC1F120}"/>
  </bookViews>
  <sheets>
    <sheet name="Raw_Ct_values" sheetId="2" r:id="rId1"/>
    <sheet name="Calculations" sheetId="3" r:id="rId2"/>
    <sheet name="Data_exported_to_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M3" i="3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N3" i="3" l="1"/>
  <c r="R17" i="3" s="1"/>
  <c r="V17" i="3" s="1"/>
  <c r="L3" i="3"/>
  <c r="P12" i="3" l="1"/>
  <c r="T12" i="3" s="1"/>
  <c r="Q4" i="3"/>
  <c r="U4" i="3" s="1"/>
  <c r="Q6" i="3"/>
  <c r="U6" i="3" s="1"/>
  <c r="Q14" i="3"/>
  <c r="U14" i="3" s="1"/>
  <c r="Q12" i="3"/>
  <c r="U12" i="3" s="1"/>
  <c r="Q16" i="3"/>
  <c r="U16" i="3" s="1"/>
  <c r="Q3" i="3"/>
  <c r="U3" i="3" s="1"/>
  <c r="Q11" i="3"/>
  <c r="U11" i="3" s="1"/>
  <c r="Q15" i="3"/>
  <c r="U15" i="3" s="1"/>
  <c r="Q8" i="3"/>
  <c r="U8" i="3" s="1"/>
  <c r="Q9" i="3"/>
  <c r="U9" i="3" s="1"/>
  <c r="Q10" i="3"/>
  <c r="U10" i="3" s="1"/>
  <c r="Q13" i="3"/>
  <c r="U13" i="3" s="1"/>
  <c r="Q5" i="3"/>
  <c r="U5" i="3" s="1"/>
  <c r="Q7" i="3"/>
  <c r="U7" i="3" s="1"/>
  <c r="Q17" i="3"/>
  <c r="U17" i="3" s="1"/>
  <c r="R3" i="3"/>
  <c r="V3" i="3" s="1"/>
  <c r="R4" i="3"/>
  <c r="V4" i="3" s="1"/>
  <c r="R6" i="3"/>
  <c r="V6" i="3" s="1"/>
  <c r="R14" i="3"/>
  <c r="V14" i="3" s="1"/>
  <c r="R5" i="3"/>
  <c r="V5" i="3" s="1"/>
  <c r="R13" i="3"/>
  <c r="V13" i="3" s="1"/>
  <c r="R16" i="3"/>
  <c r="V16" i="3" s="1"/>
  <c r="R9" i="3"/>
  <c r="V9" i="3" s="1"/>
  <c r="R11" i="3"/>
  <c r="V11" i="3" s="1"/>
  <c r="R7" i="3"/>
  <c r="V7" i="3" s="1"/>
  <c r="R15" i="3"/>
  <c r="V15" i="3" s="1"/>
  <c r="R8" i="3"/>
  <c r="V8" i="3" s="1"/>
  <c r="R10" i="3"/>
  <c r="V10" i="3" s="1"/>
  <c r="R12" i="3"/>
  <c r="V12" i="3" s="1"/>
  <c r="P6" i="3"/>
  <c r="T6" i="3" s="1"/>
  <c r="P4" i="3"/>
  <c r="T4" i="3" s="1"/>
  <c r="P3" i="3"/>
  <c r="T3" i="3" s="1"/>
  <c r="P14" i="3"/>
  <c r="T14" i="3" s="1"/>
  <c r="P11" i="3"/>
  <c r="T11" i="3" s="1"/>
  <c r="P9" i="3"/>
  <c r="T9" i="3" s="1"/>
  <c r="P8" i="3"/>
  <c r="T8" i="3" s="1"/>
  <c r="P16" i="3"/>
  <c r="T16" i="3" s="1"/>
  <c r="P15" i="3"/>
  <c r="T15" i="3" s="1"/>
  <c r="P7" i="3"/>
  <c r="T7" i="3" s="1"/>
  <c r="P5" i="3"/>
  <c r="T5" i="3" s="1"/>
  <c r="P10" i="3"/>
  <c r="T10" i="3" s="1"/>
  <c r="P17" i="3"/>
  <c r="T17" i="3" s="1"/>
  <c r="P13" i="3"/>
  <c r="T13" i="3" s="1"/>
</calcChain>
</file>

<file path=xl/sharedStrings.xml><?xml version="1.0" encoding="utf-8"?>
<sst xmlns="http://schemas.openxmlformats.org/spreadsheetml/2006/main" count="355" uniqueCount="45">
  <si>
    <t>Hprt</t>
  </si>
  <si>
    <t>Well</t>
  </si>
  <si>
    <t>Sample</t>
  </si>
  <si>
    <t>Cq</t>
  </si>
  <si>
    <t>Efficiency</t>
  </si>
  <si>
    <t>R²</t>
  </si>
  <si>
    <t>Fshr_74</t>
  </si>
  <si>
    <t>Fshr_1438</t>
  </si>
  <si>
    <t>Fshr_1439</t>
  </si>
  <si>
    <t>Fshr_75</t>
  </si>
  <si>
    <t>Fshr_77</t>
  </si>
  <si>
    <t>Fshr_1443</t>
  </si>
  <si>
    <t>Fshr_1444</t>
  </si>
  <si>
    <t>Fshr_78</t>
  </si>
  <si>
    <t>Fshr_1106</t>
  </si>
  <si>
    <t>Fshr_1451</t>
  </si>
  <si>
    <t>Fshr_1454</t>
  </si>
  <si>
    <t>Fshr_1107</t>
  </si>
  <si>
    <t>Fshr_1146</t>
  </si>
  <si>
    <t>Fshr_1457</t>
  </si>
  <si>
    <t>Fshr_1147</t>
  </si>
  <si>
    <t>Genotype</t>
  </si>
  <si>
    <t>wildtype</t>
  </si>
  <si>
    <t>mFshr_Exon_10</t>
  </si>
  <si>
    <t>LacZ_insert</t>
  </si>
  <si>
    <t>Fshr_het_KO</t>
  </si>
  <si>
    <t>Fshr_Exon_10</t>
  </si>
  <si>
    <t>LacZ</t>
  </si>
  <si>
    <t>Geom_mean</t>
  </si>
  <si>
    <t>ddCt</t>
  </si>
  <si>
    <t>dCt</t>
  </si>
  <si>
    <t>2^-ddCt</t>
  </si>
  <si>
    <t>Fshr_Exon_10_NoRT</t>
  </si>
  <si>
    <t>mFshr_Exon_10 - No RT</t>
  </si>
  <si>
    <t>Raw Ct</t>
  </si>
  <si>
    <t>Mouse_ID</t>
  </si>
  <si>
    <t>Expression</t>
  </si>
  <si>
    <t>Locus</t>
  </si>
  <si>
    <t>9m</t>
  </si>
  <si>
    <t>old</t>
  </si>
  <si>
    <t>7m</t>
  </si>
  <si>
    <t>4m</t>
  </si>
  <si>
    <t>young</t>
  </si>
  <si>
    <t>Age</t>
  </si>
  <si>
    <t>Age_cat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</si>
</sst>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348B-366A-024F-9A90-4644515EF108}">
  <dimension ref="A1:K53"/>
  <sheetViews>
    <sheetView workbookViewId="0">
      <selection activeCell="N35" sqref="N35"/>
    </sheetView>
  </sheetViews>
  <sheetFormatPr baseColWidth="10" defaultRowHeight="16" x14ac:dyDescent="0.2"/>
  <cols>
    <col min="1" max="16384" width="10.83203125" style="2"/>
  </cols>
  <sheetData>
    <row r="1" spans="1:5" x14ac:dyDescent="0.2">
      <c r="A1" s="6" t="s">
        <v>0</v>
      </c>
      <c r="B1" s="6"/>
      <c r="C1" s="6"/>
      <c r="D1" s="6"/>
      <c r="E1" s="6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1">
        <v>16</v>
      </c>
      <c r="B3" s="3" t="s">
        <v>6</v>
      </c>
      <c r="C3" s="2">
        <v>20.220833557525498</v>
      </c>
      <c r="D3" s="2">
        <v>0.846021365098647</v>
      </c>
      <c r="E3" s="2">
        <v>0.99995999999999996</v>
      </c>
    </row>
    <row r="4" spans="1:5" x14ac:dyDescent="0.2">
      <c r="A4" s="1">
        <v>17</v>
      </c>
      <c r="B4" s="3" t="s">
        <v>7</v>
      </c>
      <c r="C4" s="2">
        <v>20.181186926771101</v>
      </c>
      <c r="D4" s="2">
        <v>0.85975921141950196</v>
      </c>
      <c r="E4" s="2">
        <v>0.99997999999999998</v>
      </c>
    </row>
    <row r="5" spans="1:5" x14ac:dyDescent="0.2">
      <c r="A5" s="1">
        <v>18</v>
      </c>
      <c r="B5" s="3" t="s">
        <v>8</v>
      </c>
      <c r="C5" s="2">
        <v>20.240046834770499</v>
      </c>
      <c r="D5" s="2">
        <v>0.87260639691344</v>
      </c>
      <c r="E5" s="2">
        <v>0.99999000000000005</v>
      </c>
    </row>
    <row r="6" spans="1:5" x14ac:dyDescent="0.2">
      <c r="A6" s="1">
        <v>19</v>
      </c>
      <c r="B6" s="3" t="s">
        <v>9</v>
      </c>
      <c r="C6" s="2">
        <v>20.064828742383099</v>
      </c>
      <c r="D6" s="2">
        <v>0.83901220391325504</v>
      </c>
      <c r="E6" s="2">
        <v>0.99999000000000005</v>
      </c>
    </row>
    <row r="7" spans="1:5" x14ac:dyDescent="0.2">
      <c r="A7" s="1">
        <v>20</v>
      </c>
      <c r="B7" s="3" t="s">
        <v>10</v>
      </c>
      <c r="C7" s="2">
        <v>20.066453283849501</v>
      </c>
      <c r="D7" s="2">
        <v>0.84169359642098895</v>
      </c>
      <c r="E7" s="2">
        <v>0.99999000000000005</v>
      </c>
    </row>
    <row r="8" spans="1:5" x14ac:dyDescent="0.2">
      <c r="A8" s="1">
        <v>21</v>
      </c>
      <c r="B8" s="3" t="s">
        <v>11</v>
      </c>
      <c r="C8" s="2">
        <v>20.497179246806699</v>
      </c>
      <c r="D8" s="2">
        <v>0.85179902745930702</v>
      </c>
      <c r="E8" s="2">
        <v>0.99995999999999996</v>
      </c>
    </row>
    <row r="9" spans="1:5" x14ac:dyDescent="0.2">
      <c r="A9" s="1">
        <v>22</v>
      </c>
      <c r="B9" s="3" t="s">
        <v>12</v>
      </c>
      <c r="C9" s="2">
        <v>20.578715098913399</v>
      </c>
      <c r="D9" s="2">
        <v>0.86124759039634102</v>
      </c>
      <c r="E9" s="2">
        <v>0.99995000000000001</v>
      </c>
    </row>
    <row r="10" spans="1:5" x14ac:dyDescent="0.2">
      <c r="A10" s="1">
        <v>23</v>
      </c>
      <c r="B10" s="3" t="s">
        <v>13</v>
      </c>
      <c r="C10" s="2">
        <v>20.151762033395499</v>
      </c>
      <c r="D10" s="2">
        <v>0.87075665328468399</v>
      </c>
      <c r="E10" s="2">
        <v>0.99988999999999995</v>
      </c>
    </row>
    <row r="11" spans="1:5" x14ac:dyDescent="0.2">
      <c r="A11" s="1">
        <v>24</v>
      </c>
      <c r="B11" s="3" t="s">
        <v>14</v>
      </c>
      <c r="C11" s="2">
        <v>19.9815105845429</v>
      </c>
      <c r="D11" s="2">
        <v>0.82890641679033705</v>
      </c>
      <c r="E11" s="2">
        <v>0.99999000000000005</v>
      </c>
    </row>
    <row r="12" spans="1:5" x14ac:dyDescent="0.2">
      <c r="A12" s="1">
        <v>25</v>
      </c>
      <c r="B12" s="3" t="s">
        <v>15</v>
      </c>
      <c r="C12" s="2">
        <v>20.088106111793401</v>
      </c>
      <c r="D12" s="2">
        <v>0.80558561774819104</v>
      </c>
      <c r="E12" s="2">
        <v>0.99990999999999997</v>
      </c>
    </row>
    <row r="13" spans="1:5" x14ac:dyDescent="0.2">
      <c r="A13" s="1">
        <v>26</v>
      </c>
      <c r="B13" s="3" t="s">
        <v>16</v>
      </c>
      <c r="C13" s="2">
        <v>20.3313085648618</v>
      </c>
      <c r="D13" s="2">
        <v>0.86077983694091598</v>
      </c>
      <c r="E13" s="2">
        <v>0.99997999999999998</v>
      </c>
    </row>
    <row r="14" spans="1:5" x14ac:dyDescent="0.2">
      <c r="A14" s="1">
        <v>27</v>
      </c>
      <c r="B14" s="3" t="s">
        <v>17</v>
      </c>
      <c r="C14" s="2">
        <v>20.085708867389499</v>
      </c>
      <c r="D14" s="2">
        <v>0.86396641216759096</v>
      </c>
      <c r="E14" s="2">
        <v>0.99995000000000001</v>
      </c>
    </row>
    <row r="15" spans="1:5" x14ac:dyDescent="0.2">
      <c r="A15" s="1">
        <v>28</v>
      </c>
      <c r="B15" s="3" t="s">
        <v>18</v>
      </c>
      <c r="C15" s="2">
        <v>20.2086730594567</v>
      </c>
      <c r="D15" s="2">
        <v>0.89759345300599702</v>
      </c>
      <c r="E15" s="2">
        <v>0.99973999999999996</v>
      </c>
    </row>
    <row r="16" spans="1:5" x14ac:dyDescent="0.2">
      <c r="A16" s="1">
        <v>29</v>
      </c>
      <c r="B16" s="3" t="s">
        <v>19</v>
      </c>
      <c r="C16" s="2">
        <v>19.866289469512701</v>
      </c>
      <c r="D16" s="2">
        <v>0.87009986059354705</v>
      </c>
      <c r="E16" s="2">
        <v>0.99990999999999997</v>
      </c>
    </row>
    <row r="17" spans="1:11" x14ac:dyDescent="0.2">
      <c r="A17" s="1">
        <v>30</v>
      </c>
      <c r="B17" s="3" t="s">
        <v>20</v>
      </c>
      <c r="C17" s="2">
        <v>20.172993050065202</v>
      </c>
      <c r="D17" s="2">
        <v>0.88216275403547595</v>
      </c>
      <c r="E17" s="2">
        <v>0.99988999999999995</v>
      </c>
    </row>
    <row r="19" spans="1:11" x14ac:dyDescent="0.2">
      <c r="A19" s="6" t="s">
        <v>23</v>
      </c>
      <c r="B19" s="6"/>
      <c r="C19" s="6"/>
      <c r="D19" s="6"/>
      <c r="E19" s="6"/>
      <c r="G19" s="6" t="s">
        <v>33</v>
      </c>
      <c r="H19" s="6"/>
      <c r="I19" s="6"/>
      <c r="J19" s="6"/>
      <c r="K19" s="6"/>
    </row>
    <row r="20" spans="1:11" x14ac:dyDescent="0.2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G20" s="1" t="s">
        <v>1</v>
      </c>
      <c r="H20" s="2" t="s">
        <v>2</v>
      </c>
      <c r="I20" s="2" t="s">
        <v>3</v>
      </c>
      <c r="J20" s="2" t="s">
        <v>4</v>
      </c>
      <c r="K20" s="2" t="s">
        <v>5</v>
      </c>
    </row>
    <row r="21" spans="1:11" x14ac:dyDescent="0.2">
      <c r="A21" s="2">
        <v>31</v>
      </c>
      <c r="B21" s="3" t="s">
        <v>6</v>
      </c>
      <c r="C21" s="2">
        <v>23.2618253836356</v>
      </c>
      <c r="D21" s="2">
        <v>0.86957171638568798</v>
      </c>
      <c r="E21" s="2">
        <v>0.99997999999999998</v>
      </c>
      <c r="G21" s="4">
        <v>16</v>
      </c>
      <c r="H21" s="3" t="s">
        <v>6</v>
      </c>
      <c r="I21" s="2">
        <v>31.516133502609801</v>
      </c>
      <c r="J21" s="2">
        <v>0.87170903067328898</v>
      </c>
      <c r="K21" s="2">
        <v>0.99963999999999997</v>
      </c>
    </row>
    <row r="22" spans="1:11" x14ac:dyDescent="0.2">
      <c r="A22" s="2">
        <v>32</v>
      </c>
      <c r="B22" s="3" t="s">
        <v>7</v>
      </c>
      <c r="C22" s="2">
        <v>23.8817535667317</v>
      </c>
      <c r="D22" s="2">
        <v>0.87288534463385603</v>
      </c>
      <c r="E22" s="2">
        <v>0.99999000000000005</v>
      </c>
      <c r="G22" s="4">
        <v>17</v>
      </c>
      <c r="H22" s="3" t="s">
        <v>7</v>
      </c>
      <c r="I22" s="2">
        <v>32.307130091787897</v>
      </c>
      <c r="J22" s="2">
        <v>0.81629423938593404</v>
      </c>
      <c r="K22" s="2">
        <v>0.99999000000000005</v>
      </c>
    </row>
    <row r="23" spans="1:11" x14ac:dyDescent="0.2">
      <c r="A23" s="2">
        <v>33</v>
      </c>
      <c r="B23" s="3" t="s">
        <v>8</v>
      </c>
      <c r="C23" s="2">
        <v>22.488681325789301</v>
      </c>
      <c r="D23" s="2">
        <v>0.84768149529988002</v>
      </c>
      <c r="E23" s="2">
        <v>0.99997999999999998</v>
      </c>
      <c r="G23" s="4">
        <v>18</v>
      </c>
      <c r="H23" s="3" t="s">
        <v>8</v>
      </c>
      <c r="I23" s="2">
        <v>31.7930163948594</v>
      </c>
      <c r="J23" s="2">
        <v>0.85800098914046796</v>
      </c>
      <c r="K23" s="2">
        <v>0.99946999999999997</v>
      </c>
    </row>
    <row r="24" spans="1:11" x14ac:dyDescent="0.2">
      <c r="A24" s="2">
        <v>34</v>
      </c>
      <c r="B24" s="3" t="s">
        <v>9</v>
      </c>
      <c r="C24" s="2">
        <v>24.173207554841799</v>
      </c>
      <c r="D24" s="2">
        <v>0.87022617997884399</v>
      </c>
      <c r="E24" s="2">
        <v>0.99997999999999998</v>
      </c>
      <c r="G24" s="4">
        <v>19</v>
      </c>
      <c r="H24" s="3" t="s">
        <v>9</v>
      </c>
      <c r="I24" s="2">
        <v>33.672578433857602</v>
      </c>
      <c r="J24" s="2">
        <v>0.88459336325004401</v>
      </c>
      <c r="K24" s="2">
        <v>0.99975000000000003</v>
      </c>
    </row>
    <row r="25" spans="1:11" x14ac:dyDescent="0.2">
      <c r="A25" s="2">
        <v>35</v>
      </c>
      <c r="B25" s="3" t="s">
        <v>10</v>
      </c>
      <c r="C25" s="2">
        <v>22.302353858968399</v>
      </c>
      <c r="D25" s="2">
        <v>0.88474493544743704</v>
      </c>
      <c r="E25" s="2">
        <v>0.99997999999999998</v>
      </c>
      <c r="G25" s="4">
        <v>20</v>
      </c>
      <c r="H25" s="3" t="s">
        <v>10</v>
      </c>
      <c r="I25" s="2">
        <v>31.963781089527799</v>
      </c>
      <c r="J25" s="2">
        <v>0.876154387713873</v>
      </c>
      <c r="K25" s="2">
        <v>0.99955000000000005</v>
      </c>
    </row>
    <row r="26" spans="1:11" x14ac:dyDescent="0.2">
      <c r="A26" s="2">
        <v>36</v>
      </c>
      <c r="B26" s="3" t="s">
        <v>11</v>
      </c>
      <c r="C26" s="2">
        <v>24.694262891448499</v>
      </c>
      <c r="D26" s="2">
        <v>0.877339172591732</v>
      </c>
      <c r="E26" s="2">
        <v>0.99999000000000005</v>
      </c>
      <c r="G26" s="4">
        <v>21</v>
      </c>
      <c r="H26" s="3" t="s">
        <v>11</v>
      </c>
      <c r="I26" s="2">
        <v>34.125470897316099</v>
      </c>
      <c r="J26" s="2">
        <v>0.86861347941348399</v>
      </c>
      <c r="K26" s="2">
        <v>0.99975000000000003</v>
      </c>
    </row>
    <row r="27" spans="1:11" x14ac:dyDescent="0.2">
      <c r="A27" s="2">
        <v>37</v>
      </c>
      <c r="B27" s="3" t="s">
        <v>12</v>
      </c>
      <c r="C27" s="2">
        <v>23.392466085058899</v>
      </c>
      <c r="D27" s="2">
        <v>0.87552909543414204</v>
      </c>
      <c r="E27" s="2">
        <v>0.99999000000000005</v>
      </c>
      <c r="G27" s="4">
        <v>22</v>
      </c>
      <c r="H27" s="3" t="s">
        <v>12</v>
      </c>
      <c r="I27" s="2">
        <v>31.306594319722802</v>
      </c>
      <c r="J27" s="2">
        <v>0.87965486163408502</v>
      </c>
      <c r="K27" s="2">
        <v>0.99968999999999997</v>
      </c>
    </row>
    <row r="28" spans="1:11" x14ac:dyDescent="0.2">
      <c r="A28" s="2">
        <v>38</v>
      </c>
      <c r="B28" s="3" t="s">
        <v>13</v>
      </c>
      <c r="C28" s="2">
        <v>22.8495027064391</v>
      </c>
      <c r="D28" s="2">
        <v>0.88901491492293805</v>
      </c>
      <c r="E28" s="2">
        <v>0.99997999999999998</v>
      </c>
      <c r="G28" s="4">
        <v>23</v>
      </c>
      <c r="H28" s="3" t="s">
        <v>13</v>
      </c>
      <c r="I28" s="2">
        <v>30.979665652892098</v>
      </c>
      <c r="J28" s="2">
        <v>0.89516716160652099</v>
      </c>
      <c r="K28" s="2">
        <v>0.99950000000000006</v>
      </c>
    </row>
    <row r="29" spans="1:11" x14ac:dyDescent="0.2">
      <c r="A29" s="2">
        <v>39</v>
      </c>
      <c r="B29" s="3" t="s">
        <v>14</v>
      </c>
      <c r="C29" s="2">
        <v>23.8277090093877</v>
      </c>
      <c r="D29" s="2">
        <v>0.86176408373450397</v>
      </c>
      <c r="E29" s="2">
        <v>0.99997999999999998</v>
      </c>
      <c r="G29" s="4">
        <v>24</v>
      </c>
      <c r="H29" s="3" t="s">
        <v>14</v>
      </c>
      <c r="I29" s="2">
        <v>32.351019128779299</v>
      </c>
      <c r="J29" s="2">
        <v>0.85817065939870696</v>
      </c>
      <c r="K29" s="2">
        <v>0.99985999999999997</v>
      </c>
    </row>
    <row r="30" spans="1:11" x14ac:dyDescent="0.2">
      <c r="A30" s="2">
        <v>40</v>
      </c>
      <c r="B30" s="3" t="s">
        <v>15</v>
      </c>
      <c r="C30" s="2">
        <v>24.213190742356002</v>
      </c>
      <c r="D30" s="2">
        <v>0.89362147411486303</v>
      </c>
      <c r="E30" s="2">
        <v>0.99997999999999998</v>
      </c>
      <c r="G30" s="4">
        <v>25</v>
      </c>
      <c r="H30" s="3" t="s">
        <v>15</v>
      </c>
      <c r="I30" s="2">
        <v>30.486092010174399</v>
      </c>
      <c r="J30" s="2">
        <v>0.87054408742179901</v>
      </c>
      <c r="K30" s="2">
        <v>0.99987000000000004</v>
      </c>
    </row>
    <row r="31" spans="1:11" x14ac:dyDescent="0.2">
      <c r="A31" s="2">
        <v>41</v>
      </c>
      <c r="B31" s="3" t="s">
        <v>16</v>
      </c>
      <c r="C31" s="2">
        <v>23.516344256583402</v>
      </c>
      <c r="D31" s="2">
        <v>0.88170465460892</v>
      </c>
      <c r="E31" s="2">
        <v>0.99999000000000005</v>
      </c>
      <c r="G31" s="4">
        <v>26</v>
      </c>
      <c r="H31" s="3" t="s">
        <v>16</v>
      </c>
      <c r="I31" s="2">
        <v>32.884475093168803</v>
      </c>
      <c r="J31" s="2">
        <v>0.83364001563546997</v>
      </c>
      <c r="K31" s="2">
        <v>0.99985000000000002</v>
      </c>
    </row>
    <row r="32" spans="1:11" x14ac:dyDescent="0.2">
      <c r="A32" s="2">
        <v>42</v>
      </c>
      <c r="B32" s="3" t="s">
        <v>17</v>
      </c>
      <c r="C32" s="2">
        <v>24.190925366296501</v>
      </c>
      <c r="D32" s="2">
        <v>0.87739646352795597</v>
      </c>
      <c r="E32" s="2">
        <v>0.99997999999999998</v>
      </c>
      <c r="G32" s="4">
        <v>27</v>
      </c>
      <c r="H32" s="3" t="s">
        <v>17</v>
      </c>
      <c r="I32" s="2">
        <v>32.323573350244899</v>
      </c>
      <c r="J32" s="2">
        <v>0.87755452342511198</v>
      </c>
      <c r="K32" s="2">
        <v>0.99961999999999995</v>
      </c>
    </row>
    <row r="33" spans="1:11" x14ac:dyDescent="0.2">
      <c r="A33" s="2">
        <v>43</v>
      </c>
      <c r="B33" s="3" t="s">
        <v>18</v>
      </c>
      <c r="C33" s="2">
        <v>23.4227342379493</v>
      </c>
      <c r="D33" s="2">
        <v>0.87626717641184304</v>
      </c>
      <c r="E33" s="2">
        <v>0.99997999999999998</v>
      </c>
      <c r="G33" s="4">
        <v>28</v>
      </c>
      <c r="H33" s="3" t="s">
        <v>18</v>
      </c>
      <c r="I33" s="2">
        <v>30.8620235522488</v>
      </c>
      <c r="J33" s="2">
        <v>0.86632436864559303</v>
      </c>
      <c r="K33" s="2">
        <v>0.99970000000000003</v>
      </c>
    </row>
    <row r="34" spans="1:11" x14ac:dyDescent="0.2">
      <c r="A34" s="2">
        <v>44</v>
      </c>
      <c r="B34" s="3" t="s">
        <v>19</v>
      </c>
      <c r="C34" s="2">
        <v>23.471452579830899</v>
      </c>
      <c r="D34" s="2">
        <v>0.86382781982624202</v>
      </c>
      <c r="E34" s="2">
        <v>0.99987000000000004</v>
      </c>
      <c r="G34" s="4">
        <v>29</v>
      </c>
      <c r="H34" s="3" t="s">
        <v>19</v>
      </c>
      <c r="I34" s="2">
        <v>32.839239862572398</v>
      </c>
      <c r="J34" s="2">
        <v>0.81945340962411295</v>
      </c>
      <c r="K34" s="2">
        <v>0.99985999999999997</v>
      </c>
    </row>
    <row r="35" spans="1:11" x14ac:dyDescent="0.2">
      <c r="A35" s="2">
        <v>45</v>
      </c>
      <c r="B35" s="3" t="s">
        <v>20</v>
      </c>
      <c r="C35" s="2">
        <v>24.855359985929599</v>
      </c>
      <c r="D35" s="2">
        <v>0.86536421580871103</v>
      </c>
      <c r="E35" s="2">
        <v>0.99997999999999998</v>
      </c>
      <c r="G35" s="4">
        <v>30</v>
      </c>
      <c r="H35" s="3" t="s">
        <v>20</v>
      </c>
      <c r="I35" s="2">
        <v>31.088861674694002</v>
      </c>
      <c r="J35" s="2">
        <v>0.87848845780231999</v>
      </c>
      <c r="K35" s="2">
        <v>0.99921000000000004</v>
      </c>
    </row>
    <row r="37" spans="1:11" x14ac:dyDescent="0.2">
      <c r="A37" s="6" t="s">
        <v>24</v>
      </c>
      <c r="B37" s="6"/>
      <c r="C37" s="6"/>
      <c r="D37" s="6"/>
      <c r="E37" s="6"/>
    </row>
    <row r="38" spans="1:11" x14ac:dyDescent="0.2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</row>
    <row r="39" spans="1:11" x14ac:dyDescent="0.2">
      <c r="A39" s="2">
        <v>16</v>
      </c>
      <c r="B39" s="3" t="s">
        <v>6</v>
      </c>
      <c r="C39" s="2">
        <v>27.073934112054499</v>
      </c>
      <c r="D39" s="2">
        <v>0.83527330602290895</v>
      </c>
      <c r="E39" s="2">
        <v>0.99999000000000005</v>
      </c>
    </row>
    <row r="40" spans="1:11" x14ac:dyDescent="0.2">
      <c r="A40" s="2">
        <v>17</v>
      </c>
      <c r="B40" s="3" t="s">
        <v>7</v>
      </c>
      <c r="C40" s="2">
        <v>28.2209712794455</v>
      </c>
      <c r="D40" s="2">
        <v>0.92291373911536601</v>
      </c>
      <c r="E40" s="2">
        <v>0.99965000000000004</v>
      </c>
    </row>
    <row r="41" spans="1:11" x14ac:dyDescent="0.2">
      <c r="A41" s="2">
        <v>18</v>
      </c>
      <c r="B41" s="3" t="s">
        <v>8</v>
      </c>
      <c r="C41" s="2">
        <v>27.1279986579205</v>
      </c>
      <c r="D41" s="2">
        <v>0.83503190323307896</v>
      </c>
      <c r="E41" s="2">
        <v>0.99995999999999996</v>
      </c>
    </row>
    <row r="42" spans="1:11" x14ac:dyDescent="0.2">
      <c r="A42" s="2">
        <v>19</v>
      </c>
      <c r="B42" s="3" t="s">
        <v>9</v>
      </c>
      <c r="C42" s="2">
        <v>34.0557941458706</v>
      </c>
      <c r="D42" s="2">
        <v>0.81986874141591404</v>
      </c>
      <c r="E42" s="2">
        <v>0.99997000000000003</v>
      </c>
    </row>
    <row r="43" spans="1:11" x14ac:dyDescent="0.2">
      <c r="A43" s="2">
        <v>20</v>
      </c>
      <c r="B43" s="3" t="s">
        <v>10</v>
      </c>
      <c r="C43" s="2">
        <v>34.573572704310301</v>
      </c>
      <c r="D43" s="2">
        <v>0.87502065242270699</v>
      </c>
      <c r="E43" s="2">
        <v>0.99977000000000005</v>
      </c>
    </row>
    <row r="44" spans="1:11" x14ac:dyDescent="0.2">
      <c r="A44" s="2">
        <v>21</v>
      </c>
      <c r="B44" s="3" t="s">
        <v>11</v>
      </c>
      <c r="C44" s="2">
        <v>31.4320717399454</v>
      </c>
      <c r="D44" s="2">
        <v>0.86950372962711397</v>
      </c>
      <c r="E44" s="2">
        <v>0.99995999999999996</v>
      </c>
    </row>
    <row r="45" spans="1:11" x14ac:dyDescent="0.2">
      <c r="A45" s="2">
        <v>22</v>
      </c>
      <c r="B45" s="3" t="s">
        <v>12</v>
      </c>
      <c r="C45" s="2">
        <v>35.082980821541597</v>
      </c>
      <c r="D45" s="2">
        <v>0.79009408056714103</v>
      </c>
      <c r="E45" s="2">
        <v>0.99995999999999996</v>
      </c>
    </row>
    <row r="46" spans="1:11" x14ac:dyDescent="0.2">
      <c r="A46" s="2">
        <v>23</v>
      </c>
      <c r="B46" s="3" t="s">
        <v>13</v>
      </c>
      <c r="C46" s="2">
        <v>32.572486385464302</v>
      </c>
      <c r="D46" s="2">
        <v>0.88342779795695703</v>
      </c>
      <c r="E46" s="2">
        <v>0.99950000000000006</v>
      </c>
    </row>
    <row r="47" spans="1:11" x14ac:dyDescent="0.2">
      <c r="A47" s="2">
        <v>24</v>
      </c>
      <c r="B47" s="3" t="s">
        <v>14</v>
      </c>
      <c r="C47" s="2">
        <v>27.885523364196899</v>
      </c>
      <c r="D47" s="2">
        <v>0.87633843838446102</v>
      </c>
      <c r="E47" s="2">
        <v>0.99970000000000003</v>
      </c>
    </row>
    <row r="48" spans="1:11" x14ac:dyDescent="0.2">
      <c r="A48" s="2">
        <v>25</v>
      </c>
      <c r="B48" s="3" t="s">
        <v>15</v>
      </c>
      <c r="C48" s="2">
        <v>33.103226605508297</v>
      </c>
      <c r="D48" s="2">
        <v>0.79003986908880997</v>
      </c>
      <c r="E48" s="2">
        <v>0.99990000000000001</v>
      </c>
    </row>
    <row r="49" spans="1:5" x14ac:dyDescent="0.2">
      <c r="A49" s="2">
        <v>26</v>
      </c>
      <c r="B49" s="3" t="s">
        <v>16</v>
      </c>
      <c r="C49" s="2">
        <v>28.372845340040399</v>
      </c>
      <c r="D49" s="2">
        <v>0.92407092272099201</v>
      </c>
      <c r="E49" s="2">
        <v>0.99968000000000001</v>
      </c>
    </row>
    <row r="50" spans="1:5" x14ac:dyDescent="0.2">
      <c r="A50" s="2">
        <v>27</v>
      </c>
      <c r="B50" s="3" t="s">
        <v>17</v>
      </c>
      <c r="C50" s="2">
        <v>28.909712503445402</v>
      </c>
      <c r="D50" s="2">
        <v>0.90141902483979397</v>
      </c>
      <c r="E50" s="2">
        <v>0.99987000000000004</v>
      </c>
    </row>
    <row r="51" spans="1:5" x14ac:dyDescent="0.2">
      <c r="A51" s="2">
        <v>28</v>
      </c>
      <c r="B51" s="3" t="s">
        <v>18</v>
      </c>
      <c r="C51" s="2">
        <v>33.287381254408999</v>
      </c>
      <c r="D51" s="2">
        <v>0.82320063428406698</v>
      </c>
      <c r="E51" s="2">
        <v>0.99995999999999996</v>
      </c>
    </row>
    <row r="52" spans="1:5" x14ac:dyDescent="0.2">
      <c r="A52" s="2">
        <v>29</v>
      </c>
      <c r="B52" s="3" t="s">
        <v>19</v>
      </c>
      <c r="C52" s="2">
        <v>33.399384589256201</v>
      </c>
      <c r="D52" s="2">
        <v>0.85144075439314704</v>
      </c>
      <c r="E52" s="2">
        <v>0.99977000000000005</v>
      </c>
    </row>
    <row r="53" spans="1:5" x14ac:dyDescent="0.2">
      <c r="A53" s="2">
        <v>30</v>
      </c>
      <c r="B53" s="3" t="s">
        <v>20</v>
      </c>
      <c r="C53" s="2">
        <v>28.3542367363323</v>
      </c>
      <c r="D53" s="2">
        <v>0.85360317172997502</v>
      </c>
      <c r="E53" s="2">
        <v>0.99995000000000001</v>
      </c>
    </row>
  </sheetData>
  <mergeCells count="4">
    <mergeCell ref="A1:E1"/>
    <mergeCell ref="A19:E19"/>
    <mergeCell ref="A37:E37"/>
    <mergeCell ref="G19:K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92FC-B493-C646-9F45-12202487ABE6}">
  <dimension ref="A1:V53"/>
  <sheetViews>
    <sheetView workbookViewId="0">
      <selection activeCell="C17" sqref="C17"/>
    </sheetView>
  </sheetViews>
  <sheetFormatPr baseColWidth="10" defaultRowHeight="16" x14ac:dyDescent="0.2"/>
  <cols>
    <col min="1" max="1" width="13.1640625" style="2" bestFit="1" customWidth="1"/>
    <col min="2" max="2" width="10.83203125" style="2"/>
    <col min="3" max="3" width="14" style="2" bestFit="1" customWidth="1"/>
    <col min="4" max="4" width="14.5" style="2" bestFit="1" customWidth="1"/>
    <col min="5" max="6" width="14.5" style="2" customWidth="1"/>
    <col min="7" max="7" width="14" style="2" bestFit="1" customWidth="1"/>
    <col min="8" max="8" width="14.5" style="2" bestFit="1" customWidth="1"/>
    <col min="9" max="9" width="14.5" style="2" customWidth="1"/>
    <col min="10" max="10" width="14" style="2" bestFit="1" customWidth="1"/>
    <col min="11" max="11" width="14" style="2" customWidth="1"/>
    <col min="12" max="12" width="14.5" style="2" bestFit="1" customWidth="1"/>
    <col min="13" max="13" width="14.5" style="2" customWidth="1"/>
    <col min="14" max="14" width="14" style="2" bestFit="1" customWidth="1"/>
    <col min="15" max="15" width="14" style="2" customWidth="1"/>
    <col min="16" max="16384" width="10.83203125" style="2"/>
  </cols>
  <sheetData>
    <row r="1" spans="1:22" x14ac:dyDescent="0.2">
      <c r="A1" s="7" t="s">
        <v>34</v>
      </c>
      <c r="B1" s="7"/>
      <c r="C1" s="7"/>
      <c r="D1" s="7"/>
      <c r="H1" s="7" t="s">
        <v>30</v>
      </c>
      <c r="I1" s="7"/>
      <c r="J1" s="7"/>
      <c r="K1" s="5"/>
      <c r="L1" s="7" t="s">
        <v>28</v>
      </c>
      <c r="M1" s="7"/>
      <c r="N1" s="7"/>
      <c r="O1" s="1"/>
      <c r="P1" s="7" t="s">
        <v>29</v>
      </c>
      <c r="Q1" s="7"/>
      <c r="R1" s="7"/>
      <c r="T1" s="7" t="s">
        <v>31</v>
      </c>
      <c r="U1" s="7"/>
      <c r="V1" s="7"/>
    </row>
    <row r="2" spans="1:22" x14ac:dyDescent="0.2">
      <c r="A2" s="2" t="s">
        <v>21</v>
      </c>
      <c r="B2" s="2" t="s">
        <v>2</v>
      </c>
      <c r="C2" s="2" t="s">
        <v>0</v>
      </c>
      <c r="D2" s="2" t="s">
        <v>26</v>
      </c>
      <c r="E2" s="2" t="s">
        <v>32</v>
      </c>
      <c r="F2" s="2" t="s">
        <v>27</v>
      </c>
      <c r="H2" s="2" t="s">
        <v>26</v>
      </c>
      <c r="I2" s="2" t="s">
        <v>32</v>
      </c>
      <c r="J2" s="2" t="s">
        <v>27</v>
      </c>
      <c r="L2" s="2" t="s">
        <v>26</v>
      </c>
      <c r="M2" s="2" t="s">
        <v>32</v>
      </c>
      <c r="N2" s="2" t="s">
        <v>27</v>
      </c>
      <c r="P2" s="2" t="s">
        <v>26</v>
      </c>
      <c r="Q2" s="2" t="s">
        <v>32</v>
      </c>
      <c r="R2" s="2" t="s">
        <v>27</v>
      </c>
      <c r="T2" s="2" t="s">
        <v>26</v>
      </c>
      <c r="U2" s="2" t="s">
        <v>32</v>
      </c>
      <c r="V2" s="2" t="s">
        <v>27</v>
      </c>
    </row>
    <row r="3" spans="1:22" x14ac:dyDescent="0.2">
      <c r="A3" s="7" t="s">
        <v>22</v>
      </c>
      <c r="B3" s="3" t="s">
        <v>9</v>
      </c>
      <c r="C3" s="2">
        <v>20.064828742383099</v>
      </c>
      <c r="D3" s="2">
        <v>24.173207554841799</v>
      </c>
      <c r="E3" s="2">
        <v>33.672578433857602</v>
      </c>
      <c r="F3" s="2">
        <v>34.0557941458706</v>
      </c>
      <c r="H3" s="2">
        <f t="shared" ref="H3:H17" si="0">D3-C3</f>
        <v>4.1083788124586995</v>
      </c>
      <c r="I3" s="2">
        <f>E3-C3</f>
        <v>13.607749691474503</v>
      </c>
      <c r="J3" s="2">
        <f t="shared" ref="J3:J17" si="1">F3-C3</f>
        <v>13.9909654034875</v>
      </c>
      <c r="L3" s="2">
        <f>GEOMEAN(H3:H10)</f>
        <v>3.2977751924044769</v>
      </c>
      <c r="M3" s="2">
        <f>GEOMEAN(I3:I10)</f>
        <v>11.769992919453903</v>
      </c>
      <c r="N3" s="2">
        <f>GEOMEAN(J3:J10)</f>
        <v>13.198878450308762</v>
      </c>
      <c r="P3" s="2">
        <f>H3-$L$3</f>
        <v>0.8106036200542226</v>
      </c>
      <c r="Q3" s="2">
        <f>I3-$L$3</f>
        <v>10.309974499070027</v>
      </c>
      <c r="R3" s="2">
        <f t="shared" ref="R3:R17" si="2">J3-$N$3</f>
        <v>0.7920869531787389</v>
      </c>
      <c r="T3" s="2">
        <f>2^-P3</f>
        <v>0.57014326148628902</v>
      </c>
      <c r="U3" s="2">
        <f>2^-Q3</f>
        <v>7.8775001705602232E-4</v>
      </c>
      <c r="V3" s="2">
        <f>2^-R3</f>
        <v>0.57750808403557718</v>
      </c>
    </row>
    <row r="4" spans="1:22" x14ac:dyDescent="0.2">
      <c r="A4" s="7"/>
      <c r="B4" s="3" t="s">
        <v>10</v>
      </c>
      <c r="C4" s="2">
        <v>20.066453283849501</v>
      </c>
      <c r="D4" s="2">
        <v>22.302353858968399</v>
      </c>
      <c r="E4" s="2">
        <v>31.963781089527799</v>
      </c>
      <c r="F4" s="2">
        <v>34.573572704310301</v>
      </c>
      <c r="H4" s="2">
        <f t="shared" si="0"/>
        <v>2.2359005751188974</v>
      </c>
      <c r="I4" s="2">
        <f t="shared" ref="I4:I17" si="3">E4-C4</f>
        <v>11.897327805678298</v>
      </c>
      <c r="J4" s="2">
        <f t="shared" si="1"/>
        <v>14.5071194204608</v>
      </c>
      <c r="P4" s="2">
        <f t="shared" ref="P4:P17" si="4">H4-$L$3</f>
        <v>-1.0618746172855795</v>
      </c>
      <c r="Q4" s="2">
        <f t="shared" ref="Q4:Q17" si="5">I4-$L$3</f>
        <v>8.599552613273822</v>
      </c>
      <c r="R4" s="2">
        <f t="shared" si="2"/>
        <v>1.3082409701520383</v>
      </c>
      <c r="T4" s="2">
        <f t="shared" ref="T4:T17" si="6">2^-P4</f>
        <v>2.087642412723159</v>
      </c>
      <c r="U4" s="2">
        <f t="shared" ref="U4:U17" si="7">2^-Q4</f>
        <v>2.5779632031731202E-3</v>
      </c>
      <c r="V4" s="2">
        <f t="shared" ref="V4:V17" si="8">2^-R4</f>
        <v>0.40381293519294731</v>
      </c>
    </row>
    <row r="5" spans="1:22" x14ac:dyDescent="0.2">
      <c r="A5" s="7"/>
      <c r="B5" s="3" t="s">
        <v>11</v>
      </c>
      <c r="C5" s="2">
        <v>20.497179246806699</v>
      </c>
      <c r="D5" s="2">
        <v>24.694262891448499</v>
      </c>
      <c r="E5" s="2">
        <v>34.125470897316099</v>
      </c>
      <c r="F5" s="2">
        <v>31.4320717399454</v>
      </c>
      <c r="H5" s="2">
        <f t="shared" si="0"/>
        <v>4.1970836446418005</v>
      </c>
      <c r="I5" s="2">
        <f t="shared" si="3"/>
        <v>13.6282916505094</v>
      </c>
      <c r="J5" s="2">
        <f t="shared" si="1"/>
        <v>10.934892493138701</v>
      </c>
      <c r="P5" s="2">
        <f t="shared" si="4"/>
        <v>0.89930845223732359</v>
      </c>
      <c r="Q5" s="2">
        <f t="shared" si="5"/>
        <v>10.330516458104924</v>
      </c>
      <c r="R5" s="2">
        <f t="shared" si="2"/>
        <v>-2.2639859571700605</v>
      </c>
      <c r="T5" s="2">
        <f t="shared" si="6"/>
        <v>0.53614366713758943</v>
      </c>
      <c r="U5" s="2">
        <f t="shared" si="7"/>
        <v>7.7661303456624537E-4</v>
      </c>
      <c r="V5" s="2">
        <f t="shared" si="8"/>
        <v>4.8031669568966304</v>
      </c>
    </row>
    <row r="6" spans="1:22" x14ac:dyDescent="0.2">
      <c r="A6" s="7"/>
      <c r="B6" s="3" t="s">
        <v>12</v>
      </c>
      <c r="C6" s="2">
        <v>20.578715098913399</v>
      </c>
      <c r="D6" s="2">
        <v>23.392466085058899</v>
      </c>
      <c r="E6" s="2">
        <v>31.306594319722802</v>
      </c>
      <c r="F6" s="2">
        <v>35.082980821541597</v>
      </c>
      <c r="H6" s="2">
        <f t="shared" si="0"/>
        <v>2.8137509861455001</v>
      </c>
      <c r="I6" s="2">
        <f t="shared" si="3"/>
        <v>10.727879220809402</v>
      </c>
      <c r="J6" s="2">
        <f t="shared" si="1"/>
        <v>14.504265722628197</v>
      </c>
      <c r="P6" s="2">
        <f t="shared" si="4"/>
        <v>-0.4840242062589768</v>
      </c>
      <c r="Q6" s="2">
        <f t="shared" si="5"/>
        <v>7.4301040284049256</v>
      </c>
      <c r="R6" s="2">
        <f t="shared" si="2"/>
        <v>1.305387272319436</v>
      </c>
      <c r="T6" s="2">
        <f t="shared" si="6"/>
        <v>1.3986395496155006</v>
      </c>
      <c r="U6" s="2">
        <f t="shared" si="7"/>
        <v>5.7985020701318427E-3</v>
      </c>
      <c r="V6" s="2">
        <f t="shared" si="8"/>
        <v>0.40461248084881829</v>
      </c>
    </row>
    <row r="7" spans="1:22" x14ac:dyDescent="0.2">
      <c r="A7" s="7"/>
      <c r="B7" s="3" t="s">
        <v>13</v>
      </c>
      <c r="C7" s="2">
        <v>20.151762033395499</v>
      </c>
      <c r="D7" s="2">
        <v>22.8495027064391</v>
      </c>
      <c r="E7" s="2">
        <v>30.979665652892098</v>
      </c>
      <c r="F7" s="2">
        <v>32.572486385464302</v>
      </c>
      <c r="H7" s="2">
        <f t="shared" si="0"/>
        <v>2.6977406730436009</v>
      </c>
      <c r="I7" s="2">
        <f t="shared" si="3"/>
        <v>10.827903619496599</v>
      </c>
      <c r="J7" s="2">
        <f t="shared" si="1"/>
        <v>12.420724352068802</v>
      </c>
      <c r="P7" s="2">
        <f t="shared" si="4"/>
        <v>-0.60003451936087604</v>
      </c>
      <c r="Q7" s="2">
        <f t="shared" si="5"/>
        <v>7.530128427092122</v>
      </c>
      <c r="R7" s="2">
        <f t="shared" si="2"/>
        <v>-0.77815409823995907</v>
      </c>
      <c r="T7" s="2">
        <f t="shared" si="6"/>
        <v>1.5157528334910255</v>
      </c>
      <c r="U7" s="2">
        <f t="shared" si="7"/>
        <v>5.4101022371472757E-3</v>
      </c>
      <c r="V7" s="2">
        <f t="shared" si="8"/>
        <v>1.7149352404530818</v>
      </c>
    </row>
    <row r="8" spans="1:22" x14ac:dyDescent="0.2">
      <c r="A8" s="7"/>
      <c r="B8" s="3" t="s">
        <v>15</v>
      </c>
      <c r="C8" s="2">
        <v>20.088106111793401</v>
      </c>
      <c r="D8" s="2">
        <v>24.213190742356002</v>
      </c>
      <c r="E8" s="2">
        <v>30.486092010174399</v>
      </c>
      <c r="F8" s="2">
        <v>33.103226605508297</v>
      </c>
      <c r="H8" s="2">
        <f t="shared" si="0"/>
        <v>4.1250846305626006</v>
      </c>
      <c r="I8" s="2">
        <f t="shared" si="3"/>
        <v>10.397985898380998</v>
      </c>
      <c r="J8" s="2">
        <f t="shared" si="1"/>
        <v>13.015120493714896</v>
      </c>
      <c r="P8" s="2">
        <f t="shared" si="4"/>
        <v>0.82730943815812363</v>
      </c>
      <c r="Q8" s="2">
        <f t="shared" si="5"/>
        <v>7.1002107059765214</v>
      </c>
      <c r="R8" s="2">
        <f t="shared" si="2"/>
        <v>-0.1837579565938654</v>
      </c>
      <c r="T8" s="2">
        <f t="shared" si="6"/>
        <v>0.56357931313037402</v>
      </c>
      <c r="U8" s="2">
        <f t="shared" si="7"/>
        <v>7.2882557170503761E-3</v>
      </c>
      <c r="V8" s="2">
        <f t="shared" si="8"/>
        <v>1.1358386872077406</v>
      </c>
    </row>
    <row r="9" spans="1:22" x14ac:dyDescent="0.2">
      <c r="A9" s="7"/>
      <c r="B9" s="3" t="s">
        <v>18</v>
      </c>
      <c r="C9" s="2">
        <v>20.2086730594567</v>
      </c>
      <c r="D9" s="2">
        <v>23.4227342379493</v>
      </c>
      <c r="E9" s="2">
        <v>30.8620235522488</v>
      </c>
      <c r="F9" s="2">
        <v>33.287381254408999</v>
      </c>
      <c r="H9" s="2">
        <f t="shared" si="0"/>
        <v>3.2140611784925994</v>
      </c>
      <c r="I9" s="2">
        <f t="shared" si="3"/>
        <v>10.6533504927921</v>
      </c>
      <c r="J9" s="2">
        <f t="shared" si="1"/>
        <v>13.078708194952299</v>
      </c>
      <c r="P9" s="2">
        <f t="shared" si="4"/>
        <v>-8.3714013911877494E-2</v>
      </c>
      <c r="Q9" s="2">
        <f t="shared" si="5"/>
        <v>7.3555753003876232</v>
      </c>
      <c r="R9" s="2">
        <f t="shared" si="2"/>
        <v>-0.12017025535646297</v>
      </c>
      <c r="T9" s="2">
        <f t="shared" si="6"/>
        <v>1.0597426893035604</v>
      </c>
      <c r="U9" s="2">
        <f t="shared" si="7"/>
        <v>6.1059212563679298E-3</v>
      </c>
      <c r="V9" s="2">
        <f t="shared" si="8"/>
        <v>1.0868631178704107</v>
      </c>
    </row>
    <row r="10" spans="1:22" x14ac:dyDescent="0.2">
      <c r="A10" s="7"/>
      <c r="B10" s="3" t="s">
        <v>19</v>
      </c>
      <c r="C10" s="2">
        <v>19.866289469512701</v>
      </c>
      <c r="D10" s="2">
        <v>23.471452579830899</v>
      </c>
      <c r="E10" s="2">
        <v>32.839239862572398</v>
      </c>
      <c r="F10" s="2">
        <v>33.399384589256201</v>
      </c>
      <c r="H10" s="2">
        <f t="shared" si="0"/>
        <v>3.6051631103181982</v>
      </c>
      <c r="I10" s="2">
        <f t="shared" si="3"/>
        <v>12.972950393059698</v>
      </c>
      <c r="J10" s="2">
        <f t="shared" si="1"/>
        <v>13.5330951197435</v>
      </c>
      <c r="P10" s="2">
        <f t="shared" si="4"/>
        <v>0.30738791791372133</v>
      </c>
      <c r="Q10" s="2">
        <f t="shared" si="5"/>
        <v>9.6751752006552216</v>
      </c>
      <c r="R10" s="2">
        <f t="shared" si="2"/>
        <v>0.33421666943473838</v>
      </c>
      <c r="T10" s="2">
        <f t="shared" si="6"/>
        <v>0.80810355330646133</v>
      </c>
      <c r="U10" s="2">
        <f t="shared" si="7"/>
        <v>1.2231565668861561E-3</v>
      </c>
      <c r="V10" s="2">
        <f t="shared" si="8"/>
        <v>0.79321470624015822</v>
      </c>
    </row>
    <row r="11" spans="1:22" x14ac:dyDescent="0.2">
      <c r="A11" s="7" t="s">
        <v>25</v>
      </c>
      <c r="B11" s="3" t="s">
        <v>6</v>
      </c>
      <c r="C11" s="2">
        <v>20.220833557525498</v>
      </c>
      <c r="D11" s="2">
        <v>23.2618253836356</v>
      </c>
      <c r="E11" s="2">
        <v>31.516133502609801</v>
      </c>
      <c r="F11" s="2">
        <v>27.073934112054499</v>
      </c>
      <c r="H11" s="2">
        <f t="shared" si="0"/>
        <v>3.0409918261101012</v>
      </c>
      <c r="I11" s="2">
        <f t="shared" si="3"/>
        <v>11.295299945084302</v>
      </c>
      <c r="J11" s="2">
        <f t="shared" si="1"/>
        <v>6.853100554529</v>
      </c>
      <c r="P11" s="2">
        <f t="shared" si="4"/>
        <v>-0.2567833662943757</v>
      </c>
      <c r="Q11" s="2">
        <f t="shared" si="5"/>
        <v>7.9975247526798254</v>
      </c>
      <c r="R11" s="2">
        <f t="shared" si="2"/>
        <v>-6.3457778957797615</v>
      </c>
      <c r="T11" s="2">
        <f t="shared" si="6"/>
        <v>1.1948117795934425</v>
      </c>
      <c r="U11" s="2">
        <f t="shared" si="7"/>
        <v>3.9129577475581221E-3</v>
      </c>
      <c r="V11" s="2">
        <f t="shared" si="8"/>
        <v>81.333505784116923</v>
      </c>
    </row>
    <row r="12" spans="1:22" x14ac:dyDescent="0.2">
      <c r="A12" s="7"/>
      <c r="B12" s="3" t="s">
        <v>7</v>
      </c>
      <c r="C12" s="2">
        <v>20.181186926771101</v>
      </c>
      <c r="D12" s="2">
        <v>23.8817535667317</v>
      </c>
      <c r="E12" s="2">
        <v>32.307130091787897</v>
      </c>
      <c r="F12" s="2">
        <v>28.2209712794455</v>
      </c>
      <c r="H12" s="2">
        <f t="shared" si="0"/>
        <v>3.7005666399605985</v>
      </c>
      <c r="I12" s="2">
        <f t="shared" si="3"/>
        <v>12.125943165016796</v>
      </c>
      <c r="J12" s="2">
        <f t="shared" si="1"/>
        <v>8.0397843526743991</v>
      </c>
      <c r="P12" s="2">
        <f t="shared" si="4"/>
        <v>0.40279144755612162</v>
      </c>
      <c r="Q12" s="2">
        <f t="shared" si="5"/>
        <v>8.8281679726123201</v>
      </c>
      <c r="R12" s="2">
        <f t="shared" si="2"/>
        <v>-5.1590940976343624</v>
      </c>
      <c r="T12" s="2">
        <f t="shared" si="6"/>
        <v>0.75639333309758072</v>
      </c>
      <c r="U12" s="2">
        <f t="shared" si="7"/>
        <v>2.2001720002857716E-3</v>
      </c>
      <c r="V12" s="2">
        <f t="shared" si="8"/>
        <v>35.730745192057533</v>
      </c>
    </row>
    <row r="13" spans="1:22" x14ac:dyDescent="0.2">
      <c r="A13" s="7"/>
      <c r="B13" s="3" t="s">
        <v>8</v>
      </c>
      <c r="C13" s="2">
        <v>20.240046834770499</v>
      </c>
      <c r="D13" s="2">
        <v>22.488681325789301</v>
      </c>
      <c r="E13" s="2">
        <v>31.7930163948594</v>
      </c>
      <c r="F13" s="2">
        <v>27.1279986579205</v>
      </c>
      <c r="H13" s="2">
        <f t="shared" si="0"/>
        <v>2.2486344910188016</v>
      </c>
      <c r="I13" s="2">
        <f t="shared" si="3"/>
        <v>11.552969560088901</v>
      </c>
      <c r="J13" s="2">
        <f t="shared" si="1"/>
        <v>6.8879518231500008</v>
      </c>
      <c r="P13" s="2">
        <f t="shared" si="4"/>
        <v>-1.0491407013856753</v>
      </c>
      <c r="Q13" s="2">
        <f t="shared" si="5"/>
        <v>8.2551943676844246</v>
      </c>
      <c r="R13" s="2">
        <f t="shared" si="2"/>
        <v>-6.3109266271587607</v>
      </c>
      <c r="T13" s="2">
        <f t="shared" si="6"/>
        <v>2.06929696504376</v>
      </c>
      <c r="U13" s="2">
        <f t="shared" si="7"/>
        <v>3.2729462660561954E-3</v>
      </c>
      <c r="V13" s="2">
        <f t="shared" si="8"/>
        <v>79.392269204945123</v>
      </c>
    </row>
    <row r="14" spans="1:22" x14ac:dyDescent="0.2">
      <c r="A14" s="7"/>
      <c r="B14" s="3" t="s">
        <v>14</v>
      </c>
      <c r="C14" s="2">
        <v>19.9815105845429</v>
      </c>
      <c r="D14" s="2">
        <v>23.8277090093877</v>
      </c>
      <c r="E14" s="2">
        <v>32.351019128779299</v>
      </c>
      <c r="F14" s="2">
        <v>27.885523364196899</v>
      </c>
      <c r="H14" s="2">
        <f t="shared" si="0"/>
        <v>3.8461984248448005</v>
      </c>
      <c r="I14" s="2">
        <f t="shared" si="3"/>
        <v>12.3695085442364</v>
      </c>
      <c r="J14" s="2">
        <f t="shared" si="1"/>
        <v>7.9040127796539998</v>
      </c>
      <c r="P14" s="2">
        <f t="shared" si="4"/>
        <v>0.54842323244032354</v>
      </c>
      <c r="Q14" s="2">
        <f t="shared" si="5"/>
        <v>9.0717333518319236</v>
      </c>
      <c r="R14" s="2">
        <f t="shared" si="2"/>
        <v>-5.2948656706547617</v>
      </c>
      <c r="T14" s="2">
        <f t="shared" si="6"/>
        <v>0.68376703100675418</v>
      </c>
      <c r="U14" s="2">
        <f t="shared" si="7"/>
        <v>1.858386955739477E-3</v>
      </c>
      <c r="V14" s="2">
        <f t="shared" si="8"/>
        <v>39.256663913700542</v>
      </c>
    </row>
    <row r="15" spans="1:22" x14ac:dyDescent="0.2">
      <c r="A15" s="7"/>
      <c r="B15" s="3" t="s">
        <v>16</v>
      </c>
      <c r="C15" s="2">
        <v>20.3313085648618</v>
      </c>
      <c r="D15" s="2">
        <v>23.516344256583402</v>
      </c>
      <c r="E15" s="2">
        <v>32.884475093168803</v>
      </c>
      <c r="F15" s="2">
        <v>28.372845340040399</v>
      </c>
      <c r="H15" s="2">
        <f t="shared" si="0"/>
        <v>3.1850356917216018</v>
      </c>
      <c r="I15" s="2">
        <f t="shared" si="3"/>
        <v>12.553166528307003</v>
      </c>
      <c r="J15" s="2">
        <f t="shared" si="1"/>
        <v>8.0415367751785993</v>
      </c>
      <c r="P15" s="2">
        <f t="shared" si="4"/>
        <v>-0.11273950068287508</v>
      </c>
      <c r="Q15" s="2">
        <f t="shared" si="5"/>
        <v>9.2553913359025266</v>
      </c>
      <c r="R15" s="2">
        <f t="shared" si="2"/>
        <v>-5.1573416751301622</v>
      </c>
      <c r="T15" s="2">
        <f t="shared" si="6"/>
        <v>1.0812795053061688</v>
      </c>
      <c r="U15" s="2">
        <f t="shared" si="7"/>
        <v>1.63624972393255E-3</v>
      </c>
      <c r="V15" s="2">
        <f t="shared" si="8"/>
        <v>35.687369879492032</v>
      </c>
    </row>
    <row r="16" spans="1:22" x14ac:dyDescent="0.2">
      <c r="A16" s="7"/>
      <c r="B16" s="3" t="s">
        <v>17</v>
      </c>
      <c r="C16" s="2">
        <v>20.085708867389499</v>
      </c>
      <c r="D16" s="2">
        <v>24.190925366296501</v>
      </c>
      <c r="E16" s="2">
        <v>32.323573350244899</v>
      </c>
      <c r="F16" s="2">
        <v>28.909712503445402</v>
      </c>
      <c r="H16" s="2">
        <f t="shared" si="0"/>
        <v>4.1052164989070015</v>
      </c>
      <c r="I16" s="2">
        <f t="shared" si="3"/>
        <v>12.2378644828554</v>
      </c>
      <c r="J16" s="2">
        <f t="shared" si="1"/>
        <v>8.8240036360559024</v>
      </c>
      <c r="P16" s="2">
        <f t="shared" si="4"/>
        <v>0.80744130650252455</v>
      </c>
      <c r="Q16" s="2">
        <f t="shared" si="5"/>
        <v>8.9400892904509242</v>
      </c>
      <c r="R16" s="2">
        <f t="shared" si="2"/>
        <v>-4.3748748142528591</v>
      </c>
      <c r="T16" s="2">
        <f t="shared" si="6"/>
        <v>0.57139435694751939</v>
      </c>
      <c r="U16" s="2">
        <f t="shared" si="7"/>
        <v>2.0359399280213981E-3</v>
      </c>
      <c r="V16" s="2">
        <f t="shared" si="8"/>
        <v>20.747632479675747</v>
      </c>
    </row>
    <row r="17" spans="1:22" x14ac:dyDescent="0.2">
      <c r="A17" s="7"/>
      <c r="B17" s="3" t="s">
        <v>20</v>
      </c>
      <c r="C17" s="2">
        <v>20.172993050065202</v>
      </c>
      <c r="D17" s="2">
        <v>24.855359985929599</v>
      </c>
      <c r="E17" s="2">
        <v>31.088861674694002</v>
      </c>
      <c r="F17" s="2">
        <v>28.3542367363323</v>
      </c>
      <c r="H17" s="2">
        <f t="shared" si="0"/>
        <v>4.6823669358643976</v>
      </c>
      <c r="I17" s="2">
        <f t="shared" si="3"/>
        <v>10.9158686246288</v>
      </c>
      <c r="J17" s="2">
        <f t="shared" si="1"/>
        <v>8.1812436862670985</v>
      </c>
      <c r="P17" s="2">
        <f t="shared" si="4"/>
        <v>1.3845917434599206</v>
      </c>
      <c r="Q17" s="2">
        <f t="shared" si="5"/>
        <v>7.618093432224323</v>
      </c>
      <c r="R17" s="2">
        <f t="shared" si="2"/>
        <v>-5.017634764041663</v>
      </c>
      <c r="T17" s="2">
        <f t="shared" si="6"/>
        <v>0.38299786539208935</v>
      </c>
      <c r="U17" s="2">
        <f t="shared" si="7"/>
        <v>5.0900888957489693E-3</v>
      </c>
      <c r="V17" s="2">
        <f t="shared" si="8"/>
        <v>32.393551971753631</v>
      </c>
    </row>
    <row r="19" spans="1:22" x14ac:dyDescent="0.2">
      <c r="B19" s="6"/>
      <c r="C19" s="6"/>
    </row>
    <row r="21" spans="1:22" x14ac:dyDescent="0.2">
      <c r="B21" s="3"/>
    </row>
    <row r="22" spans="1:22" x14ac:dyDescent="0.2">
      <c r="B22" s="3"/>
    </row>
    <row r="23" spans="1:22" x14ac:dyDescent="0.2">
      <c r="B23" s="3"/>
      <c r="D23" s="3"/>
      <c r="E23" s="3"/>
    </row>
    <row r="24" spans="1:22" x14ac:dyDescent="0.2">
      <c r="B24" s="3"/>
      <c r="D24" s="3"/>
      <c r="E24" s="3"/>
    </row>
    <row r="25" spans="1:22" x14ac:dyDescent="0.2">
      <c r="B25" s="3"/>
      <c r="D25" s="3"/>
      <c r="E25" s="3"/>
    </row>
    <row r="26" spans="1:22" x14ac:dyDescent="0.2">
      <c r="B26" s="3"/>
      <c r="D26" s="3"/>
      <c r="E26" s="3"/>
    </row>
    <row r="27" spans="1:22" x14ac:dyDescent="0.2">
      <c r="B27" s="3"/>
      <c r="D27" s="3"/>
      <c r="E27" s="3"/>
    </row>
    <row r="28" spans="1:22" x14ac:dyDescent="0.2">
      <c r="B28" s="3"/>
      <c r="D28" s="3"/>
      <c r="E28" s="3"/>
    </row>
    <row r="29" spans="1:22" x14ac:dyDescent="0.2">
      <c r="B29" s="3"/>
      <c r="D29" s="3"/>
      <c r="E29" s="3"/>
    </row>
    <row r="30" spans="1:22" x14ac:dyDescent="0.2">
      <c r="B30" s="3"/>
      <c r="D30" s="3"/>
      <c r="E30" s="3"/>
    </row>
    <row r="31" spans="1:22" x14ac:dyDescent="0.2">
      <c r="B31" s="3"/>
      <c r="D31" s="3"/>
      <c r="E31" s="3"/>
    </row>
    <row r="32" spans="1:22" x14ac:dyDescent="0.2">
      <c r="B32" s="3"/>
      <c r="D32" s="3"/>
      <c r="E32" s="3"/>
    </row>
    <row r="33" spans="2:5" x14ac:dyDescent="0.2">
      <c r="B33" s="3"/>
      <c r="D33" s="3"/>
      <c r="E33" s="3"/>
    </row>
    <row r="34" spans="2:5" x14ac:dyDescent="0.2">
      <c r="B34" s="3"/>
      <c r="D34" s="3"/>
      <c r="E34" s="3"/>
    </row>
    <row r="35" spans="2:5" x14ac:dyDescent="0.2">
      <c r="B35" s="3"/>
      <c r="D35" s="3"/>
      <c r="E35" s="3"/>
    </row>
    <row r="36" spans="2:5" x14ac:dyDescent="0.2">
      <c r="D36" s="3"/>
      <c r="E36" s="3"/>
    </row>
    <row r="37" spans="2:5" x14ac:dyDescent="0.2">
      <c r="B37" s="6"/>
      <c r="C37" s="6"/>
      <c r="D37" s="3"/>
      <c r="E37" s="3"/>
    </row>
    <row r="39" spans="2:5" x14ac:dyDescent="0.2">
      <c r="B39" s="3"/>
    </row>
    <row r="40" spans="2:5" x14ac:dyDescent="0.2">
      <c r="B40" s="3"/>
    </row>
    <row r="41" spans="2:5" x14ac:dyDescent="0.2">
      <c r="B41" s="3"/>
    </row>
    <row r="42" spans="2:5" x14ac:dyDescent="0.2">
      <c r="B42" s="3"/>
    </row>
    <row r="43" spans="2:5" x14ac:dyDescent="0.2">
      <c r="B43" s="3"/>
    </row>
    <row r="44" spans="2:5" x14ac:dyDescent="0.2">
      <c r="B44" s="3"/>
    </row>
    <row r="45" spans="2:5" x14ac:dyDescent="0.2">
      <c r="B45" s="3"/>
    </row>
    <row r="46" spans="2:5" x14ac:dyDescent="0.2">
      <c r="B46" s="3"/>
    </row>
    <row r="47" spans="2:5" x14ac:dyDescent="0.2">
      <c r="B47" s="3"/>
    </row>
    <row r="48" spans="2:5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</sheetData>
  <mergeCells count="9">
    <mergeCell ref="B19:C19"/>
    <mergeCell ref="B37:C37"/>
    <mergeCell ref="A3:A10"/>
    <mergeCell ref="A11:A17"/>
    <mergeCell ref="L1:N1"/>
    <mergeCell ref="P1:R1"/>
    <mergeCell ref="T1:V1"/>
    <mergeCell ref="A1:D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9E65-2EAE-954C-85D6-F92A22E8E82E}">
  <dimension ref="A1:F47"/>
  <sheetViews>
    <sheetView tabSelected="1" workbookViewId="0">
      <selection activeCell="M35" sqref="K1:M35"/>
    </sheetView>
  </sheetViews>
  <sheetFormatPr baseColWidth="10" defaultRowHeight="16" x14ac:dyDescent="0.2"/>
  <sheetData>
    <row r="1" spans="1:6" x14ac:dyDescent="0.2">
      <c r="A1" t="s">
        <v>35</v>
      </c>
      <c r="B1" t="s">
        <v>36</v>
      </c>
      <c r="C1" t="s">
        <v>37</v>
      </c>
      <c r="D1" t="s">
        <v>21</v>
      </c>
      <c r="E1" t="s">
        <v>43</v>
      </c>
      <c r="F1" t="s">
        <v>44</v>
      </c>
    </row>
    <row r="2" spans="1:6" x14ac:dyDescent="0.2">
      <c r="A2" s="3" t="s">
        <v>9</v>
      </c>
      <c r="B2">
        <v>0.57014326148628902</v>
      </c>
      <c r="C2" t="s">
        <v>26</v>
      </c>
      <c r="D2" s="5" t="s">
        <v>22</v>
      </c>
      <c r="E2" t="s">
        <v>38</v>
      </c>
      <c r="F2" t="s">
        <v>39</v>
      </c>
    </row>
    <row r="3" spans="1:6" x14ac:dyDescent="0.2">
      <c r="A3" s="3" t="s">
        <v>10</v>
      </c>
      <c r="B3">
        <v>2.087642412723159</v>
      </c>
      <c r="C3" t="s">
        <v>26</v>
      </c>
      <c r="D3" s="5" t="s">
        <v>22</v>
      </c>
      <c r="E3" t="s">
        <v>38</v>
      </c>
      <c r="F3" t="s">
        <v>39</v>
      </c>
    </row>
    <row r="4" spans="1:6" x14ac:dyDescent="0.2">
      <c r="A4" s="3" t="s">
        <v>11</v>
      </c>
      <c r="B4">
        <v>0.53614366713758943</v>
      </c>
      <c r="C4" t="s">
        <v>26</v>
      </c>
      <c r="D4" s="5" t="s">
        <v>22</v>
      </c>
      <c r="E4" t="s">
        <v>41</v>
      </c>
      <c r="F4" t="s">
        <v>42</v>
      </c>
    </row>
    <row r="5" spans="1:6" x14ac:dyDescent="0.2">
      <c r="A5" s="3" t="s">
        <v>12</v>
      </c>
      <c r="B5">
        <v>1.3986395496155006</v>
      </c>
      <c r="C5" t="s">
        <v>26</v>
      </c>
      <c r="D5" s="5" t="s">
        <v>22</v>
      </c>
      <c r="E5" t="s">
        <v>41</v>
      </c>
      <c r="F5" t="s">
        <v>42</v>
      </c>
    </row>
    <row r="6" spans="1:6" x14ac:dyDescent="0.2">
      <c r="A6" s="3" t="s">
        <v>13</v>
      </c>
      <c r="B6">
        <v>1.5157528334910255</v>
      </c>
      <c r="C6" t="s">
        <v>26</v>
      </c>
      <c r="D6" s="5" t="s">
        <v>22</v>
      </c>
      <c r="E6" t="s">
        <v>38</v>
      </c>
      <c r="F6" t="s">
        <v>39</v>
      </c>
    </row>
    <row r="7" spans="1:6" x14ac:dyDescent="0.2">
      <c r="A7" s="3" t="s">
        <v>15</v>
      </c>
      <c r="B7">
        <v>0.56357931313037402</v>
      </c>
      <c r="C7" t="s">
        <v>26</v>
      </c>
      <c r="D7" s="5" t="s">
        <v>22</v>
      </c>
      <c r="E7" t="s">
        <v>41</v>
      </c>
      <c r="F7" t="s">
        <v>42</v>
      </c>
    </row>
    <row r="8" spans="1:6" x14ac:dyDescent="0.2">
      <c r="A8" s="3" t="s">
        <v>18</v>
      </c>
      <c r="B8">
        <v>1.0597426893035604</v>
      </c>
      <c r="C8" t="s">
        <v>26</v>
      </c>
      <c r="D8" s="5" t="s">
        <v>22</v>
      </c>
      <c r="E8" t="s">
        <v>40</v>
      </c>
      <c r="F8" t="s">
        <v>39</v>
      </c>
    </row>
    <row r="9" spans="1:6" x14ac:dyDescent="0.2">
      <c r="A9" s="3" t="s">
        <v>19</v>
      </c>
      <c r="B9">
        <v>0.80810355330646133</v>
      </c>
      <c r="C9" t="s">
        <v>26</v>
      </c>
      <c r="D9" s="5" t="s">
        <v>22</v>
      </c>
      <c r="E9" t="s">
        <v>41</v>
      </c>
      <c r="F9" t="s">
        <v>42</v>
      </c>
    </row>
    <row r="10" spans="1:6" x14ac:dyDescent="0.2">
      <c r="A10" s="3" t="s">
        <v>6</v>
      </c>
      <c r="B10">
        <v>1.1948117795934425</v>
      </c>
      <c r="C10" t="s">
        <v>26</v>
      </c>
      <c r="D10" s="5" t="s">
        <v>25</v>
      </c>
      <c r="E10" t="s">
        <v>38</v>
      </c>
      <c r="F10" t="s">
        <v>39</v>
      </c>
    </row>
    <row r="11" spans="1:6" x14ac:dyDescent="0.2">
      <c r="A11" s="3" t="s">
        <v>7</v>
      </c>
      <c r="B11">
        <v>0.75639333309758072</v>
      </c>
      <c r="C11" t="s">
        <v>26</v>
      </c>
      <c r="D11" s="5" t="s">
        <v>25</v>
      </c>
      <c r="E11" t="s">
        <v>41</v>
      </c>
      <c r="F11" t="s">
        <v>42</v>
      </c>
    </row>
    <row r="12" spans="1:6" x14ac:dyDescent="0.2">
      <c r="A12" s="3" t="s">
        <v>8</v>
      </c>
      <c r="B12">
        <v>2.06929696504376</v>
      </c>
      <c r="C12" t="s">
        <v>26</v>
      </c>
      <c r="D12" s="5" t="s">
        <v>25</v>
      </c>
      <c r="E12" t="s">
        <v>41</v>
      </c>
      <c r="F12" t="s">
        <v>42</v>
      </c>
    </row>
    <row r="13" spans="1:6" x14ac:dyDescent="0.2">
      <c r="A13" s="3" t="s">
        <v>14</v>
      </c>
      <c r="B13">
        <v>0.68376703100675418</v>
      </c>
      <c r="C13" t="s">
        <v>26</v>
      </c>
      <c r="D13" s="5" t="s">
        <v>25</v>
      </c>
      <c r="E13" t="s">
        <v>38</v>
      </c>
      <c r="F13" t="s">
        <v>39</v>
      </c>
    </row>
    <row r="14" spans="1:6" x14ac:dyDescent="0.2">
      <c r="A14" s="3" t="s">
        <v>16</v>
      </c>
      <c r="B14">
        <v>1.0812795053061688</v>
      </c>
      <c r="C14" t="s">
        <v>26</v>
      </c>
      <c r="D14" s="5" t="s">
        <v>25</v>
      </c>
      <c r="E14" t="s">
        <v>41</v>
      </c>
      <c r="F14" t="s">
        <v>42</v>
      </c>
    </row>
    <row r="15" spans="1:6" x14ac:dyDescent="0.2">
      <c r="A15" s="3" t="s">
        <v>17</v>
      </c>
      <c r="B15">
        <v>0.57139435694751939</v>
      </c>
      <c r="C15" t="s">
        <v>26</v>
      </c>
      <c r="D15" s="5" t="s">
        <v>25</v>
      </c>
      <c r="E15" t="s">
        <v>38</v>
      </c>
      <c r="F15" t="s">
        <v>39</v>
      </c>
    </row>
    <row r="16" spans="1:6" x14ac:dyDescent="0.2">
      <c r="A16" s="3" t="s">
        <v>20</v>
      </c>
      <c r="B16">
        <v>0.38299786539208935</v>
      </c>
      <c r="C16" t="s">
        <v>26</v>
      </c>
      <c r="D16" s="5" t="s">
        <v>25</v>
      </c>
      <c r="E16" t="s">
        <v>40</v>
      </c>
      <c r="F16" t="s">
        <v>39</v>
      </c>
    </row>
    <row r="17" spans="1:6" x14ac:dyDescent="0.2">
      <c r="A17" s="3" t="s">
        <v>9</v>
      </c>
      <c r="B17">
        <v>7.8775001705602232E-4</v>
      </c>
      <c r="C17" t="s">
        <v>32</v>
      </c>
      <c r="D17" s="5" t="s">
        <v>22</v>
      </c>
      <c r="E17" t="s">
        <v>38</v>
      </c>
      <c r="F17" t="s">
        <v>39</v>
      </c>
    </row>
    <row r="18" spans="1:6" x14ac:dyDescent="0.2">
      <c r="A18" s="3" t="s">
        <v>10</v>
      </c>
      <c r="B18">
        <v>2.5779632031731202E-3</v>
      </c>
      <c r="C18" t="s">
        <v>32</v>
      </c>
      <c r="D18" s="5" t="s">
        <v>22</v>
      </c>
      <c r="E18" t="s">
        <v>38</v>
      </c>
      <c r="F18" t="s">
        <v>39</v>
      </c>
    </row>
    <row r="19" spans="1:6" x14ac:dyDescent="0.2">
      <c r="A19" s="3" t="s">
        <v>11</v>
      </c>
      <c r="B19">
        <v>7.7661303456624537E-4</v>
      </c>
      <c r="C19" t="s">
        <v>32</v>
      </c>
      <c r="D19" s="5" t="s">
        <v>22</v>
      </c>
      <c r="E19" t="s">
        <v>41</v>
      </c>
      <c r="F19" t="s">
        <v>42</v>
      </c>
    </row>
    <row r="20" spans="1:6" x14ac:dyDescent="0.2">
      <c r="A20" s="3" t="s">
        <v>12</v>
      </c>
      <c r="B20">
        <v>5.7985020701318427E-3</v>
      </c>
      <c r="C20" t="s">
        <v>32</v>
      </c>
      <c r="D20" s="5" t="s">
        <v>22</v>
      </c>
      <c r="E20" t="s">
        <v>41</v>
      </c>
      <c r="F20" t="s">
        <v>42</v>
      </c>
    </row>
    <row r="21" spans="1:6" x14ac:dyDescent="0.2">
      <c r="A21" s="3" t="s">
        <v>13</v>
      </c>
      <c r="B21">
        <v>5.4101022371472757E-3</v>
      </c>
      <c r="C21" t="s">
        <v>32</v>
      </c>
      <c r="D21" s="5" t="s">
        <v>22</v>
      </c>
      <c r="E21" t="s">
        <v>38</v>
      </c>
      <c r="F21" t="s">
        <v>39</v>
      </c>
    </row>
    <row r="22" spans="1:6" x14ac:dyDescent="0.2">
      <c r="A22" s="3" t="s">
        <v>15</v>
      </c>
      <c r="B22">
        <v>7.2882557170503761E-3</v>
      </c>
      <c r="C22" t="s">
        <v>32</v>
      </c>
      <c r="D22" s="5" t="s">
        <v>22</v>
      </c>
      <c r="E22" t="s">
        <v>41</v>
      </c>
      <c r="F22" t="s">
        <v>42</v>
      </c>
    </row>
    <row r="23" spans="1:6" x14ac:dyDescent="0.2">
      <c r="A23" s="3" t="s">
        <v>18</v>
      </c>
      <c r="B23">
        <v>6.1059212563679298E-3</v>
      </c>
      <c r="C23" t="s">
        <v>32</v>
      </c>
      <c r="D23" s="5" t="s">
        <v>22</v>
      </c>
      <c r="E23" t="s">
        <v>40</v>
      </c>
      <c r="F23" t="s">
        <v>39</v>
      </c>
    </row>
    <row r="24" spans="1:6" x14ac:dyDescent="0.2">
      <c r="A24" s="3" t="s">
        <v>19</v>
      </c>
      <c r="B24">
        <v>1.2231565668861561E-3</v>
      </c>
      <c r="C24" t="s">
        <v>32</v>
      </c>
      <c r="D24" s="5" t="s">
        <v>22</v>
      </c>
      <c r="E24" t="s">
        <v>41</v>
      </c>
      <c r="F24" t="s">
        <v>42</v>
      </c>
    </row>
    <row r="25" spans="1:6" x14ac:dyDescent="0.2">
      <c r="A25" s="3" t="s">
        <v>6</v>
      </c>
      <c r="B25">
        <v>3.9129577475581221E-3</v>
      </c>
      <c r="C25" t="s">
        <v>32</v>
      </c>
      <c r="D25" s="5" t="s">
        <v>25</v>
      </c>
      <c r="E25" t="s">
        <v>38</v>
      </c>
      <c r="F25" t="s">
        <v>39</v>
      </c>
    </row>
    <row r="26" spans="1:6" x14ac:dyDescent="0.2">
      <c r="A26" s="3" t="s">
        <v>7</v>
      </c>
      <c r="B26">
        <v>2.2001720002857716E-3</v>
      </c>
      <c r="C26" t="s">
        <v>32</v>
      </c>
      <c r="D26" s="5" t="s">
        <v>25</v>
      </c>
      <c r="E26" t="s">
        <v>41</v>
      </c>
      <c r="F26" t="s">
        <v>42</v>
      </c>
    </row>
    <row r="27" spans="1:6" x14ac:dyDescent="0.2">
      <c r="A27" s="3" t="s">
        <v>8</v>
      </c>
      <c r="B27">
        <v>3.2729462660561954E-3</v>
      </c>
      <c r="C27" t="s">
        <v>32</v>
      </c>
      <c r="D27" s="5" t="s">
        <v>25</v>
      </c>
      <c r="E27" t="s">
        <v>41</v>
      </c>
      <c r="F27" t="s">
        <v>42</v>
      </c>
    </row>
    <row r="28" spans="1:6" x14ac:dyDescent="0.2">
      <c r="A28" s="3" t="s">
        <v>14</v>
      </c>
      <c r="B28">
        <v>1.858386955739477E-3</v>
      </c>
      <c r="C28" t="s">
        <v>32</v>
      </c>
      <c r="D28" s="5" t="s">
        <v>25</v>
      </c>
      <c r="E28" t="s">
        <v>38</v>
      </c>
      <c r="F28" t="s">
        <v>39</v>
      </c>
    </row>
    <row r="29" spans="1:6" x14ac:dyDescent="0.2">
      <c r="A29" s="3" t="s">
        <v>16</v>
      </c>
      <c r="B29">
        <v>1.63624972393255E-3</v>
      </c>
      <c r="C29" t="s">
        <v>32</v>
      </c>
      <c r="D29" s="5" t="s">
        <v>25</v>
      </c>
      <c r="E29" t="s">
        <v>41</v>
      </c>
      <c r="F29" t="s">
        <v>42</v>
      </c>
    </row>
    <row r="30" spans="1:6" x14ac:dyDescent="0.2">
      <c r="A30" s="3" t="s">
        <v>17</v>
      </c>
      <c r="B30">
        <v>2.0359399280213981E-3</v>
      </c>
      <c r="C30" t="s">
        <v>32</v>
      </c>
      <c r="D30" s="5" t="s">
        <v>25</v>
      </c>
      <c r="E30" t="s">
        <v>38</v>
      </c>
      <c r="F30" t="s">
        <v>39</v>
      </c>
    </row>
    <row r="31" spans="1:6" x14ac:dyDescent="0.2">
      <c r="A31" s="3" t="s">
        <v>20</v>
      </c>
      <c r="B31">
        <v>5.0900888957489693E-3</v>
      </c>
      <c r="C31" t="s">
        <v>32</v>
      </c>
      <c r="D31" s="5" t="s">
        <v>25</v>
      </c>
      <c r="E31" t="s">
        <v>40</v>
      </c>
      <c r="F31" t="s">
        <v>39</v>
      </c>
    </row>
    <row r="32" spans="1:6" x14ac:dyDescent="0.2">
      <c r="A32" s="3" t="s">
        <v>9</v>
      </c>
      <c r="B32">
        <v>0.57750808403557718</v>
      </c>
      <c r="C32" t="s">
        <v>27</v>
      </c>
      <c r="D32" s="5" t="s">
        <v>22</v>
      </c>
      <c r="E32" t="s">
        <v>38</v>
      </c>
      <c r="F32" t="s">
        <v>39</v>
      </c>
    </row>
    <row r="33" spans="1:6" x14ac:dyDescent="0.2">
      <c r="A33" s="3" t="s">
        <v>10</v>
      </c>
      <c r="B33">
        <v>0.40381293519294731</v>
      </c>
      <c r="C33" t="s">
        <v>27</v>
      </c>
      <c r="D33" s="5" t="s">
        <v>22</v>
      </c>
      <c r="E33" t="s">
        <v>38</v>
      </c>
      <c r="F33" t="s">
        <v>39</v>
      </c>
    </row>
    <row r="34" spans="1:6" x14ac:dyDescent="0.2">
      <c r="A34" s="3" t="s">
        <v>11</v>
      </c>
      <c r="B34">
        <v>4.8031669568966304</v>
      </c>
      <c r="C34" t="s">
        <v>27</v>
      </c>
      <c r="D34" s="5" t="s">
        <v>22</v>
      </c>
      <c r="E34" t="s">
        <v>41</v>
      </c>
      <c r="F34" t="s">
        <v>42</v>
      </c>
    </row>
    <row r="35" spans="1:6" x14ac:dyDescent="0.2">
      <c r="A35" s="3" t="s">
        <v>12</v>
      </c>
      <c r="B35">
        <v>0.40461248084881829</v>
      </c>
      <c r="C35" t="s">
        <v>27</v>
      </c>
      <c r="D35" s="5" t="s">
        <v>22</v>
      </c>
      <c r="E35" t="s">
        <v>41</v>
      </c>
      <c r="F35" t="s">
        <v>42</v>
      </c>
    </row>
    <row r="36" spans="1:6" x14ac:dyDescent="0.2">
      <c r="A36" s="3" t="s">
        <v>13</v>
      </c>
      <c r="B36">
        <v>1.7149352404530818</v>
      </c>
      <c r="C36" t="s">
        <v>27</v>
      </c>
      <c r="D36" s="5" t="s">
        <v>22</v>
      </c>
      <c r="E36" t="s">
        <v>38</v>
      </c>
      <c r="F36" t="s">
        <v>39</v>
      </c>
    </row>
    <row r="37" spans="1:6" x14ac:dyDescent="0.2">
      <c r="A37" s="3" t="s">
        <v>15</v>
      </c>
      <c r="B37">
        <v>1.1358386872077406</v>
      </c>
      <c r="C37" t="s">
        <v>27</v>
      </c>
      <c r="D37" s="5" t="s">
        <v>22</v>
      </c>
      <c r="E37" t="s">
        <v>41</v>
      </c>
      <c r="F37" t="s">
        <v>42</v>
      </c>
    </row>
    <row r="38" spans="1:6" x14ac:dyDescent="0.2">
      <c r="A38" s="3" t="s">
        <v>18</v>
      </c>
      <c r="B38">
        <v>1.0868631178704107</v>
      </c>
      <c r="C38" t="s">
        <v>27</v>
      </c>
      <c r="D38" s="5" t="s">
        <v>22</v>
      </c>
      <c r="E38" t="s">
        <v>40</v>
      </c>
      <c r="F38" t="s">
        <v>39</v>
      </c>
    </row>
    <row r="39" spans="1:6" x14ac:dyDescent="0.2">
      <c r="A39" s="3" t="s">
        <v>19</v>
      </c>
      <c r="B39">
        <v>0.79321470624015822</v>
      </c>
      <c r="C39" t="s">
        <v>27</v>
      </c>
      <c r="D39" s="5" t="s">
        <v>22</v>
      </c>
      <c r="E39" t="s">
        <v>41</v>
      </c>
      <c r="F39" t="s">
        <v>42</v>
      </c>
    </row>
    <row r="40" spans="1:6" x14ac:dyDescent="0.2">
      <c r="A40" s="3" t="s">
        <v>6</v>
      </c>
      <c r="B40">
        <v>81.333505784116923</v>
      </c>
      <c r="C40" t="s">
        <v>27</v>
      </c>
      <c r="D40" s="5" t="s">
        <v>25</v>
      </c>
      <c r="E40" t="s">
        <v>38</v>
      </c>
      <c r="F40" t="s">
        <v>39</v>
      </c>
    </row>
    <row r="41" spans="1:6" x14ac:dyDescent="0.2">
      <c r="A41" s="3" t="s">
        <v>7</v>
      </c>
      <c r="B41">
        <v>35.730745192057533</v>
      </c>
      <c r="C41" t="s">
        <v>27</v>
      </c>
      <c r="D41" s="5" t="s">
        <v>25</v>
      </c>
      <c r="E41" t="s">
        <v>41</v>
      </c>
      <c r="F41" t="s">
        <v>42</v>
      </c>
    </row>
    <row r="42" spans="1:6" x14ac:dyDescent="0.2">
      <c r="A42" s="3" t="s">
        <v>8</v>
      </c>
      <c r="B42">
        <v>79.392269204945123</v>
      </c>
      <c r="C42" t="s">
        <v>27</v>
      </c>
      <c r="D42" s="5" t="s">
        <v>25</v>
      </c>
      <c r="E42" t="s">
        <v>41</v>
      </c>
      <c r="F42" t="s">
        <v>42</v>
      </c>
    </row>
    <row r="43" spans="1:6" x14ac:dyDescent="0.2">
      <c r="A43" s="3" t="s">
        <v>14</v>
      </c>
      <c r="B43">
        <v>39.256663913700542</v>
      </c>
      <c r="C43" t="s">
        <v>27</v>
      </c>
      <c r="D43" s="5" t="s">
        <v>25</v>
      </c>
      <c r="E43" t="s">
        <v>38</v>
      </c>
      <c r="F43" t="s">
        <v>39</v>
      </c>
    </row>
    <row r="44" spans="1:6" x14ac:dyDescent="0.2">
      <c r="A44" s="3" t="s">
        <v>16</v>
      </c>
      <c r="B44">
        <v>35.687369879492032</v>
      </c>
      <c r="C44" t="s">
        <v>27</v>
      </c>
      <c r="D44" s="5" t="s">
        <v>25</v>
      </c>
      <c r="E44" t="s">
        <v>41</v>
      </c>
      <c r="F44" t="s">
        <v>42</v>
      </c>
    </row>
    <row r="45" spans="1:6" x14ac:dyDescent="0.2">
      <c r="A45" s="3" t="s">
        <v>17</v>
      </c>
      <c r="B45">
        <v>20.747632479675747</v>
      </c>
      <c r="C45" t="s">
        <v>27</v>
      </c>
      <c r="D45" s="5" t="s">
        <v>25</v>
      </c>
      <c r="E45" t="s">
        <v>38</v>
      </c>
      <c r="F45" t="s">
        <v>39</v>
      </c>
    </row>
    <row r="46" spans="1:6" x14ac:dyDescent="0.2">
      <c r="A46" s="3" t="s">
        <v>20</v>
      </c>
      <c r="B46">
        <v>32.393551971753631</v>
      </c>
      <c r="C46" t="s">
        <v>27</v>
      </c>
      <c r="D46" s="5" t="s">
        <v>25</v>
      </c>
      <c r="E46" t="s">
        <v>40</v>
      </c>
      <c r="F46" t="s">
        <v>39</v>
      </c>
    </row>
    <row r="47" spans="1:6" x14ac:dyDescent="0.2">
      <c r="F47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Raw_Ct_values</vt:lpstr>
      <vt:lpstr>Calculations</vt:lpstr>
      <vt:lpstr>Data_exported_to_R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Hoo Kim</dc:creator>
  <cp:lastModifiedBy>Min Hoo Kim</cp:lastModifiedBy>
  <dcterms:created xsi:type="dcterms:W3CDTF">2022-09-20T20:04:08Z</dcterms:created>
  <dcterms:modified xsi:type="dcterms:W3CDTF">2022-09-20T20:53:50Z</dcterms:modified>
</cp:coreProperties>
</file>