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lin/Desktop/WB_plots_all/Liver/H3/"/>
    </mc:Choice>
  </mc:AlternateContent>
  <xr:revisionPtr revIDLastSave="0" documentId="13_ncr:1_{918E0847-D54D-714D-AE53-EDC6FCB5E880}" xr6:coauthVersionLast="45" xr6:coauthVersionMax="45" xr10:uidLastSave="{00000000-0000-0000-0000-000000000000}"/>
  <bookViews>
    <workbookView xWindow="15140" yWindow="460" windowWidth="13660" windowHeight="16220" firstSheet="2" activeTab="4" xr2:uid="{BCF65B4A-5A06-7B49-B796-F235CD0510BA}"/>
  </bookViews>
  <sheets>
    <sheet name="H3_17 Livers Combined" sheetId="1" r:id="rId1"/>
    <sheet name="H3_15kD" sheetId="3" r:id="rId2"/>
    <sheet name="H3_liver_norm_average" sheetId="4" r:id="rId3"/>
    <sheet name="H3_liver_norm_median" sheetId="2" r:id="rId4"/>
    <sheet name="H3_liver_2cohor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E22" i="2" s="1"/>
  <c r="H12" i="2" s="1"/>
  <c r="D3" i="2"/>
  <c r="E11" i="2" s="1"/>
  <c r="H6" i="2" s="1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D13" i="4"/>
  <c r="E22" i="4" s="1"/>
  <c r="H12" i="4" s="1"/>
  <c r="D3" i="4"/>
  <c r="E11" i="4" s="1"/>
  <c r="H6" i="4" s="1"/>
  <c r="E6" i="2" l="1"/>
  <c r="G6" i="2" s="1"/>
  <c r="E10" i="2"/>
  <c r="H5" i="2" s="1"/>
  <c r="E15" i="2"/>
  <c r="G10" i="2" s="1"/>
  <c r="E19" i="2"/>
  <c r="H9" i="2" s="1"/>
  <c r="E5" i="2"/>
  <c r="G5" i="2" s="1"/>
  <c r="E9" i="2"/>
  <c r="H4" i="2" s="1"/>
  <c r="E4" i="2"/>
  <c r="G4" i="2" s="1"/>
  <c r="E8" i="2"/>
  <c r="H3" i="2" s="1"/>
  <c r="E12" i="2"/>
  <c r="H7" i="2" s="1"/>
  <c r="E13" i="2"/>
  <c r="G8" i="2" s="1"/>
  <c r="E17" i="2"/>
  <c r="G12" i="2" s="1"/>
  <c r="E21" i="2"/>
  <c r="H11" i="2" s="1"/>
  <c r="E16" i="2"/>
  <c r="G11" i="2" s="1"/>
  <c r="E20" i="2"/>
  <c r="H10" i="2" s="1"/>
  <c r="E3" i="2"/>
  <c r="G3" i="2" s="1"/>
  <c r="E7" i="2"/>
  <c r="G7" i="2" s="1"/>
  <c r="E14" i="2"/>
  <c r="G9" i="2" s="1"/>
  <c r="E18" i="2"/>
  <c r="H8" i="2" s="1"/>
  <c r="E19" i="4"/>
  <c r="H9" i="4" s="1"/>
  <c r="E16" i="4"/>
  <c r="G11" i="4" s="1"/>
  <c r="E20" i="4"/>
  <c r="H10" i="4" s="1"/>
  <c r="E6" i="4"/>
  <c r="G6" i="4" s="1"/>
  <c r="E10" i="4"/>
  <c r="H5" i="4" s="1"/>
  <c r="E15" i="4"/>
  <c r="G10" i="4" s="1"/>
  <c r="E5" i="4"/>
  <c r="G5" i="4" s="1"/>
  <c r="E9" i="4"/>
  <c r="H4" i="4" s="1"/>
  <c r="E21" i="4"/>
  <c r="H11" i="4" s="1"/>
  <c r="E4" i="4"/>
  <c r="G4" i="4" s="1"/>
  <c r="E8" i="4"/>
  <c r="H3" i="4" s="1"/>
  <c r="E12" i="4"/>
  <c r="H7" i="4" s="1"/>
  <c r="E13" i="4"/>
  <c r="G8" i="4" s="1"/>
  <c r="E17" i="4"/>
  <c r="G12" i="4" s="1"/>
  <c r="E3" i="4"/>
  <c r="G3" i="4" s="1"/>
  <c r="E7" i="4"/>
  <c r="G7" i="4" s="1"/>
  <c r="E14" i="4"/>
  <c r="G9" i="4" s="1"/>
  <c r="E18" i="4"/>
  <c r="H8" i="4" s="1"/>
</calcChain>
</file>

<file path=xl/sharedStrings.xml><?xml version="1.0" encoding="utf-8"?>
<sst xmlns="http://schemas.openxmlformats.org/spreadsheetml/2006/main" count="127" uniqueCount="20">
  <si>
    <t>Relative_protein_intensity</t>
  </si>
  <si>
    <t>Cohort</t>
  </si>
  <si>
    <t>Cohort 1</t>
  </si>
  <si>
    <t>Cohort 2</t>
  </si>
  <si>
    <t>Age</t>
  </si>
  <si>
    <t>5m</t>
  </si>
  <si>
    <t>21m</t>
  </si>
  <si>
    <t>normalized to 5m average</t>
  </si>
  <si>
    <t>Cohort1</t>
  </si>
  <si>
    <t>Non_Gradient_1</t>
  </si>
  <si>
    <t>Cohort2</t>
  </si>
  <si>
    <t>Non_Gradient_2</t>
  </si>
  <si>
    <t>5m vs. 21m</t>
  </si>
  <si>
    <t>H3_17kD/vinculin protein intensity 2 cohorts</t>
  </si>
  <si>
    <t>normalized to 5m median</t>
  </si>
  <si>
    <t xml:space="preserve">Normalize H3_17kD/vinculin protein intensity to median 5months based on cohort </t>
  </si>
  <si>
    <t xml:space="preserve">Normalize H3_17kD/vinculin protein intensity to average 5months based on cohort </t>
  </si>
  <si>
    <t>p-value = 0.1431</t>
  </si>
  <si>
    <t>p-value = 0.1857</t>
  </si>
  <si>
    <t>p-value = 0.1655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</si>
</sst>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2" fillId="0" borderId="0" xfId="0" applyNumberFormat="1" applyFont="1"/>
    <xf numFmtId="0" fontId="2" fillId="0" borderId="0" xfId="0" applyFont="1"/>
    <xf numFmtId="164" fontId="2" fillId="2" borderId="0" xfId="0" applyNumberFormat="1" applyFont="1" applyFill="1"/>
    <xf numFmtId="164" fontId="2" fillId="3" borderId="0" xfId="0" applyNumberFormat="1" applyFont="1" applyFill="1"/>
    <xf numFmtId="164" fontId="2" fillId="4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A16D-746E-6746-B42A-4C281115A924}">
  <dimension ref="A1:C21"/>
  <sheetViews>
    <sheetView workbookViewId="0">
      <selection activeCell="B17" sqref="B17:B21"/>
    </sheetView>
  </sheetViews>
  <sheetFormatPr baseColWidth="10" defaultRowHeight="16" x14ac:dyDescent="0.2"/>
  <sheetData>
    <row r="1" spans="1:3" x14ac:dyDescent="0.2">
      <c r="A1" t="s">
        <v>4</v>
      </c>
      <c r="B1" t="s">
        <v>0</v>
      </c>
      <c r="C1" t="s">
        <v>1</v>
      </c>
    </row>
    <row r="2" spans="1:3" x14ac:dyDescent="0.2">
      <c r="A2" t="s">
        <v>5</v>
      </c>
      <c r="B2">
        <v>0.41326660911232393</v>
      </c>
      <c r="C2" t="s">
        <v>2</v>
      </c>
    </row>
    <row r="3" spans="1:3" x14ac:dyDescent="0.2">
      <c r="A3" t="s">
        <v>5</v>
      </c>
      <c r="B3">
        <v>0.475359709461605</v>
      </c>
      <c r="C3" t="s">
        <v>2</v>
      </c>
    </row>
    <row r="4" spans="1:3" x14ac:dyDescent="0.2">
      <c r="A4" t="s">
        <v>5</v>
      </c>
      <c r="B4">
        <v>0.66934778785321014</v>
      </c>
      <c r="C4" t="s">
        <v>2</v>
      </c>
    </row>
    <row r="5" spans="1:3" x14ac:dyDescent="0.2">
      <c r="A5" t="s">
        <v>5</v>
      </c>
      <c r="B5">
        <v>8.095536193229394E-2</v>
      </c>
      <c r="C5" t="s">
        <v>2</v>
      </c>
    </row>
    <row r="6" spans="1:3" x14ac:dyDescent="0.2">
      <c r="A6" t="s">
        <v>5</v>
      </c>
      <c r="B6">
        <v>0.1632487229510774</v>
      </c>
      <c r="C6" t="s">
        <v>2</v>
      </c>
    </row>
    <row r="7" spans="1:3" x14ac:dyDescent="0.2">
      <c r="A7" t="s">
        <v>5</v>
      </c>
      <c r="B7">
        <v>0.52570320959552685</v>
      </c>
      <c r="C7" t="s">
        <v>3</v>
      </c>
    </row>
    <row r="8" spans="1:3" x14ac:dyDescent="0.2">
      <c r="A8" t="s">
        <v>5</v>
      </c>
      <c r="B8">
        <v>0.36762788731073592</v>
      </c>
      <c r="C8" t="s">
        <v>3</v>
      </c>
    </row>
    <row r="9" spans="1:3" x14ac:dyDescent="0.2">
      <c r="A9" t="s">
        <v>5</v>
      </c>
      <c r="B9">
        <v>0.15065474411526372</v>
      </c>
      <c r="C9" t="s">
        <v>3</v>
      </c>
    </row>
    <row r="10" spans="1:3" x14ac:dyDescent="0.2">
      <c r="A10" t="s">
        <v>5</v>
      </c>
      <c r="B10">
        <v>0.31477819657961992</v>
      </c>
      <c r="C10" t="s">
        <v>3</v>
      </c>
    </row>
    <row r="11" spans="1:3" x14ac:dyDescent="0.2">
      <c r="A11" t="s">
        <v>5</v>
      </c>
      <c r="B11">
        <v>0.47152896774212932</v>
      </c>
      <c r="C11" t="s">
        <v>3</v>
      </c>
    </row>
    <row r="12" spans="1:3" x14ac:dyDescent="0.2">
      <c r="A12" t="s">
        <v>6</v>
      </c>
      <c r="B12">
        <v>1.010964358530007</v>
      </c>
      <c r="C12" t="s">
        <v>2</v>
      </c>
    </row>
    <row r="13" spans="1:3" x14ac:dyDescent="0.2">
      <c r="A13" t="s">
        <v>6</v>
      </c>
      <c r="B13">
        <v>0.18275729189261683</v>
      </c>
      <c r="C13" t="s">
        <v>2</v>
      </c>
    </row>
    <row r="14" spans="1:3" x14ac:dyDescent="0.2">
      <c r="A14" t="s">
        <v>6</v>
      </c>
      <c r="B14">
        <v>0.52687225736459731</v>
      </c>
      <c r="C14" t="s">
        <v>2</v>
      </c>
    </row>
    <row r="15" spans="1:3" x14ac:dyDescent="0.2">
      <c r="A15" t="s">
        <v>6</v>
      </c>
      <c r="B15">
        <v>0.3017336042375397</v>
      </c>
      <c r="C15" t="s">
        <v>2</v>
      </c>
    </row>
    <row r="16" spans="1:3" x14ac:dyDescent="0.2">
      <c r="A16" t="s">
        <v>6</v>
      </c>
      <c r="B16">
        <v>0.27812706885381505</v>
      </c>
      <c r="C16" t="s">
        <v>2</v>
      </c>
    </row>
    <row r="17" spans="1:3" x14ac:dyDescent="0.2">
      <c r="A17" t="s">
        <v>6</v>
      </c>
      <c r="B17">
        <v>0.54787689570203413</v>
      </c>
      <c r="C17" t="s">
        <v>3</v>
      </c>
    </row>
    <row r="18" spans="1:3" x14ac:dyDescent="0.2">
      <c r="A18" t="s">
        <v>6</v>
      </c>
      <c r="B18">
        <v>1.1384356534800695</v>
      </c>
      <c r="C18" t="s">
        <v>3</v>
      </c>
    </row>
    <row r="19" spans="1:3" x14ac:dyDescent="0.2">
      <c r="A19" t="s">
        <v>6</v>
      </c>
      <c r="B19">
        <v>0.28214247593920727</v>
      </c>
      <c r="C19" t="s">
        <v>3</v>
      </c>
    </row>
    <row r="20" spans="1:3" x14ac:dyDescent="0.2">
      <c r="A20" t="s">
        <v>6</v>
      </c>
      <c r="B20">
        <v>0.8141654176761397</v>
      </c>
      <c r="C20" t="s">
        <v>3</v>
      </c>
    </row>
    <row r="21" spans="1:3" x14ac:dyDescent="0.2">
      <c r="A21" t="s">
        <v>6</v>
      </c>
      <c r="B21">
        <v>0.67233567914262471</v>
      </c>
      <c r="C21" t="s">
        <v>3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2452-B673-9140-88B6-A1E3E8016E6E}">
  <dimension ref="A1:C21"/>
  <sheetViews>
    <sheetView workbookViewId="0">
      <selection activeCell="B2" sqref="B2:B6"/>
    </sheetView>
  </sheetViews>
  <sheetFormatPr baseColWidth="10" defaultRowHeight="16" x14ac:dyDescent="0.2"/>
  <sheetData>
    <row r="1" spans="1:3" x14ac:dyDescent="0.2">
      <c r="A1" t="s">
        <v>4</v>
      </c>
      <c r="B1" t="s">
        <v>0</v>
      </c>
      <c r="C1" t="s">
        <v>1</v>
      </c>
    </row>
    <row r="2" spans="1:3" x14ac:dyDescent="0.2">
      <c r="A2" t="s">
        <v>5</v>
      </c>
      <c r="B2">
        <v>0.33223777304030422</v>
      </c>
      <c r="C2" t="s">
        <v>2</v>
      </c>
    </row>
    <row r="3" spans="1:3" x14ac:dyDescent="0.2">
      <c r="A3" t="s">
        <v>5</v>
      </c>
      <c r="B3">
        <v>0.22844489381822061</v>
      </c>
      <c r="C3" t="s">
        <v>2</v>
      </c>
    </row>
    <row r="4" spans="1:3" x14ac:dyDescent="0.2">
      <c r="A4" t="s">
        <v>5</v>
      </c>
      <c r="B4">
        <v>0.3300366049430683</v>
      </c>
      <c r="C4" t="s">
        <v>2</v>
      </c>
    </row>
    <row r="5" spans="1:3" x14ac:dyDescent="0.2">
      <c r="A5" t="s">
        <v>5</v>
      </c>
      <c r="B5">
        <v>0.17989163162440558</v>
      </c>
      <c r="C5" t="s">
        <v>2</v>
      </c>
    </row>
    <row r="6" spans="1:3" x14ac:dyDescent="0.2">
      <c r="A6" t="s">
        <v>5</v>
      </c>
      <c r="B6">
        <v>0.34524822572405217</v>
      </c>
      <c r="C6" t="s">
        <v>2</v>
      </c>
    </row>
    <row r="7" spans="1:3" x14ac:dyDescent="0.2">
      <c r="A7" t="s">
        <v>5</v>
      </c>
      <c r="B7">
        <v>0.4730425563232209</v>
      </c>
      <c r="C7" t="s">
        <v>3</v>
      </c>
    </row>
    <row r="8" spans="1:3" x14ac:dyDescent="0.2">
      <c r="A8" t="s">
        <v>5</v>
      </c>
      <c r="B8">
        <v>0.51800008179463186</v>
      </c>
      <c r="C8" t="s">
        <v>3</v>
      </c>
    </row>
    <row r="9" spans="1:3" x14ac:dyDescent="0.2">
      <c r="A9" t="s">
        <v>5</v>
      </c>
      <c r="B9">
        <v>0.27845228681346318</v>
      </c>
      <c r="C9" t="s">
        <v>3</v>
      </c>
    </row>
    <row r="10" spans="1:3" x14ac:dyDescent="0.2">
      <c r="A10" t="s">
        <v>5</v>
      </c>
      <c r="B10">
        <v>0.47865474982270773</v>
      </c>
      <c r="C10" t="s">
        <v>3</v>
      </c>
    </row>
    <row r="11" spans="1:3" x14ac:dyDescent="0.2">
      <c r="A11" t="s">
        <v>5</v>
      </c>
      <c r="B11">
        <v>0.63594449958095578</v>
      </c>
      <c r="C11" t="s">
        <v>3</v>
      </c>
    </row>
    <row r="12" spans="1:3" x14ac:dyDescent="0.2">
      <c r="A12" t="s">
        <v>6</v>
      </c>
      <c r="B12">
        <v>0.73982424565121208</v>
      </c>
      <c r="C12" t="s">
        <v>2</v>
      </c>
    </row>
    <row r="13" spans="1:3" x14ac:dyDescent="0.2">
      <c r="A13" t="s">
        <v>6</v>
      </c>
      <c r="B13">
        <v>0.35121307659789158</v>
      </c>
      <c r="C13" t="s">
        <v>2</v>
      </c>
    </row>
    <row r="14" spans="1:3" x14ac:dyDescent="0.2">
      <c r="A14" t="s">
        <v>6</v>
      </c>
      <c r="B14">
        <v>0.25951203826912539</v>
      </c>
      <c r="C14" t="s">
        <v>2</v>
      </c>
    </row>
    <row r="15" spans="1:3" x14ac:dyDescent="0.2">
      <c r="A15" t="s">
        <v>6</v>
      </c>
      <c r="B15">
        <v>0.24721847119876481</v>
      </c>
      <c r="C15" t="s">
        <v>2</v>
      </c>
    </row>
    <row r="16" spans="1:3" x14ac:dyDescent="0.2">
      <c r="A16" t="s">
        <v>6</v>
      </c>
      <c r="B16">
        <v>0.26541272477713107</v>
      </c>
      <c r="C16" t="s">
        <v>2</v>
      </c>
    </row>
    <row r="17" spans="1:3" x14ac:dyDescent="0.2">
      <c r="A17" t="s">
        <v>6</v>
      </c>
      <c r="B17">
        <v>0.60533225269499347</v>
      </c>
      <c r="C17" t="s">
        <v>3</v>
      </c>
    </row>
    <row r="18" spans="1:3" x14ac:dyDescent="0.2">
      <c r="A18" t="s">
        <v>6</v>
      </c>
      <c r="B18">
        <v>0.62445985442513918</v>
      </c>
      <c r="C18" t="s">
        <v>3</v>
      </c>
    </row>
    <row r="19" spans="1:3" x14ac:dyDescent="0.2">
      <c r="A19" t="s">
        <v>6</v>
      </c>
      <c r="B19">
        <v>0.32421487089014805</v>
      </c>
      <c r="C19" t="s">
        <v>3</v>
      </c>
    </row>
    <row r="20" spans="1:3" x14ac:dyDescent="0.2">
      <c r="A20" t="s">
        <v>6</v>
      </c>
      <c r="B20">
        <v>0.42218823692464247</v>
      </c>
      <c r="C20" t="s">
        <v>3</v>
      </c>
    </row>
    <row r="21" spans="1:3" x14ac:dyDescent="0.2">
      <c r="A21" t="s">
        <v>6</v>
      </c>
      <c r="B21">
        <v>0.54033883218073131</v>
      </c>
      <c r="C2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7D04D-C028-8948-9034-95540C4639B8}">
  <dimension ref="A1:J32"/>
  <sheetViews>
    <sheetView workbookViewId="0">
      <selection activeCell="G18" sqref="G18"/>
    </sheetView>
  </sheetViews>
  <sheetFormatPr baseColWidth="10" defaultRowHeight="16" x14ac:dyDescent="0.2"/>
  <cols>
    <col min="1" max="1" width="14.83203125" customWidth="1"/>
  </cols>
  <sheetData>
    <row r="1" spans="1:10" x14ac:dyDescent="0.2">
      <c r="A1" s="1" t="s">
        <v>16</v>
      </c>
      <c r="B1" s="1"/>
      <c r="C1" s="1"/>
      <c r="D1" s="1"/>
      <c r="E1" s="1"/>
      <c r="F1" s="1"/>
      <c r="G1" s="1"/>
      <c r="H1" s="1"/>
      <c r="I1" s="1"/>
      <c r="J1" s="2"/>
    </row>
    <row r="2" spans="1:10" x14ac:dyDescent="0.2">
      <c r="A2" s="1"/>
      <c r="B2" s="1"/>
      <c r="C2" s="1"/>
      <c r="D2" s="1" t="s">
        <v>7</v>
      </c>
      <c r="E2" s="1"/>
      <c r="F2" s="1"/>
      <c r="G2" s="1" t="s">
        <v>5</v>
      </c>
      <c r="H2" s="1" t="s">
        <v>6</v>
      </c>
      <c r="I2" s="1"/>
      <c r="J2" s="1"/>
    </row>
    <row r="3" spans="1:10" x14ac:dyDescent="0.2">
      <c r="A3" s="1" t="s">
        <v>8</v>
      </c>
      <c r="B3" s="1" t="s">
        <v>5</v>
      </c>
      <c r="C3">
        <v>0.41326660911232393</v>
      </c>
      <c r="D3" s="3">
        <f>AVERAGE(C3:C7)</f>
        <v>0.36043563826210212</v>
      </c>
      <c r="E3" s="1">
        <f>C3/D$3</f>
        <v>1.1465753250842641</v>
      </c>
      <c r="F3" s="1"/>
      <c r="G3" s="3">
        <f>E3</f>
        <v>1.1465753250842641</v>
      </c>
      <c r="H3" s="3">
        <f>E8</f>
        <v>2.8048401745302791</v>
      </c>
      <c r="I3" s="4"/>
      <c r="J3" s="4"/>
    </row>
    <row r="4" spans="1:10" x14ac:dyDescent="0.2">
      <c r="A4" s="1" t="s">
        <v>9</v>
      </c>
      <c r="B4" s="1"/>
      <c r="C4">
        <v>0.475359709461605</v>
      </c>
      <c r="D4" s="3"/>
      <c r="E4" s="1">
        <f t="shared" ref="E4:E12" si="0">C4/D$3</f>
        <v>1.3188476915147114</v>
      </c>
      <c r="F4" s="1"/>
      <c r="G4" s="3">
        <f t="shared" ref="G4:G7" si="1">E4</f>
        <v>1.3188476915147114</v>
      </c>
      <c r="H4" s="3">
        <f t="shared" ref="H4:H7" si="2">E9</f>
        <v>0.50704556512172394</v>
      </c>
      <c r="I4" s="4"/>
      <c r="J4" s="4"/>
    </row>
    <row r="5" spans="1:10" x14ac:dyDescent="0.2">
      <c r="A5" s="1"/>
      <c r="B5" s="1"/>
      <c r="C5">
        <v>0.66934778785321014</v>
      </c>
      <c r="D5" s="3"/>
      <c r="E5" s="1">
        <f t="shared" si="0"/>
        <v>1.8570521801911075</v>
      </c>
      <c r="F5" s="1"/>
      <c r="G5" s="3">
        <f t="shared" si="1"/>
        <v>1.8570521801911075</v>
      </c>
      <c r="H5" s="3">
        <f t="shared" si="2"/>
        <v>1.4617651570332941</v>
      </c>
      <c r="I5" s="1"/>
      <c r="J5" s="1"/>
    </row>
    <row r="6" spans="1:10" x14ac:dyDescent="0.2">
      <c r="A6" s="1"/>
      <c r="B6" s="1"/>
      <c r="C6">
        <v>8.095536193229394E-2</v>
      </c>
      <c r="D6" s="3"/>
      <c r="E6" s="1">
        <f t="shared" si="0"/>
        <v>0.22460421040114989</v>
      </c>
      <c r="F6" s="1"/>
      <c r="G6" s="3">
        <f t="shared" si="1"/>
        <v>0.22460421040114989</v>
      </c>
      <c r="H6" s="3">
        <f t="shared" si="2"/>
        <v>0.83713587727450134</v>
      </c>
      <c r="I6" s="1"/>
      <c r="J6" s="1"/>
    </row>
    <row r="7" spans="1:10" x14ac:dyDescent="0.2">
      <c r="A7" s="1"/>
      <c r="B7" s="1"/>
      <c r="C7">
        <v>0.1632487229510774</v>
      </c>
      <c r="D7" s="3"/>
      <c r="E7" s="1">
        <f t="shared" si="0"/>
        <v>0.45292059280876645</v>
      </c>
      <c r="F7" s="1"/>
      <c r="G7" s="3">
        <f t="shared" si="1"/>
        <v>0.45292059280876645</v>
      </c>
      <c r="H7" s="3">
        <f t="shared" si="2"/>
        <v>0.77164142312577366</v>
      </c>
      <c r="I7" s="1"/>
      <c r="J7" s="1"/>
    </row>
    <row r="8" spans="1:10" x14ac:dyDescent="0.2">
      <c r="A8" s="1"/>
      <c r="B8" s="1" t="s">
        <v>6</v>
      </c>
      <c r="C8">
        <v>1.010964358530007</v>
      </c>
      <c r="D8" s="3"/>
      <c r="E8" s="1">
        <f t="shared" si="0"/>
        <v>2.8048401745302791</v>
      </c>
      <c r="F8" s="1"/>
      <c r="G8" s="5">
        <f>E13</f>
        <v>1.4361176272345804</v>
      </c>
      <c r="H8" s="5">
        <f>E18</f>
        <v>1.4966917703957419</v>
      </c>
      <c r="I8" s="1"/>
      <c r="J8" s="1"/>
    </row>
    <row r="9" spans="1:10" x14ac:dyDescent="0.2">
      <c r="A9" s="1"/>
      <c r="B9" s="1"/>
      <c r="C9">
        <v>0.18275729189261683</v>
      </c>
      <c r="D9" s="3"/>
      <c r="E9" s="1">
        <f t="shared" si="0"/>
        <v>0.50704556512172394</v>
      </c>
      <c r="F9" s="1"/>
      <c r="G9" s="5">
        <f t="shared" ref="G9:G12" si="3">E14</f>
        <v>1.0042869809301009</v>
      </c>
      <c r="H9" s="5">
        <f t="shared" ref="H9:H12" si="4">E19</f>
        <v>3.1099819814548031</v>
      </c>
      <c r="I9" s="1"/>
      <c r="J9" s="1"/>
    </row>
    <row r="10" spans="1:10" x14ac:dyDescent="0.2">
      <c r="A10" s="1"/>
      <c r="B10" s="1"/>
      <c r="C10">
        <v>0.52687225736459731</v>
      </c>
      <c r="D10" s="3"/>
      <c r="E10" s="1">
        <f t="shared" si="0"/>
        <v>1.4617651570332941</v>
      </c>
      <c r="F10" s="1"/>
      <c r="G10" s="5">
        <f t="shared" si="3"/>
        <v>0.41155908828654475</v>
      </c>
      <c r="H10" s="5">
        <f t="shared" si="4"/>
        <v>0.7707576740869716</v>
      </c>
      <c r="I10" s="1"/>
      <c r="J10" s="1"/>
    </row>
    <row r="11" spans="1:10" x14ac:dyDescent="0.2">
      <c r="A11" s="1"/>
      <c r="B11" s="1"/>
      <c r="C11">
        <v>0.3017336042375397</v>
      </c>
      <c r="D11" s="3"/>
      <c r="E11" s="1">
        <f t="shared" si="0"/>
        <v>0.83713587727450134</v>
      </c>
      <c r="F11" s="1"/>
      <c r="G11" s="5">
        <f t="shared" si="3"/>
        <v>0.85991203501480495</v>
      </c>
      <c r="H11" s="5">
        <f t="shared" si="4"/>
        <v>2.2241395648109386</v>
      </c>
      <c r="I11" s="1"/>
      <c r="J11" s="1"/>
    </row>
    <row r="12" spans="1:10" x14ac:dyDescent="0.2">
      <c r="A12" s="1"/>
      <c r="B12" s="1"/>
      <c r="C12">
        <v>0.27812706885381505</v>
      </c>
      <c r="D12" s="3"/>
      <c r="E12" s="1">
        <f t="shared" si="0"/>
        <v>0.77164142312577366</v>
      </c>
      <c r="F12" s="1"/>
      <c r="G12" s="5">
        <f t="shared" si="3"/>
        <v>1.2881242685339687</v>
      </c>
      <c r="H12" s="5">
        <f t="shared" si="4"/>
        <v>1.8366886536194966</v>
      </c>
      <c r="I12" s="1"/>
      <c r="J12" s="1"/>
    </row>
    <row r="13" spans="1:10" x14ac:dyDescent="0.2">
      <c r="A13" s="1" t="s">
        <v>10</v>
      </c>
      <c r="B13" s="1" t="s">
        <v>5</v>
      </c>
      <c r="C13">
        <v>0.52570320959552685</v>
      </c>
      <c r="D13" s="5">
        <f>AVERAGE(C13:C17)</f>
        <v>0.36605860106865518</v>
      </c>
      <c r="E13" s="1">
        <f>C13/D$13</f>
        <v>1.4361176272345804</v>
      </c>
      <c r="F13" s="1"/>
      <c r="G13" s="4"/>
      <c r="H13" s="4"/>
      <c r="I13" s="1"/>
      <c r="J13" s="1"/>
    </row>
    <row r="14" spans="1:10" x14ac:dyDescent="0.2">
      <c r="A14" s="1" t="s">
        <v>11</v>
      </c>
      <c r="B14" s="1"/>
      <c r="C14">
        <v>0.36762788731073592</v>
      </c>
      <c r="D14" s="5"/>
      <c r="E14" s="1">
        <f t="shared" ref="E14:E22" si="5">C14/D$13</f>
        <v>1.0042869809301009</v>
      </c>
      <c r="F14" s="1"/>
      <c r="G14" s="4"/>
      <c r="H14" s="4"/>
      <c r="I14" s="1"/>
      <c r="J14" s="1"/>
    </row>
    <row r="15" spans="1:10" x14ac:dyDescent="0.2">
      <c r="A15" s="1"/>
      <c r="B15" s="1"/>
      <c r="C15">
        <v>0.15065474411526372</v>
      </c>
      <c r="D15" s="5"/>
      <c r="E15" s="1">
        <f t="shared" si="5"/>
        <v>0.41155908828654475</v>
      </c>
      <c r="F15" s="1"/>
      <c r="G15" s="4"/>
      <c r="H15" s="4"/>
      <c r="I15" s="1"/>
      <c r="J15" s="1"/>
    </row>
    <row r="16" spans="1:10" x14ac:dyDescent="0.2">
      <c r="A16" s="1"/>
      <c r="B16" s="1"/>
      <c r="C16">
        <v>0.31477819657961992</v>
      </c>
      <c r="D16" s="5"/>
      <c r="E16" s="1">
        <f t="shared" si="5"/>
        <v>0.85991203501480495</v>
      </c>
      <c r="F16" s="1"/>
      <c r="G16" s="1"/>
      <c r="H16" s="1"/>
      <c r="I16" s="1"/>
      <c r="J16" s="2"/>
    </row>
    <row r="17" spans="1:10" x14ac:dyDescent="0.2">
      <c r="A17" s="1"/>
      <c r="B17" s="1"/>
      <c r="C17">
        <v>0.47152896774212932</v>
      </c>
      <c r="D17" s="5"/>
      <c r="E17" s="1">
        <f t="shared" si="5"/>
        <v>1.2881242685339687</v>
      </c>
      <c r="F17" s="1"/>
      <c r="G17" s="1" t="s">
        <v>12</v>
      </c>
      <c r="H17" s="1"/>
      <c r="I17" s="1"/>
      <c r="J17" s="2"/>
    </row>
    <row r="18" spans="1:10" x14ac:dyDescent="0.2">
      <c r="A18" s="1"/>
      <c r="B18" s="1" t="s">
        <v>6</v>
      </c>
      <c r="C18">
        <v>0.54787689570203413</v>
      </c>
      <c r="D18" s="5"/>
      <c r="E18" s="1">
        <f t="shared" si="5"/>
        <v>1.4966917703957419</v>
      </c>
      <c r="F18" s="1"/>
      <c r="G18" s="2" t="s">
        <v>19</v>
      </c>
      <c r="H18" s="1"/>
      <c r="I18" s="1"/>
      <c r="J18" s="2"/>
    </row>
    <row r="19" spans="1:10" x14ac:dyDescent="0.2">
      <c r="A19" s="1"/>
      <c r="B19" s="1"/>
      <c r="C19">
        <v>1.1384356534800695</v>
      </c>
      <c r="D19" s="5"/>
      <c r="E19" s="1">
        <f t="shared" si="5"/>
        <v>3.1099819814548031</v>
      </c>
      <c r="F19" s="1"/>
      <c r="G19" s="6"/>
      <c r="H19" s="1"/>
      <c r="I19" s="1"/>
      <c r="J19" s="2"/>
    </row>
    <row r="20" spans="1:10" x14ac:dyDescent="0.2">
      <c r="A20" s="1"/>
      <c r="B20" s="1"/>
      <c r="C20">
        <v>0.28214247593920727</v>
      </c>
      <c r="D20" s="5"/>
      <c r="E20" s="1">
        <f t="shared" si="5"/>
        <v>0.7707576740869716</v>
      </c>
      <c r="F20" s="1"/>
      <c r="G20" s="2"/>
      <c r="H20" s="1"/>
      <c r="I20" s="1"/>
      <c r="J20" s="2"/>
    </row>
    <row r="21" spans="1:10" x14ac:dyDescent="0.2">
      <c r="A21" s="1"/>
      <c r="B21" s="1"/>
      <c r="C21">
        <v>0.8141654176761397</v>
      </c>
      <c r="D21" s="5"/>
      <c r="E21" s="1">
        <f t="shared" si="5"/>
        <v>2.2241395648109386</v>
      </c>
      <c r="F21" s="1"/>
      <c r="G21" s="2"/>
      <c r="H21" s="2"/>
      <c r="I21" s="1"/>
      <c r="J21" s="2"/>
    </row>
    <row r="22" spans="1:10" x14ac:dyDescent="0.2">
      <c r="A22" s="1"/>
      <c r="B22" s="1"/>
      <c r="C22">
        <v>0.67233567914262471</v>
      </c>
      <c r="D22" s="5"/>
      <c r="E22" s="1">
        <f t="shared" si="5"/>
        <v>1.8366886536194966</v>
      </c>
      <c r="F22" s="1"/>
      <c r="G22" s="2"/>
      <c r="H22" s="1"/>
      <c r="I22" s="1"/>
      <c r="J22" s="2"/>
    </row>
    <row r="23" spans="1:10" x14ac:dyDescent="0.2">
      <c r="A23" s="1"/>
      <c r="B23" s="2"/>
      <c r="C23" s="1"/>
      <c r="D23" s="4"/>
      <c r="E23" s="1"/>
      <c r="F23" s="1"/>
      <c r="G23" s="2"/>
      <c r="H23" s="2"/>
      <c r="I23" s="1"/>
      <c r="J23" s="2"/>
    </row>
    <row r="24" spans="1:10" x14ac:dyDescent="0.2">
      <c r="A24" s="1"/>
      <c r="B24" s="2"/>
      <c r="C24" s="1"/>
      <c r="D24" s="4"/>
      <c r="E24" s="1"/>
      <c r="F24" s="1"/>
      <c r="G24" s="2"/>
      <c r="H24" s="1"/>
      <c r="I24" s="1"/>
      <c r="J24" s="2"/>
    </row>
    <row r="25" spans="1:10" x14ac:dyDescent="0.2">
      <c r="A25" s="1"/>
      <c r="B25" s="2"/>
      <c r="C25" s="1"/>
      <c r="D25" s="4"/>
      <c r="E25" s="1"/>
      <c r="F25" s="1"/>
      <c r="G25" s="2"/>
      <c r="H25" s="2"/>
      <c r="I25" s="1"/>
      <c r="J25" s="2"/>
    </row>
    <row r="26" spans="1:10" x14ac:dyDescent="0.2">
      <c r="A26" s="1"/>
      <c r="B26" s="2"/>
      <c r="C26" s="1"/>
      <c r="D26" s="4"/>
      <c r="E26" s="1"/>
      <c r="F26" s="1"/>
      <c r="G26" s="1"/>
      <c r="H26" s="1"/>
      <c r="I26" s="1"/>
      <c r="J26" s="2"/>
    </row>
    <row r="27" spans="1:10" x14ac:dyDescent="0.2">
      <c r="A27" s="1"/>
      <c r="B27" s="2"/>
      <c r="C27" s="1"/>
      <c r="D27" s="4"/>
      <c r="E27" s="1"/>
      <c r="F27" s="1"/>
      <c r="G27" s="1"/>
      <c r="H27" s="1"/>
      <c r="I27" s="1"/>
      <c r="J27" s="2"/>
    </row>
    <row r="28" spans="1:10" x14ac:dyDescent="0.2">
      <c r="A28" s="1"/>
      <c r="B28" s="2"/>
      <c r="C28" s="1"/>
      <c r="D28" s="4"/>
      <c r="E28" s="1"/>
      <c r="F28" s="1"/>
      <c r="G28" s="1"/>
      <c r="H28" s="1"/>
      <c r="I28" s="1"/>
      <c r="J28" s="2"/>
    </row>
    <row r="29" spans="1:10" x14ac:dyDescent="0.2">
      <c r="A29" s="1"/>
      <c r="B29" s="2"/>
      <c r="C29" s="1"/>
      <c r="D29" s="4"/>
      <c r="E29" s="1"/>
      <c r="F29" s="1"/>
      <c r="G29" s="1"/>
      <c r="H29" s="1"/>
      <c r="I29" s="1"/>
      <c r="J29" s="2"/>
    </row>
    <row r="30" spans="1:10" x14ac:dyDescent="0.2">
      <c r="A30" s="1"/>
      <c r="B30" s="2"/>
      <c r="C30" s="1"/>
      <c r="D30" s="4"/>
      <c r="E30" s="1"/>
      <c r="F30" s="1"/>
      <c r="G30" s="1"/>
      <c r="H30" s="1"/>
      <c r="I30" s="1"/>
      <c r="J30" s="2"/>
    </row>
    <row r="31" spans="1:10" x14ac:dyDescent="0.2">
      <c r="A31" s="1"/>
      <c r="B31" s="2"/>
      <c r="C31" s="1"/>
      <c r="D31" s="4"/>
      <c r="E31" s="1"/>
      <c r="F31" s="1"/>
      <c r="G31" s="1"/>
      <c r="H31" s="1"/>
      <c r="I31" s="1"/>
      <c r="J31" s="2"/>
    </row>
    <row r="32" spans="1:10" x14ac:dyDescent="0.2">
      <c r="A32" s="1"/>
      <c r="B32" s="2"/>
      <c r="C32" s="1"/>
      <c r="D32" s="4"/>
      <c r="E32" s="1"/>
      <c r="F32" s="1"/>
      <c r="G32" s="1"/>
      <c r="H32" s="1"/>
      <c r="I32" s="1"/>
      <c r="J3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D172-690D-E04D-994F-B2BF6AD5A06C}">
  <dimension ref="A1:J32"/>
  <sheetViews>
    <sheetView workbookViewId="0">
      <selection activeCell="G18" sqref="G18"/>
    </sheetView>
  </sheetViews>
  <sheetFormatPr baseColWidth="10" defaultRowHeight="16" x14ac:dyDescent="0.2"/>
  <cols>
    <col min="1" max="1" width="14.83203125" customWidth="1"/>
  </cols>
  <sheetData>
    <row r="1" spans="1:10" x14ac:dyDescent="0.2">
      <c r="A1" s="1" t="s">
        <v>15</v>
      </c>
      <c r="B1" s="1"/>
      <c r="C1" s="1"/>
      <c r="D1" s="1"/>
      <c r="E1" s="1"/>
      <c r="F1" s="1"/>
      <c r="G1" s="1"/>
      <c r="H1" s="1"/>
      <c r="I1" s="1"/>
      <c r="J1" s="2"/>
    </row>
    <row r="2" spans="1:10" x14ac:dyDescent="0.2">
      <c r="A2" s="1"/>
      <c r="B2" s="1"/>
      <c r="C2" s="1"/>
      <c r="D2" s="1" t="s">
        <v>14</v>
      </c>
      <c r="E2" s="1"/>
      <c r="F2" s="1"/>
      <c r="G2" s="1" t="s">
        <v>5</v>
      </c>
      <c r="H2" s="1" t="s">
        <v>6</v>
      </c>
      <c r="I2" s="1"/>
      <c r="J2" s="1"/>
    </row>
    <row r="3" spans="1:10" x14ac:dyDescent="0.2">
      <c r="A3" s="1" t="s">
        <v>8</v>
      </c>
      <c r="B3" s="1" t="s">
        <v>5</v>
      </c>
      <c r="C3">
        <v>0.41326660911232393</v>
      </c>
      <c r="D3" s="3">
        <f>MEDIAN(C3:C7)</f>
        <v>0.41326660911232393</v>
      </c>
      <c r="E3" s="1">
        <f>C3/D$3</f>
        <v>1</v>
      </c>
      <c r="F3" s="1"/>
      <c r="G3" s="3">
        <f>E3</f>
        <v>1</v>
      </c>
      <c r="H3" s="3">
        <f>E8</f>
        <v>2.4462764139147559</v>
      </c>
      <c r="I3" s="4"/>
      <c r="J3" s="4"/>
    </row>
    <row r="4" spans="1:10" x14ac:dyDescent="0.2">
      <c r="A4" s="1" t="s">
        <v>9</v>
      </c>
      <c r="B4" s="1"/>
      <c r="C4">
        <v>0.475359709461605</v>
      </c>
      <c r="D4" s="3"/>
      <c r="E4" s="1">
        <f t="shared" ref="E4:E12" si="0">C4/D$3</f>
        <v>1.1502494974918345</v>
      </c>
      <c r="F4" s="1"/>
      <c r="G4" s="3">
        <f t="shared" ref="G4:G7" si="1">E4</f>
        <v>1.1502494974918345</v>
      </c>
      <c r="H4" s="3">
        <f t="shared" ref="H4:H7" si="2">E9</f>
        <v>0.44222612682202994</v>
      </c>
      <c r="I4" s="4"/>
      <c r="J4" s="4"/>
    </row>
    <row r="5" spans="1:10" x14ac:dyDescent="0.2">
      <c r="A5" s="1"/>
      <c r="B5" s="1"/>
      <c r="C5">
        <v>0.66934778785321014</v>
      </c>
      <c r="D5" s="3"/>
      <c r="E5" s="1">
        <f t="shared" si="0"/>
        <v>1.6196512689252485</v>
      </c>
      <c r="F5" s="1"/>
      <c r="G5" s="3">
        <f t="shared" si="1"/>
        <v>1.6196512689252485</v>
      </c>
      <c r="H5" s="3">
        <f t="shared" si="2"/>
        <v>1.2748967512674025</v>
      </c>
      <c r="I5" s="1"/>
      <c r="J5" s="1"/>
    </row>
    <row r="6" spans="1:10" x14ac:dyDescent="0.2">
      <c r="A6" s="1"/>
      <c r="B6" s="1"/>
      <c r="C6">
        <v>8.095536193229394E-2</v>
      </c>
      <c r="D6" s="3"/>
      <c r="E6" s="1">
        <f t="shared" si="0"/>
        <v>0.19589136926930056</v>
      </c>
      <c r="F6" s="1"/>
      <c r="G6" s="3">
        <f t="shared" si="1"/>
        <v>0.19589136926930056</v>
      </c>
      <c r="H6" s="3">
        <f t="shared" si="2"/>
        <v>0.73011851812961237</v>
      </c>
      <c r="I6" s="1"/>
      <c r="J6" s="1"/>
    </row>
    <row r="7" spans="1:10" x14ac:dyDescent="0.2">
      <c r="A7" s="1"/>
      <c r="B7" s="1"/>
      <c r="C7">
        <v>0.1632487229510774</v>
      </c>
      <c r="D7" s="3"/>
      <c r="E7" s="1">
        <f t="shared" si="0"/>
        <v>0.39502035574983307</v>
      </c>
      <c r="F7" s="1"/>
      <c r="G7" s="3">
        <f t="shared" si="1"/>
        <v>0.39502035574983307</v>
      </c>
      <c r="H7" s="3">
        <f t="shared" si="2"/>
        <v>0.67299671137529871</v>
      </c>
      <c r="I7" s="1"/>
      <c r="J7" s="1"/>
    </row>
    <row r="8" spans="1:10" x14ac:dyDescent="0.2">
      <c r="A8" s="1"/>
      <c r="B8" s="1" t="s">
        <v>6</v>
      </c>
      <c r="C8">
        <v>1.010964358530007</v>
      </c>
      <c r="D8" s="3"/>
      <c r="E8" s="1">
        <f t="shared" si="0"/>
        <v>2.4462764139147559</v>
      </c>
      <c r="F8" s="1"/>
      <c r="G8" s="5">
        <f>E13</f>
        <v>1.4299872989536793</v>
      </c>
      <c r="H8" s="5">
        <f>E18</f>
        <v>1.4903028704102186</v>
      </c>
      <c r="I8" s="1"/>
      <c r="J8" s="1"/>
    </row>
    <row r="9" spans="1:10" x14ac:dyDescent="0.2">
      <c r="A9" s="1"/>
      <c r="B9" s="1"/>
      <c r="C9">
        <v>0.18275729189261683</v>
      </c>
      <c r="D9" s="3"/>
      <c r="E9" s="1">
        <f t="shared" si="0"/>
        <v>0.44222612682202994</v>
      </c>
      <c r="F9" s="1"/>
      <c r="G9" s="5">
        <f t="shared" ref="G9:G12" si="3">E14</f>
        <v>1</v>
      </c>
      <c r="H9" s="5">
        <f t="shared" ref="H9:H12" si="4">E19</f>
        <v>3.0967064599150267</v>
      </c>
      <c r="I9" s="1"/>
      <c r="J9" s="1"/>
    </row>
    <row r="10" spans="1:10" x14ac:dyDescent="0.2">
      <c r="A10" s="1"/>
      <c r="B10" s="1"/>
      <c r="C10">
        <v>0.52687225736459731</v>
      </c>
      <c r="D10" s="3"/>
      <c r="E10" s="1">
        <f t="shared" si="0"/>
        <v>1.2748967512674025</v>
      </c>
      <c r="F10" s="1"/>
      <c r="G10" s="5">
        <f t="shared" si="3"/>
        <v>0.40980227375384998</v>
      </c>
      <c r="H10" s="5">
        <f t="shared" si="4"/>
        <v>0.76746755531287414</v>
      </c>
      <c r="I10" s="1"/>
      <c r="J10" s="1"/>
    </row>
    <row r="11" spans="1:10" x14ac:dyDescent="0.2">
      <c r="A11" s="1"/>
      <c r="B11" s="1"/>
      <c r="C11">
        <v>0.3017336042375397</v>
      </c>
      <c r="D11" s="3"/>
      <c r="E11" s="1">
        <f t="shared" si="0"/>
        <v>0.73011851812961237</v>
      </c>
      <c r="F11" s="1"/>
      <c r="G11" s="5">
        <f t="shared" si="3"/>
        <v>0.85624134469851843</v>
      </c>
      <c r="H11" s="5">
        <f t="shared" si="4"/>
        <v>2.2146454221193776</v>
      </c>
      <c r="I11" s="1"/>
      <c r="J11" s="1"/>
    </row>
    <row r="12" spans="1:10" x14ac:dyDescent="0.2">
      <c r="A12" s="1"/>
      <c r="B12" s="1"/>
      <c r="C12">
        <v>0.27812706885381505</v>
      </c>
      <c r="D12" s="3"/>
      <c r="E12" s="1">
        <f t="shared" si="0"/>
        <v>0.67299671137529871</v>
      </c>
      <c r="F12" s="1"/>
      <c r="G12" s="5">
        <f t="shared" si="3"/>
        <v>1.2826256767174233</v>
      </c>
      <c r="H12" s="5">
        <f t="shared" si="4"/>
        <v>1.8288484153388935</v>
      </c>
      <c r="I12" s="1"/>
      <c r="J12" s="1"/>
    </row>
    <row r="13" spans="1:10" x14ac:dyDescent="0.2">
      <c r="A13" s="1" t="s">
        <v>10</v>
      </c>
      <c r="B13" s="1" t="s">
        <v>5</v>
      </c>
      <c r="C13">
        <v>0.52570320959552685</v>
      </c>
      <c r="D13" s="5">
        <f>MEDIAN(C13:C17)</f>
        <v>0.36762788731073592</v>
      </c>
      <c r="E13" s="1">
        <f>C13/D$13</f>
        <v>1.4299872989536793</v>
      </c>
      <c r="F13" s="1"/>
      <c r="G13" s="4"/>
      <c r="H13" s="4"/>
      <c r="I13" s="1"/>
      <c r="J13" s="1"/>
    </row>
    <row r="14" spans="1:10" x14ac:dyDescent="0.2">
      <c r="A14" s="1" t="s">
        <v>11</v>
      </c>
      <c r="B14" s="1"/>
      <c r="C14">
        <v>0.36762788731073592</v>
      </c>
      <c r="D14" s="5"/>
      <c r="E14" s="1">
        <f t="shared" ref="E14:E22" si="5">C14/D$13</f>
        <v>1</v>
      </c>
      <c r="F14" s="1"/>
      <c r="G14" s="4"/>
      <c r="H14" s="4"/>
      <c r="I14" s="1"/>
      <c r="J14" s="1"/>
    </row>
    <row r="15" spans="1:10" x14ac:dyDescent="0.2">
      <c r="A15" s="1"/>
      <c r="B15" s="1"/>
      <c r="C15">
        <v>0.15065474411526372</v>
      </c>
      <c r="D15" s="5"/>
      <c r="E15" s="1">
        <f t="shared" si="5"/>
        <v>0.40980227375384998</v>
      </c>
      <c r="F15" s="1"/>
      <c r="G15" s="4"/>
      <c r="H15" s="4"/>
      <c r="I15" s="1"/>
      <c r="J15" s="1"/>
    </row>
    <row r="16" spans="1:10" x14ac:dyDescent="0.2">
      <c r="A16" s="1"/>
      <c r="B16" s="1"/>
      <c r="C16">
        <v>0.31477819657961992</v>
      </c>
      <c r="D16" s="5"/>
      <c r="E16" s="1">
        <f t="shared" si="5"/>
        <v>0.85624134469851843</v>
      </c>
      <c r="F16" s="1"/>
      <c r="G16" s="1"/>
      <c r="H16" s="1"/>
      <c r="I16" s="1"/>
      <c r="J16" s="2"/>
    </row>
    <row r="17" spans="1:10" x14ac:dyDescent="0.2">
      <c r="A17" s="1"/>
      <c r="B17" s="1"/>
      <c r="C17">
        <v>0.47152896774212932</v>
      </c>
      <c r="D17" s="5"/>
      <c r="E17" s="1">
        <f t="shared" si="5"/>
        <v>1.2826256767174233</v>
      </c>
      <c r="F17" s="1"/>
      <c r="G17" s="1" t="s">
        <v>12</v>
      </c>
      <c r="H17" s="1"/>
      <c r="I17" s="1"/>
      <c r="J17" s="2"/>
    </row>
    <row r="18" spans="1:10" x14ac:dyDescent="0.2">
      <c r="A18" s="1"/>
      <c r="B18" s="1" t="s">
        <v>6</v>
      </c>
      <c r="C18">
        <v>0.54787689570203413</v>
      </c>
      <c r="D18" s="5"/>
      <c r="E18" s="1">
        <f t="shared" si="5"/>
        <v>1.4903028704102186</v>
      </c>
      <c r="F18" s="1"/>
      <c r="G18" s="2" t="s">
        <v>18</v>
      </c>
      <c r="H18" s="1"/>
      <c r="I18" s="1"/>
      <c r="J18" s="2"/>
    </row>
    <row r="19" spans="1:10" x14ac:dyDescent="0.2">
      <c r="A19" s="1"/>
      <c r="B19" s="1"/>
      <c r="C19">
        <v>1.1384356534800695</v>
      </c>
      <c r="D19" s="5"/>
      <c r="E19" s="1">
        <f t="shared" si="5"/>
        <v>3.0967064599150267</v>
      </c>
      <c r="F19" s="1"/>
      <c r="G19" s="6"/>
      <c r="H19" s="1"/>
      <c r="I19" s="1"/>
      <c r="J19" s="2"/>
    </row>
    <row r="20" spans="1:10" x14ac:dyDescent="0.2">
      <c r="A20" s="1"/>
      <c r="B20" s="1"/>
      <c r="C20">
        <v>0.28214247593920727</v>
      </c>
      <c r="D20" s="5"/>
      <c r="E20" s="1">
        <f t="shared" si="5"/>
        <v>0.76746755531287414</v>
      </c>
      <c r="F20" s="1"/>
      <c r="G20" s="2"/>
      <c r="H20" s="1"/>
      <c r="I20" s="1"/>
      <c r="J20" s="2"/>
    </row>
    <row r="21" spans="1:10" x14ac:dyDescent="0.2">
      <c r="A21" s="1"/>
      <c r="B21" s="1"/>
      <c r="C21">
        <v>0.8141654176761397</v>
      </c>
      <c r="D21" s="5"/>
      <c r="E21" s="1">
        <f t="shared" si="5"/>
        <v>2.2146454221193776</v>
      </c>
      <c r="F21" s="1"/>
      <c r="G21" s="2"/>
      <c r="H21" s="2"/>
      <c r="I21" s="1"/>
      <c r="J21" s="2"/>
    </row>
    <row r="22" spans="1:10" x14ac:dyDescent="0.2">
      <c r="A22" s="1"/>
      <c r="B22" s="1"/>
      <c r="C22">
        <v>0.67233567914262471</v>
      </c>
      <c r="D22" s="5"/>
      <c r="E22" s="1">
        <f t="shared" si="5"/>
        <v>1.8288484153388935</v>
      </c>
      <c r="F22" s="1"/>
      <c r="G22" s="2"/>
      <c r="H22" s="1"/>
      <c r="I22" s="1"/>
      <c r="J22" s="2"/>
    </row>
    <row r="23" spans="1:10" x14ac:dyDescent="0.2">
      <c r="A23" s="1"/>
      <c r="B23" s="2"/>
      <c r="C23" s="1"/>
      <c r="D23" s="4"/>
      <c r="E23" s="1"/>
      <c r="F23" s="1"/>
      <c r="G23" s="2"/>
      <c r="H23" s="2"/>
      <c r="I23" s="1"/>
      <c r="J23" s="2"/>
    </row>
    <row r="24" spans="1:10" x14ac:dyDescent="0.2">
      <c r="A24" s="1"/>
      <c r="B24" s="2"/>
      <c r="C24" s="1"/>
      <c r="D24" s="4"/>
      <c r="E24" s="1"/>
      <c r="F24" s="1"/>
      <c r="G24" s="2"/>
      <c r="H24" s="1"/>
      <c r="I24" s="1"/>
      <c r="J24" s="2"/>
    </row>
    <row r="25" spans="1:10" x14ac:dyDescent="0.2">
      <c r="A25" s="1"/>
      <c r="B25" s="2"/>
      <c r="C25" s="1"/>
      <c r="D25" s="4"/>
      <c r="E25" s="1"/>
      <c r="F25" s="1"/>
      <c r="G25" s="2"/>
      <c r="H25" s="2"/>
      <c r="I25" s="1"/>
      <c r="J25" s="2"/>
    </row>
    <row r="26" spans="1:10" x14ac:dyDescent="0.2">
      <c r="A26" s="1"/>
      <c r="B26" s="2"/>
      <c r="C26" s="1"/>
      <c r="D26" s="4"/>
      <c r="E26" s="1"/>
      <c r="F26" s="1"/>
      <c r="G26" s="1"/>
      <c r="H26" s="1"/>
      <c r="I26" s="1"/>
      <c r="J26" s="2"/>
    </row>
    <row r="27" spans="1:10" x14ac:dyDescent="0.2">
      <c r="A27" s="1"/>
      <c r="B27" s="2"/>
      <c r="C27" s="1"/>
      <c r="D27" s="4"/>
      <c r="E27" s="1"/>
      <c r="F27" s="1"/>
      <c r="G27" s="1"/>
      <c r="H27" s="1"/>
      <c r="I27" s="1"/>
      <c r="J27" s="2"/>
    </row>
    <row r="28" spans="1:10" x14ac:dyDescent="0.2">
      <c r="A28" s="1"/>
      <c r="B28" s="2"/>
      <c r="C28" s="1"/>
      <c r="D28" s="4"/>
      <c r="E28" s="1"/>
      <c r="F28" s="1"/>
      <c r="G28" s="1"/>
      <c r="H28" s="1"/>
      <c r="I28" s="1"/>
      <c r="J28" s="2"/>
    </row>
    <row r="29" spans="1:10" x14ac:dyDescent="0.2">
      <c r="A29" s="1"/>
      <c r="B29" s="2"/>
      <c r="C29" s="1"/>
      <c r="D29" s="4"/>
      <c r="E29" s="1"/>
      <c r="F29" s="1"/>
      <c r="G29" s="1"/>
      <c r="H29" s="1"/>
      <c r="I29" s="1"/>
      <c r="J29" s="2"/>
    </row>
    <row r="30" spans="1:10" x14ac:dyDescent="0.2">
      <c r="A30" s="1"/>
      <c r="B30" s="2"/>
      <c r="C30" s="1"/>
      <c r="D30" s="4"/>
      <c r="E30" s="1"/>
      <c r="F30" s="1"/>
      <c r="G30" s="1"/>
      <c r="H30" s="1"/>
      <c r="I30" s="1"/>
      <c r="J30" s="2"/>
    </row>
    <row r="31" spans="1:10" x14ac:dyDescent="0.2">
      <c r="A31" s="1"/>
      <c r="B31" s="2"/>
      <c r="C31" s="1"/>
      <c r="D31" s="4"/>
      <c r="E31" s="1"/>
      <c r="F31" s="1"/>
      <c r="G31" s="1"/>
      <c r="H31" s="1"/>
      <c r="I31" s="1"/>
      <c r="J31" s="2"/>
    </row>
    <row r="32" spans="1:10" x14ac:dyDescent="0.2">
      <c r="A32" s="1"/>
      <c r="B32" s="2"/>
      <c r="C32" s="1"/>
      <c r="D32" s="4"/>
      <c r="E32" s="1"/>
      <c r="F32" s="1"/>
      <c r="G32" s="1"/>
      <c r="H32" s="1"/>
      <c r="I32" s="1"/>
      <c r="J32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AA6F-5D84-BE40-8435-51E2D1F161C3}">
  <dimension ref="A1:H32"/>
  <sheetViews>
    <sheetView tabSelected="1" workbookViewId="0">
      <selection activeCell="E18" sqref="E18"/>
    </sheetView>
  </sheetViews>
  <sheetFormatPr baseColWidth="10" defaultRowHeight="16" x14ac:dyDescent="0.2"/>
  <cols>
    <col min="1" max="1" width="14.6640625" customWidth="1"/>
  </cols>
  <sheetData>
    <row r="1" spans="1:8" x14ac:dyDescent="0.2">
      <c r="A1" s="1" t="s">
        <v>13</v>
      </c>
      <c r="B1" s="1"/>
      <c r="C1" s="1"/>
    </row>
    <row r="2" spans="1:8" x14ac:dyDescent="0.2">
      <c r="A2" s="1"/>
      <c r="B2" s="1"/>
      <c r="C2" s="1"/>
      <c r="E2" s="1" t="s">
        <v>5</v>
      </c>
      <c r="F2" s="1" t="s">
        <v>6</v>
      </c>
      <c r="G2" s="1"/>
      <c r="H2" s="1"/>
    </row>
    <row r="3" spans="1:8" x14ac:dyDescent="0.2">
      <c r="A3" s="1" t="s">
        <v>8</v>
      </c>
      <c r="B3" s="1" t="s">
        <v>5</v>
      </c>
      <c r="C3">
        <v>0.41326660911232393</v>
      </c>
      <c r="E3" s="3">
        <f>C3</f>
        <v>0.41326660911232393</v>
      </c>
      <c r="F3" s="3">
        <f>C8</f>
        <v>1.010964358530007</v>
      </c>
      <c r="G3" s="4"/>
      <c r="H3" s="4"/>
    </row>
    <row r="4" spans="1:8" x14ac:dyDescent="0.2">
      <c r="A4" s="1" t="s">
        <v>9</v>
      </c>
      <c r="B4" s="1"/>
      <c r="C4">
        <v>0.475359709461605</v>
      </c>
      <c r="E4" s="3">
        <f t="shared" ref="E4:E7" si="0">C4</f>
        <v>0.475359709461605</v>
      </c>
      <c r="F4" s="3">
        <f t="shared" ref="F4:F7" si="1">C9</f>
        <v>0.18275729189261683</v>
      </c>
      <c r="G4" s="4"/>
      <c r="H4" s="4"/>
    </row>
    <row r="5" spans="1:8" x14ac:dyDescent="0.2">
      <c r="A5" s="1"/>
      <c r="B5" s="1"/>
      <c r="C5">
        <v>0.66934778785321014</v>
      </c>
      <c r="E5" s="3">
        <f t="shared" si="0"/>
        <v>0.66934778785321014</v>
      </c>
      <c r="F5" s="3">
        <f t="shared" si="1"/>
        <v>0.52687225736459731</v>
      </c>
    </row>
    <row r="6" spans="1:8" x14ac:dyDescent="0.2">
      <c r="A6" s="1"/>
      <c r="B6" s="1"/>
      <c r="C6">
        <v>8.095536193229394E-2</v>
      </c>
      <c r="E6" s="3">
        <f t="shared" si="0"/>
        <v>8.095536193229394E-2</v>
      </c>
      <c r="F6" s="3">
        <f t="shared" si="1"/>
        <v>0.3017336042375397</v>
      </c>
    </row>
    <row r="7" spans="1:8" x14ac:dyDescent="0.2">
      <c r="A7" s="1"/>
      <c r="B7" s="1"/>
      <c r="C7">
        <v>0.1632487229510774</v>
      </c>
      <c r="E7" s="3">
        <f t="shared" si="0"/>
        <v>0.1632487229510774</v>
      </c>
      <c r="F7" s="3">
        <f t="shared" si="1"/>
        <v>0.27812706885381505</v>
      </c>
    </row>
    <row r="8" spans="1:8" x14ac:dyDescent="0.2">
      <c r="A8" s="1"/>
      <c r="B8" s="1" t="s">
        <v>6</v>
      </c>
      <c r="C8">
        <v>1.010964358530007</v>
      </c>
      <c r="E8" s="5">
        <f>C13</f>
        <v>0.52570320959552685</v>
      </c>
      <c r="F8" s="5">
        <f>C18</f>
        <v>0.54787689570203413</v>
      </c>
    </row>
    <row r="9" spans="1:8" x14ac:dyDescent="0.2">
      <c r="A9" s="1"/>
      <c r="B9" s="1"/>
      <c r="C9">
        <v>0.18275729189261683</v>
      </c>
      <c r="E9" s="5">
        <f t="shared" ref="E9:E12" si="2">C14</f>
        <v>0.36762788731073592</v>
      </c>
      <c r="F9" s="5">
        <f t="shared" ref="F9:F12" si="3">C19</f>
        <v>1.1384356534800695</v>
      </c>
    </row>
    <row r="10" spans="1:8" x14ac:dyDescent="0.2">
      <c r="A10" s="1"/>
      <c r="B10" s="1"/>
      <c r="C10">
        <v>0.52687225736459731</v>
      </c>
      <c r="E10" s="5">
        <f t="shared" si="2"/>
        <v>0.15065474411526372</v>
      </c>
      <c r="F10" s="5">
        <f t="shared" si="3"/>
        <v>0.28214247593920727</v>
      </c>
    </row>
    <row r="11" spans="1:8" x14ac:dyDescent="0.2">
      <c r="A11" s="1"/>
      <c r="B11" s="1"/>
      <c r="C11">
        <v>0.3017336042375397</v>
      </c>
      <c r="E11" s="5">
        <f t="shared" si="2"/>
        <v>0.31477819657961992</v>
      </c>
      <c r="F11" s="5">
        <f t="shared" si="3"/>
        <v>0.8141654176761397</v>
      </c>
    </row>
    <row r="12" spans="1:8" x14ac:dyDescent="0.2">
      <c r="A12" s="1"/>
      <c r="B12" s="1"/>
      <c r="C12">
        <v>0.27812706885381505</v>
      </c>
      <c r="E12" s="5">
        <f t="shared" si="2"/>
        <v>0.47152896774212932</v>
      </c>
      <c r="F12" s="5">
        <f t="shared" si="3"/>
        <v>0.67233567914262471</v>
      </c>
    </row>
    <row r="13" spans="1:8" x14ac:dyDescent="0.2">
      <c r="A13" s="1" t="s">
        <v>10</v>
      </c>
      <c r="B13" s="1" t="s">
        <v>5</v>
      </c>
      <c r="C13">
        <v>0.52570320959552685</v>
      </c>
      <c r="E13" s="4"/>
      <c r="F13" s="4"/>
    </row>
    <row r="14" spans="1:8" x14ac:dyDescent="0.2">
      <c r="A14" s="1" t="s">
        <v>11</v>
      </c>
      <c r="B14" s="1"/>
      <c r="C14">
        <v>0.36762788731073592</v>
      </c>
      <c r="E14" s="4"/>
      <c r="F14" s="4"/>
    </row>
    <row r="15" spans="1:8" x14ac:dyDescent="0.2">
      <c r="A15" s="1"/>
      <c r="B15" s="1"/>
      <c r="C15">
        <v>0.15065474411526372</v>
      </c>
      <c r="E15" s="4"/>
      <c r="F15" s="4"/>
    </row>
    <row r="16" spans="1:8" x14ac:dyDescent="0.2">
      <c r="A16" s="1"/>
      <c r="B16" s="1"/>
      <c r="C16">
        <v>0.31477819657961992</v>
      </c>
    </row>
    <row r="17" spans="1:6" x14ac:dyDescent="0.2">
      <c r="A17" s="1"/>
      <c r="B17" s="1"/>
      <c r="C17">
        <v>0.47152896774212932</v>
      </c>
      <c r="E17" s="1" t="s">
        <v>12</v>
      </c>
      <c r="F17" s="1"/>
    </row>
    <row r="18" spans="1:6" x14ac:dyDescent="0.2">
      <c r="A18" s="1"/>
      <c r="B18" s="1" t="s">
        <v>6</v>
      </c>
      <c r="C18">
        <v>0.54787689570203413</v>
      </c>
      <c r="E18" t="s">
        <v>17</v>
      </c>
    </row>
    <row r="19" spans="1:6" x14ac:dyDescent="0.2">
      <c r="A19" s="1"/>
      <c r="B19" s="1"/>
      <c r="C19">
        <v>1.1384356534800695</v>
      </c>
    </row>
    <row r="20" spans="1:6" x14ac:dyDescent="0.2">
      <c r="A20" s="1"/>
      <c r="B20" s="1"/>
      <c r="C20">
        <v>0.28214247593920727</v>
      </c>
    </row>
    <row r="21" spans="1:6" x14ac:dyDescent="0.2">
      <c r="A21" s="1"/>
      <c r="B21" s="1"/>
      <c r="C21">
        <v>0.8141654176761397</v>
      </c>
    </row>
    <row r="22" spans="1:6" x14ac:dyDescent="0.2">
      <c r="A22" s="1"/>
      <c r="B22" s="1"/>
      <c r="C22">
        <v>0.67233567914262471</v>
      </c>
    </row>
    <row r="23" spans="1:6" x14ac:dyDescent="0.2">
      <c r="A23" s="1"/>
      <c r="B23" s="2"/>
      <c r="C23" s="1"/>
    </row>
    <row r="24" spans="1:6" x14ac:dyDescent="0.2">
      <c r="A24" s="1"/>
      <c r="B24" s="2"/>
      <c r="C24" s="1"/>
    </row>
    <row r="25" spans="1:6" x14ac:dyDescent="0.2">
      <c r="A25" s="1"/>
      <c r="B25" s="2"/>
      <c r="C25" s="1"/>
    </row>
    <row r="26" spans="1:6" x14ac:dyDescent="0.2">
      <c r="A26" s="1"/>
      <c r="B26" s="2"/>
      <c r="C26" s="1"/>
    </row>
    <row r="27" spans="1:6" x14ac:dyDescent="0.2">
      <c r="A27" s="1"/>
      <c r="B27" s="2"/>
      <c r="C27" s="1"/>
    </row>
    <row r="28" spans="1:6" x14ac:dyDescent="0.2">
      <c r="A28" s="1"/>
      <c r="B28" s="2"/>
      <c r="C28" s="1"/>
    </row>
    <row r="29" spans="1:6" x14ac:dyDescent="0.2">
      <c r="A29" s="1"/>
      <c r="B29" s="2"/>
      <c r="C29" s="1"/>
    </row>
    <row r="30" spans="1:6" x14ac:dyDescent="0.2">
      <c r="A30" s="1"/>
      <c r="B30" s="2"/>
      <c r="C30" s="1"/>
    </row>
    <row r="31" spans="1:6" x14ac:dyDescent="0.2">
      <c r="A31" s="1"/>
      <c r="B31" s="2"/>
      <c r="C31" s="1"/>
    </row>
    <row r="32" spans="1:6" x14ac:dyDescent="0.2">
      <c r="A32" s="1"/>
      <c r="B32" s="2"/>
      <c r="C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H3_17 Livers Combined</vt:lpstr>
      <vt:lpstr>H3_15kD</vt:lpstr>
      <vt:lpstr>H3_liver_norm_average</vt:lpstr>
      <vt:lpstr>H3_liver_norm_median</vt:lpstr>
      <vt:lpstr>H3_liver_2cohorts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 Chen</dc:creator>
  <cp:lastModifiedBy>Yilin Chen</cp:lastModifiedBy>
  <dcterms:created xsi:type="dcterms:W3CDTF">2019-08-13T22:38:49Z</dcterms:created>
  <dcterms:modified xsi:type="dcterms:W3CDTF">2019-12-10T02:19:18Z</dcterms:modified>
</cp:coreProperties>
</file>