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ayoun/Dropbox/Manuscripts_and_Publications/2019/2019_Nucleosome_aging_project/Figures/"/>
    </mc:Choice>
  </mc:AlternateContent>
  <xr:revisionPtr revIDLastSave="0" documentId="13_ncr:1_{E39FB816-CCB3-D040-A0C5-B9421E119D0D}" xr6:coauthVersionLast="44" xr6:coauthVersionMax="44" xr10:uidLastSave="{00000000-0000-0000-0000-000000000000}"/>
  <bookViews>
    <workbookView xWindow="920" yWindow="500" windowWidth="35200" windowHeight="21040" activeTab="2" xr2:uid="{C29050B9-71FB-FF47-A1C9-BD3A73204BE9}"/>
  </bookViews>
  <sheets>
    <sheet name="Index" sheetId="2" r:id="rId1"/>
    <sheet name="A" sheetId="1" r:id="rId2"/>
    <sheet name="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H23" i="1"/>
  <c r="J23" i="1"/>
  <c r="H24" i="1"/>
  <c r="D25" i="1"/>
  <c r="F25" i="1"/>
  <c r="L25" i="1"/>
  <c r="D26" i="1"/>
  <c r="D13" i="1"/>
  <c r="D18" i="1" s="1"/>
  <c r="E13" i="1"/>
  <c r="E19" i="1" s="1"/>
  <c r="F13" i="1"/>
  <c r="F17" i="1" s="1"/>
  <c r="G13" i="1"/>
  <c r="G18" i="1" s="1"/>
  <c r="H13" i="1"/>
  <c r="H17" i="1" s="1"/>
  <c r="I13" i="1"/>
  <c r="I19" i="1" s="1"/>
  <c r="J13" i="1"/>
  <c r="J17" i="1" s="1"/>
  <c r="K13" i="1"/>
  <c r="K18" i="1" s="1"/>
  <c r="L13" i="1"/>
  <c r="L17" i="1" s="1"/>
  <c r="C13" i="1"/>
  <c r="C18" i="1" s="1"/>
  <c r="L21" i="1" l="1"/>
  <c r="F21" i="1"/>
  <c r="D21" i="1"/>
  <c r="H20" i="1"/>
  <c r="J19" i="1"/>
  <c r="L22" i="1"/>
  <c r="H19" i="1"/>
  <c r="L26" i="1"/>
  <c r="L18" i="1"/>
  <c r="J26" i="1"/>
  <c r="F24" i="1"/>
  <c r="J22" i="1"/>
  <c r="J18" i="1"/>
  <c r="H26" i="1"/>
  <c r="J25" i="1"/>
  <c r="L24" i="1"/>
  <c r="D24" i="1"/>
  <c r="F23" i="1"/>
  <c r="H22" i="1"/>
  <c r="J21" i="1"/>
  <c r="L20" i="1"/>
  <c r="D20" i="1"/>
  <c r="F19" i="1"/>
  <c r="H18" i="1"/>
  <c r="F20" i="1"/>
  <c r="F26" i="1"/>
  <c r="H25" i="1"/>
  <c r="J24" i="1"/>
  <c r="L23" i="1"/>
  <c r="D23" i="1"/>
  <c r="F22" i="1"/>
  <c r="H21" i="1"/>
  <c r="J20" i="1"/>
  <c r="L19" i="1"/>
  <c r="D19" i="1"/>
  <c r="F18" i="1"/>
  <c r="C17" i="1"/>
  <c r="I17" i="1"/>
  <c r="E17" i="1"/>
  <c r="D17" i="1"/>
  <c r="I26" i="1"/>
  <c r="E26" i="1"/>
  <c r="K25" i="1"/>
  <c r="G25" i="1"/>
  <c r="C25" i="1"/>
  <c r="I24" i="1"/>
  <c r="E24" i="1"/>
  <c r="K23" i="1"/>
  <c r="G23" i="1"/>
  <c r="C23" i="1"/>
  <c r="I22" i="1"/>
  <c r="E22" i="1"/>
  <c r="K21" i="1"/>
  <c r="G21" i="1"/>
  <c r="C21" i="1"/>
  <c r="I20" i="1"/>
  <c r="E20" i="1"/>
  <c r="K19" i="1"/>
  <c r="G19" i="1"/>
  <c r="C19" i="1"/>
  <c r="I18" i="1"/>
  <c r="E18" i="1"/>
  <c r="K17" i="1"/>
  <c r="G17" i="1"/>
  <c r="K26" i="1"/>
  <c r="G26" i="1"/>
  <c r="C26" i="1"/>
  <c r="I25" i="1"/>
  <c r="E25" i="1"/>
  <c r="K24" i="1"/>
  <c r="G24" i="1"/>
  <c r="C24" i="1"/>
  <c r="I23" i="1"/>
  <c r="E23" i="1"/>
  <c r="K22" i="1"/>
  <c r="G22" i="1"/>
  <c r="C22" i="1"/>
  <c r="I21" i="1"/>
  <c r="E21" i="1"/>
  <c r="K20" i="1"/>
  <c r="G20" i="1"/>
  <c r="C20" i="1"/>
</calcChain>
</file>

<file path=xl/sharedStrings.xml><?xml version="1.0" encoding="utf-8"?>
<sst xmlns="http://schemas.openxmlformats.org/spreadsheetml/2006/main" count="111" uniqueCount="31">
  <si>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</si>
  <si>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</si>
  <si>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</si>
  <si>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</si>
  <si>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</si>
  <si>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</si>
  <si>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</si>
  <si>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</si>
  <si>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</si>
  <si>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</si>
  <si>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ChromHMM State</t>
  </si>
  <si>
    <t>Cerebellum</t>
  </si>
  <si>
    <t>Heart</t>
  </si>
  <si>
    <t>Liver</t>
  </si>
  <si>
    <t>OB</t>
  </si>
  <si>
    <t>NSC</t>
  </si>
  <si>
    <t>Increased Occupancy</t>
  </si>
  <si>
    <t>Decreased Occupancy</t>
  </si>
  <si>
    <t>Low Signal</t>
  </si>
  <si>
    <t>Active enhancer</t>
  </si>
  <si>
    <t>Weak/poised enhancer</t>
  </si>
  <si>
    <t>Inactive/poised promoter</t>
  </si>
  <si>
    <t>Polycomb repressed</t>
  </si>
  <si>
    <t>Insulator</t>
  </si>
  <si>
    <t>Active promoter</t>
  </si>
  <si>
    <t>Flanking promoter</t>
  </si>
  <si>
    <t>A</t>
  </si>
  <si>
    <t>Remodeled nucleosomes at the raw 10 chromHMM emission states over the genome</t>
  </si>
  <si>
    <t>B</t>
  </si>
  <si>
    <t>Remodeled nucleosomes at summarized chromHMM emission states over the genome</t>
  </si>
  <si>
    <t>Supplementary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</si>
</sst>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64" fontId="3" fillId="0" borderId="4" xfId="1" applyNumberFormat="1" applyFont="1" applyBorder="1"/>
    <xf numFmtId="164" fontId="3" fillId="0" borderId="0" xfId="1" applyNumberFormat="1" applyFont="1" applyBorder="1"/>
    <xf numFmtId="164" fontId="3" fillId="0" borderId="5" xfId="1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7" fillId="0" borderId="6" xfId="0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AFE9-C152-7644-9FCE-884F22B8BDE1}">
  <dimension ref="A1:C5"/>
  <sheetViews>
    <sheetView workbookViewId="0">
      <selection activeCell="F12" sqref="F12"/>
    </sheetView>
  </sheetViews>
  <sheetFormatPr baseColWidth="10" defaultRowHeight="29" x14ac:dyDescent="0.35"/>
  <cols>
    <col min="1" max="16384" width="10.83203125" style="40"/>
  </cols>
  <sheetData>
    <row r="1" spans="1:3" x14ac:dyDescent="0.35">
      <c r="A1" s="39" t="s">
        <v>30</v>
      </c>
    </row>
    <row r="4" spans="1:3" x14ac:dyDescent="0.35">
      <c r="B4" s="41" t="s">
        <v>26</v>
      </c>
      <c r="C4" s="40" t="s">
        <v>27</v>
      </c>
    </row>
    <row r="5" spans="1:3" x14ac:dyDescent="0.35">
      <c r="B5" s="41" t="s">
        <v>28</v>
      </c>
      <c r="C5" s="4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85DF-DDAC-1544-A2F9-DA08BBAF34AF}">
  <dimension ref="A1:L26"/>
  <sheetViews>
    <sheetView zoomScale="120" zoomScaleNormal="120" workbookViewId="0">
      <selection activeCell="A28" sqref="A28:XFD52"/>
    </sheetView>
  </sheetViews>
  <sheetFormatPr baseColWidth="10" defaultRowHeight="16" x14ac:dyDescent="0.2"/>
  <cols>
    <col min="1" max="1" width="27.83203125" bestFit="1" customWidth="1"/>
    <col min="2" max="2" width="15.83203125" style="7" bestFit="1" customWidth="1"/>
    <col min="3" max="12" width="12.83203125" customWidth="1"/>
  </cols>
  <sheetData>
    <row r="1" spans="1:12" s="22" customFormat="1" ht="27" thickBot="1" x14ac:dyDescent="0.35">
      <c r="B1" s="20"/>
      <c r="C1" s="42" t="s">
        <v>16</v>
      </c>
      <c r="D1" s="43"/>
      <c r="E1" s="43"/>
      <c r="F1" s="43"/>
      <c r="G1" s="44"/>
      <c r="H1" s="45" t="s">
        <v>17</v>
      </c>
      <c r="I1" s="46"/>
      <c r="J1" s="46"/>
      <c r="K1" s="46"/>
      <c r="L1" s="47"/>
    </row>
    <row r="2" spans="1:12" s="13" customFormat="1" ht="41" thickBot="1" x14ac:dyDescent="0.25">
      <c r="B2" s="10" t="s">
        <v>10</v>
      </c>
      <c r="C2" s="10" t="s">
        <v>12</v>
      </c>
      <c r="D2" s="11" t="s">
        <v>13</v>
      </c>
      <c r="E2" s="11" t="s">
        <v>11</v>
      </c>
      <c r="F2" s="11" t="s">
        <v>14</v>
      </c>
      <c r="G2" s="12" t="s">
        <v>15</v>
      </c>
      <c r="H2" s="10" t="s">
        <v>12</v>
      </c>
      <c r="I2" s="11" t="s">
        <v>13</v>
      </c>
      <c r="J2" s="11" t="s">
        <v>11</v>
      </c>
      <c r="K2" s="11" t="s">
        <v>14</v>
      </c>
      <c r="L2" s="12" t="s">
        <v>15</v>
      </c>
    </row>
    <row r="3" spans="1:12" ht="18" x14ac:dyDescent="0.2">
      <c r="A3" s="26" t="s">
        <v>18</v>
      </c>
      <c r="B3" s="8" t="s">
        <v>0</v>
      </c>
      <c r="C3" s="1">
        <v>8</v>
      </c>
      <c r="D3" s="2">
        <v>1544</v>
      </c>
      <c r="E3" s="2">
        <v>52</v>
      </c>
      <c r="F3" s="2">
        <v>121</v>
      </c>
      <c r="G3" s="3">
        <v>5</v>
      </c>
      <c r="H3" s="1">
        <v>7</v>
      </c>
      <c r="I3" s="2">
        <v>2625</v>
      </c>
      <c r="J3" s="2">
        <v>28</v>
      </c>
      <c r="K3" s="2">
        <v>132</v>
      </c>
      <c r="L3" s="3">
        <v>4</v>
      </c>
    </row>
    <row r="4" spans="1:12" ht="18" x14ac:dyDescent="0.2">
      <c r="A4" s="26" t="s">
        <v>19</v>
      </c>
      <c r="B4" s="8" t="s">
        <v>1</v>
      </c>
      <c r="C4" s="1">
        <v>126</v>
      </c>
      <c r="D4" s="2">
        <v>10</v>
      </c>
      <c r="E4" s="2">
        <v>110</v>
      </c>
      <c r="F4" s="2">
        <v>78</v>
      </c>
      <c r="G4" s="3">
        <v>73</v>
      </c>
      <c r="H4" s="1">
        <v>235</v>
      </c>
      <c r="I4" s="2">
        <v>14</v>
      </c>
      <c r="J4" s="2">
        <v>40</v>
      </c>
      <c r="K4" s="2">
        <v>83</v>
      </c>
      <c r="L4" s="3">
        <v>19</v>
      </c>
    </row>
    <row r="5" spans="1:12" ht="18" x14ac:dyDescent="0.2">
      <c r="A5" s="26" t="s">
        <v>20</v>
      </c>
      <c r="B5" s="8" t="s">
        <v>2</v>
      </c>
      <c r="C5" s="1">
        <v>350</v>
      </c>
      <c r="D5" s="2">
        <v>415</v>
      </c>
      <c r="E5" s="2">
        <v>365</v>
      </c>
      <c r="F5" s="2">
        <v>296</v>
      </c>
      <c r="G5" s="3">
        <v>344</v>
      </c>
      <c r="H5" s="1">
        <v>507</v>
      </c>
      <c r="I5" s="2">
        <v>393</v>
      </c>
      <c r="J5" s="2">
        <v>138</v>
      </c>
      <c r="K5" s="2">
        <v>392</v>
      </c>
      <c r="L5" s="3">
        <v>140</v>
      </c>
    </row>
    <row r="6" spans="1:12" ht="18" x14ac:dyDescent="0.2">
      <c r="A6" s="26" t="s">
        <v>21</v>
      </c>
      <c r="B6" s="8" t="s">
        <v>3</v>
      </c>
      <c r="C6" s="1">
        <v>17</v>
      </c>
      <c r="D6" s="2">
        <v>492</v>
      </c>
      <c r="E6" s="2">
        <v>18</v>
      </c>
      <c r="F6" s="2">
        <v>30</v>
      </c>
      <c r="G6" s="3">
        <v>33</v>
      </c>
      <c r="H6" s="1">
        <v>12</v>
      </c>
      <c r="I6" s="2">
        <v>451</v>
      </c>
      <c r="J6" s="2">
        <v>12</v>
      </c>
      <c r="K6" s="2">
        <v>31</v>
      </c>
      <c r="L6" s="3">
        <v>5</v>
      </c>
    </row>
    <row r="7" spans="1:12" ht="18" x14ac:dyDescent="0.2">
      <c r="A7" s="26" t="s">
        <v>22</v>
      </c>
      <c r="B7" s="8" t="s">
        <v>4</v>
      </c>
      <c r="C7" s="1">
        <v>101</v>
      </c>
      <c r="D7" s="2">
        <v>112</v>
      </c>
      <c r="E7" s="2">
        <v>41</v>
      </c>
      <c r="F7" s="2">
        <v>78</v>
      </c>
      <c r="G7" s="3">
        <v>58</v>
      </c>
      <c r="H7" s="1">
        <v>107</v>
      </c>
      <c r="I7" s="2">
        <v>150</v>
      </c>
      <c r="J7" s="2">
        <v>22</v>
      </c>
      <c r="K7" s="2">
        <v>87</v>
      </c>
      <c r="L7" s="3">
        <v>23</v>
      </c>
    </row>
    <row r="8" spans="1:12" ht="18" x14ac:dyDescent="0.2">
      <c r="A8" s="26" t="s">
        <v>18</v>
      </c>
      <c r="B8" s="8" t="s">
        <v>5</v>
      </c>
      <c r="C8" s="1">
        <v>2568</v>
      </c>
      <c r="D8" s="2">
        <v>2702</v>
      </c>
      <c r="E8" s="2">
        <v>2417</v>
      </c>
      <c r="F8" s="2">
        <v>6861</v>
      </c>
      <c r="G8" s="3">
        <v>1752</v>
      </c>
      <c r="H8" s="1">
        <v>2879</v>
      </c>
      <c r="I8" s="2">
        <v>3666</v>
      </c>
      <c r="J8" s="2">
        <v>1343</v>
      </c>
      <c r="K8" s="2">
        <v>9812</v>
      </c>
      <c r="L8" s="3">
        <v>1150</v>
      </c>
    </row>
    <row r="9" spans="1:12" ht="18" x14ac:dyDescent="0.2">
      <c r="A9" s="26" t="s">
        <v>23</v>
      </c>
      <c r="B9" s="8" t="s">
        <v>6</v>
      </c>
      <c r="C9" s="1">
        <v>17</v>
      </c>
      <c r="D9" s="2">
        <v>97</v>
      </c>
      <c r="E9" s="2">
        <v>23</v>
      </c>
      <c r="F9" s="2">
        <v>85</v>
      </c>
      <c r="G9" s="3">
        <v>64</v>
      </c>
      <c r="H9" s="1">
        <v>36</v>
      </c>
      <c r="I9" s="2">
        <v>96</v>
      </c>
      <c r="J9" s="2">
        <v>9</v>
      </c>
      <c r="K9" s="2">
        <v>69</v>
      </c>
      <c r="L9" s="3">
        <v>25</v>
      </c>
    </row>
    <row r="10" spans="1:12" ht="18" x14ac:dyDescent="0.2">
      <c r="A10" s="26" t="s">
        <v>20</v>
      </c>
      <c r="B10" s="8" t="s">
        <v>7</v>
      </c>
      <c r="C10" s="1">
        <v>41</v>
      </c>
      <c r="D10" s="2">
        <v>200</v>
      </c>
      <c r="E10" s="2">
        <v>39</v>
      </c>
      <c r="F10" s="2">
        <v>363</v>
      </c>
      <c r="G10" s="3">
        <v>26</v>
      </c>
      <c r="H10" s="1">
        <v>55</v>
      </c>
      <c r="I10" s="2">
        <v>214</v>
      </c>
      <c r="J10" s="2">
        <v>21</v>
      </c>
      <c r="K10" s="2">
        <v>534</v>
      </c>
      <c r="L10" s="3">
        <v>5</v>
      </c>
    </row>
    <row r="11" spans="1:12" ht="18" x14ac:dyDescent="0.2">
      <c r="A11" s="26" t="s">
        <v>24</v>
      </c>
      <c r="B11" s="8" t="s">
        <v>8</v>
      </c>
      <c r="C11" s="1">
        <v>65</v>
      </c>
      <c r="D11" s="2">
        <v>99</v>
      </c>
      <c r="E11" s="2">
        <v>69</v>
      </c>
      <c r="F11" s="2">
        <v>24</v>
      </c>
      <c r="G11" s="3">
        <v>63</v>
      </c>
      <c r="H11" s="1">
        <v>108</v>
      </c>
      <c r="I11" s="2">
        <v>75</v>
      </c>
      <c r="J11" s="2">
        <v>6</v>
      </c>
      <c r="K11" s="2">
        <v>28</v>
      </c>
      <c r="L11" s="3">
        <v>23</v>
      </c>
    </row>
    <row r="12" spans="1:12" ht="19" thickBot="1" x14ac:dyDescent="0.25">
      <c r="A12" s="26" t="s">
        <v>25</v>
      </c>
      <c r="B12" s="9" t="s">
        <v>9</v>
      </c>
      <c r="C12" s="4">
        <v>55</v>
      </c>
      <c r="D12" s="5">
        <v>88</v>
      </c>
      <c r="E12" s="5">
        <v>76</v>
      </c>
      <c r="F12" s="5">
        <v>14</v>
      </c>
      <c r="G12" s="6">
        <v>40</v>
      </c>
      <c r="H12" s="4">
        <v>86</v>
      </c>
      <c r="I12" s="5">
        <v>93</v>
      </c>
      <c r="J12" s="5">
        <v>21</v>
      </c>
      <c r="K12" s="5">
        <v>10</v>
      </c>
      <c r="L12" s="6">
        <v>18</v>
      </c>
    </row>
    <row r="13" spans="1:12" x14ac:dyDescent="0.2">
      <c r="C13">
        <f>SUM(C3:C12)</f>
        <v>3348</v>
      </c>
      <c r="D13">
        <f t="shared" ref="D13:L13" si="0">SUM(D3:D12)</f>
        <v>5759</v>
      </c>
      <c r="E13">
        <f t="shared" si="0"/>
        <v>3210</v>
      </c>
      <c r="F13">
        <f t="shared" si="0"/>
        <v>7950</v>
      </c>
      <c r="G13">
        <f t="shared" si="0"/>
        <v>2458</v>
      </c>
      <c r="H13">
        <f t="shared" si="0"/>
        <v>4032</v>
      </c>
      <c r="I13">
        <f t="shared" si="0"/>
        <v>7777</v>
      </c>
      <c r="J13">
        <f t="shared" si="0"/>
        <v>1640</v>
      </c>
      <c r="K13">
        <f t="shared" si="0"/>
        <v>11178</v>
      </c>
      <c r="L13">
        <f t="shared" si="0"/>
        <v>1412</v>
      </c>
    </row>
    <row r="14" spans="1:12" ht="17" thickBot="1" x14ac:dyDescent="0.25"/>
    <row r="15" spans="1:12" s="21" customFormat="1" ht="27" thickBot="1" x14ac:dyDescent="0.35">
      <c r="B15" s="20"/>
      <c r="C15" s="42" t="s">
        <v>16</v>
      </c>
      <c r="D15" s="43"/>
      <c r="E15" s="43"/>
      <c r="F15" s="43"/>
      <c r="G15" s="44"/>
      <c r="H15" s="45" t="s">
        <v>17</v>
      </c>
      <c r="I15" s="46"/>
      <c r="J15" s="46"/>
      <c r="K15" s="46"/>
      <c r="L15" s="47"/>
    </row>
    <row r="16" spans="1:12" ht="41" thickBot="1" x14ac:dyDescent="0.25">
      <c r="B16" s="10" t="s">
        <v>10</v>
      </c>
      <c r="C16" s="10" t="s">
        <v>12</v>
      </c>
      <c r="D16" s="11" t="s">
        <v>13</v>
      </c>
      <c r="E16" s="11" t="s">
        <v>11</v>
      </c>
      <c r="F16" s="11" t="s">
        <v>14</v>
      </c>
      <c r="G16" s="12" t="s">
        <v>15</v>
      </c>
      <c r="H16" s="10" t="s">
        <v>12</v>
      </c>
      <c r="I16" s="11" t="s">
        <v>13</v>
      </c>
      <c r="J16" s="11" t="s">
        <v>11</v>
      </c>
      <c r="K16" s="11" t="s">
        <v>14</v>
      </c>
      <c r="L16" s="12" t="s">
        <v>15</v>
      </c>
    </row>
    <row r="17" spans="1:12" ht="18" x14ac:dyDescent="0.2">
      <c r="A17" s="26" t="s">
        <v>18</v>
      </c>
      <c r="B17" s="8" t="s">
        <v>0</v>
      </c>
      <c r="C17" s="14">
        <f>C3/C$13</f>
        <v>2.3894862604540022E-3</v>
      </c>
      <c r="D17" s="24">
        <f t="shared" ref="D17:L17" si="1">D3/D$13</f>
        <v>0.26810210105921167</v>
      </c>
      <c r="E17" s="15">
        <f t="shared" si="1"/>
        <v>1.61993769470405E-2</v>
      </c>
      <c r="F17" s="15">
        <f t="shared" si="1"/>
        <v>1.5220125786163522E-2</v>
      </c>
      <c r="G17" s="16">
        <f t="shared" si="1"/>
        <v>2.0341741253051262E-3</v>
      </c>
      <c r="H17" s="14">
        <f t="shared" si="1"/>
        <v>1.736111111111111E-3</v>
      </c>
      <c r="I17" s="24">
        <f t="shared" si="1"/>
        <v>0.33753375337533753</v>
      </c>
      <c r="J17" s="15">
        <f t="shared" si="1"/>
        <v>1.7073170731707318E-2</v>
      </c>
      <c r="K17" s="15">
        <f t="shared" si="1"/>
        <v>1.1808910359634998E-2</v>
      </c>
      <c r="L17" s="16">
        <f t="shared" si="1"/>
        <v>2.8328611898016999E-3</v>
      </c>
    </row>
    <row r="18" spans="1:12" ht="18" x14ac:dyDescent="0.2">
      <c r="A18" s="26" t="s">
        <v>19</v>
      </c>
      <c r="B18" s="8" t="s">
        <v>1</v>
      </c>
      <c r="C18" s="14">
        <f t="shared" ref="C18:L18" si="2">C4/C$13</f>
        <v>3.7634408602150539E-2</v>
      </c>
      <c r="D18" s="15">
        <f t="shared" si="2"/>
        <v>1.7364125716270186E-3</v>
      </c>
      <c r="E18" s="15">
        <f t="shared" si="2"/>
        <v>3.4267912772585667E-2</v>
      </c>
      <c r="F18" s="15">
        <f t="shared" si="2"/>
        <v>9.8113207547169817E-3</v>
      </c>
      <c r="G18" s="16">
        <f t="shared" si="2"/>
        <v>2.9698942229454843E-2</v>
      </c>
      <c r="H18" s="14">
        <f t="shared" si="2"/>
        <v>5.828373015873016E-2</v>
      </c>
      <c r="I18" s="15">
        <f t="shared" si="2"/>
        <v>1.8001800180018001E-3</v>
      </c>
      <c r="J18" s="15">
        <f t="shared" si="2"/>
        <v>2.4390243902439025E-2</v>
      </c>
      <c r="K18" s="15">
        <f t="shared" si="2"/>
        <v>7.4252996958310965E-3</v>
      </c>
      <c r="L18" s="16">
        <f t="shared" si="2"/>
        <v>1.3456090651558074E-2</v>
      </c>
    </row>
    <row r="19" spans="1:12" ht="18" x14ac:dyDescent="0.2">
      <c r="A19" s="26" t="s">
        <v>20</v>
      </c>
      <c r="B19" s="8" t="s">
        <v>2</v>
      </c>
      <c r="C19" s="23">
        <f t="shared" ref="C19:L19" si="3">C5/C$13</f>
        <v>0.10454002389486261</v>
      </c>
      <c r="D19" s="15">
        <f t="shared" si="3"/>
        <v>7.2061121722521271E-2</v>
      </c>
      <c r="E19" s="24">
        <f t="shared" si="3"/>
        <v>0.11370716510903427</v>
      </c>
      <c r="F19" s="15">
        <f t="shared" si="3"/>
        <v>3.7232704402515721E-2</v>
      </c>
      <c r="G19" s="25">
        <f t="shared" si="3"/>
        <v>0.13995117982099267</v>
      </c>
      <c r="H19" s="23">
        <f t="shared" si="3"/>
        <v>0.12574404761904762</v>
      </c>
      <c r="I19" s="15">
        <f t="shared" si="3"/>
        <v>5.0533624791050537E-2</v>
      </c>
      <c r="J19" s="24">
        <f t="shared" si="3"/>
        <v>8.4146341463414639E-2</v>
      </c>
      <c r="K19" s="15">
        <f t="shared" si="3"/>
        <v>3.5068885310431203E-2</v>
      </c>
      <c r="L19" s="25">
        <f t="shared" si="3"/>
        <v>9.9150141643059492E-2</v>
      </c>
    </row>
    <row r="20" spans="1:12" ht="18" x14ac:dyDescent="0.2">
      <c r="A20" s="26" t="s">
        <v>21</v>
      </c>
      <c r="B20" s="8" t="s">
        <v>3</v>
      </c>
      <c r="C20" s="14">
        <f t="shared" ref="C20:L20" si="4">C6/C$13</f>
        <v>5.0776583034647547E-3</v>
      </c>
      <c r="D20" s="15">
        <f t="shared" si="4"/>
        <v>8.5431498524049312E-2</v>
      </c>
      <c r="E20" s="15">
        <f t="shared" si="4"/>
        <v>5.6074766355140183E-3</v>
      </c>
      <c r="F20" s="15">
        <f t="shared" si="4"/>
        <v>3.7735849056603774E-3</v>
      </c>
      <c r="G20" s="16">
        <f t="shared" si="4"/>
        <v>1.3425549227013833E-2</v>
      </c>
      <c r="H20" s="14">
        <f t="shared" si="4"/>
        <v>2.976190476190476E-3</v>
      </c>
      <c r="I20" s="15">
        <f t="shared" si="4"/>
        <v>5.7991513437057989E-2</v>
      </c>
      <c r="J20" s="15">
        <f t="shared" si="4"/>
        <v>7.3170731707317077E-3</v>
      </c>
      <c r="K20" s="15">
        <f t="shared" si="4"/>
        <v>2.7733047056718555E-3</v>
      </c>
      <c r="L20" s="16">
        <f t="shared" si="4"/>
        <v>3.5410764872521247E-3</v>
      </c>
    </row>
    <row r="21" spans="1:12" ht="18" x14ac:dyDescent="0.2">
      <c r="A21" s="26" t="s">
        <v>22</v>
      </c>
      <c r="B21" s="8" t="s">
        <v>4</v>
      </c>
      <c r="C21" s="14">
        <f t="shared" ref="C21:L21" si="5">C7/C$13</f>
        <v>3.0167264038231782E-2</v>
      </c>
      <c r="D21" s="15">
        <f t="shared" si="5"/>
        <v>1.9447820802222609E-2</v>
      </c>
      <c r="E21" s="15">
        <f t="shared" si="5"/>
        <v>1.2772585669781931E-2</v>
      </c>
      <c r="F21" s="15">
        <f t="shared" si="5"/>
        <v>9.8113207547169817E-3</v>
      </c>
      <c r="G21" s="16">
        <f t="shared" si="5"/>
        <v>2.3596419853539462E-2</v>
      </c>
      <c r="H21" s="14">
        <f t="shared" si="5"/>
        <v>2.6537698412698412E-2</v>
      </c>
      <c r="I21" s="15">
        <f t="shared" si="5"/>
        <v>1.9287643050019287E-2</v>
      </c>
      <c r="J21" s="15">
        <f t="shared" si="5"/>
        <v>1.3414634146341463E-2</v>
      </c>
      <c r="K21" s="15">
        <f t="shared" si="5"/>
        <v>7.7831454643048845E-3</v>
      </c>
      <c r="L21" s="16">
        <f t="shared" si="5"/>
        <v>1.6288951841359773E-2</v>
      </c>
    </row>
    <row r="22" spans="1:12" ht="18" x14ac:dyDescent="0.2">
      <c r="A22" s="26" t="s">
        <v>18</v>
      </c>
      <c r="B22" s="8" t="s">
        <v>5</v>
      </c>
      <c r="C22" s="23">
        <f t="shared" ref="C22:L22" si="6">C8/C$13</f>
        <v>0.76702508960573479</v>
      </c>
      <c r="D22" s="24">
        <f t="shared" si="6"/>
        <v>0.46917867685362041</v>
      </c>
      <c r="E22" s="24">
        <f t="shared" si="6"/>
        <v>0.75295950155763236</v>
      </c>
      <c r="F22" s="24">
        <f t="shared" si="6"/>
        <v>0.86301886792452831</v>
      </c>
      <c r="G22" s="25">
        <f t="shared" si="6"/>
        <v>0.71277461350691618</v>
      </c>
      <c r="H22" s="23">
        <f t="shared" si="6"/>
        <v>0.71403769841269837</v>
      </c>
      <c r="I22" s="24">
        <f t="shared" si="6"/>
        <v>0.4713899961424714</v>
      </c>
      <c r="J22" s="24">
        <f t="shared" si="6"/>
        <v>0.81890243902439019</v>
      </c>
      <c r="K22" s="24">
        <f t="shared" si="6"/>
        <v>0.87779567006620152</v>
      </c>
      <c r="L22" s="25">
        <f t="shared" si="6"/>
        <v>0.81444759206798867</v>
      </c>
    </row>
    <row r="23" spans="1:12" ht="18" x14ac:dyDescent="0.2">
      <c r="A23" s="26" t="s">
        <v>23</v>
      </c>
      <c r="B23" s="8" t="s">
        <v>6</v>
      </c>
      <c r="C23" s="14">
        <f t="shared" ref="C23:L23" si="7">C9/C$13</f>
        <v>5.0776583034647547E-3</v>
      </c>
      <c r="D23" s="15">
        <f t="shared" si="7"/>
        <v>1.6843201944782081E-2</v>
      </c>
      <c r="E23" s="15">
        <f t="shared" si="7"/>
        <v>7.1651090342679125E-3</v>
      </c>
      <c r="F23" s="15">
        <f t="shared" si="7"/>
        <v>1.0691823899371069E-2</v>
      </c>
      <c r="G23" s="16">
        <f t="shared" si="7"/>
        <v>2.6037428803905614E-2</v>
      </c>
      <c r="H23" s="14">
        <f t="shared" si="7"/>
        <v>8.9285714285714281E-3</v>
      </c>
      <c r="I23" s="15">
        <f t="shared" si="7"/>
        <v>1.2344091552012344E-2</v>
      </c>
      <c r="J23" s="15">
        <f t="shared" si="7"/>
        <v>5.4878048780487802E-3</v>
      </c>
      <c r="K23" s="15">
        <f t="shared" si="7"/>
        <v>6.1728395061728392E-3</v>
      </c>
      <c r="L23" s="16">
        <f t="shared" si="7"/>
        <v>1.7705382436260624E-2</v>
      </c>
    </row>
    <row r="24" spans="1:12" ht="18" x14ac:dyDescent="0.2">
      <c r="A24" s="26" t="s">
        <v>20</v>
      </c>
      <c r="B24" s="8" t="s">
        <v>7</v>
      </c>
      <c r="C24" s="14">
        <f t="shared" ref="C24:L24" si="8">C10/C$13</f>
        <v>1.2246117084826763E-2</v>
      </c>
      <c r="D24" s="15">
        <f t="shared" si="8"/>
        <v>3.4728251432540373E-2</v>
      </c>
      <c r="E24" s="15">
        <f t="shared" si="8"/>
        <v>1.2149532710280374E-2</v>
      </c>
      <c r="F24" s="24">
        <f t="shared" si="8"/>
        <v>4.5660377358490566E-2</v>
      </c>
      <c r="G24" s="16">
        <f t="shared" si="8"/>
        <v>1.0577705451586655E-2</v>
      </c>
      <c r="H24" s="14">
        <f t="shared" si="8"/>
        <v>1.3640873015873016E-2</v>
      </c>
      <c r="I24" s="15">
        <f t="shared" si="8"/>
        <v>2.7517037418027517E-2</v>
      </c>
      <c r="J24" s="15">
        <f t="shared" si="8"/>
        <v>1.2804878048780487E-2</v>
      </c>
      <c r="K24" s="24">
        <f t="shared" si="8"/>
        <v>4.7772410091250668E-2</v>
      </c>
      <c r="L24" s="16">
        <f t="shared" si="8"/>
        <v>3.5410764872521247E-3</v>
      </c>
    </row>
    <row r="25" spans="1:12" ht="18" x14ac:dyDescent="0.2">
      <c r="A25" s="26" t="s">
        <v>24</v>
      </c>
      <c r="B25" s="8" t="s">
        <v>8</v>
      </c>
      <c r="C25" s="14">
        <f t="shared" ref="C25:L25" si="9">C11/C$13</f>
        <v>1.941457586618877E-2</v>
      </c>
      <c r="D25" s="15">
        <f t="shared" si="9"/>
        <v>1.7190484459107484E-2</v>
      </c>
      <c r="E25" s="15">
        <f t="shared" si="9"/>
        <v>2.1495327102803739E-2</v>
      </c>
      <c r="F25" s="15">
        <f t="shared" si="9"/>
        <v>3.0188679245283017E-3</v>
      </c>
      <c r="G25" s="16">
        <f t="shared" si="9"/>
        <v>2.5630593978844589E-2</v>
      </c>
      <c r="H25" s="14">
        <f t="shared" si="9"/>
        <v>2.6785714285714284E-2</v>
      </c>
      <c r="I25" s="15">
        <f t="shared" si="9"/>
        <v>9.6438215250096437E-3</v>
      </c>
      <c r="J25" s="15">
        <f t="shared" si="9"/>
        <v>3.6585365853658539E-3</v>
      </c>
      <c r="K25" s="15">
        <f t="shared" si="9"/>
        <v>2.5049203793165147E-3</v>
      </c>
      <c r="L25" s="16">
        <f t="shared" si="9"/>
        <v>1.6288951841359773E-2</v>
      </c>
    </row>
    <row r="26" spans="1:12" ht="19" thickBot="1" x14ac:dyDescent="0.25">
      <c r="A26" s="26" t="s">
        <v>25</v>
      </c>
      <c r="B26" s="9" t="s">
        <v>9</v>
      </c>
      <c r="C26" s="17">
        <f t="shared" ref="C26:L26" si="10">C12/C$13</f>
        <v>1.6427718040621268E-2</v>
      </c>
      <c r="D26" s="18">
        <f t="shared" si="10"/>
        <v>1.5280430630317764E-2</v>
      </c>
      <c r="E26" s="18">
        <f t="shared" si="10"/>
        <v>2.3676012461059191E-2</v>
      </c>
      <c r="F26" s="18">
        <f t="shared" si="10"/>
        <v>1.761006289308176E-3</v>
      </c>
      <c r="G26" s="19">
        <f t="shared" si="10"/>
        <v>1.627339300244101E-2</v>
      </c>
      <c r="H26" s="17">
        <f t="shared" si="10"/>
        <v>2.132936507936508E-2</v>
      </c>
      <c r="I26" s="18">
        <f t="shared" si="10"/>
        <v>1.1958338691011958E-2</v>
      </c>
      <c r="J26" s="18">
        <f t="shared" si="10"/>
        <v>1.2804878048780487E-2</v>
      </c>
      <c r="K26" s="18">
        <f t="shared" si="10"/>
        <v>8.9461442118446953E-4</v>
      </c>
      <c r="L26" s="19">
        <f t="shared" si="10"/>
        <v>1.2747875354107648E-2</v>
      </c>
    </row>
  </sheetData>
  <mergeCells count="4">
    <mergeCell ref="C1:G1"/>
    <mergeCell ref="H1:L1"/>
    <mergeCell ref="C15:G15"/>
    <mergeCell ref="H15:L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A711-C380-C14B-8547-BAC1A31786D5}">
  <dimension ref="A2:K25"/>
  <sheetViews>
    <sheetView tabSelected="1" workbookViewId="0">
      <selection activeCell="G10" sqref="G10"/>
    </sheetView>
  </sheetViews>
  <sheetFormatPr baseColWidth="10" defaultRowHeight="16" x14ac:dyDescent="0.2"/>
  <cols>
    <col min="1" max="1" width="27.83203125" bestFit="1" customWidth="1"/>
    <col min="2" max="11" width="15" customWidth="1"/>
  </cols>
  <sheetData>
    <row r="2" spans="1:11" ht="17" thickBot="1" x14ac:dyDescent="0.25"/>
    <row r="3" spans="1:11" ht="27" thickBot="1" x14ac:dyDescent="0.35">
      <c r="A3" s="22"/>
      <c r="B3" s="42" t="s">
        <v>16</v>
      </c>
      <c r="C3" s="43"/>
      <c r="D3" s="43"/>
      <c r="E3" s="43"/>
      <c r="F3" s="44"/>
      <c r="G3" s="45" t="s">
        <v>17</v>
      </c>
      <c r="H3" s="46"/>
      <c r="I3" s="46"/>
      <c r="J3" s="46"/>
      <c r="K3" s="47"/>
    </row>
    <row r="4" spans="1:11" ht="21" thickBot="1" x14ac:dyDescent="0.25">
      <c r="A4" s="13"/>
      <c r="B4" s="27" t="s">
        <v>12</v>
      </c>
      <c r="C4" s="28" t="s">
        <v>13</v>
      </c>
      <c r="D4" s="28" t="s">
        <v>11</v>
      </c>
      <c r="E4" s="28" t="s">
        <v>14</v>
      </c>
      <c r="F4" s="29" t="s">
        <v>15</v>
      </c>
      <c r="G4" s="27" t="s">
        <v>12</v>
      </c>
      <c r="H4" s="28" t="s">
        <v>13</v>
      </c>
      <c r="I4" s="28" t="s">
        <v>11</v>
      </c>
      <c r="J4" s="28" t="s">
        <v>14</v>
      </c>
      <c r="K4" s="29" t="s">
        <v>15</v>
      </c>
    </row>
    <row r="5" spans="1:11" ht="18" x14ac:dyDescent="0.2">
      <c r="A5" s="30" t="s">
        <v>18</v>
      </c>
      <c r="B5" s="31">
        <v>2576</v>
      </c>
      <c r="C5" s="32">
        <v>4246</v>
      </c>
      <c r="D5" s="32">
        <v>2469</v>
      </c>
      <c r="E5" s="32">
        <v>6982</v>
      </c>
      <c r="F5" s="33">
        <v>1757</v>
      </c>
      <c r="G5" s="31">
        <v>2886</v>
      </c>
      <c r="H5" s="32">
        <v>6291</v>
      </c>
      <c r="I5" s="32">
        <v>1371</v>
      </c>
      <c r="J5" s="32">
        <v>9944</v>
      </c>
      <c r="K5" s="33">
        <v>1154</v>
      </c>
    </row>
    <row r="6" spans="1:11" ht="18" x14ac:dyDescent="0.2">
      <c r="A6" s="34" t="s">
        <v>19</v>
      </c>
      <c r="B6" s="1">
        <v>126</v>
      </c>
      <c r="C6" s="2">
        <v>10</v>
      </c>
      <c r="D6" s="2">
        <v>110</v>
      </c>
      <c r="E6" s="2">
        <v>78</v>
      </c>
      <c r="F6" s="3">
        <v>73</v>
      </c>
      <c r="G6" s="1">
        <v>235</v>
      </c>
      <c r="H6" s="2">
        <v>14</v>
      </c>
      <c r="I6" s="2">
        <v>40</v>
      </c>
      <c r="J6" s="2">
        <v>83</v>
      </c>
      <c r="K6" s="3">
        <v>19</v>
      </c>
    </row>
    <row r="7" spans="1:11" ht="18" x14ac:dyDescent="0.2">
      <c r="A7" s="34" t="s">
        <v>20</v>
      </c>
      <c r="B7" s="1">
        <v>391</v>
      </c>
      <c r="C7" s="2">
        <v>615</v>
      </c>
      <c r="D7" s="2">
        <v>404</v>
      </c>
      <c r="E7" s="2">
        <v>659</v>
      </c>
      <c r="F7" s="3">
        <v>370</v>
      </c>
      <c r="G7" s="1">
        <v>562</v>
      </c>
      <c r="H7" s="2">
        <v>607</v>
      </c>
      <c r="I7" s="2">
        <v>159</v>
      </c>
      <c r="J7" s="2">
        <v>926</v>
      </c>
      <c r="K7" s="3">
        <v>145</v>
      </c>
    </row>
    <row r="8" spans="1:11" ht="18" x14ac:dyDescent="0.2">
      <c r="A8" s="34" t="s">
        <v>21</v>
      </c>
      <c r="B8" s="1">
        <v>17</v>
      </c>
      <c r="C8" s="2">
        <v>492</v>
      </c>
      <c r="D8" s="2">
        <v>18</v>
      </c>
      <c r="E8" s="2">
        <v>30</v>
      </c>
      <c r="F8" s="3">
        <v>33</v>
      </c>
      <c r="G8" s="1">
        <v>12</v>
      </c>
      <c r="H8" s="2">
        <v>451</v>
      </c>
      <c r="I8" s="2">
        <v>12</v>
      </c>
      <c r="J8" s="2">
        <v>31</v>
      </c>
      <c r="K8" s="3">
        <v>5</v>
      </c>
    </row>
    <row r="9" spans="1:11" ht="18" x14ac:dyDescent="0.2">
      <c r="A9" s="34" t="s">
        <v>22</v>
      </c>
      <c r="B9" s="1">
        <v>101</v>
      </c>
      <c r="C9" s="2">
        <v>112</v>
      </c>
      <c r="D9" s="2">
        <v>41</v>
      </c>
      <c r="E9" s="2">
        <v>78</v>
      </c>
      <c r="F9" s="3">
        <v>58</v>
      </c>
      <c r="G9" s="1">
        <v>107</v>
      </c>
      <c r="H9" s="2">
        <v>150</v>
      </c>
      <c r="I9" s="2">
        <v>22</v>
      </c>
      <c r="J9" s="2">
        <v>87</v>
      </c>
      <c r="K9" s="3">
        <v>23</v>
      </c>
    </row>
    <row r="10" spans="1:11" ht="18" x14ac:dyDescent="0.2">
      <c r="A10" s="34" t="s">
        <v>23</v>
      </c>
      <c r="B10" s="1">
        <v>17</v>
      </c>
      <c r="C10" s="2">
        <v>97</v>
      </c>
      <c r="D10" s="2">
        <v>23</v>
      </c>
      <c r="E10" s="2">
        <v>85</v>
      </c>
      <c r="F10" s="3">
        <v>64</v>
      </c>
      <c r="G10" s="1">
        <v>36</v>
      </c>
      <c r="H10" s="2">
        <v>96</v>
      </c>
      <c r="I10" s="2">
        <v>9</v>
      </c>
      <c r="J10" s="2">
        <v>69</v>
      </c>
      <c r="K10" s="3">
        <v>25</v>
      </c>
    </row>
    <row r="11" spans="1:11" ht="18" x14ac:dyDescent="0.2">
      <c r="A11" s="34" t="s">
        <v>24</v>
      </c>
      <c r="B11" s="1">
        <v>65</v>
      </c>
      <c r="C11" s="2">
        <v>99</v>
      </c>
      <c r="D11" s="2">
        <v>69</v>
      </c>
      <c r="E11" s="2">
        <v>24</v>
      </c>
      <c r="F11" s="3">
        <v>63</v>
      </c>
      <c r="G11" s="1">
        <v>108</v>
      </c>
      <c r="H11" s="2">
        <v>75</v>
      </c>
      <c r="I11" s="2">
        <v>6</v>
      </c>
      <c r="J11" s="2">
        <v>28</v>
      </c>
      <c r="K11" s="3">
        <v>23</v>
      </c>
    </row>
    <row r="12" spans="1:11" ht="19" thickBot="1" x14ac:dyDescent="0.25">
      <c r="A12" s="35" t="s">
        <v>25</v>
      </c>
      <c r="B12" s="4">
        <v>55</v>
      </c>
      <c r="C12" s="5">
        <v>88</v>
      </c>
      <c r="D12" s="5">
        <v>76</v>
      </c>
      <c r="E12" s="5">
        <v>14</v>
      </c>
      <c r="F12" s="6">
        <v>40</v>
      </c>
      <c r="G12" s="4">
        <v>86</v>
      </c>
      <c r="H12" s="5">
        <v>93</v>
      </c>
      <c r="I12" s="5">
        <v>21</v>
      </c>
      <c r="J12" s="5">
        <v>10</v>
      </c>
      <c r="K12" s="6">
        <v>18</v>
      </c>
    </row>
    <row r="13" spans="1:11" x14ac:dyDescent="0.2">
      <c r="B13">
        <v>3348</v>
      </c>
      <c r="C13">
        <v>5759</v>
      </c>
      <c r="D13">
        <v>3210</v>
      </c>
      <c r="E13">
        <v>7950</v>
      </c>
      <c r="F13">
        <v>2458</v>
      </c>
      <c r="G13">
        <v>4032</v>
      </c>
      <c r="H13">
        <v>7777</v>
      </c>
      <c r="I13">
        <v>1640</v>
      </c>
      <c r="J13">
        <v>11178</v>
      </c>
      <c r="K13">
        <v>1412</v>
      </c>
    </row>
    <row r="15" spans="1:11" ht="17" thickBot="1" x14ac:dyDescent="0.25"/>
    <row r="16" spans="1:11" ht="27" thickBot="1" x14ac:dyDescent="0.35">
      <c r="A16" s="22"/>
      <c r="B16" s="42" t="s">
        <v>16</v>
      </c>
      <c r="C16" s="43"/>
      <c r="D16" s="43"/>
      <c r="E16" s="43"/>
      <c r="F16" s="44"/>
      <c r="G16" s="45" t="s">
        <v>17</v>
      </c>
      <c r="H16" s="46"/>
      <c r="I16" s="46"/>
      <c r="J16" s="46"/>
      <c r="K16" s="47"/>
    </row>
    <row r="17" spans="1:11" ht="21" thickBot="1" x14ac:dyDescent="0.25">
      <c r="A17" s="13"/>
      <c r="B17" s="27" t="s">
        <v>12</v>
      </c>
      <c r="C17" s="28" t="s">
        <v>13</v>
      </c>
      <c r="D17" s="28" t="s">
        <v>11</v>
      </c>
      <c r="E17" s="28" t="s">
        <v>14</v>
      </c>
      <c r="F17" s="29" t="s">
        <v>15</v>
      </c>
      <c r="G17" s="27" t="s">
        <v>12</v>
      </c>
      <c r="H17" s="28" t="s">
        <v>13</v>
      </c>
      <c r="I17" s="28" t="s">
        <v>11</v>
      </c>
      <c r="J17" s="28" t="s">
        <v>14</v>
      </c>
      <c r="K17" s="29" t="s">
        <v>15</v>
      </c>
    </row>
    <row r="18" spans="1:11" ht="18" x14ac:dyDescent="0.2">
      <c r="A18" s="30" t="s">
        <v>18</v>
      </c>
      <c r="B18" s="36">
        <v>0.76941457586618878</v>
      </c>
      <c r="C18" s="37">
        <v>0.73728077791283209</v>
      </c>
      <c r="D18" s="37">
        <v>0.7691588785046729</v>
      </c>
      <c r="E18" s="37">
        <v>0.87823899371069181</v>
      </c>
      <c r="F18" s="38">
        <v>0.71480878763222133</v>
      </c>
      <c r="G18" s="36">
        <v>0.71577380952380953</v>
      </c>
      <c r="H18" s="37">
        <v>0.80892374951780888</v>
      </c>
      <c r="I18" s="37">
        <v>0.83597560975609753</v>
      </c>
      <c r="J18" s="37">
        <v>0.88960458042583646</v>
      </c>
      <c r="K18" s="38">
        <v>0.81728045325779042</v>
      </c>
    </row>
    <row r="19" spans="1:11" ht="18" x14ac:dyDescent="0.2">
      <c r="A19" s="34" t="s">
        <v>19</v>
      </c>
      <c r="B19" s="14">
        <v>3.7634408602150539E-2</v>
      </c>
      <c r="C19" s="15">
        <v>1.7364125716270186E-3</v>
      </c>
      <c r="D19" s="15">
        <v>3.4267912772585667E-2</v>
      </c>
      <c r="E19" s="15">
        <v>9.8113207547169817E-3</v>
      </c>
      <c r="F19" s="16">
        <v>2.9698942229454843E-2</v>
      </c>
      <c r="G19" s="14">
        <v>5.828373015873016E-2</v>
      </c>
      <c r="H19" s="15">
        <v>1.8001800180018001E-3</v>
      </c>
      <c r="I19" s="15">
        <v>2.4390243902439025E-2</v>
      </c>
      <c r="J19" s="15">
        <v>7.4252996958310965E-3</v>
      </c>
      <c r="K19" s="16">
        <v>1.3456090651558074E-2</v>
      </c>
    </row>
    <row r="20" spans="1:11" ht="18" x14ac:dyDescent="0.2">
      <c r="A20" s="34" t="s">
        <v>20</v>
      </c>
      <c r="B20" s="14">
        <v>0.11678614097968937</v>
      </c>
      <c r="C20" s="15">
        <v>0.10678937315506164</v>
      </c>
      <c r="D20" s="15">
        <v>0.12585669781931463</v>
      </c>
      <c r="E20" s="15">
        <v>8.2893081761006293E-2</v>
      </c>
      <c r="F20" s="16">
        <v>0.15052888527257932</v>
      </c>
      <c r="G20" s="14">
        <v>0.13938492063492064</v>
      </c>
      <c r="H20" s="15">
        <v>7.8050662209078053E-2</v>
      </c>
      <c r="I20" s="15">
        <v>9.6951219512195125E-2</v>
      </c>
      <c r="J20" s="15">
        <v>8.2841295401681878E-2</v>
      </c>
      <c r="K20" s="16">
        <v>0.10269121813031161</v>
      </c>
    </row>
    <row r="21" spans="1:11" ht="18" x14ac:dyDescent="0.2">
      <c r="A21" s="34" t="s">
        <v>21</v>
      </c>
      <c r="B21" s="14">
        <v>5.0776583034647547E-3</v>
      </c>
      <c r="C21" s="15">
        <v>8.5431498524049312E-2</v>
      </c>
      <c r="D21" s="15">
        <v>5.6074766355140183E-3</v>
      </c>
      <c r="E21" s="15">
        <v>3.7735849056603774E-3</v>
      </c>
      <c r="F21" s="16">
        <v>1.3425549227013833E-2</v>
      </c>
      <c r="G21" s="14">
        <v>2.976190476190476E-3</v>
      </c>
      <c r="H21" s="15">
        <v>5.7991513437057989E-2</v>
      </c>
      <c r="I21" s="15">
        <v>7.3170731707317077E-3</v>
      </c>
      <c r="J21" s="15">
        <v>2.7733047056718555E-3</v>
      </c>
      <c r="K21" s="16">
        <v>3.5410764872521247E-3</v>
      </c>
    </row>
    <row r="22" spans="1:11" ht="18" x14ac:dyDescent="0.2">
      <c r="A22" s="34" t="s">
        <v>22</v>
      </c>
      <c r="B22" s="14">
        <v>3.0167264038231782E-2</v>
      </c>
      <c r="C22" s="15">
        <v>1.9447820802222609E-2</v>
      </c>
      <c r="D22" s="15">
        <v>1.2772585669781931E-2</v>
      </c>
      <c r="E22" s="15">
        <v>9.8113207547169817E-3</v>
      </c>
      <c r="F22" s="16">
        <v>2.3596419853539462E-2</v>
      </c>
      <c r="G22" s="14">
        <v>2.6537698412698412E-2</v>
      </c>
      <c r="H22" s="15">
        <v>1.9287643050019287E-2</v>
      </c>
      <c r="I22" s="15">
        <v>1.3414634146341463E-2</v>
      </c>
      <c r="J22" s="15">
        <v>7.7831454643048845E-3</v>
      </c>
      <c r="K22" s="16">
        <v>1.6288951841359773E-2</v>
      </c>
    </row>
    <row r="23" spans="1:11" ht="18" x14ac:dyDescent="0.2">
      <c r="A23" s="34" t="s">
        <v>23</v>
      </c>
      <c r="B23" s="14">
        <v>5.0776583034647547E-3</v>
      </c>
      <c r="C23" s="15">
        <v>1.6843201944782081E-2</v>
      </c>
      <c r="D23" s="15">
        <v>7.1651090342679125E-3</v>
      </c>
      <c r="E23" s="15">
        <v>1.0691823899371069E-2</v>
      </c>
      <c r="F23" s="16">
        <v>2.6037428803905614E-2</v>
      </c>
      <c r="G23" s="14">
        <v>8.9285714285714281E-3</v>
      </c>
      <c r="H23" s="15">
        <v>1.2344091552012344E-2</v>
      </c>
      <c r="I23" s="15">
        <v>5.4878048780487802E-3</v>
      </c>
      <c r="J23" s="15">
        <v>6.1728395061728392E-3</v>
      </c>
      <c r="K23" s="16">
        <v>1.7705382436260624E-2</v>
      </c>
    </row>
    <row r="24" spans="1:11" ht="18" x14ac:dyDescent="0.2">
      <c r="A24" s="34" t="s">
        <v>24</v>
      </c>
      <c r="B24" s="14">
        <v>1.941457586618877E-2</v>
      </c>
      <c r="C24" s="15">
        <v>1.7190484459107484E-2</v>
      </c>
      <c r="D24" s="15">
        <v>2.1495327102803739E-2</v>
      </c>
      <c r="E24" s="15">
        <v>3.0188679245283017E-3</v>
      </c>
      <c r="F24" s="16">
        <v>2.5630593978844589E-2</v>
      </c>
      <c r="G24" s="14">
        <v>2.6785714285714284E-2</v>
      </c>
      <c r="H24" s="15">
        <v>9.6438215250096437E-3</v>
      </c>
      <c r="I24" s="15">
        <v>3.6585365853658539E-3</v>
      </c>
      <c r="J24" s="15">
        <v>2.5049203793165147E-3</v>
      </c>
      <c r="K24" s="16">
        <v>1.6288951841359773E-2</v>
      </c>
    </row>
    <row r="25" spans="1:11" ht="19" thickBot="1" x14ac:dyDescent="0.25">
      <c r="A25" s="35" t="s">
        <v>25</v>
      </c>
      <c r="B25" s="17">
        <v>1.6427718040621268E-2</v>
      </c>
      <c r="C25" s="18">
        <v>1.5280430630317764E-2</v>
      </c>
      <c r="D25" s="18">
        <v>2.3676012461059191E-2</v>
      </c>
      <c r="E25" s="18">
        <v>1.761006289308176E-3</v>
      </c>
      <c r="F25" s="19">
        <v>1.627339300244101E-2</v>
      </c>
      <c r="G25" s="17">
        <v>2.132936507936508E-2</v>
      </c>
      <c r="H25" s="18">
        <v>1.1958338691011958E-2</v>
      </c>
      <c r="I25" s="18">
        <v>1.2804878048780487E-2</v>
      </c>
      <c r="J25" s="18">
        <v>8.9461442118446953E-4</v>
      </c>
      <c r="K25" s="19">
        <v>1.2747875354107648E-2</v>
      </c>
    </row>
  </sheetData>
  <mergeCells count="4">
    <mergeCell ref="B3:F3"/>
    <mergeCell ref="G3:K3"/>
    <mergeCell ref="B16:F16"/>
    <mergeCell ref="G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Index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2019-08-17T00:58:21Z</dcterms:created>
  <dcterms:modified xsi:type="dcterms:W3CDTF">2019-08-20T18:33:18Z</dcterms:modified>
</cp:coreProperties>
</file>