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smith/dev/benbentwo/roll20-character-sheets/5E League of Legends/"/>
    </mc:Choice>
  </mc:AlternateContent>
  <xr:revisionPtr revIDLastSave="0" documentId="13_ncr:1_{CC80E85A-8166-2845-9922-ADD41F919177}" xr6:coauthVersionLast="45" xr6:coauthVersionMax="45" xr10:uidLastSave="{00000000-0000-0000-0000-000000000000}"/>
  <bookViews>
    <workbookView xWindow="4800" yWindow="460" windowWidth="28800" windowHeight="16480" activeTab="3" xr2:uid="{DFCD04AD-21E3-F44F-ACF9-0850458BD04F}"/>
  </bookViews>
  <sheets>
    <sheet name="Sheet1" sheetId="1" r:id="rId1"/>
    <sheet name="Stats" sheetId="5" r:id="rId2"/>
    <sheet name="Armor" sheetId="2" r:id="rId3"/>
    <sheet name="Health L-&gt;R20" sheetId="3" r:id="rId4"/>
    <sheet name="Soraka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2" i="3" l="1"/>
  <c r="N22" i="3" s="1"/>
  <c r="M21" i="3"/>
  <c r="N21" i="3" s="1"/>
  <c r="M20" i="3"/>
  <c r="N20" i="3" s="1"/>
  <c r="M19" i="3"/>
  <c r="N19" i="3" s="1"/>
  <c r="M18" i="3"/>
  <c r="N18" i="3" s="1"/>
  <c r="M17" i="3"/>
  <c r="N17" i="3" s="1"/>
  <c r="M16" i="3"/>
  <c r="N16" i="3" s="1"/>
  <c r="M15" i="3"/>
  <c r="N15" i="3" s="1"/>
  <c r="M14" i="3"/>
  <c r="N14" i="3" s="1"/>
  <c r="M13" i="3"/>
  <c r="N13" i="3" s="1"/>
  <c r="M12" i="3"/>
  <c r="N12" i="3" s="1"/>
  <c r="M11" i="3"/>
  <c r="N11" i="3" s="1"/>
  <c r="M10" i="3"/>
  <c r="N10" i="3" s="1"/>
  <c r="M9" i="3"/>
  <c r="N9" i="3" s="1"/>
  <c r="M8" i="3"/>
  <c r="N8" i="3" s="1"/>
  <c r="M7" i="3"/>
  <c r="N7" i="3" s="1"/>
  <c r="M6" i="3"/>
  <c r="N6" i="3" s="1"/>
  <c r="Q5" i="3"/>
  <c r="Q6" i="3" s="1"/>
  <c r="M5" i="3"/>
  <c r="N5" i="3" s="1"/>
  <c r="Q4" i="3"/>
  <c r="R4" i="3" s="1"/>
  <c r="O4" i="3"/>
  <c r="O5" i="3" s="1"/>
  <c r="M4" i="3"/>
  <c r="N4" i="3" s="1"/>
  <c r="R3" i="3"/>
  <c r="P3" i="3"/>
  <c r="N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3" i="3"/>
  <c r="D5" i="3"/>
  <c r="D6" i="3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4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4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6" i="3"/>
  <c r="G5" i="3"/>
  <c r="G4" i="3"/>
  <c r="G3" i="3"/>
  <c r="F17" i="3"/>
  <c r="F18" i="3" s="1"/>
  <c r="F19" i="3" s="1"/>
  <c r="F20" i="3" s="1"/>
  <c r="F21" i="3" s="1"/>
  <c r="F22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P5" i="3" l="1"/>
  <c r="O6" i="3"/>
  <c r="R6" i="3"/>
  <c r="Q7" i="3"/>
  <c r="P4" i="3"/>
  <c r="R5" i="3"/>
  <c r="R7" i="3" l="1"/>
  <c r="Q8" i="3"/>
  <c r="P6" i="3"/>
  <c r="O7" i="3"/>
  <c r="P7" i="3" l="1"/>
  <c r="O8" i="3"/>
  <c r="R8" i="3"/>
  <c r="Q9" i="3"/>
  <c r="Q10" i="3" l="1"/>
  <c r="R9" i="3"/>
  <c r="O9" i="3"/>
  <c r="P8" i="3"/>
  <c r="P9" i="3" l="1"/>
  <c r="O10" i="3"/>
  <c r="R10" i="3"/>
  <c r="Q11" i="3"/>
  <c r="R11" i="3" l="1"/>
  <c r="Q12" i="3"/>
  <c r="P10" i="3"/>
  <c r="O11" i="3"/>
  <c r="R12" i="3" l="1"/>
  <c r="Q13" i="3"/>
  <c r="P11" i="3"/>
  <c r="O12" i="3"/>
  <c r="O13" i="3" l="1"/>
  <c r="P12" i="3"/>
  <c r="Q14" i="3"/>
  <c r="R13" i="3"/>
  <c r="R14" i="3" l="1"/>
  <c r="Q15" i="3"/>
  <c r="P13" i="3"/>
  <c r="O14" i="3"/>
  <c r="P14" i="3" l="1"/>
  <c r="O15" i="3"/>
  <c r="R15" i="3"/>
  <c r="Q16" i="3"/>
  <c r="R16" i="3" l="1"/>
  <c r="Q17" i="3"/>
  <c r="P15" i="3"/>
  <c r="O16" i="3"/>
  <c r="O17" i="3" l="1"/>
  <c r="P16" i="3"/>
  <c r="Q18" i="3"/>
  <c r="R17" i="3"/>
  <c r="R18" i="3" l="1"/>
  <c r="Q19" i="3"/>
  <c r="P17" i="3"/>
  <c r="O18" i="3"/>
  <c r="P18" i="3" l="1"/>
  <c r="O19" i="3"/>
  <c r="R19" i="3"/>
  <c r="Q20" i="3"/>
  <c r="R20" i="3" l="1"/>
  <c r="Q21" i="3"/>
  <c r="P19" i="3"/>
  <c r="O20" i="3"/>
  <c r="O21" i="3" l="1"/>
  <c r="P20" i="3"/>
  <c r="Q22" i="3"/>
  <c r="R22" i="3" s="1"/>
  <c r="R21" i="3"/>
  <c r="P21" i="3" l="1"/>
  <c r="O22" i="3"/>
  <c r="P22" i="3" s="1"/>
</calcChain>
</file>

<file path=xl/sharedStrings.xml><?xml version="1.0" encoding="utf-8"?>
<sst xmlns="http://schemas.openxmlformats.org/spreadsheetml/2006/main" count="156" uniqueCount="79">
  <si>
    <t>Crowd Control</t>
  </si>
  <si>
    <t>Movement</t>
  </si>
  <si>
    <t>Attacking</t>
  </si>
  <si>
    <t>Abilities</t>
  </si>
  <si>
    <t>Interrupt</t>
  </si>
  <si>
    <t>Spells</t>
  </si>
  <si>
    <t>Reduction</t>
  </si>
  <si>
    <t>Removal</t>
  </si>
  <si>
    <r>
      <t> </t>
    </r>
    <r>
      <rPr>
        <sz val="12"/>
        <color rgb="FF7078FF"/>
        <rFont val="Helvetica Neue"/>
        <family val="2"/>
      </rPr>
      <t>Airborne</t>
    </r>
  </si>
  <si>
    <t>Blocked</t>
  </si>
  <si>
    <t>Yes</t>
  </si>
  <si>
    <t>Partial</t>
  </si>
  <si>
    <t>with </t>
  </si>
  <si>
    <r>
      <t> </t>
    </r>
    <r>
      <rPr>
        <sz val="12"/>
        <color rgb="FF7078FF"/>
        <rFont val="Helvetica Neue"/>
        <family val="2"/>
      </rPr>
      <t>dash</t>
    </r>
    <r>
      <rPr>
        <sz val="12"/>
        <color theme="1"/>
        <rFont val="Helvetica Neue"/>
        <family val="2"/>
      </rPr>
      <t> or </t>
    </r>
  </si>
  <si>
    <r>
      <t> </t>
    </r>
    <r>
      <rPr>
        <sz val="12"/>
        <color rgb="FF7078FF"/>
        <rFont val="Helvetica Neue"/>
        <family val="2"/>
      </rPr>
      <t>blink</t>
    </r>
  </si>
  <si>
    <r>
      <t> </t>
    </r>
    <r>
      <rPr>
        <sz val="12"/>
        <color rgb="FF7078FF"/>
        <rFont val="Helvetica Neue"/>
        <family val="2"/>
      </rPr>
      <t>Blind</t>
    </r>
  </si>
  <si>
    <t>Allowed</t>
  </si>
  <si>
    <t>Parried</t>
  </si>
  <si>
    <t>No</t>
  </si>
  <si>
    <r>
      <t> </t>
    </r>
    <r>
      <rPr>
        <sz val="12"/>
        <color rgb="FF7078FF"/>
        <rFont val="Helvetica Neue"/>
        <family val="2"/>
      </rPr>
      <t>Cripple</t>
    </r>
  </si>
  <si>
    <t>Reduced</t>
  </si>
  <si>
    <r>
      <t> </t>
    </r>
    <r>
      <rPr>
        <sz val="12"/>
        <color rgb="FF7078FF"/>
        <rFont val="Helvetica Neue"/>
        <family val="2"/>
      </rPr>
      <t>Disarm</t>
    </r>
  </si>
  <si>
    <t>See notes</t>
  </si>
  <si>
    <r>
      <t> </t>
    </r>
    <r>
      <rPr>
        <sz val="12"/>
        <color rgb="FF7078FF"/>
        <rFont val="Helvetica Neue"/>
        <family val="2"/>
      </rPr>
      <t>Charm</t>
    </r>
    <r>
      <rPr>
        <sz val="12"/>
        <color theme="1"/>
        <rFont val="Helvetica Neue"/>
        <family val="2"/>
      </rPr>
      <t> /  </t>
    </r>
    <r>
      <rPr>
        <sz val="12"/>
        <color rgb="FF7078FF"/>
        <rFont val="Helvetica Neue"/>
        <family val="2"/>
      </rPr>
      <t>Flee</t>
    </r>
    <r>
      <rPr>
        <sz val="12"/>
        <color theme="1"/>
        <rFont val="Helvetica Neue"/>
        <family val="2"/>
      </rPr>
      <t> /  </t>
    </r>
    <r>
      <rPr>
        <sz val="12"/>
        <color rgb="FF7078FF"/>
        <rFont val="Helvetica Neue"/>
        <family val="2"/>
      </rPr>
      <t>Taunt</t>
    </r>
    <r>
      <rPr>
        <sz val="12"/>
        <color theme="1"/>
        <rFont val="Helvetica Neue"/>
        <family val="2"/>
      </rPr>
      <t> </t>
    </r>
    <r>
      <rPr>
        <sz val="12"/>
        <color rgb="FF7078FF"/>
        <rFont val="Helvetica Neue"/>
        <family val="2"/>
      </rPr>
      <t>Forced Action</t>
    </r>
  </si>
  <si>
    <r>
      <t> </t>
    </r>
    <r>
      <rPr>
        <sz val="12"/>
        <color rgb="FF7078FF"/>
        <rFont val="Helvetica Neue"/>
        <family val="2"/>
      </rPr>
      <t>Ground</t>
    </r>
  </si>
  <si>
    <r>
      <t> </t>
    </r>
    <r>
      <rPr>
        <sz val="12"/>
        <color rgb="FF7078FF"/>
        <rFont val="Helvetica Neue"/>
        <family val="2"/>
      </rPr>
      <t>Nearsight</t>
    </r>
  </si>
  <si>
    <r>
      <t> </t>
    </r>
    <r>
      <rPr>
        <sz val="12"/>
        <color rgb="FF7078FF"/>
        <rFont val="Helvetica Neue"/>
        <family val="2"/>
      </rPr>
      <t>Root</t>
    </r>
  </si>
  <si>
    <r>
      <t> </t>
    </r>
    <r>
      <rPr>
        <sz val="12"/>
        <color rgb="FF7078FF"/>
        <rFont val="Helvetica Neue"/>
        <family val="2"/>
      </rPr>
      <t>Silence</t>
    </r>
  </si>
  <si>
    <r>
      <t> </t>
    </r>
    <r>
      <rPr>
        <sz val="12"/>
        <color rgb="FF7078FF"/>
        <rFont val="Helvetica Neue"/>
        <family val="2"/>
      </rPr>
      <t>Sleep</t>
    </r>
  </si>
  <si>
    <r>
      <t> </t>
    </r>
    <r>
      <rPr>
        <sz val="12"/>
        <color rgb="FF7078FF"/>
        <rFont val="Helvetica Neue"/>
        <family val="2"/>
      </rPr>
      <t>Slow</t>
    </r>
  </si>
  <si>
    <r>
      <t> </t>
    </r>
    <r>
      <rPr>
        <sz val="12"/>
        <color rgb="FF7078FF"/>
        <rFont val="Helvetica Neue"/>
        <family val="2"/>
      </rPr>
      <t>Stasis</t>
    </r>
  </si>
  <si>
    <t>None</t>
  </si>
  <si>
    <r>
      <t> </t>
    </r>
    <r>
      <rPr>
        <sz val="12"/>
        <color rgb="FF7078FF"/>
        <rFont val="Helvetica Neue"/>
        <family val="2"/>
      </rPr>
      <t>Stun</t>
    </r>
  </si>
  <si>
    <r>
      <t> </t>
    </r>
    <r>
      <rPr>
        <sz val="12"/>
        <color rgb="FF7078FF"/>
        <rFont val="Helvetica Neue"/>
        <family val="2"/>
      </rPr>
      <t>Suppression</t>
    </r>
  </si>
  <si>
    <t>Armor</t>
  </si>
  <si>
    <t>Percent Reduced</t>
  </si>
  <si>
    <t>Soraka</t>
  </si>
  <si>
    <t>Level</t>
  </si>
  <si>
    <t>HP</t>
  </si>
  <si>
    <t>Divide</t>
  </si>
  <si>
    <t>League Hp</t>
  </si>
  <si>
    <t>DnD Hp</t>
  </si>
  <si>
    <t>AD</t>
  </si>
  <si>
    <t>League AD/Lvl</t>
  </si>
  <si>
    <t>Dnd AD/Lvl</t>
  </si>
  <si>
    <t>AD / 10 + Level / 2</t>
  </si>
  <si>
    <t>League MS</t>
  </si>
  <si>
    <t>Dnd Movement</t>
  </si>
  <si>
    <t>League Range</t>
  </si>
  <si>
    <t>Q</t>
  </si>
  <si>
    <t>Range</t>
  </si>
  <si>
    <t>Guaranteed</t>
  </si>
  <si>
    <t>1 Square</t>
  </si>
  <si>
    <t>Chance</t>
  </si>
  <si>
    <t>3x3</t>
  </si>
  <si>
    <t xml:space="preserve"> </t>
  </si>
  <si>
    <t>"+ "5 to hit</t>
  </si>
  <si>
    <t>Damage</t>
  </si>
  <si>
    <t>1d8+0.1Ap</t>
  </si>
  <si>
    <t>RECHARGE: 3 Turns (Use, Cannot, Cannot, Cannot, Use)</t>
  </si>
  <si>
    <t>A star falls from the sky at the target location dealing magic damage and slowing enemies. If an enemy champion is hit by Starcall, Soraka recovers Health.</t>
  </si>
  <si>
    <t>Guaranteed Hit: 1 Square</t>
  </si>
  <si>
    <t>Chance Hit: 1 Square Radius Around Guaranteed: 3x3</t>
  </si>
  <si>
    <t>Slow: 5ft, 1 round</t>
  </si>
  <si>
    <t>Damage: 1d8 + 0.1*AP</t>
  </si>
  <si>
    <t>Passive: Salvation</t>
  </si>
  <si>
    <t>Soraka runs faster towards nearby low health allies.
Gain 30ft of Speed towards allies with less than 40% max HP</t>
  </si>
  <si>
    <t>Pool: 15
Regain: 1 every 4 turns</t>
  </si>
  <si>
    <t xml:space="preserve">Magic Burnout (Mana)  </t>
  </si>
  <si>
    <t>Heal: 1d2+0.1AP per turn, 2 Rounds (Hit and next)</t>
  </si>
  <si>
    <t>This sheet is for rewrite character sheets eventually</t>
  </si>
  <si>
    <t>Mana Burnout</t>
  </si>
  <si>
    <t>Boot Level</t>
  </si>
  <si>
    <t>ap</t>
  </si>
  <si>
    <t>ad</t>
  </si>
  <si>
    <t>mr</t>
  </si>
  <si>
    <t>armor</t>
  </si>
  <si>
    <t>Mana Regen</t>
  </si>
  <si>
    <t>Taric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</si>
</sst>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sz val="12"/>
      <color rgb="FF7078FF"/>
      <name val="Helvetica Neue"/>
      <family val="2"/>
    </font>
    <font>
      <sz val="12"/>
      <color rgb="FFFF0000"/>
      <name val="Helvetica Neue"/>
      <family val="2"/>
    </font>
    <font>
      <sz val="12"/>
      <color rgb="FFFFFF00"/>
      <name val="Helvetica Neue"/>
      <family val="2"/>
    </font>
    <font>
      <sz val="12"/>
      <color rgb="FF008000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9" fillId="0" borderId="0" xfId="2"/>
    <xf numFmtId="0" fontId="8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9" fontId="0" fillId="0" borderId="0" xfId="1" applyFont="1"/>
    <xf numFmtId="1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Armor!$B$1</c:f>
              <c:strCache>
                <c:ptCount val="1"/>
                <c:pt idx="0">
                  <c:v>Percent Reduced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Armor!$A$2:$A$13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Armor!$B$2:$B$13</c:f>
              <c:numCache>
                <c:formatCode>0%</c:formatCode>
                <c:ptCount val="12"/>
                <c:pt idx="0">
                  <c:v>2</c:v>
                </c:pt>
                <c:pt idx="1">
                  <c:v>1.8181818181818181</c:v>
                </c:pt>
                <c:pt idx="2">
                  <c:v>1.6666666666666667</c:v>
                </c:pt>
                <c:pt idx="3">
                  <c:v>1.4285714285714286</c:v>
                </c:pt>
                <c:pt idx="4">
                  <c:v>1.25</c:v>
                </c:pt>
                <c:pt idx="5">
                  <c:v>1.1111111111111112</c:v>
                </c:pt>
                <c:pt idx="6">
                  <c:v>1</c:v>
                </c:pt>
                <c:pt idx="7">
                  <c:v>0.90909090909090906</c:v>
                </c:pt>
                <c:pt idx="8">
                  <c:v>0.83333333333333337</c:v>
                </c:pt>
                <c:pt idx="9">
                  <c:v>0.76923076923076927</c:v>
                </c:pt>
                <c:pt idx="10">
                  <c:v>0.7142857142857143</c:v>
                </c:pt>
                <c:pt idx="11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5-E743-BA04-B7DFC8BF9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25024"/>
        <c:axId val="189726656"/>
      </c:scatterChart>
      <c:valAx>
        <c:axId val="18972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6656"/>
        <c:crosses val="autoZero"/>
        <c:crossBetween val="midCat"/>
      </c:valAx>
      <c:valAx>
        <c:axId val="1897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hyperlink" Target="https://leagueoflegends.fandom.com/wiki/Kled#Dismounted_Skaarl_the_Cowardly_Lizard" TargetMode="External"/><Relationship Id="rId42" Type="http://schemas.openxmlformats.org/officeDocument/2006/relationships/image" Target="../media/image21.png"/><Relationship Id="rId47" Type="http://schemas.openxmlformats.org/officeDocument/2006/relationships/image" Target="../media/image24.png"/><Relationship Id="rId63" Type="http://schemas.openxmlformats.org/officeDocument/2006/relationships/image" Target="../media/image32.png"/><Relationship Id="rId68" Type="http://schemas.openxmlformats.org/officeDocument/2006/relationships/hyperlink" Target="https://leagueoflegends.fandom.com/wiki/Types_of_Crowd_Control#Suppression" TargetMode="External"/><Relationship Id="rId7" Type="http://schemas.openxmlformats.org/officeDocument/2006/relationships/hyperlink" Target="https://leagueoflegends.fandom.com/wiki/Mark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hyperlink" Target="https://leagueoflegends.fandom.com/wiki/Cleanse" TargetMode="External"/><Relationship Id="rId11" Type="http://schemas.openxmlformats.org/officeDocument/2006/relationships/hyperlink" Target="https://leagueoflegends.fandom.com/wiki/Named_item_effect#Quicksilver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leagueoflegends.fandom.com/wiki/Kayn#Shadow_Step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leagueoflegends.fandom.com/wiki/Taunt" TargetMode="External"/><Relationship Id="rId53" Type="http://schemas.openxmlformats.org/officeDocument/2006/relationships/image" Target="../media/image27.png"/><Relationship Id="rId58" Type="http://schemas.openxmlformats.org/officeDocument/2006/relationships/hyperlink" Target="https://leagueoflegends.fandom.com/wiki/Slow" TargetMode="External"/><Relationship Id="rId66" Type="http://schemas.openxmlformats.org/officeDocument/2006/relationships/hyperlink" Target="https://leagueoflegends.fandom.com/wiki/Stun" TargetMode="External"/><Relationship Id="rId5" Type="http://schemas.openxmlformats.org/officeDocument/2006/relationships/hyperlink" Target="https://leagueoflegends.fandom.com/wiki/Teleport" TargetMode="External"/><Relationship Id="rId61" Type="http://schemas.openxmlformats.org/officeDocument/2006/relationships/image" Target="../media/image31.png"/><Relationship Id="rId19" Type="http://schemas.openxmlformats.org/officeDocument/2006/relationships/hyperlink" Target="https://leagueoflegends.fandom.com/wiki/Alistar#Unbreakable_Will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leagueoflegends.fandom.com/wiki/Blind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leagueoflegends.fandom.com/wiki/Master_Yi#Highlander" TargetMode="External"/><Relationship Id="rId43" Type="http://schemas.openxmlformats.org/officeDocument/2006/relationships/hyperlink" Target="https://leagueoflegends.fandom.com/wiki/Flee" TargetMode="External"/><Relationship Id="rId48" Type="http://schemas.openxmlformats.org/officeDocument/2006/relationships/hyperlink" Target="https://leagueoflegends.fandom.com/wiki/Ground" TargetMode="External"/><Relationship Id="rId56" Type="http://schemas.openxmlformats.org/officeDocument/2006/relationships/hyperlink" Target="https://leagueoflegends.fandom.com/wiki/Types_of_Crowd_Control#Sleep" TargetMode="External"/><Relationship Id="rId64" Type="http://schemas.openxmlformats.org/officeDocument/2006/relationships/hyperlink" Target="https://leagueoflegends.fandom.com/wiki/Stasis" TargetMode="External"/><Relationship Id="rId69" Type="http://schemas.openxmlformats.org/officeDocument/2006/relationships/image" Target="../media/image35.png"/><Relationship Id="rId8" Type="http://schemas.openxmlformats.org/officeDocument/2006/relationships/image" Target="../media/image4.png"/><Relationship Id="rId51" Type="http://schemas.openxmlformats.org/officeDocument/2006/relationships/image" Target="../media/image26.png"/><Relationship Id="rId3" Type="http://schemas.openxmlformats.org/officeDocument/2006/relationships/hyperlink" Target="https://leagueoflegends.fandom.com/wiki/Flash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leagueoflegends.fandom.com/wiki/Gangplank#Remove_Scurvy" TargetMode="External"/><Relationship Id="rId25" Type="http://schemas.openxmlformats.org/officeDocument/2006/relationships/hyperlink" Target="https://leagueoflegends.fandom.com/wiki/Blink" TargetMode="External"/><Relationship Id="rId33" Type="http://schemas.openxmlformats.org/officeDocument/2006/relationships/hyperlink" Target="https://leagueoflegends.fandom.com/wiki/Mikael%27s_Crucible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image" Target="../media/image30.png"/><Relationship Id="rId67" Type="http://schemas.openxmlformats.org/officeDocument/2006/relationships/image" Target="../media/image34.png"/><Relationship Id="rId20" Type="http://schemas.openxmlformats.org/officeDocument/2006/relationships/image" Target="../media/image10.png"/><Relationship Id="rId41" Type="http://schemas.openxmlformats.org/officeDocument/2006/relationships/hyperlink" Target="https://leagueoflegends.fandom.com/wiki/Charm" TargetMode="External"/><Relationship Id="rId54" Type="http://schemas.openxmlformats.org/officeDocument/2006/relationships/hyperlink" Target="https://leagueoflegends.fandom.com/wiki/Silence" TargetMode="External"/><Relationship Id="rId62" Type="http://schemas.openxmlformats.org/officeDocument/2006/relationships/hyperlink" Target="https://leagueoflegends.fandom.com/wiki/Nunu_%26_Willump#Biggest_Snowball_Ever.21" TargetMode="External"/><Relationship Id="rId1" Type="http://schemas.openxmlformats.org/officeDocument/2006/relationships/hyperlink" Target="https://leagueoflegends.fandom.com/wiki/Airborne" TargetMode="External"/><Relationship Id="rId6" Type="http://schemas.openxmlformats.org/officeDocument/2006/relationships/image" Target="../media/image3.png"/><Relationship Id="rId15" Type="http://schemas.openxmlformats.org/officeDocument/2006/relationships/hyperlink" Target="https://leagueoflegends.fandom.com/wiki/Olaf#Ragnarok" TargetMode="External"/><Relationship Id="rId23" Type="http://schemas.openxmlformats.org/officeDocument/2006/relationships/hyperlink" Target="https://leagueoflegends.fandom.com/wiki/Dash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image" Target="../media/image25.png"/><Relationship Id="rId57" Type="http://schemas.openxmlformats.org/officeDocument/2006/relationships/image" Target="../media/image29.png"/><Relationship Id="rId10" Type="http://schemas.openxmlformats.org/officeDocument/2006/relationships/image" Target="../media/image5.png"/><Relationship Id="rId31" Type="http://schemas.openxmlformats.org/officeDocument/2006/relationships/hyperlink" Target="https://leagueoflegends.fandom.com/wiki/Cripple" TargetMode="External"/><Relationship Id="rId44" Type="http://schemas.openxmlformats.org/officeDocument/2006/relationships/image" Target="../media/image22.png"/><Relationship Id="rId52" Type="http://schemas.openxmlformats.org/officeDocument/2006/relationships/hyperlink" Target="https://leagueoflegends.fandom.com/wiki/Root" TargetMode="External"/><Relationship Id="rId60" Type="http://schemas.openxmlformats.org/officeDocument/2006/relationships/hyperlink" Target="https://leagueoflegends.fandom.com/wiki/Garen#Decisive_Strike" TargetMode="External"/><Relationship Id="rId65" Type="http://schemas.openxmlformats.org/officeDocument/2006/relationships/image" Target="../media/image33.png"/><Relationship Id="rId4" Type="http://schemas.openxmlformats.org/officeDocument/2006/relationships/image" Target="../media/image2.png"/><Relationship Id="rId9" Type="http://schemas.openxmlformats.org/officeDocument/2006/relationships/hyperlink" Target="https://leagueoflegends.fandom.com/wiki/Hexflash" TargetMode="External"/><Relationship Id="rId13" Type="http://schemas.openxmlformats.org/officeDocument/2006/relationships/hyperlink" Target="https://leagueoflegends.fandom.com/wiki/Rengar#Battle_Roar_2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s://leagueoflegends.fandom.com/wiki/Disarm" TargetMode="External"/><Relationship Id="rId34" Type="http://schemas.openxmlformats.org/officeDocument/2006/relationships/image" Target="../media/image17.png"/><Relationship Id="rId50" Type="http://schemas.openxmlformats.org/officeDocument/2006/relationships/hyperlink" Target="https://leagueoflegends.fandom.com/wiki/Nearsight" TargetMode="External"/><Relationship Id="rId55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254000</xdr:colOff>
      <xdr:row>2</xdr:row>
      <xdr:rowOff>50800</xdr:rowOff>
    </xdr:to>
    <xdr:pic>
      <xdr:nvPicPr>
        <xdr:cNvPr id="2" name="Picture 1" descr="Airborne ic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9D7A20-CC15-C342-BE5F-4093F29B3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228600</xdr:colOff>
      <xdr:row>2</xdr:row>
      <xdr:rowOff>25400</xdr:rowOff>
    </xdr:to>
    <xdr:pic>
      <xdr:nvPicPr>
        <xdr:cNvPr id="3" name="Picture 2" descr="Flash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26BA543-9B84-E44C-9AB7-B791A1673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0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241300</xdr:colOff>
      <xdr:row>1</xdr:row>
      <xdr:rowOff>0</xdr:rowOff>
    </xdr:from>
    <xdr:to>
      <xdr:col>5</xdr:col>
      <xdr:colOff>469900</xdr:colOff>
      <xdr:row>2</xdr:row>
      <xdr:rowOff>25400</xdr:rowOff>
    </xdr:to>
    <xdr:pic>
      <xdr:nvPicPr>
        <xdr:cNvPr id="4" name="Picture 3" descr="Teleport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5299DCA-85E0-5444-B3E0-B796ED349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8800" y="20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482600</xdr:colOff>
      <xdr:row>1</xdr:row>
      <xdr:rowOff>0</xdr:rowOff>
    </xdr:from>
    <xdr:to>
      <xdr:col>6</xdr:col>
      <xdr:colOff>76200</xdr:colOff>
      <xdr:row>2</xdr:row>
      <xdr:rowOff>25400</xdr:rowOff>
    </xdr:to>
    <xdr:pic>
      <xdr:nvPicPr>
        <xdr:cNvPr id="5" name="Picture 4" descr="Mark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9B2C1CF-EF52-AB48-A77F-81DA5A64B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0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723900</xdr:colOff>
      <xdr:row>1</xdr:row>
      <xdr:rowOff>0</xdr:rowOff>
    </xdr:from>
    <xdr:to>
      <xdr:col>6</xdr:col>
      <xdr:colOff>228600</xdr:colOff>
      <xdr:row>2</xdr:row>
      <xdr:rowOff>25400</xdr:rowOff>
    </xdr:to>
    <xdr:pic>
      <xdr:nvPicPr>
        <xdr:cNvPr id="6" name="Picture 5" descr="Flash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BF84CBF-BE44-8F49-A007-07D681129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1400" y="20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139700</xdr:colOff>
      <xdr:row>1</xdr:row>
      <xdr:rowOff>0</xdr:rowOff>
    </xdr:from>
    <xdr:to>
      <xdr:col>6</xdr:col>
      <xdr:colOff>368300</xdr:colOff>
      <xdr:row>2</xdr:row>
      <xdr:rowOff>25400</xdr:rowOff>
    </xdr:to>
    <xdr:pic>
      <xdr:nvPicPr>
        <xdr:cNvPr id="7" name="Picture 6" descr="Hexflash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93DA118-E6F3-2C48-B87C-5A711C2AA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2700" y="20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228600</xdr:colOff>
      <xdr:row>2</xdr:row>
      <xdr:rowOff>25400</xdr:rowOff>
    </xdr:to>
    <xdr:pic>
      <xdr:nvPicPr>
        <xdr:cNvPr id="8" name="Picture 7" descr="Quicksilver Sash item">
          <a:hlinkClick xmlns:r="http://schemas.openxmlformats.org/officeDocument/2006/relationships" r:id="rId11" tooltip="Named item effect#Quicksilver"/>
          <a:extLst>
            <a:ext uri="{FF2B5EF4-FFF2-40B4-BE49-F238E27FC236}">
              <a16:creationId xmlns:a16="http://schemas.microsoft.com/office/drawing/2014/main" id="{619504B7-AAB9-5345-993B-25C62735A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0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241300</xdr:colOff>
      <xdr:row>1</xdr:row>
      <xdr:rowOff>0</xdr:rowOff>
    </xdr:from>
    <xdr:to>
      <xdr:col>7</xdr:col>
      <xdr:colOff>469900</xdr:colOff>
      <xdr:row>2</xdr:row>
      <xdr:rowOff>25400</xdr:rowOff>
    </xdr:to>
    <xdr:pic>
      <xdr:nvPicPr>
        <xdr:cNvPr id="9" name="Picture 8" descr="Battle Roar 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B93B5F2-F21C-AE49-B574-3D1A20A5E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20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482600</xdr:colOff>
      <xdr:row>1</xdr:row>
      <xdr:rowOff>0</xdr:rowOff>
    </xdr:from>
    <xdr:to>
      <xdr:col>7</xdr:col>
      <xdr:colOff>711200</xdr:colOff>
      <xdr:row>2</xdr:row>
      <xdr:rowOff>25400</xdr:rowOff>
    </xdr:to>
    <xdr:pic>
      <xdr:nvPicPr>
        <xdr:cNvPr id="10" name="Picture 9" descr="Ragnarok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0F2EECF-0DE8-DF4F-B196-AF5B1262D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1100" y="20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723900</xdr:colOff>
      <xdr:row>1</xdr:row>
      <xdr:rowOff>0</xdr:rowOff>
    </xdr:from>
    <xdr:to>
      <xdr:col>8</xdr:col>
      <xdr:colOff>228600</xdr:colOff>
      <xdr:row>2</xdr:row>
      <xdr:rowOff>25400</xdr:rowOff>
    </xdr:to>
    <xdr:pic>
      <xdr:nvPicPr>
        <xdr:cNvPr id="11" name="Picture 10" descr="Remove Scurvy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B0BCC69F-2839-AB4A-871F-E279DB7DB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20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139700</xdr:colOff>
      <xdr:row>1</xdr:row>
      <xdr:rowOff>0</xdr:rowOff>
    </xdr:from>
    <xdr:to>
      <xdr:col>8</xdr:col>
      <xdr:colOff>368300</xdr:colOff>
      <xdr:row>2</xdr:row>
      <xdr:rowOff>25400</xdr:rowOff>
    </xdr:to>
    <xdr:pic>
      <xdr:nvPicPr>
        <xdr:cNvPr id="12" name="Picture 11" descr="Unbreakable Will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CB7E255B-2E92-BD45-B0E0-53A13E563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20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381000</xdr:colOff>
      <xdr:row>1</xdr:row>
      <xdr:rowOff>0</xdr:rowOff>
    </xdr:from>
    <xdr:to>
      <xdr:col>8</xdr:col>
      <xdr:colOff>609600</xdr:colOff>
      <xdr:row>2</xdr:row>
      <xdr:rowOff>25400</xdr:rowOff>
    </xdr:to>
    <xdr:pic>
      <xdr:nvPicPr>
        <xdr:cNvPr id="13" name="Picture 12" descr="Dismounted Skaarl the Cowardly Lizard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F3D7FDD6-3C05-5043-ABAD-FE4E9293A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20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254000</xdr:colOff>
      <xdr:row>4</xdr:row>
      <xdr:rowOff>50800</xdr:rowOff>
    </xdr:to>
    <xdr:pic>
      <xdr:nvPicPr>
        <xdr:cNvPr id="14" name="Picture 13" descr="Dash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A29CDD49-3B84-C445-94A5-4305B97C2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09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254000</xdr:colOff>
      <xdr:row>5</xdr:row>
      <xdr:rowOff>50800</xdr:rowOff>
    </xdr:to>
    <xdr:pic>
      <xdr:nvPicPr>
        <xdr:cNvPr id="15" name="Picture 14" descr="Flash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A762F5A8-1952-BC49-8607-3224F0815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81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254000</xdr:colOff>
      <xdr:row>6</xdr:row>
      <xdr:rowOff>50800</xdr:rowOff>
    </xdr:to>
    <xdr:pic>
      <xdr:nvPicPr>
        <xdr:cNvPr id="16" name="Picture 15" descr="Blind icon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590468-D7FD-EC4E-9962-E58D3341B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228600</xdr:colOff>
      <xdr:row>6</xdr:row>
      <xdr:rowOff>25400</xdr:rowOff>
    </xdr:to>
    <xdr:pic>
      <xdr:nvPicPr>
        <xdr:cNvPr id="17" name="Picture 16" descr="Cleans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9035F59B-6621-0E45-BBA9-D75E6F7AF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0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241300</xdr:colOff>
      <xdr:row>5</xdr:row>
      <xdr:rowOff>0</xdr:rowOff>
    </xdr:from>
    <xdr:to>
      <xdr:col>7</xdr:col>
      <xdr:colOff>469900</xdr:colOff>
      <xdr:row>6</xdr:row>
      <xdr:rowOff>25400</xdr:rowOff>
    </xdr:to>
    <xdr:pic>
      <xdr:nvPicPr>
        <xdr:cNvPr id="18" name="Picture 17" descr="Quicksilver Sash item">
          <a:hlinkClick xmlns:r="http://schemas.openxmlformats.org/officeDocument/2006/relationships" r:id="rId11" tooltip="Named item effect#Quicksilver"/>
          <a:extLst>
            <a:ext uri="{FF2B5EF4-FFF2-40B4-BE49-F238E27FC236}">
              <a16:creationId xmlns:a16="http://schemas.microsoft.com/office/drawing/2014/main" id="{C8C4C5FB-3F2C-F446-8B8B-A1058A184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10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482600</xdr:colOff>
      <xdr:row>5</xdr:row>
      <xdr:rowOff>0</xdr:rowOff>
    </xdr:from>
    <xdr:to>
      <xdr:col>7</xdr:col>
      <xdr:colOff>711200</xdr:colOff>
      <xdr:row>6</xdr:row>
      <xdr:rowOff>25400</xdr:rowOff>
    </xdr:to>
    <xdr:pic>
      <xdr:nvPicPr>
        <xdr:cNvPr id="19" name="Picture 18" descr="Battle Roar 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6FDEDC7-B642-1B45-AD50-93747A5E9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1100" y="10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723900</xdr:colOff>
      <xdr:row>5</xdr:row>
      <xdr:rowOff>0</xdr:rowOff>
    </xdr:from>
    <xdr:to>
      <xdr:col>8</xdr:col>
      <xdr:colOff>228600</xdr:colOff>
      <xdr:row>6</xdr:row>
      <xdr:rowOff>25400</xdr:rowOff>
    </xdr:to>
    <xdr:pic>
      <xdr:nvPicPr>
        <xdr:cNvPr id="20" name="Picture 19" descr="Ragnarok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A90D47FE-375B-AE43-A66C-D8B83E141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0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139700</xdr:colOff>
      <xdr:row>5</xdr:row>
      <xdr:rowOff>0</xdr:rowOff>
    </xdr:from>
    <xdr:to>
      <xdr:col>8</xdr:col>
      <xdr:colOff>368300</xdr:colOff>
      <xdr:row>6</xdr:row>
      <xdr:rowOff>25400</xdr:rowOff>
    </xdr:to>
    <xdr:pic>
      <xdr:nvPicPr>
        <xdr:cNvPr id="21" name="Picture 20" descr="Remove Scurvy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4150FDFD-49B6-DD46-A6F0-6B21D5528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10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381000</xdr:colOff>
      <xdr:row>5</xdr:row>
      <xdr:rowOff>0</xdr:rowOff>
    </xdr:from>
    <xdr:to>
      <xdr:col>8</xdr:col>
      <xdr:colOff>609600</xdr:colOff>
      <xdr:row>6</xdr:row>
      <xdr:rowOff>25400</xdr:rowOff>
    </xdr:to>
    <xdr:pic>
      <xdr:nvPicPr>
        <xdr:cNvPr id="22" name="Picture 21" descr="Unbreakable Will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F45E7442-23CA-F544-98F4-9BCBD95BC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10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622300</xdr:colOff>
      <xdr:row>5</xdr:row>
      <xdr:rowOff>0</xdr:rowOff>
    </xdr:from>
    <xdr:to>
      <xdr:col>9</xdr:col>
      <xdr:colOff>25400</xdr:colOff>
      <xdr:row>6</xdr:row>
      <xdr:rowOff>25400</xdr:rowOff>
    </xdr:to>
    <xdr:pic>
      <xdr:nvPicPr>
        <xdr:cNvPr id="23" name="Picture 22" descr="Dismounted Skaarl the Cowardly Lizard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742C9EE3-6931-FA40-9042-45D99D3D8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6300" y="10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254000</xdr:colOff>
      <xdr:row>7</xdr:row>
      <xdr:rowOff>50800</xdr:rowOff>
    </xdr:to>
    <xdr:pic>
      <xdr:nvPicPr>
        <xdr:cNvPr id="24" name="Picture 23" descr="Cripple icon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13BA2DA-3869-E24E-AD1D-EF369131C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228600</xdr:colOff>
      <xdr:row>7</xdr:row>
      <xdr:rowOff>25400</xdr:rowOff>
    </xdr:to>
    <xdr:pic>
      <xdr:nvPicPr>
        <xdr:cNvPr id="25" name="Picture 24" descr="Cleans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414583D5-9060-0544-9ABD-891EA1A65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21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241300</xdr:colOff>
      <xdr:row>6</xdr:row>
      <xdr:rowOff>0</xdr:rowOff>
    </xdr:from>
    <xdr:to>
      <xdr:col>7</xdr:col>
      <xdr:colOff>469900</xdr:colOff>
      <xdr:row>7</xdr:row>
      <xdr:rowOff>25400</xdr:rowOff>
    </xdr:to>
    <xdr:pic>
      <xdr:nvPicPr>
        <xdr:cNvPr id="26" name="Picture 25" descr="Quicksilver Sash item">
          <a:hlinkClick xmlns:r="http://schemas.openxmlformats.org/officeDocument/2006/relationships" r:id="rId11" tooltip="Named item effect#Quicksilver"/>
          <a:extLst>
            <a:ext uri="{FF2B5EF4-FFF2-40B4-BE49-F238E27FC236}">
              <a16:creationId xmlns:a16="http://schemas.microsoft.com/office/drawing/2014/main" id="{11BD0121-1C3A-4A43-B528-8D33FA1B1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121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482600</xdr:colOff>
      <xdr:row>6</xdr:row>
      <xdr:rowOff>0</xdr:rowOff>
    </xdr:from>
    <xdr:to>
      <xdr:col>7</xdr:col>
      <xdr:colOff>711200</xdr:colOff>
      <xdr:row>7</xdr:row>
      <xdr:rowOff>25400</xdr:rowOff>
    </xdr:to>
    <xdr:pic>
      <xdr:nvPicPr>
        <xdr:cNvPr id="27" name="Picture 26" descr="Mikael&amp;#039;s Crucible item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93B6B480-0544-0C4F-9973-F4D1F3A00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1100" y="121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723900</xdr:colOff>
      <xdr:row>6</xdr:row>
      <xdr:rowOff>0</xdr:rowOff>
    </xdr:from>
    <xdr:to>
      <xdr:col>8</xdr:col>
      <xdr:colOff>228600</xdr:colOff>
      <xdr:row>7</xdr:row>
      <xdr:rowOff>25400</xdr:rowOff>
    </xdr:to>
    <xdr:pic>
      <xdr:nvPicPr>
        <xdr:cNvPr id="28" name="Picture 27" descr="Highlander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39809CA7-3FCD-AA40-AE77-799E747C2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21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139700</xdr:colOff>
      <xdr:row>6</xdr:row>
      <xdr:rowOff>0</xdr:rowOff>
    </xdr:from>
    <xdr:to>
      <xdr:col>8</xdr:col>
      <xdr:colOff>368300</xdr:colOff>
      <xdr:row>7</xdr:row>
      <xdr:rowOff>25400</xdr:rowOff>
    </xdr:to>
    <xdr:pic>
      <xdr:nvPicPr>
        <xdr:cNvPr id="29" name="Picture 28" descr="Shadow Step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DF1D4536-6509-264F-96EC-628E9B208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121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381000</xdr:colOff>
      <xdr:row>6</xdr:row>
      <xdr:rowOff>0</xdr:rowOff>
    </xdr:from>
    <xdr:to>
      <xdr:col>8</xdr:col>
      <xdr:colOff>609600</xdr:colOff>
      <xdr:row>7</xdr:row>
      <xdr:rowOff>25400</xdr:rowOff>
    </xdr:to>
    <xdr:pic>
      <xdr:nvPicPr>
        <xdr:cNvPr id="30" name="Picture 29" descr="Battle Roar 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865C855-56EE-3349-A478-DA2070552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121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622300</xdr:colOff>
      <xdr:row>6</xdr:row>
      <xdr:rowOff>0</xdr:rowOff>
    </xdr:from>
    <xdr:to>
      <xdr:col>9</xdr:col>
      <xdr:colOff>25400</xdr:colOff>
      <xdr:row>7</xdr:row>
      <xdr:rowOff>25400</xdr:rowOff>
    </xdr:to>
    <xdr:pic>
      <xdr:nvPicPr>
        <xdr:cNvPr id="31" name="Picture 30" descr="Ragnarok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AAA1F6F-92D8-4C4B-AFA1-4BCD1417F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6300" y="121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38100</xdr:colOff>
      <xdr:row>6</xdr:row>
      <xdr:rowOff>0</xdr:rowOff>
    </xdr:from>
    <xdr:to>
      <xdr:col>9</xdr:col>
      <xdr:colOff>266700</xdr:colOff>
      <xdr:row>7</xdr:row>
      <xdr:rowOff>25400</xdr:rowOff>
    </xdr:to>
    <xdr:pic>
      <xdr:nvPicPr>
        <xdr:cNvPr id="32" name="Picture 31" descr="Remove Scurvy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1F1B5B8F-F362-1541-98BC-63F94FE00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121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279400</xdr:colOff>
      <xdr:row>6</xdr:row>
      <xdr:rowOff>0</xdr:rowOff>
    </xdr:from>
    <xdr:to>
      <xdr:col>9</xdr:col>
      <xdr:colOff>508000</xdr:colOff>
      <xdr:row>7</xdr:row>
      <xdr:rowOff>25400</xdr:rowOff>
    </xdr:to>
    <xdr:pic>
      <xdr:nvPicPr>
        <xdr:cNvPr id="33" name="Picture 32" descr="Unbreakable Will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20BC8A8B-A491-D64F-804E-1D2CEAC6D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121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520700</xdr:colOff>
      <xdr:row>6</xdr:row>
      <xdr:rowOff>0</xdr:rowOff>
    </xdr:from>
    <xdr:to>
      <xdr:col>9</xdr:col>
      <xdr:colOff>749300</xdr:colOff>
      <xdr:row>7</xdr:row>
      <xdr:rowOff>25400</xdr:rowOff>
    </xdr:to>
    <xdr:pic>
      <xdr:nvPicPr>
        <xdr:cNvPr id="34" name="Picture 33" descr="Dismounted Skaarl the Cowardly Lizard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5CB8BA38-54EE-894D-8560-F0D147813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0200" y="121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254000</xdr:colOff>
      <xdr:row>8</xdr:row>
      <xdr:rowOff>50800</xdr:rowOff>
    </xdr:to>
    <xdr:pic>
      <xdr:nvPicPr>
        <xdr:cNvPr id="35" name="Picture 34" descr="Disarm icon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8E2F4CBF-BD38-7B4E-83BF-03489C9F4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2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228600</xdr:colOff>
      <xdr:row>8</xdr:row>
      <xdr:rowOff>25400</xdr:rowOff>
    </xdr:to>
    <xdr:pic>
      <xdr:nvPicPr>
        <xdr:cNvPr id="36" name="Picture 35" descr="Cleans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368BB097-1A6E-2B47-B330-78B81C51B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42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241300</xdr:colOff>
      <xdr:row>7</xdr:row>
      <xdr:rowOff>0</xdr:rowOff>
    </xdr:from>
    <xdr:to>
      <xdr:col>7</xdr:col>
      <xdr:colOff>469900</xdr:colOff>
      <xdr:row>8</xdr:row>
      <xdr:rowOff>25400</xdr:rowOff>
    </xdr:to>
    <xdr:pic>
      <xdr:nvPicPr>
        <xdr:cNvPr id="37" name="Picture 36" descr="Quicksilver Sash item">
          <a:hlinkClick xmlns:r="http://schemas.openxmlformats.org/officeDocument/2006/relationships" r:id="rId11" tooltip="Named item effect#Quicksilver"/>
          <a:extLst>
            <a:ext uri="{FF2B5EF4-FFF2-40B4-BE49-F238E27FC236}">
              <a16:creationId xmlns:a16="http://schemas.microsoft.com/office/drawing/2014/main" id="{4BE10B31-4E73-C742-A0DA-4FF2194A1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142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482600</xdr:colOff>
      <xdr:row>7</xdr:row>
      <xdr:rowOff>0</xdr:rowOff>
    </xdr:from>
    <xdr:to>
      <xdr:col>7</xdr:col>
      <xdr:colOff>711200</xdr:colOff>
      <xdr:row>8</xdr:row>
      <xdr:rowOff>25400</xdr:rowOff>
    </xdr:to>
    <xdr:pic>
      <xdr:nvPicPr>
        <xdr:cNvPr id="38" name="Picture 37" descr="Battle Roar 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DD1ED346-62A5-8C41-9A36-8DD5B1E5D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1100" y="142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723900</xdr:colOff>
      <xdr:row>7</xdr:row>
      <xdr:rowOff>0</xdr:rowOff>
    </xdr:from>
    <xdr:to>
      <xdr:col>8</xdr:col>
      <xdr:colOff>228600</xdr:colOff>
      <xdr:row>8</xdr:row>
      <xdr:rowOff>25400</xdr:rowOff>
    </xdr:to>
    <xdr:pic>
      <xdr:nvPicPr>
        <xdr:cNvPr id="39" name="Picture 38" descr="Ragnarok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9F0857A-D679-DE45-A3CD-CD93FB770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42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139700</xdr:colOff>
      <xdr:row>7</xdr:row>
      <xdr:rowOff>0</xdr:rowOff>
    </xdr:from>
    <xdr:to>
      <xdr:col>8</xdr:col>
      <xdr:colOff>368300</xdr:colOff>
      <xdr:row>8</xdr:row>
      <xdr:rowOff>25400</xdr:rowOff>
    </xdr:to>
    <xdr:pic>
      <xdr:nvPicPr>
        <xdr:cNvPr id="40" name="Picture 39" descr="Remove Scurvy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C8CBB7DE-9606-B748-B81C-B827C6C93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142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381000</xdr:colOff>
      <xdr:row>7</xdr:row>
      <xdr:rowOff>0</xdr:rowOff>
    </xdr:from>
    <xdr:to>
      <xdr:col>8</xdr:col>
      <xdr:colOff>609600</xdr:colOff>
      <xdr:row>8</xdr:row>
      <xdr:rowOff>25400</xdr:rowOff>
    </xdr:to>
    <xdr:pic>
      <xdr:nvPicPr>
        <xdr:cNvPr id="41" name="Picture 40" descr="Unbreakable Will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8BAC36D4-C111-6E40-BD81-9C6652DE1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142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622300</xdr:colOff>
      <xdr:row>7</xdr:row>
      <xdr:rowOff>0</xdr:rowOff>
    </xdr:from>
    <xdr:to>
      <xdr:col>9</xdr:col>
      <xdr:colOff>25400</xdr:colOff>
      <xdr:row>8</xdr:row>
      <xdr:rowOff>25400</xdr:rowOff>
    </xdr:to>
    <xdr:pic>
      <xdr:nvPicPr>
        <xdr:cNvPr id="42" name="Picture 41" descr="Dismounted Skaarl the Cowardly Lizard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C51F69FF-786F-0441-90F9-561F1E753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6300" y="142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254000</xdr:colOff>
      <xdr:row>9</xdr:row>
      <xdr:rowOff>50800</xdr:rowOff>
    </xdr:to>
    <xdr:pic>
      <xdr:nvPicPr>
        <xdr:cNvPr id="43" name="Picture 42" descr="Charm icon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84B34AA6-6D4B-4A40-801A-084F370C9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266700</xdr:colOff>
      <xdr:row>8</xdr:row>
      <xdr:rowOff>0</xdr:rowOff>
    </xdr:from>
    <xdr:to>
      <xdr:col>0</xdr:col>
      <xdr:colOff>520700</xdr:colOff>
      <xdr:row>9</xdr:row>
      <xdr:rowOff>50800</xdr:rowOff>
    </xdr:to>
    <xdr:pic>
      <xdr:nvPicPr>
        <xdr:cNvPr id="44" name="Picture 43" descr="Flee icon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3D657CA9-E725-A741-8D5A-332D93E22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62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533400</xdr:colOff>
      <xdr:row>8</xdr:row>
      <xdr:rowOff>0</xdr:rowOff>
    </xdr:from>
    <xdr:to>
      <xdr:col>0</xdr:col>
      <xdr:colOff>787400</xdr:colOff>
      <xdr:row>9</xdr:row>
      <xdr:rowOff>50800</xdr:rowOff>
    </xdr:to>
    <xdr:pic>
      <xdr:nvPicPr>
        <xdr:cNvPr id="45" name="Picture 44" descr="Taunt icon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AB74A1E8-2548-8246-A293-45199C195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162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228600</xdr:colOff>
      <xdr:row>9</xdr:row>
      <xdr:rowOff>25400</xdr:rowOff>
    </xdr:to>
    <xdr:pic>
      <xdr:nvPicPr>
        <xdr:cNvPr id="46" name="Picture 45" descr="Flash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DBB8DC5-ED65-5B48-A1D7-AC99D1DAC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62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241300</xdr:colOff>
      <xdr:row>8</xdr:row>
      <xdr:rowOff>0</xdr:rowOff>
    </xdr:from>
    <xdr:to>
      <xdr:col>5</xdr:col>
      <xdr:colOff>469900</xdr:colOff>
      <xdr:row>9</xdr:row>
      <xdr:rowOff>25400</xdr:rowOff>
    </xdr:to>
    <xdr:pic>
      <xdr:nvPicPr>
        <xdr:cNvPr id="47" name="Picture 46" descr="Teleport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E5FB616-35A3-0348-88BE-60A21CB7A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8800" y="162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482600</xdr:colOff>
      <xdr:row>8</xdr:row>
      <xdr:rowOff>0</xdr:rowOff>
    </xdr:from>
    <xdr:to>
      <xdr:col>6</xdr:col>
      <xdr:colOff>76200</xdr:colOff>
      <xdr:row>9</xdr:row>
      <xdr:rowOff>25400</xdr:rowOff>
    </xdr:to>
    <xdr:pic>
      <xdr:nvPicPr>
        <xdr:cNvPr id="48" name="Picture 47" descr="Mark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2466936-308D-5E4D-BBCD-F942045CF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62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723900</xdr:colOff>
      <xdr:row>8</xdr:row>
      <xdr:rowOff>0</xdr:rowOff>
    </xdr:from>
    <xdr:to>
      <xdr:col>6</xdr:col>
      <xdr:colOff>228600</xdr:colOff>
      <xdr:row>9</xdr:row>
      <xdr:rowOff>25400</xdr:rowOff>
    </xdr:to>
    <xdr:pic>
      <xdr:nvPicPr>
        <xdr:cNvPr id="49" name="Picture 48" descr="Dash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1149E76A-5BF2-FF44-95B5-D90413BBB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1400" y="162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139700</xdr:colOff>
      <xdr:row>8</xdr:row>
      <xdr:rowOff>0</xdr:rowOff>
    </xdr:from>
    <xdr:to>
      <xdr:col>6</xdr:col>
      <xdr:colOff>368300</xdr:colOff>
      <xdr:row>9</xdr:row>
      <xdr:rowOff>25400</xdr:rowOff>
    </xdr:to>
    <xdr:pic>
      <xdr:nvPicPr>
        <xdr:cNvPr id="50" name="Picture 49" descr="Hexflash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847AB51-7E22-2147-AB6C-0FE5EB908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2700" y="162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228600</xdr:colOff>
      <xdr:row>9</xdr:row>
      <xdr:rowOff>25400</xdr:rowOff>
    </xdr:to>
    <xdr:pic>
      <xdr:nvPicPr>
        <xdr:cNvPr id="51" name="Picture 50" descr="Cleans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3DC74346-05AD-0542-876F-5E65A477D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62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241300</xdr:colOff>
      <xdr:row>8</xdr:row>
      <xdr:rowOff>0</xdr:rowOff>
    </xdr:from>
    <xdr:to>
      <xdr:col>7</xdr:col>
      <xdr:colOff>469900</xdr:colOff>
      <xdr:row>9</xdr:row>
      <xdr:rowOff>25400</xdr:rowOff>
    </xdr:to>
    <xdr:pic>
      <xdr:nvPicPr>
        <xdr:cNvPr id="52" name="Picture 51" descr="Quicksilver Sash item">
          <a:hlinkClick xmlns:r="http://schemas.openxmlformats.org/officeDocument/2006/relationships" r:id="rId11" tooltip="Named item effect#Quicksilver"/>
          <a:extLst>
            <a:ext uri="{FF2B5EF4-FFF2-40B4-BE49-F238E27FC236}">
              <a16:creationId xmlns:a16="http://schemas.microsoft.com/office/drawing/2014/main" id="{DDADE8E7-940E-CF40-BE1D-1B9C20BD8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162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482600</xdr:colOff>
      <xdr:row>8</xdr:row>
      <xdr:rowOff>0</xdr:rowOff>
    </xdr:from>
    <xdr:to>
      <xdr:col>7</xdr:col>
      <xdr:colOff>711200</xdr:colOff>
      <xdr:row>9</xdr:row>
      <xdr:rowOff>25400</xdr:rowOff>
    </xdr:to>
    <xdr:pic>
      <xdr:nvPicPr>
        <xdr:cNvPr id="53" name="Picture 52" descr="Mikael&amp;#039;s Crucible item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3BB78C5D-AF38-2C45-AFCF-06E1E8764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1100" y="162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723900</xdr:colOff>
      <xdr:row>8</xdr:row>
      <xdr:rowOff>0</xdr:rowOff>
    </xdr:from>
    <xdr:to>
      <xdr:col>8</xdr:col>
      <xdr:colOff>228600</xdr:colOff>
      <xdr:row>9</xdr:row>
      <xdr:rowOff>25400</xdr:rowOff>
    </xdr:to>
    <xdr:pic>
      <xdr:nvPicPr>
        <xdr:cNvPr id="54" name="Picture 53" descr="Battle Roar 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6CCE9F5-2D91-9140-8817-D5C5BA5CD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62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139700</xdr:colOff>
      <xdr:row>8</xdr:row>
      <xdr:rowOff>0</xdr:rowOff>
    </xdr:from>
    <xdr:to>
      <xdr:col>8</xdr:col>
      <xdr:colOff>368300</xdr:colOff>
      <xdr:row>9</xdr:row>
      <xdr:rowOff>25400</xdr:rowOff>
    </xdr:to>
    <xdr:pic>
      <xdr:nvPicPr>
        <xdr:cNvPr id="55" name="Picture 54" descr="Ragnarok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BEEF4E7-54ED-B043-9F61-B7130C86E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162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381000</xdr:colOff>
      <xdr:row>8</xdr:row>
      <xdr:rowOff>0</xdr:rowOff>
    </xdr:from>
    <xdr:to>
      <xdr:col>8</xdr:col>
      <xdr:colOff>609600</xdr:colOff>
      <xdr:row>9</xdr:row>
      <xdr:rowOff>25400</xdr:rowOff>
    </xdr:to>
    <xdr:pic>
      <xdr:nvPicPr>
        <xdr:cNvPr id="56" name="Picture 55" descr="Remove Scurvy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5191D2FD-91FC-E845-ABB8-6C8C04152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162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622300</xdr:colOff>
      <xdr:row>8</xdr:row>
      <xdr:rowOff>0</xdr:rowOff>
    </xdr:from>
    <xdr:to>
      <xdr:col>9</xdr:col>
      <xdr:colOff>25400</xdr:colOff>
      <xdr:row>9</xdr:row>
      <xdr:rowOff>25400</xdr:rowOff>
    </xdr:to>
    <xdr:pic>
      <xdr:nvPicPr>
        <xdr:cNvPr id="57" name="Picture 56" descr="Unbreakable Will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2C97D66-3160-9644-AF13-59EA94A54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6300" y="162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38100</xdr:colOff>
      <xdr:row>8</xdr:row>
      <xdr:rowOff>0</xdr:rowOff>
    </xdr:from>
    <xdr:to>
      <xdr:col>9</xdr:col>
      <xdr:colOff>266700</xdr:colOff>
      <xdr:row>9</xdr:row>
      <xdr:rowOff>25400</xdr:rowOff>
    </xdr:to>
    <xdr:pic>
      <xdr:nvPicPr>
        <xdr:cNvPr id="58" name="Picture 57" descr="Dismounted Skaarl the Cowardly Lizard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758FF883-B78D-8141-AA02-3D8A1324B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162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254000</xdr:colOff>
      <xdr:row>10</xdr:row>
      <xdr:rowOff>50800</xdr:rowOff>
    </xdr:to>
    <xdr:pic>
      <xdr:nvPicPr>
        <xdr:cNvPr id="59" name="Picture 58" descr="Grounded icon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19B3CF7F-648E-284A-8B31-5F6D92D63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228600</xdr:colOff>
      <xdr:row>10</xdr:row>
      <xdr:rowOff>25400</xdr:rowOff>
    </xdr:to>
    <xdr:pic>
      <xdr:nvPicPr>
        <xdr:cNvPr id="60" name="Picture 59" descr="Flash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4B1B742-C22F-3D4F-A7E6-2F01DD937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82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241300</xdr:colOff>
      <xdr:row>9</xdr:row>
      <xdr:rowOff>0</xdr:rowOff>
    </xdr:from>
    <xdr:to>
      <xdr:col>5</xdr:col>
      <xdr:colOff>469900</xdr:colOff>
      <xdr:row>10</xdr:row>
      <xdr:rowOff>25400</xdr:rowOff>
    </xdr:to>
    <xdr:pic>
      <xdr:nvPicPr>
        <xdr:cNvPr id="61" name="Picture 60" descr="Teleport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27054DB-B303-DB43-88AC-D3BF1E636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8800" y="182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482600</xdr:colOff>
      <xdr:row>9</xdr:row>
      <xdr:rowOff>0</xdr:rowOff>
    </xdr:from>
    <xdr:to>
      <xdr:col>6</xdr:col>
      <xdr:colOff>76200</xdr:colOff>
      <xdr:row>10</xdr:row>
      <xdr:rowOff>25400</xdr:rowOff>
    </xdr:to>
    <xdr:pic>
      <xdr:nvPicPr>
        <xdr:cNvPr id="62" name="Picture 61" descr="Mark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7D9224B-56E2-6F4C-B1CD-34ACBA15A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82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723900</xdr:colOff>
      <xdr:row>9</xdr:row>
      <xdr:rowOff>0</xdr:rowOff>
    </xdr:from>
    <xdr:to>
      <xdr:col>6</xdr:col>
      <xdr:colOff>228600</xdr:colOff>
      <xdr:row>10</xdr:row>
      <xdr:rowOff>25400</xdr:rowOff>
    </xdr:to>
    <xdr:pic>
      <xdr:nvPicPr>
        <xdr:cNvPr id="63" name="Picture 62" descr="Dash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2A7DED87-F1A5-9B4D-A830-55CBCEAB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1400" y="182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139700</xdr:colOff>
      <xdr:row>9</xdr:row>
      <xdr:rowOff>0</xdr:rowOff>
    </xdr:from>
    <xdr:to>
      <xdr:col>6</xdr:col>
      <xdr:colOff>368300</xdr:colOff>
      <xdr:row>10</xdr:row>
      <xdr:rowOff>25400</xdr:rowOff>
    </xdr:to>
    <xdr:pic>
      <xdr:nvPicPr>
        <xdr:cNvPr id="64" name="Picture 63" descr="Hexflash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365D7BD-B5A4-8D41-9D13-9CBC4FBF6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2700" y="182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228600</xdr:colOff>
      <xdr:row>10</xdr:row>
      <xdr:rowOff>25400</xdr:rowOff>
    </xdr:to>
    <xdr:pic>
      <xdr:nvPicPr>
        <xdr:cNvPr id="65" name="Picture 64" descr="Cleans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59C3EDC4-B617-B849-B5A0-388A2FE24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82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241300</xdr:colOff>
      <xdr:row>9</xdr:row>
      <xdr:rowOff>0</xdr:rowOff>
    </xdr:from>
    <xdr:to>
      <xdr:col>7</xdr:col>
      <xdr:colOff>469900</xdr:colOff>
      <xdr:row>10</xdr:row>
      <xdr:rowOff>25400</xdr:rowOff>
    </xdr:to>
    <xdr:pic>
      <xdr:nvPicPr>
        <xdr:cNvPr id="66" name="Picture 65" descr="Quicksilver Sash item">
          <a:hlinkClick xmlns:r="http://schemas.openxmlformats.org/officeDocument/2006/relationships" r:id="rId11" tooltip="Named item effect#Quicksilver"/>
          <a:extLst>
            <a:ext uri="{FF2B5EF4-FFF2-40B4-BE49-F238E27FC236}">
              <a16:creationId xmlns:a16="http://schemas.microsoft.com/office/drawing/2014/main" id="{3DB454C4-07CA-FD41-8813-7219AB595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182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482600</xdr:colOff>
      <xdr:row>9</xdr:row>
      <xdr:rowOff>0</xdr:rowOff>
    </xdr:from>
    <xdr:to>
      <xdr:col>7</xdr:col>
      <xdr:colOff>711200</xdr:colOff>
      <xdr:row>10</xdr:row>
      <xdr:rowOff>25400</xdr:rowOff>
    </xdr:to>
    <xdr:pic>
      <xdr:nvPicPr>
        <xdr:cNvPr id="67" name="Picture 66" descr="Battle Roar 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9D299EB-6E92-764B-9BBB-C45632371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1100" y="182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723900</xdr:colOff>
      <xdr:row>9</xdr:row>
      <xdr:rowOff>0</xdr:rowOff>
    </xdr:from>
    <xdr:to>
      <xdr:col>8</xdr:col>
      <xdr:colOff>228600</xdr:colOff>
      <xdr:row>10</xdr:row>
      <xdr:rowOff>25400</xdr:rowOff>
    </xdr:to>
    <xdr:pic>
      <xdr:nvPicPr>
        <xdr:cNvPr id="68" name="Picture 67" descr="Ragnarok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488DCC8-5307-5841-A7BC-34405BE0E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82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139700</xdr:colOff>
      <xdr:row>9</xdr:row>
      <xdr:rowOff>0</xdr:rowOff>
    </xdr:from>
    <xdr:to>
      <xdr:col>8</xdr:col>
      <xdr:colOff>368300</xdr:colOff>
      <xdr:row>10</xdr:row>
      <xdr:rowOff>25400</xdr:rowOff>
    </xdr:to>
    <xdr:pic>
      <xdr:nvPicPr>
        <xdr:cNvPr id="69" name="Picture 68" descr="Remove Scurvy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3515BAB1-D230-C942-AFA1-FCC9CFBCB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182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381000</xdr:colOff>
      <xdr:row>9</xdr:row>
      <xdr:rowOff>0</xdr:rowOff>
    </xdr:from>
    <xdr:to>
      <xdr:col>8</xdr:col>
      <xdr:colOff>609600</xdr:colOff>
      <xdr:row>10</xdr:row>
      <xdr:rowOff>25400</xdr:rowOff>
    </xdr:to>
    <xdr:pic>
      <xdr:nvPicPr>
        <xdr:cNvPr id="70" name="Picture 69" descr="Unbreakable Will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35BEDF1D-2029-2443-BEB6-EFC8A98A4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182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622300</xdr:colOff>
      <xdr:row>9</xdr:row>
      <xdr:rowOff>0</xdr:rowOff>
    </xdr:from>
    <xdr:to>
      <xdr:col>9</xdr:col>
      <xdr:colOff>25400</xdr:colOff>
      <xdr:row>10</xdr:row>
      <xdr:rowOff>25400</xdr:rowOff>
    </xdr:to>
    <xdr:pic>
      <xdr:nvPicPr>
        <xdr:cNvPr id="71" name="Picture 70" descr="Dismounted Skaarl the Cowardly Lizard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5A56C64D-F1C7-F94E-831F-C2A9DEA36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6300" y="182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254000</xdr:colOff>
      <xdr:row>11</xdr:row>
      <xdr:rowOff>50800</xdr:rowOff>
    </xdr:to>
    <xdr:pic>
      <xdr:nvPicPr>
        <xdr:cNvPr id="72" name="Picture 71" descr="Nearsight icon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B35E9267-8D47-0941-94B0-ECDB775F2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228600</xdr:colOff>
      <xdr:row>11</xdr:row>
      <xdr:rowOff>25400</xdr:rowOff>
    </xdr:to>
    <xdr:pic>
      <xdr:nvPicPr>
        <xdr:cNvPr id="73" name="Picture 72" descr="Quicksilver Sash item">
          <a:hlinkClick xmlns:r="http://schemas.openxmlformats.org/officeDocument/2006/relationships" r:id="rId11" tooltip="Named item effect#Quicksilver"/>
          <a:extLst>
            <a:ext uri="{FF2B5EF4-FFF2-40B4-BE49-F238E27FC236}">
              <a16:creationId xmlns:a16="http://schemas.microsoft.com/office/drawing/2014/main" id="{4075CBCE-789E-FC40-AE90-C1B7C175B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0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241300</xdr:colOff>
      <xdr:row>10</xdr:row>
      <xdr:rowOff>0</xdr:rowOff>
    </xdr:from>
    <xdr:to>
      <xdr:col>7</xdr:col>
      <xdr:colOff>469900</xdr:colOff>
      <xdr:row>11</xdr:row>
      <xdr:rowOff>25400</xdr:rowOff>
    </xdr:to>
    <xdr:pic>
      <xdr:nvPicPr>
        <xdr:cNvPr id="74" name="Picture 73" descr="Battle Roar 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5EA58A8-8428-AA45-B59E-99DD4E605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20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482600</xdr:colOff>
      <xdr:row>10</xdr:row>
      <xdr:rowOff>0</xdr:rowOff>
    </xdr:from>
    <xdr:to>
      <xdr:col>7</xdr:col>
      <xdr:colOff>711200</xdr:colOff>
      <xdr:row>11</xdr:row>
      <xdr:rowOff>25400</xdr:rowOff>
    </xdr:to>
    <xdr:pic>
      <xdr:nvPicPr>
        <xdr:cNvPr id="75" name="Picture 74" descr="Ragnarok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3F99B3D5-0471-F947-BCA2-BBBA922A2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1100" y="20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723900</xdr:colOff>
      <xdr:row>10</xdr:row>
      <xdr:rowOff>0</xdr:rowOff>
    </xdr:from>
    <xdr:to>
      <xdr:col>8</xdr:col>
      <xdr:colOff>228600</xdr:colOff>
      <xdr:row>11</xdr:row>
      <xdr:rowOff>25400</xdr:rowOff>
    </xdr:to>
    <xdr:pic>
      <xdr:nvPicPr>
        <xdr:cNvPr id="76" name="Picture 75" descr="Remove Scurvy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0977539-F4DC-894A-A526-1419235BB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20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139700</xdr:colOff>
      <xdr:row>10</xdr:row>
      <xdr:rowOff>0</xdr:rowOff>
    </xdr:from>
    <xdr:to>
      <xdr:col>8</xdr:col>
      <xdr:colOff>368300</xdr:colOff>
      <xdr:row>11</xdr:row>
      <xdr:rowOff>25400</xdr:rowOff>
    </xdr:to>
    <xdr:pic>
      <xdr:nvPicPr>
        <xdr:cNvPr id="77" name="Picture 76" descr="Unbreakable Will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65DD7F18-E224-DA40-9B97-A9ABF548B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20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381000</xdr:colOff>
      <xdr:row>10</xdr:row>
      <xdr:rowOff>0</xdr:rowOff>
    </xdr:from>
    <xdr:to>
      <xdr:col>8</xdr:col>
      <xdr:colOff>609600</xdr:colOff>
      <xdr:row>11</xdr:row>
      <xdr:rowOff>25400</xdr:rowOff>
    </xdr:to>
    <xdr:pic>
      <xdr:nvPicPr>
        <xdr:cNvPr id="78" name="Picture 77" descr="Dismounted Skaarl the Cowardly Lizard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E5478EAF-D6BC-E647-99A4-1613BAED0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20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254000</xdr:colOff>
      <xdr:row>12</xdr:row>
      <xdr:rowOff>50800</xdr:rowOff>
    </xdr:to>
    <xdr:pic>
      <xdr:nvPicPr>
        <xdr:cNvPr id="79" name="Picture 78" descr="Root icon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4F674693-3395-694F-A7BC-ABA2A7AB1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228600</xdr:colOff>
      <xdr:row>12</xdr:row>
      <xdr:rowOff>25400</xdr:rowOff>
    </xdr:to>
    <xdr:pic>
      <xdr:nvPicPr>
        <xdr:cNvPr id="80" name="Picture 79" descr="Flash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D3868B7-06AE-674D-B706-900951689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23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241300</xdr:colOff>
      <xdr:row>11</xdr:row>
      <xdr:rowOff>0</xdr:rowOff>
    </xdr:from>
    <xdr:to>
      <xdr:col>5</xdr:col>
      <xdr:colOff>469900</xdr:colOff>
      <xdr:row>12</xdr:row>
      <xdr:rowOff>25400</xdr:rowOff>
    </xdr:to>
    <xdr:pic>
      <xdr:nvPicPr>
        <xdr:cNvPr id="81" name="Picture 80" descr="Teleport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02F9CA9-DC20-8E45-85EA-FD6B8D03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8800" y="223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482600</xdr:colOff>
      <xdr:row>11</xdr:row>
      <xdr:rowOff>0</xdr:rowOff>
    </xdr:from>
    <xdr:to>
      <xdr:col>6</xdr:col>
      <xdr:colOff>76200</xdr:colOff>
      <xdr:row>12</xdr:row>
      <xdr:rowOff>25400</xdr:rowOff>
    </xdr:to>
    <xdr:pic>
      <xdr:nvPicPr>
        <xdr:cNvPr id="82" name="Picture 81" descr="Mark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3D06FE5-F426-954C-BF94-D58C23B32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23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723900</xdr:colOff>
      <xdr:row>11</xdr:row>
      <xdr:rowOff>0</xdr:rowOff>
    </xdr:from>
    <xdr:to>
      <xdr:col>6</xdr:col>
      <xdr:colOff>228600</xdr:colOff>
      <xdr:row>12</xdr:row>
      <xdr:rowOff>25400</xdr:rowOff>
    </xdr:to>
    <xdr:pic>
      <xdr:nvPicPr>
        <xdr:cNvPr id="83" name="Picture 82" descr="Dash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480446D6-7C11-B744-AABE-D7E24173B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1400" y="223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139700</xdr:colOff>
      <xdr:row>11</xdr:row>
      <xdr:rowOff>0</xdr:rowOff>
    </xdr:from>
    <xdr:to>
      <xdr:col>6</xdr:col>
      <xdr:colOff>368300</xdr:colOff>
      <xdr:row>12</xdr:row>
      <xdr:rowOff>25400</xdr:rowOff>
    </xdr:to>
    <xdr:pic>
      <xdr:nvPicPr>
        <xdr:cNvPr id="84" name="Picture 83" descr="Hexflash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2D6C185-E106-B04A-BAA6-45BF5100B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2700" y="223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228600</xdr:colOff>
      <xdr:row>12</xdr:row>
      <xdr:rowOff>25400</xdr:rowOff>
    </xdr:to>
    <xdr:pic>
      <xdr:nvPicPr>
        <xdr:cNvPr id="85" name="Picture 84" descr="Cleans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AA5C21D1-D2A0-AB4E-9BE7-115775AB4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23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241300</xdr:colOff>
      <xdr:row>11</xdr:row>
      <xdr:rowOff>0</xdr:rowOff>
    </xdr:from>
    <xdr:to>
      <xdr:col>7</xdr:col>
      <xdr:colOff>469900</xdr:colOff>
      <xdr:row>12</xdr:row>
      <xdr:rowOff>25400</xdr:rowOff>
    </xdr:to>
    <xdr:pic>
      <xdr:nvPicPr>
        <xdr:cNvPr id="86" name="Picture 85" descr="Quicksilver Sash item">
          <a:hlinkClick xmlns:r="http://schemas.openxmlformats.org/officeDocument/2006/relationships" r:id="rId11" tooltip="Named item effect#Quicksilver"/>
          <a:extLst>
            <a:ext uri="{FF2B5EF4-FFF2-40B4-BE49-F238E27FC236}">
              <a16:creationId xmlns:a16="http://schemas.microsoft.com/office/drawing/2014/main" id="{21B5C1B3-1B7A-104A-B58D-6BB16CD05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223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482600</xdr:colOff>
      <xdr:row>11</xdr:row>
      <xdr:rowOff>0</xdr:rowOff>
    </xdr:from>
    <xdr:to>
      <xdr:col>7</xdr:col>
      <xdr:colOff>711200</xdr:colOff>
      <xdr:row>12</xdr:row>
      <xdr:rowOff>25400</xdr:rowOff>
    </xdr:to>
    <xdr:pic>
      <xdr:nvPicPr>
        <xdr:cNvPr id="87" name="Picture 86" descr="Mikael&amp;#039;s Crucible item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14248D8-3458-9940-AECA-86B4D63B9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1100" y="223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723900</xdr:colOff>
      <xdr:row>11</xdr:row>
      <xdr:rowOff>0</xdr:rowOff>
    </xdr:from>
    <xdr:to>
      <xdr:col>8</xdr:col>
      <xdr:colOff>228600</xdr:colOff>
      <xdr:row>12</xdr:row>
      <xdr:rowOff>25400</xdr:rowOff>
    </xdr:to>
    <xdr:pic>
      <xdr:nvPicPr>
        <xdr:cNvPr id="88" name="Picture 87" descr="Battle Roar 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E6B0D5A-E74D-EB41-9BC3-6B49C43F0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223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139700</xdr:colOff>
      <xdr:row>11</xdr:row>
      <xdr:rowOff>0</xdr:rowOff>
    </xdr:from>
    <xdr:to>
      <xdr:col>8</xdr:col>
      <xdr:colOff>368300</xdr:colOff>
      <xdr:row>12</xdr:row>
      <xdr:rowOff>25400</xdr:rowOff>
    </xdr:to>
    <xdr:pic>
      <xdr:nvPicPr>
        <xdr:cNvPr id="89" name="Picture 88" descr="Ragnarok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7B785A6-00BB-4D43-83B9-C811B550C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223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381000</xdr:colOff>
      <xdr:row>11</xdr:row>
      <xdr:rowOff>0</xdr:rowOff>
    </xdr:from>
    <xdr:to>
      <xdr:col>8</xdr:col>
      <xdr:colOff>609600</xdr:colOff>
      <xdr:row>12</xdr:row>
      <xdr:rowOff>25400</xdr:rowOff>
    </xdr:to>
    <xdr:pic>
      <xdr:nvPicPr>
        <xdr:cNvPr id="90" name="Picture 89" descr="Remove Scurvy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D9C2C4D-2D8F-4547-A5ED-18C3AA85F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223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622300</xdr:colOff>
      <xdr:row>11</xdr:row>
      <xdr:rowOff>0</xdr:rowOff>
    </xdr:from>
    <xdr:to>
      <xdr:col>9</xdr:col>
      <xdr:colOff>25400</xdr:colOff>
      <xdr:row>12</xdr:row>
      <xdr:rowOff>25400</xdr:rowOff>
    </xdr:to>
    <xdr:pic>
      <xdr:nvPicPr>
        <xdr:cNvPr id="91" name="Picture 90" descr="Unbreakable Will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56428D99-F7EC-1547-9CC9-96504825C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6300" y="223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38100</xdr:colOff>
      <xdr:row>11</xdr:row>
      <xdr:rowOff>0</xdr:rowOff>
    </xdr:from>
    <xdr:to>
      <xdr:col>9</xdr:col>
      <xdr:colOff>266700</xdr:colOff>
      <xdr:row>12</xdr:row>
      <xdr:rowOff>25400</xdr:rowOff>
    </xdr:to>
    <xdr:pic>
      <xdr:nvPicPr>
        <xdr:cNvPr id="92" name="Picture 91" descr="Dismounted Skaarl the Cowardly Lizard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20FCF23-E91B-DD4B-B862-97A85B626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223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254000</xdr:colOff>
      <xdr:row>13</xdr:row>
      <xdr:rowOff>50800</xdr:rowOff>
    </xdr:to>
    <xdr:pic>
      <xdr:nvPicPr>
        <xdr:cNvPr id="93" name="Picture 92" descr="Silence icon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9CBC66A-D9D1-804B-BFB7-8EDFFBE4D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228600</xdr:colOff>
      <xdr:row>13</xdr:row>
      <xdr:rowOff>25400</xdr:rowOff>
    </xdr:to>
    <xdr:pic>
      <xdr:nvPicPr>
        <xdr:cNvPr id="94" name="Picture 93" descr="Flash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9081714-E178-7741-B5A0-DBF88628C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43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241300</xdr:colOff>
      <xdr:row>12</xdr:row>
      <xdr:rowOff>0</xdr:rowOff>
    </xdr:from>
    <xdr:to>
      <xdr:col>5</xdr:col>
      <xdr:colOff>469900</xdr:colOff>
      <xdr:row>13</xdr:row>
      <xdr:rowOff>25400</xdr:rowOff>
    </xdr:to>
    <xdr:pic>
      <xdr:nvPicPr>
        <xdr:cNvPr id="95" name="Picture 94" descr="Teleport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EEE4541-6C14-D24C-B5E9-5CC4EF617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8800" y="243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482600</xdr:colOff>
      <xdr:row>12</xdr:row>
      <xdr:rowOff>0</xdr:rowOff>
    </xdr:from>
    <xdr:to>
      <xdr:col>6</xdr:col>
      <xdr:colOff>76200</xdr:colOff>
      <xdr:row>13</xdr:row>
      <xdr:rowOff>25400</xdr:rowOff>
    </xdr:to>
    <xdr:pic>
      <xdr:nvPicPr>
        <xdr:cNvPr id="96" name="Picture 95" descr="Mark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350CB13-1482-4B49-A075-D5ADB0EA9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43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723900</xdr:colOff>
      <xdr:row>12</xdr:row>
      <xdr:rowOff>0</xdr:rowOff>
    </xdr:from>
    <xdr:to>
      <xdr:col>6</xdr:col>
      <xdr:colOff>228600</xdr:colOff>
      <xdr:row>13</xdr:row>
      <xdr:rowOff>25400</xdr:rowOff>
    </xdr:to>
    <xdr:pic>
      <xdr:nvPicPr>
        <xdr:cNvPr id="97" name="Picture 96" descr="Dash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6E0D0DBD-833E-5F42-8C8A-45D2E1F88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1400" y="243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139700</xdr:colOff>
      <xdr:row>12</xdr:row>
      <xdr:rowOff>0</xdr:rowOff>
    </xdr:from>
    <xdr:to>
      <xdr:col>6</xdr:col>
      <xdr:colOff>368300</xdr:colOff>
      <xdr:row>13</xdr:row>
      <xdr:rowOff>25400</xdr:rowOff>
    </xdr:to>
    <xdr:pic>
      <xdr:nvPicPr>
        <xdr:cNvPr id="98" name="Picture 97" descr="Hexflash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8E5254E-7178-6848-8C2F-C23B14B10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2700" y="243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228600</xdr:colOff>
      <xdr:row>13</xdr:row>
      <xdr:rowOff>25400</xdr:rowOff>
    </xdr:to>
    <xdr:pic>
      <xdr:nvPicPr>
        <xdr:cNvPr id="99" name="Picture 98" descr="Cleans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D4175D13-F8C0-8048-8C48-7C3D66D76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43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241300</xdr:colOff>
      <xdr:row>12</xdr:row>
      <xdr:rowOff>0</xdr:rowOff>
    </xdr:from>
    <xdr:to>
      <xdr:col>7</xdr:col>
      <xdr:colOff>469900</xdr:colOff>
      <xdr:row>13</xdr:row>
      <xdr:rowOff>25400</xdr:rowOff>
    </xdr:to>
    <xdr:pic>
      <xdr:nvPicPr>
        <xdr:cNvPr id="100" name="Picture 99" descr="Quicksilver Sash item">
          <a:hlinkClick xmlns:r="http://schemas.openxmlformats.org/officeDocument/2006/relationships" r:id="rId11" tooltip="Named item effect#Quicksilver"/>
          <a:extLst>
            <a:ext uri="{FF2B5EF4-FFF2-40B4-BE49-F238E27FC236}">
              <a16:creationId xmlns:a16="http://schemas.microsoft.com/office/drawing/2014/main" id="{C3FE6101-1F36-7E4E-9ADF-711BE5B59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243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482600</xdr:colOff>
      <xdr:row>12</xdr:row>
      <xdr:rowOff>0</xdr:rowOff>
    </xdr:from>
    <xdr:to>
      <xdr:col>7</xdr:col>
      <xdr:colOff>711200</xdr:colOff>
      <xdr:row>13</xdr:row>
      <xdr:rowOff>25400</xdr:rowOff>
    </xdr:to>
    <xdr:pic>
      <xdr:nvPicPr>
        <xdr:cNvPr id="101" name="Picture 100" descr="Mikael&amp;#039;s Crucible item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8C1A3BF0-D36E-8748-9C38-8FF9AFAD3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1100" y="243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723900</xdr:colOff>
      <xdr:row>12</xdr:row>
      <xdr:rowOff>0</xdr:rowOff>
    </xdr:from>
    <xdr:to>
      <xdr:col>8</xdr:col>
      <xdr:colOff>228600</xdr:colOff>
      <xdr:row>13</xdr:row>
      <xdr:rowOff>25400</xdr:rowOff>
    </xdr:to>
    <xdr:pic>
      <xdr:nvPicPr>
        <xdr:cNvPr id="102" name="Picture 101" descr="Battle Roar 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2311B27-1B75-124C-9310-C6E0EFA78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243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139700</xdr:colOff>
      <xdr:row>12</xdr:row>
      <xdr:rowOff>0</xdr:rowOff>
    </xdr:from>
    <xdr:to>
      <xdr:col>8</xdr:col>
      <xdr:colOff>368300</xdr:colOff>
      <xdr:row>13</xdr:row>
      <xdr:rowOff>25400</xdr:rowOff>
    </xdr:to>
    <xdr:pic>
      <xdr:nvPicPr>
        <xdr:cNvPr id="103" name="Picture 102" descr="Ragnarok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1F13DC5-07D6-D445-8015-1AC626AAE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243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381000</xdr:colOff>
      <xdr:row>12</xdr:row>
      <xdr:rowOff>0</xdr:rowOff>
    </xdr:from>
    <xdr:to>
      <xdr:col>8</xdr:col>
      <xdr:colOff>609600</xdr:colOff>
      <xdr:row>13</xdr:row>
      <xdr:rowOff>25400</xdr:rowOff>
    </xdr:to>
    <xdr:pic>
      <xdr:nvPicPr>
        <xdr:cNvPr id="104" name="Picture 103" descr="Remove Scurvy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C267B8A8-A117-444E-9CAF-1F4014AE9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243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622300</xdr:colOff>
      <xdr:row>12</xdr:row>
      <xdr:rowOff>0</xdr:rowOff>
    </xdr:from>
    <xdr:to>
      <xdr:col>9</xdr:col>
      <xdr:colOff>25400</xdr:colOff>
      <xdr:row>13</xdr:row>
      <xdr:rowOff>25400</xdr:rowOff>
    </xdr:to>
    <xdr:pic>
      <xdr:nvPicPr>
        <xdr:cNvPr id="105" name="Picture 104" descr="Unbreakable Will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24A6132A-1226-7245-8D22-A73A896AA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6300" y="243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38100</xdr:colOff>
      <xdr:row>12</xdr:row>
      <xdr:rowOff>0</xdr:rowOff>
    </xdr:from>
    <xdr:to>
      <xdr:col>9</xdr:col>
      <xdr:colOff>266700</xdr:colOff>
      <xdr:row>13</xdr:row>
      <xdr:rowOff>25400</xdr:rowOff>
    </xdr:to>
    <xdr:pic>
      <xdr:nvPicPr>
        <xdr:cNvPr id="106" name="Picture 105" descr="Dismounted Skaarl the Cowardly Lizard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C8B49780-1EDB-8546-BD99-25FD2C900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243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254000</xdr:colOff>
      <xdr:row>14</xdr:row>
      <xdr:rowOff>50800</xdr:rowOff>
    </xdr:to>
    <xdr:pic>
      <xdr:nvPicPr>
        <xdr:cNvPr id="107" name="Picture 106" descr="Sleep icon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B4BC4FAD-24BC-3F4C-B1C9-535A82DA6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228600</xdr:colOff>
      <xdr:row>14</xdr:row>
      <xdr:rowOff>25400</xdr:rowOff>
    </xdr:to>
    <xdr:pic>
      <xdr:nvPicPr>
        <xdr:cNvPr id="108" name="Picture 107" descr="Flash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D6626B8-B16E-874F-BB59-C2CA67C1C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64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241300</xdr:colOff>
      <xdr:row>13</xdr:row>
      <xdr:rowOff>0</xdr:rowOff>
    </xdr:from>
    <xdr:to>
      <xdr:col>5</xdr:col>
      <xdr:colOff>469900</xdr:colOff>
      <xdr:row>14</xdr:row>
      <xdr:rowOff>25400</xdr:rowOff>
    </xdr:to>
    <xdr:pic>
      <xdr:nvPicPr>
        <xdr:cNvPr id="109" name="Picture 108" descr="Teleport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DD93BB8-A693-E447-81AF-D0A874CC4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8800" y="264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482600</xdr:colOff>
      <xdr:row>13</xdr:row>
      <xdr:rowOff>0</xdr:rowOff>
    </xdr:from>
    <xdr:to>
      <xdr:col>6</xdr:col>
      <xdr:colOff>76200</xdr:colOff>
      <xdr:row>14</xdr:row>
      <xdr:rowOff>25400</xdr:rowOff>
    </xdr:to>
    <xdr:pic>
      <xdr:nvPicPr>
        <xdr:cNvPr id="110" name="Picture 109" descr="Mark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A89739E-8F00-A049-9E51-677911AEB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64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723900</xdr:colOff>
      <xdr:row>13</xdr:row>
      <xdr:rowOff>0</xdr:rowOff>
    </xdr:from>
    <xdr:to>
      <xdr:col>6</xdr:col>
      <xdr:colOff>228600</xdr:colOff>
      <xdr:row>14</xdr:row>
      <xdr:rowOff>25400</xdr:rowOff>
    </xdr:to>
    <xdr:pic>
      <xdr:nvPicPr>
        <xdr:cNvPr id="111" name="Picture 110" descr="Dash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6B1F556D-B2FE-E544-A06A-E22DCAE97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1400" y="264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139700</xdr:colOff>
      <xdr:row>13</xdr:row>
      <xdr:rowOff>0</xdr:rowOff>
    </xdr:from>
    <xdr:to>
      <xdr:col>6</xdr:col>
      <xdr:colOff>368300</xdr:colOff>
      <xdr:row>14</xdr:row>
      <xdr:rowOff>25400</xdr:rowOff>
    </xdr:to>
    <xdr:pic>
      <xdr:nvPicPr>
        <xdr:cNvPr id="112" name="Picture 111" descr="Hexflash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A75FE68-4C19-F049-8531-600E5C9B1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2700" y="264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228600</xdr:colOff>
      <xdr:row>14</xdr:row>
      <xdr:rowOff>25400</xdr:rowOff>
    </xdr:to>
    <xdr:pic>
      <xdr:nvPicPr>
        <xdr:cNvPr id="113" name="Picture 112" descr="Cleans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B36CBFF4-269C-2F44-AF52-643D3598C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64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241300</xdr:colOff>
      <xdr:row>13</xdr:row>
      <xdr:rowOff>0</xdr:rowOff>
    </xdr:from>
    <xdr:to>
      <xdr:col>7</xdr:col>
      <xdr:colOff>469900</xdr:colOff>
      <xdr:row>14</xdr:row>
      <xdr:rowOff>25400</xdr:rowOff>
    </xdr:to>
    <xdr:pic>
      <xdr:nvPicPr>
        <xdr:cNvPr id="114" name="Picture 113" descr="Quicksilver Sash item">
          <a:hlinkClick xmlns:r="http://schemas.openxmlformats.org/officeDocument/2006/relationships" r:id="rId11" tooltip="Named item effect#Quicksilver"/>
          <a:extLst>
            <a:ext uri="{FF2B5EF4-FFF2-40B4-BE49-F238E27FC236}">
              <a16:creationId xmlns:a16="http://schemas.microsoft.com/office/drawing/2014/main" id="{ACFDBB62-B9D8-3640-BEC4-F632A4636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264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482600</xdr:colOff>
      <xdr:row>13</xdr:row>
      <xdr:rowOff>0</xdr:rowOff>
    </xdr:from>
    <xdr:to>
      <xdr:col>7</xdr:col>
      <xdr:colOff>711200</xdr:colOff>
      <xdr:row>14</xdr:row>
      <xdr:rowOff>25400</xdr:rowOff>
    </xdr:to>
    <xdr:pic>
      <xdr:nvPicPr>
        <xdr:cNvPr id="115" name="Picture 114" descr="Mikael&amp;#039;s Crucible item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86D1090B-2A26-D642-9E07-38D7C0FCF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1100" y="264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723900</xdr:colOff>
      <xdr:row>13</xdr:row>
      <xdr:rowOff>0</xdr:rowOff>
    </xdr:from>
    <xdr:to>
      <xdr:col>8</xdr:col>
      <xdr:colOff>228600</xdr:colOff>
      <xdr:row>14</xdr:row>
      <xdr:rowOff>25400</xdr:rowOff>
    </xdr:to>
    <xdr:pic>
      <xdr:nvPicPr>
        <xdr:cNvPr id="116" name="Picture 115" descr="Battle Roar 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C208F8A-F1B2-7141-B3C7-49F91CC3A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264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139700</xdr:colOff>
      <xdr:row>13</xdr:row>
      <xdr:rowOff>0</xdr:rowOff>
    </xdr:from>
    <xdr:to>
      <xdr:col>8</xdr:col>
      <xdr:colOff>368300</xdr:colOff>
      <xdr:row>14</xdr:row>
      <xdr:rowOff>25400</xdr:rowOff>
    </xdr:to>
    <xdr:pic>
      <xdr:nvPicPr>
        <xdr:cNvPr id="117" name="Picture 116" descr="Ragnarok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CA750029-5121-8A42-ACA8-611BDB38A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264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381000</xdr:colOff>
      <xdr:row>13</xdr:row>
      <xdr:rowOff>0</xdr:rowOff>
    </xdr:from>
    <xdr:to>
      <xdr:col>8</xdr:col>
      <xdr:colOff>609600</xdr:colOff>
      <xdr:row>14</xdr:row>
      <xdr:rowOff>25400</xdr:rowOff>
    </xdr:to>
    <xdr:pic>
      <xdr:nvPicPr>
        <xdr:cNvPr id="118" name="Picture 117" descr="Remove Scurvy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BC9AE3F3-DFDD-814E-9C3D-DD9BDE9EF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264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622300</xdr:colOff>
      <xdr:row>13</xdr:row>
      <xdr:rowOff>0</xdr:rowOff>
    </xdr:from>
    <xdr:to>
      <xdr:col>9</xdr:col>
      <xdr:colOff>25400</xdr:colOff>
      <xdr:row>14</xdr:row>
      <xdr:rowOff>25400</xdr:rowOff>
    </xdr:to>
    <xdr:pic>
      <xdr:nvPicPr>
        <xdr:cNvPr id="119" name="Picture 118" descr="Unbreakable Will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9D406A71-F397-7248-B085-D2477EFBA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6300" y="264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38100</xdr:colOff>
      <xdr:row>13</xdr:row>
      <xdr:rowOff>0</xdr:rowOff>
    </xdr:from>
    <xdr:to>
      <xdr:col>9</xdr:col>
      <xdr:colOff>266700</xdr:colOff>
      <xdr:row>14</xdr:row>
      <xdr:rowOff>25400</xdr:rowOff>
    </xdr:to>
    <xdr:pic>
      <xdr:nvPicPr>
        <xdr:cNvPr id="120" name="Picture 119" descr="Dismounted Skaarl the Cowardly Lizard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A02A7FD0-F9BB-CB4D-88F1-BA6ECA7F6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264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254000</xdr:colOff>
      <xdr:row>15</xdr:row>
      <xdr:rowOff>50800</xdr:rowOff>
    </xdr:to>
    <xdr:pic>
      <xdr:nvPicPr>
        <xdr:cNvPr id="121" name="Picture 120" descr="Slow icon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141641E6-C250-674F-8BEE-31BE1B02F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4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228600</xdr:colOff>
      <xdr:row>15</xdr:row>
      <xdr:rowOff>25400</xdr:rowOff>
    </xdr:to>
    <xdr:pic>
      <xdr:nvPicPr>
        <xdr:cNvPr id="122" name="Picture 121" descr="Cleans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5666C737-6534-AA4F-864B-1BBD97358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84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241300</xdr:colOff>
      <xdr:row>14</xdr:row>
      <xdr:rowOff>0</xdr:rowOff>
    </xdr:from>
    <xdr:to>
      <xdr:col>7</xdr:col>
      <xdr:colOff>469900</xdr:colOff>
      <xdr:row>15</xdr:row>
      <xdr:rowOff>25400</xdr:rowOff>
    </xdr:to>
    <xdr:pic>
      <xdr:nvPicPr>
        <xdr:cNvPr id="123" name="Picture 122" descr="Quicksilver Sash item">
          <a:hlinkClick xmlns:r="http://schemas.openxmlformats.org/officeDocument/2006/relationships" r:id="rId11" tooltip="Named item effect#Quicksilver"/>
          <a:extLst>
            <a:ext uri="{FF2B5EF4-FFF2-40B4-BE49-F238E27FC236}">
              <a16:creationId xmlns:a16="http://schemas.microsoft.com/office/drawing/2014/main" id="{EED82F12-FECB-4440-A533-AF321C5CC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284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482600</xdr:colOff>
      <xdr:row>14</xdr:row>
      <xdr:rowOff>0</xdr:rowOff>
    </xdr:from>
    <xdr:to>
      <xdr:col>7</xdr:col>
      <xdr:colOff>711200</xdr:colOff>
      <xdr:row>15</xdr:row>
      <xdr:rowOff>25400</xdr:rowOff>
    </xdr:to>
    <xdr:pic>
      <xdr:nvPicPr>
        <xdr:cNvPr id="124" name="Picture 123" descr="Mikael&amp;#039;s Crucible item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F9C698D6-69C8-EF4E-BD04-831012F9B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1100" y="284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723900</xdr:colOff>
      <xdr:row>14</xdr:row>
      <xdr:rowOff>0</xdr:rowOff>
    </xdr:from>
    <xdr:to>
      <xdr:col>8</xdr:col>
      <xdr:colOff>228600</xdr:colOff>
      <xdr:row>15</xdr:row>
      <xdr:rowOff>25400</xdr:rowOff>
    </xdr:to>
    <xdr:pic>
      <xdr:nvPicPr>
        <xdr:cNvPr id="125" name="Picture 124" descr="Decisive Strike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5329105-F6F5-9740-9F42-2C5C7457C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284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139700</xdr:colOff>
      <xdr:row>14</xdr:row>
      <xdr:rowOff>0</xdr:rowOff>
    </xdr:from>
    <xdr:to>
      <xdr:col>8</xdr:col>
      <xdr:colOff>368300</xdr:colOff>
      <xdr:row>15</xdr:row>
      <xdr:rowOff>25400</xdr:rowOff>
    </xdr:to>
    <xdr:pic>
      <xdr:nvPicPr>
        <xdr:cNvPr id="126" name="Picture 125" descr="Highlander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F9CCAF1D-A961-0348-B600-49D71066B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284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381000</xdr:colOff>
      <xdr:row>14</xdr:row>
      <xdr:rowOff>0</xdr:rowOff>
    </xdr:from>
    <xdr:to>
      <xdr:col>8</xdr:col>
      <xdr:colOff>609600</xdr:colOff>
      <xdr:row>15</xdr:row>
      <xdr:rowOff>25400</xdr:rowOff>
    </xdr:to>
    <xdr:pic>
      <xdr:nvPicPr>
        <xdr:cNvPr id="127" name="Picture 126" descr="Shadow Step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18E4A75A-1217-E547-BEA0-C3685B4D4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284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622300</xdr:colOff>
      <xdr:row>14</xdr:row>
      <xdr:rowOff>0</xdr:rowOff>
    </xdr:from>
    <xdr:to>
      <xdr:col>9</xdr:col>
      <xdr:colOff>25400</xdr:colOff>
      <xdr:row>15</xdr:row>
      <xdr:rowOff>25400</xdr:rowOff>
    </xdr:to>
    <xdr:pic>
      <xdr:nvPicPr>
        <xdr:cNvPr id="128" name="Picture 127" descr="Battle Roar 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3021F55-056F-8F49-B794-B3A5A0E91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6300" y="284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38100</xdr:colOff>
      <xdr:row>14</xdr:row>
      <xdr:rowOff>0</xdr:rowOff>
    </xdr:from>
    <xdr:to>
      <xdr:col>9</xdr:col>
      <xdr:colOff>266700</xdr:colOff>
      <xdr:row>15</xdr:row>
      <xdr:rowOff>25400</xdr:rowOff>
    </xdr:to>
    <xdr:pic>
      <xdr:nvPicPr>
        <xdr:cNvPr id="129" name="Picture 128" descr="Ragnarok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3086265E-F2B7-5D46-BBA2-A59250FDB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284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279400</xdr:colOff>
      <xdr:row>14</xdr:row>
      <xdr:rowOff>0</xdr:rowOff>
    </xdr:from>
    <xdr:to>
      <xdr:col>9</xdr:col>
      <xdr:colOff>508000</xdr:colOff>
      <xdr:row>15</xdr:row>
      <xdr:rowOff>25400</xdr:rowOff>
    </xdr:to>
    <xdr:pic>
      <xdr:nvPicPr>
        <xdr:cNvPr id="130" name="Picture 129" descr="Remove Scurvy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23DB1557-32B1-B946-8FF3-E779AAE1D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284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520700</xdr:colOff>
      <xdr:row>14</xdr:row>
      <xdr:rowOff>0</xdr:rowOff>
    </xdr:from>
    <xdr:to>
      <xdr:col>9</xdr:col>
      <xdr:colOff>749300</xdr:colOff>
      <xdr:row>15</xdr:row>
      <xdr:rowOff>25400</xdr:rowOff>
    </xdr:to>
    <xdr:pic>
      <xdr:nvPicPr>
        <xdr:cNvPr id="131" name="Picture 130" descr="Biggest Snowball Ever!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85C5058C-3733-7643-8561-317197E1F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0200" y="284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762000</xdr:colOff>
      <xdr:row>14</xdr:row>
      <xdr:rowOff>0</xdr:rowOff>
    </xdr:from>
    <xdr:to>
      <xdr:col>10</xdr:col>
      <xdr:colOff>165100</xdr:colOff>
      <xdr:row>15</xdr:row>
      <xdr:rowOff>25400</xdr:rowOff>
    </xdr:to>
    <xdr:pic>
      <xdr:nvPicPr>
        <xdr:cNvPr id="132" name="Picture 131" descr="Unbreakable Will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34C2C24E-B978-6144-9F02-9D0F48FFD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284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177800</xdr:colOff>
      <xdr:row>14</xdr:row>
      <xdr:rowOff>0</xdr:rowOff>
    </xdr:from>
    <xdr:to>
      <xdr:col>10</xdr:col>
      <xdr:colOff>406400</xdr:colOff>
      <xdr:row>15</xdr:row>
      <xdr:rowOff>25400</xdr:rowOff>
    </xdr:to>
    <xdr:pic>
      <xdr:nvPicPr>
        <xdr:cNvPr id="133" name="Picture 132" descr="Dismounted Skaarl the Cowardly Lizard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EC997296-A9A5-4745-B003-CB4E55E7D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2800" y="284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254000</xdr:colOff>
      <xdr:row>16</xdr:row>
      <xdr:rowOff>50800</xdr:rowOff>
    </xdr:to>
    <xdr:pic>
      <xdr:nvPicPr>
        <xdr:cNvPr id="134" name="Picture 133" descr="Stasis icon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FA6813F3-2299-4546-91CE-186A89C91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254000</xdr:colOff>
      <xdr:row>17</xdr:row>
      <xdr:rowOff>50800</xdr:rowOff>
    </xdr:to>
    <xdr:pic>
      <xdr:nvPicPr>
        <xdr:cNvPr id="135" name="Picture 134" descr="Stun icon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87CB44F0-15BA-3B4A-8AD9-4A9CE0342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1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228600</xdr:colOff>
      <xdr:row>17</xdr:row>
      <xdr:rowOff>25400</xdr:rowOff>
    </xdr:to>
    <xdr:pic>
      <xdr:nvPicPr>
        <xdr:cNvPr id="136" name="Picture 135" descr="Flash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8E43591-041D-BA49-A673-AAC173DAD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25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241300</xdr:colOff>
      <xdr:row>16</xdr:row>
      <xdr:rowOff>0</xdr:rowOff>
    </xdr:from>
    <xdr:to>
      <xdr:col>5</xdr:col>
      <xdr:colOff>469900</xdr:colOff>
      <xdr:row>17</xdr:row>
      <xdr:rowOff>25400</xdr:rowOff>
    </xdr:to>
    <xdr:pic>
      <xdr:nvPicPr>
        <xdr:cNvPr id="137" name="Picture 136" descr="Teleport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42999F8-B4A4-1140-822C-ED7C24E6F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8800" y="325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482600</xdr:colOff>
      <xdr:row>16</xdr:row>
      <xdr:rowOff>0</xdr:rowOff>
    </xdr:from>
    <xdr:to>
      <xdr:col>6</xdr:col>
      <xdr:colOff>76200</xdr:colOff>
      <xdr:row>17</xdr:row>
      <xdr:rowOff>25400</xdr:rowOff>
    </xdr:to>
    <xdr:pic>
      <xdr:nvPicPr>
        <xdr:cNvPr id="138" name="Picture 137" descr="Mark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22F997A-5D65-9341-8091-1DEA6202B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325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723900</xdr:colOff>
      <xdr:row>16</xdr:row>
      <xdr:rowOff>0</xdr:rowOff>
    </xdr:from>
    <xdr:to>
      <xdr:col>6</xdr:col>
      <xdr:colOff>228600</xdr:colOff>
      <xdr:row>17</xdr:row>
      <xdr:rowOff>25400</xdr:rowOff>
    </xdr:to>
    <xdr:pic>
      <xdr:nvPicPr>
        <xdr:cNvPr id="139" name="Picture 138" descr="Dash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CB98B6FD-FA37-CA45-8699-76893214D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1400" y="325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139700</xdr:colOff>
      <xdr:row>16</xdr:row>
      <xdr:rowOff>0</xdr:rowOff>
    </xdr:from>
    <xdr:to>
      <xdr:col>6</xdr:col>
      <xdr:colOff>368300</xdr:colOff>
      <xdr:row>17</xdr:row>
      <xdr:rowOff>25400</xdr:rowOff>
    </xdr:to>
    <xdr:pic>
      <xdr:nvPicPr>
        <xdr:cNvPr id="140" name="Picture 139" descr="Hexflash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B63440D-080E-C44C-B7A6-ECF1881B5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2700" y="325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228600</xdr:colOff>
      <xdr:row>17</xdr:row>
      <xdr:rowOff>25400</xdr:rowOff>
    </xdr:to>
    <xdr:pic>
      <xdr:nvPicPr>
        <xdr:cNvPr id="141" name="Picture 140" descr="Cleans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3E328738-764E-B142-87B2-F61936A6F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25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241300</xdr:colOff>
      <xdr:row>16</xdr:row>
      <xdr:rowOff>0</xdr:rowOff>
    </xdr:from>
    <xdr:to>
      <xdr:col>7</xdr:col>
      <xdr:colOff>469900</xdr:colOff>
      <xdr:row>17</xdr:row>
      <xdr:rowOff>25400</xdr:rowOff>
    </xdr:to>
    <xdr:pic>
      <xdr:nvPicPr>
        <xdr:cNvPr id="142" name="Picture 141" descr="Quicksilver Sash item">
          <a:hlinkClick xmlns:r="http://schemas.openxmlformats.org/officeDocument/2006/relationships" r:id="rId11" tooltip="Named item effect#Quicksilver"/>
          <a:extLst>
            <a:ext uri="{FF2B5EF4-FFF2-40B4-BE49-F238E27FC236}">
              <a16:creationId xmlns:a16="http://schemas.microsoft.com/office/drawing/2014/main" id="{ED47B8C2-68A2-EC47-9831-F78E3D00F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325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482600</xdr:colOff>
      <xdr:row>16</xdr:row>
      <xdr:rowOff>0</xdr:rowOff>
    </xdr:from>
    <xdr:to>
      <xdr:col>7</xdr:col>
      <xdr:colOff>711200</xdr:colOff>
      <xdr:row>17</xdr:row>
      <xdr:rowOff>25400</xdr:rowOff>
    </xdr:to>
    <xdr:pic>
      <xdr:nvPicPr>
        <xdr:cNvPr id="143" name="Picture 142" descr="Mikael&amp;#039;s Crucible item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B3D00542-207C-E84E-9926-855C159D7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1100" y="325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723900</xdr:colOff>
      <xdr:row>16</xdr:row>
      <xdr:rowOff>0</xdr:rowOff>
    </xdr:from>
    <xdr:to>
      <xdr:col>8</xdr:col>
      <xdr:colOff>228600</xdr:colOff>
      <xdr:row>17</xdr:row>
      <xdr:rowOff>25400</xdr:rowOff>
    </xdr:to>
    <xdr:pic>
      <xdr:nvPicPr>
        <xdr:cNvPr id="144" name="Picture 143" descr="Battle Roar 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C89D269-1380-DE49-A426-9484382D5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325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139700</xdr:colOff>
      <xdr:row>16</xdr:row>
      <xdr:rowOff>0</xdr:rowOff>
    </xdr:from>
    <xdr:to>
      <xdr:col>8</xdr:col>
      <xdr:colOff>368300</xdr:colOff>
      <xdr:row>17</xdr:row>
      <xdr:rowOff>25400</xdr:rowOff>
    </xdr:to>
    <xdr:pic>
      <xdr:nvPicPr>
        <xdr:cNvPr id="145" name="Picture 144" descr="Ragnarok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3EA94EC-035E-F640-B367-A8D5DDC72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325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381000</xdr:colOff>
      <xdr:row>16</xdr:row>
      <xdr:rowOff>0</xdr:rowOff>
    </xdr:from>
    <xdr:to>
      <xdr:col>8</xdr:col>
      <xdr:colOff>609600</xdr:colOff>
      <xdr:row>17</xdr:row>
      <xdr:rowOff>25400</xdr:rowOff>
    </xdr:to>
    <xdr:pic>
      <xdr:nvPicPr>
        <xdr:cNvPr id="146" name="Picture 145" descr="Remove Scurvy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B1E0E967-CB6C-3F42-BF93-20D19B5A6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325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622300</xdr:colOff>
      <xdr:row>16</xdr:row>
      <xdr:rowOff>0</xdr:rowOff>
    </xdr:from>
    <xdr:to>
      <xdr:col>9</xdr:col>
      <xdr:colOff>25400</xdr:colOff>
      <xdr:row>17</xdr:row>
      <xdr:rowOff>25400</xdr:rowOff>
    </xdr:to>
    <xdr:pic>
      <xdr:nvPicPr>
        <xdr:cNvPr id="147" name="Picture 146" descr="Unbreakable Will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7736F85B-334F-A84D-96C6-63708CA0F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6300" y="325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38100</xdr:colOff>
      <xdr:row>16</xdr:row>
      <xdr:rowOff>0</xdr:rowOff>
    </xdr:from>
    <xdr:to>
      <xdr:col>9</xdr:col>
      <xdr:colOff>266700</xdr:colOff>
      <xdr:row>17</xdr:row>
      <xdr:rowOff>25400</xdr:rowOff>
    </xdr:to>
    <xdr:pic>
      <xdr:nvPicPr>
        <xdr:cNvPr id="148" name="Picture 147" descr="Dismounted Skaarl the Cowardly Lizard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A2450418-1870-0443-8080-8BCCA79EF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325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254000</xdr:colOff>
      <xdr:row>18</xdr:row>
      <xdr:rowOff>50800</xdr:rowOff>
    </xdr:to>
    <xdr:pic>
      <xdr:nvPicPr>
        <xdr:cNvPr id="149" name="Picture 148" descr="Suppression icon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5A2661F1-C210-DA4F-9E81-4A186BE2C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228600</xdr:colOff>
      <xdr:row>18</xdr:row>
      <xdr:rowOff>25400</xdr:rowOff>
    </xdr:to>
    <xdr:pic>
      <xdr:nvPicPr>
        <xdr:cNvPr id="150" name="Picture 149" descr="Quicksilver Sash item">
          <a:hlinkClick xmlns:r="http://schemas.openxmlformats.org/officeDocument/2006/relationships" r:id="rId11" tooltip="Named item effect#Quicksilver"/>
          <a:extLst>
            <a:ext uri="{FF2B5EF4-FFF2-40B4-BE49-F238E27FC236}">
              <a16:creationId xmlns:a16="http://schemas.microsoft.com/office/drawing/2014/main" id="{9EBD4C11-5755-4547-9CE8-310FDAB17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45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241300</xdr:colOff>
      <xdr:row>17</xdr:row>
      <xdr:rowOff>0</xdr:rowOff>
    </xdr:from>
    <xdr:to>
      <xdr:col>7</xdr:col>
      <xdr:colOff>469900</xdr:colOff>
      <xdr:row>18</xdr:row>
      <xdr:rowOff>25400</xdr:rowOff>
    </xdr:to>
    <xdr:pic>
      <xdr:nvPicPr>
        <xdr:cNvPr id="151" name="Picture 150" descr="Battle Roar 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CBDC070-324A-C948-9F34-1F8AA6ADC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345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482600</xdr:colOff>
      <xdr:row>17</xdr:row>
      <xdr:rowOff>0</xdr:rowOff>
    </xdr:from>
    <xdr:to>
      <xdr:col>7</xdr:col>
      <xdr:colOff>711200</xdr:colOff>
      <xdr:row>18</xdr:row>
      <xdr:rowOff>25400</xdr:rowOff>
    </xdr:to>
    <xdr:pic>
      <xdr:nvPicPr>
        <xdr:cNvPr id="152" name="Picture 151" descr="Ragnarok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DC38E45-5DFB-6743-AEB2-9E58B7778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1100" y="345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723900</xdr:colOff>
      <xdr:row>17</xdr:row>
      <xdr:rowOff>0</xdr:rowOff>
    </xdr:from>
    <xdr:to>
      <xdr:col>8</xdr:col>
      <xdr:colOff>228600</xdr:colOff>
      <xdr:row>18</xdr:row>
      <xdr:rowOff>25400</xdr:rowOff>
    </xdr:to>
    <xdr:pic>
      <xdr:nvPicPr>
        <xdr:cNvPr id="153" name="Picture 152" descr="Remove Scurvy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DE63AD95-F4CF-7842-BBE6-301BBE1F4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345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139700</xdr:colOff>
      <xdr:row>17</xdr:row>
      <xdr:rowOff>0</xdr:rowOff>
    </xdr:from>
    <xdr:to>
      <xdr:col>8</xdr:col>
      <xdr:colOff>368300</xdr:colOff>
      <xdr:row>18</xdr:row>
      <xdr:rowOff>25400</xdr:rowOff>
    </xdr:to>
    <xdr:pic>
      <xdr:nvPicPr>
        <xdr:cNvPr id="154" name="Picture 153" descr="Unbreakable Will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4C8A6548-3B13-F04C-A57E-807822829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345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381000</xdr:colOff>
      <xdr:row>17</xdr:row>
      <xdr:rowOff>0</xdr:rowOff>
    </xdr:from>
    <xdr:to>
      <xdr:col>8</xdr:col>
      <xdr:colOff>609600</xdr:colOff>
      <xdr:row>18</xdr:row>
      <xdr:rowOff>25400</xdr:rowOff>
    </xdr:to>
    <xdr:pic>
      <xdr:nvPicPr>
        <xdr:cNvPr id="155" name="Picture 154" descr="Dismounted Skaarl the Cowardly Lizard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AD87128D-9E5E-2744-8201-0236209CE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345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0</xdr:row>
      <xdr:rowOff>6350</xdr:rowOff>
    </xdr:from>
    <xdr:to>
      <xdr:col>9</xdr:col>
      <xdr:colOff>63500</xdr:colOff>
      <xdr:row>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1E334-05C8-7340-8446-8E43FD16E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leagueoflegends.fandom.com/wiki/Das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0F2F0-7228-B745-97DB-396B0EE75053}">
  <dimension ref="A1:H18"/>
  <sheetViews>
    <sheetView workbookViewId="0">
      <selection activeCell="A19" sqref="A19:A35"/>
    </sheetView>
  </sheetViews>
  <sheetFormatPr baseColWidth="10" defaultRowHeight="16" x14ac:dyDescent="0.2"/>
  <cols>
    <col min="1" max="1" width="34.83203125" bestFit="1" customWidth="1"/>
    <col min="2" max="2" width="11.1640625" bestFit="1" customWidth="1"/>
    <col min="3" max="3" width="10.1640625" bestFit="1" customWidth="1"/>
    <col min="4" max="4" width="8.5" bestFit="1" customWidth="1"/>
    <col min="5" max="5" width="10" bestFit="1" customWidth="1"/>
    <col min="6" max="6" width="8.33203125" bestFit="1" customWidth="1"/>
    <col min="7" max="7" width="31.83203125" customWidth="1"/>
    <col min="8" max="8" width="9.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8" t="s">
        <v>8</v>
      </c>
      <c r="B2" s="9" t="s">
        <v>9</v>
      </c>
      <c r="C2" s="9" t="s">
        <v>9</v>
      </c>
      <c r="D2" s="9" t="s">
        <v>9</v>
      </c>
      <c r="E2" s="9" t="s">
        <v>10</v>
      </c>
      <c r="F2" s="10"/>
      <c r="G2" s="11" t="s">
        <v>11</v>
      </c>
      <c r="H2" s="4"/>
    </row>
    <row r="3" spans="1:8" x14ac:dyDescent="0.2">
      <c r="A3" s="8"/>
      <c r="B3" s="9"/>
      <c r="C3" s="9"/>
      <c r="D3" s="9"/>
      <c r="E3" s="9"/>
      <c r="F3" s="10"/>
      <c r="G3" s="11"/>
      <c r="H3" s="6" t="s">
        <v>12</v>
      </c>
    </row>
    <row r="4" spans="1:8" x14ac:dyDescent="0.2">
      <c r="A4" s="8"/>
      <c r="B4" s="9"/>
      <c r="C4" s="9"/>
      <c r="D4" s="9"/>
      <c r="E4" s="9"/>
      <c r="F4" s="10"/>
      <c r="G4" s="11"/>
      <c r="H4" s="2" t="s">
        <v>13</v>
      </c>
    </row>
    <row r="5" spans="1:8" x14ac:dyDescent="0.2">
      <c r="A5" s="8"/>
      <c r="B5" s="9"/>
      <c r="C5" s="9"/>
      <c r="D5" s="9"/>
      <c r="E5" s="9"/>
      <c r="F5" s="10"/>
      <c r="G5" s="11"/>
      <c r="H5" s="2" t="s">
        <v>14</v>
      </c>
    </row>
    <row r="6" spans="1:8" x14ac:dyDescent="0.2">
      <c r="A6" s="2" t="s">
        <v>15</v>
      </c>
      <c r="B6" s="7" t="s">
        <v>16</v>
      </c>
      <c r="C6" s="5" t="s">
        <v>17</v>
      </c>
      <c r="D6" s="7" t="s">
        <v>16</v>
      </c>
      <c r="E6" s="7" t="s">
        <v>18</v>
      </c>
      <c r="F6" s="7" t="s">
        <v>16</v>
      </c>
      <c r="G6" s="7" t="s">
        <v>10</v>
      </c>
      <c r="H6" s="4"/>
    </row>
    <row r="7" spans="1:8" x14ac:dyDescent="0.2">
      <c r="A7" s="2" t="s">
        <v>19</v>
      </c>
      <c r="B7" s="7" t="s">
        <v>16</v>
      </c>
      <c r="C7" s="5" t="s">
        <v>20</v>
      </c>
      <c r="D7" s="7" t="s">
        <v>16</v>
      </c>
      <c r="E7" s="7" t="s">
        <v>18</v>
      </c>
      <c r="F7" s="7" t="s">
        <v>16</v>
      </c>
      <c r="G7" s="7" t="s">
        <v>10</v>
      </c>
      <c r="H7" s="4"/>
    </row>
    <row r="8" spans="1:8" x14ac:dyDescent="0.2">
      <c r="A8" s="2" t="s">
        <v>21</v>
      </c>
      <c r="B8" s="7" t="s">
        <v>16</v>
      </c>
      <c r="C8" s="3" t="s">
        <v>9</v>
      </c>
      <c r="D8" s="7" t="s">
        <v>16</v>
      </c>
      <c r="E8" s="2" t="s">
        <v>22</v>
      </c>
      <c r="F8" s="7" t="s">
        <v>16</v>
      </c>
      <c r="G8" s="7" t="s">
        <v>10</v>
      </c>
      <c r="H8" s="4"/>
    </row>
    <row r="9" spans="1:8" x14ac:dyDescent="0.2">
      <c r="A9" s="2" t="s">
        <v>23</v>
      </c>
      <c r="B9" s="3" t="s">
        <v>9</v>
      </c>
      <c r="C9" s="3" t="s">
        <v>9</v>
      </c>
      <c r="D9" s="3" t="s">
        <v>9</v>
      </c>
      <c r="E9" s="3" t="s">
        <v>10</v>
      </c>
      <c r="F9" s="4"/>
      <c r="G9" s="7" t="s">
        <v>10</v>
      </c>
      <c r="H9" s="4"/>
    </row>
    <row r="10" spans="1:8" x14ac:dyDescent="0.2">
      <c r="A10" s="2" t="s">
        <v>24</v>
      </c>
      <c r="B10" s="5" t="s">
        <v>11</v>
      </c>
      <c r="C10" s="7" t="s">
        <v>16</v>
      </c>
      <c r="D10" s="5" t="s">
        <v>11</v>
      </c>
      <c r="E10" s="2" t="s">
        <v>22</v>
      </c>
      <c r="F10" s="4"/>
      <c r="G10" s="7" t="s">
        <v>10</v>
      </c>
      <c r="H10" s="4"/>
    </row>
    <row r="11" spans="1:8" x14ac:dyDescent="0.2">
      <c r="A11" s="2" t="s">
        <v>25</v>
      </c>
      <c r="B11" s="7" t="s">
        <v>16</v>
      </c>
      <c r="C11" s="5" t="s">
        <v>11</v>
      </c>
      <c r="D11" s="5" t="s">
        <v>11</v>
      </c>
      <c r="E11" s="2" t="s">
        <v>22</v>
      </c>
      <c r="F11" s="7" t="s">
        <v>16</v>
      </c>
      <c r="G11" s="3" t="s">
        <v>18</v>
      </c>
      <c r="H11" s="4"/>
    </row>
    <row r="12" spans="1:8" x14ac:dyDescent="0.2">
      <c r="A12" s="2" t="s">
        <v>26</v>
      </c>
      <c r="B12" s="3" t="s">
        <v>9</v>
      </c>
      <c r="C12" s="7" t="s">
        <v>16</v>
      </c>
      <c r="D12" s="7" t="s">
        <v>16</v>
      </c>
      <c r="E12" s="2" t="s">
        <v>22</v>
      </c>
      <c r="F12" s="4"/>
      <c r="G12" s="7" t="s">
        <v>10</v>
      </c>
      <c r="H12" s="4"/>
    </row>
    <row r="13" spans="1:8" x14ac:dyDescent="0.2">
      <c r="A13" s="2" t="s">
        <v>27</v>
      </c>
      <c r="B13" s="7" t="s">
        <v>16</v>
      </c>
      <c r="C13" s="7" t="s">
        <v>16</v>
      </c>
      <c r="D13" s="3" t="s">
        <v>9</v>
      </c>
      <c r="E13" s="3" t="s">
        <v>10</v>
      </c>
      <c r="F13" s="4"/>
      <c r="G13" s="7" t="s">
        <v>10</v>
      </c>
      <c r="H13" s="4"/>
    </row>
    <row r="14" spans="1:8" x14ac:dyDescent="0.2">
      <c r="A14" s="2" t="s">
        <v>28</v>
      </c>
      <c r="B14" s="3" t="s">
        <v>9</v>
      </c>
      <c r="C14" s="3" t="s">
        <v>9</v>
      </c>
      <c r="D14" s="3" t="s">
        <v>9</v>
      </c>
      <c r="E14" s="3" t="s">
        <v>10</v>
      </c>
      <c r="F14" s="4"/>
      <c r="G14" s="7" t="s">
        <v>10</v>
      </c>
      <c r="H14" s="4"/>
    </row>
    <row r="15" spans="1:8" x14ac:dyDescent="0.2">
      <c r="A15" s="2" t="s">
        <v>29</v>
      </c>
      <c r="B15" s="5" t="s">
        <v>20</v>
      </c>
      <c r="C15" s="7" t="s">
        <v>16</v>
      </c>
      <c r="D15" s="7" t="s">
        <v>16</v>
      </c>
      <c r="E15" s="7" t="s">
        <v>18</v>
      </c>
      <c r="F15" s="7" t="s">
        <v>16</v>
      </c>
      <c r="G15" s="7" t="s">
        <v>10</v>
      </c>
      <c r="H15" s="4"/>
    </row>
    <row r="16" spans="1:8" x14ac:dyDescent="0.2">
      <c r="A16" s="2" t="s">
        <v>30</v>
      </c>
      <c r="B16" s="3" t="s">
        <v>9</v>
      </c>
      <c r="C16" s="3" t="s">
        <v>9</v>
      </c>
      <c r="D16" s="3" t="s">
        <v>9</v>
      </c>
      <c r="E16" s="3" t="s">
        <v>10</v>
      </c>
      <c r="F16" s="3" t="s">
        <v>9</v>
      </c>
      <c r="G16" s="3" t="s">
        <v>18</v>
      </c>
      <c r="H16" s="3" t="s">
        <v>31</v>
      </c>
    </row>
    <row r="17" spans="1:8" x14ac:dyDescent="0.2">
      <c r="A17" s="2" t="s">
        <v>32</v>
      </c>
      <c r="B17" s="3" t="s">
        <v>9</v>
      </c>
      <c r="C17" s="3" t="s">
        <v>9</v>
      </c>
      <c r="D17" s="3" t="s">
        <v>9</v>
      </c>
      <c r="E17" s="3" t="s">
        <v>10</v>
      </c>
      <c r="F17" s="4"/>
      <c r="G17" s="7" t="s">
        <v>10</v>
      </c>
      <c r="H17" s="4"/>
    </row>
    <row r="18" spans="1:8" x14ac:dyDescent="0.2">
      <c r="A18" s="2" t="s">
        <v>33</v>
      </c>
      <c r="B18" s="3" t="s">
        <v>9</v>
      </c>
      <c r="C18" s="3" t="s">
        <v>9</v>
      </c>
      <c r="D18" s="3" t="s">
        <v>9</v>
      </c>
      <c r="E18" s="3" t="s">
        <v>10</v>
      </c>
      <c r="F18" s="3" t="s">
        <v>9</v>
      </c>
      <c r="G18" s="3" t="s">
        <v>18</v>
      </c>
      <c r="H18" s="4"/>
    </row>
  </sheetData>
  <mergeCells count="7">
    <mergeCell ref="G2:G5"/>
    <mergeCell ref="A2:A5"/>
    <mergeCell ref="B2:B5"/>
    <mergeCell ref="C2:C5"/>
    <mergeCell ref="D2:D5"/>
    <mergeCell ref="E2:E5"/>
    <mergeCell ref="F2:F5"/>
  </mergeCells>
  <hyperlinks>
    <hyperlink ref="H3" r:id="rId1" display="https://leagueoflegends.fandom.com/wiki/Dash" xr:uid="{F06F078F-CA49-EA4C-ABA3-D42A1FC17846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B2D9-51C1-BD4E-9D51-94C699A0A972}">
  <dimension ref="A1:A10"/>
  <sheetViews>
    <sheetView workbookViewId="0">
      <selection activeCell="A11" sqref="A11"/>
    </sheetView>
  </sheetViews>
  <sheetFormatPr baseColWidth="10" defaultRowHeight="16" x14ac:dyDescent="0.2"/>
  <cols>
    <col min="1" max="1" width="44.5" bestFit="1" customWidth="1"/>
  </cols>
  <sheetData>
    <row r="1" spans="1:1" x14ac:dyDescent="0.2">
      <c r="A1" t="s">
        <v>70</v>
      </c>
    </row>
    <row r="3" spans="1:1" x14ac:dyDescent="0.2">
      <c r="A3" t="s">
        <v>38</v>
      </c>
    </row>
    <row r="4" spans="1:1" x14ac:dyDescent="0.2">
      <c r="A4" t="s">
        <v>71</v>
      </c>
    </row>
    <row r="5" spans="1:1" x14ac:dyDescent="0.2">
      <c r="A5" t="s">
        <v>72</v>
      </c>
    </row>
    <row r="6" spans="1:1" x14ac:dyDescent="0.2">
      <c r="A6" t="s">
        <v>73</v>
      </c>
    </row>
    <row r="7" spans="1:1" x14ac:dyDescent="0.2">
      <c r="A7" t="s">
        <v>74</v>
      </c>
    </row>
    <row r="8" spans="1:1" x14ac:dyDescent="0.2">
      <c r="A8" t="s">
        <v>75</v>
      </c>
    </row>
    <row r="9" spans="1:1" x14ac:dyDescent="0.2">
      <c r="A9" t="s">
        <v>76</v>
      </c>
    </row>
    <row r="10" spans="1:1" x14ac:dyDescent="0.2">
      <c r="A10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44649-DFE0-774A-9C91-43F22CB78FA5}">
  <dimension ref="A1:B18"/>
  <sheetViews>
    <sheetView workbookViewId="0">
      <selection activeCell="B3" sqref="B3"/>
    </sheetView>
  </sheetViews>
  <sheetFormatPr baseColWidth="10" defaultRowHeight="16" x14ac:dyDescent="0.2"/>
  <cols>
    <col min="2" max="2" width="14.83203125" bestFit="1" customWidth="1"/>
  </cols>
  <sheetData>
    <row r="1" spans="1:2" x14ac:dyDescent="0.2">
      <c r="A1" t="s">
        <v>34</v>
      </c>
      <c r="B1" t="s">
        <v>35</v>
      </c>
    </row>
    <row r="2" spans="1:2" x14ac:dyDescent="0.2">
      <c r="A2">
        <v>0</v>
      </c>
      <c r="B2" s="12">
        <f>100/(50+A2)</f>
        <v>2</v>
      </c>
    </row>
    <row r="3" spans="1:2" x14ac:dyDescent="0.2">
      <c r="A3">
        <v>5</v>
      </c>
      <c r="B3" s="12">
        <f t="shared" ref="B3:B18" si="0">100/(50+A3)</f>
        <v>1.8181818181818181</v>
      </c>
    </row>
    <row r="4" spans="1:2" x14ac:dyDescent="0.2">
      <c r="A4">
        <v>10</v>
      </c>
      <c r="B4" s="12">
        <f t="shared" si="0"/>
        <v>1.6666666666666667</v>
      </c>
    </row>
    <row r="5" spans="1:2" x14ac:dyDescent="0.2">
      <c r="A5">
        <v>20</v>
      </c>
      <c r="B5" s="12">
        <f t="shared" si="0"/>
        <v>1.4285714285714286</v>
      </c>
    </row>
    <row r="6" spans="1:2" x14ac:dyDescent="0.2">
      <c r="A6">
        <v>30</v>
      </c>
      <c r="B6" s="12">
        <f t="shared" si="0"/>
        <v>1.25</v>
      </c>
    </row>
    <row r="7" spans="1:2" x14ac:dyDescent="0.2">
      <c r="A7">
        <v>40</v>
      </c>
      <c r="B7" s="12">
        <f t="shared" si="0"/>
        <v>1.1111111111111112</v>
      </c>
    </row>
    <row r="8" spans="1:2" x14ac:dyDescent="0.2">
      <c r="A8">
        <v>50</v>
      </c>
      <c r="B8" s="12">
        <f t="shared" si="0"/>
        <v>1</v>
      </c>
    </row>
    <row r="9" spans="1:2" x14ac:dyDescent="0.2">
      <c r="A9">
        <v>60</v>
      </c>
      <c r="B9" s="12">
        <f t="shared" si="0"/>
        <v>0.90909090909090906</v>
      </c>
    </row>
    <row r="10" spans="1:2" x14ac:dyDescent="0.2">
      <c r="A10">
        <v>70</v>
      </c>
      <c r="B10" s="12">
        <f t="shared" si="0"/>
        <v>0.83333333333333337</v>
      </c>
    </row>
    <row r="11" spans="1:2" x14ac:dyDescent="0.2">
      <c r="A11">
        <v>80</v>
      </c>
      <c r="B11" s="12">
        <f t="shared" si="0"/>
        <v>0.76923076923076927</v>
      </c>
    </row>
    <row r="12" spans="1:2" x14ac:dyDescent="0.2">
      <c r="A12">
        <v>90</v>
      </c>
      <c r="B12" s="12">
        <f t="shared" si="0"/>
        <v>0.7142857142857143</v>
      </c>
    </row>
    <row r="13" spans="1:2" x14ac:dyDescent="0.2">
      <c r="A13">
        <v>100</v>
      </c>
      <c r="B13" s="12">
        <f t="shared" si="0"/>
        <v>0.66666666666666663</v>
      </c>
    </row>
    <row r="14" spans="1:2" x14ac:dyDescent="0.2">
      <c r="A14">
        <v>120</v>
      </c>
      <c r="B14" s="12">
        <f t="shared" si="0"/>
        <v>0.58823529411764708</v>
      </c>
    </row>
    <row r="15" spans="1:2" x14ac:dyDescent="0.2">
      <c r="A15">
        <v>140</v>
      </c>
      <c r="B15" s="12">
        <f t="shared" si="0"/>
        <v>0.52631578947368418</v>
      </c>
    </row>
    <row r="16" spans="1:2" x14ac:dyDescent="0.2">
      <c r="A16">
        <v>160</v>
      </c>
      <c r="B16" s="12">
        <f t="shared" si="0"/>
        <v>0.47619047619047616</v>
      </c>
    </row>
    <row r="17" spans="1:2" x14ac:dyDescent="0.2">
      <c r="A17">
        <v>180</v>
      </c>
      <c r="B17" s="12">
        <f t="shared" si="0"/>
        <v>0.43478260869565216</v>
      </c>
    </row>
    <row r="18" spans="1:2" x14ac:dyDescent="0.2">
      <c r="A18">
        <v>200</v>
      </c>
      <c r="B18" s="12">
        <f t="shared" si="0"/>
        <v>0.4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8E6C-9CD1-8B4D-BBDB-2071DA95615F}">
  <dimension ref="A1:S22"/>
  <sheetViews>
    <sheetView tabSelected="1" workbookViewId="0">
      <selection activeCell="J4" sqref="J4"/>
    </sheetView>
  </sheetViews>
  <sheetFormatPr baseColWidth="10" defaultRowHeight="16" x14ac:dyDescent="0.2"/>
  <cols>
    <col min="2" max="2" width="14.6640625" bestFit="1" customWidth="1"/>
    <col min="5" max="5" width="13.6640625" bestFit="1" customWidth="1"/>
    <col min="8" max="8" width="12.83203125" bestFit="1" customWidth="1"/>
  </cols>
  <sheetData>
    <row r="1" spans="1:19" x14ac:dyDescent="0.2">
      <c r="A1" t="s">
        <v>38</v>
      </c>
      <c r="B1" t="s">
        <v>39</v>
      </c>
      <c r="C1">
        <v>9.5</v>
      </c>
      <c r="H1" t="s">
        <v>42</v>
      </c>
      <c r="I1" t="s">
        <v>45</v>
      </c>
    </row>
    <row r="2" spans="1:19" x14ac:dyDescent="0.2">
      <c r="D2" t="s">
        <v>46</v>
      </c>
      <c r="E2" t="s">
        <v>47</v>
      </c>
      <c r="F2" t="s">
        <v>40</v>
      </c>
      <c r="G2" t="s">
        <v>41</v>
      </c>
      <c r="H2" t="s">
        <v>43</v>
      </c>
      <c r="I2" t="s">
        <v>44</v>
      </c>
      <c r="J2" t="s">
        <v>48</v>
      </c>
      <c r="M2" t="s">
        <v>46</v>
      </c>
      <c r="N2" t="s">
        <v>47</v>
      </c>
      <c r="O2" t="s">
        <v>40</v>
      </c>
      <c r="P2" t="s">
        <v>41</v>
      </c>
      <c r="Q2" t="s">
        <v>43</v>
      </c>
      <c r="R2" t="s">
        <v>44</v>
      </c>
      <c r="S2" t="s">
        <v>48</v>
      </c>
    </row>
    <row r="3" spans="1:19" x14ac:dyDescent="0.2">
      <c r="A3" t="s">
        <v>37</v>
      </c>
      <c r="B3">
        <v>1</v>
      </c>
      <c r="C3" t="s">
        <v>36</v>
      </c>
      <c r="D3">
        <v>325</v>
      </c>
      <c r="E3">
        <f>FLOOR(D3/10,1)</f>
        <v>32</v>
      </c>
      <c r="F3">
        <v>535</v>
      </c>
      <c r="G3" s="13">
        <f>F3/C1</f>
        <v>56.315789473684212</v>
      </c>
      <c r="H3">
        <v>50</v>
      </c>
      <c r="I3">
        <f>FLOOR( H3/10, 1)+B3/2</f>
        <v>5.5</v>
      </c>
      <c r="J3">
        <v>550</v>
      </c>
      <c r="L3" t="s">
        <v>78</v>
      </c>
      <c r="M3">
        <v>325</v>
      </c>
      <c r="N3">
        <f>FLOOR(M3/10,1)</f>
        <v>32</v>
      </c>
      <c r="O3">
        <v>535</v>
      </c>
      <c r="P3" s="13" t="e">
        <f>O3/L1</f>
        <v>#DIV/0!</v>
      </c>
      <c r="Q3">
        <v>50</v>
      </c>
      <c r="R3">
        <f>FLOOR( Q3/10, 1)+K3/2</f>
        <v>5</v>
      </c>
    </row>
    <row r="4" spans="1:19" x14ac:dyDescent="0.2">
      <c r="B4">
        <v>2</v>
      </c>
      <c r="D4">
        <f>$D3+0</f>
        <v>325</v>
      </c>
      <c r="E4">
        <f t="shared" ref="E4:E22" si="0">FLOOR(D4/10,1)</f>
        <v>32</v>
      </c>
      <c r="F4">
        <f>F3+74</f>
        <v>609</v>
      </c>
      <c r="G4" s="13">
        <f>F4/C1</f>
        <v>64.10526315789474</v>
      </c>
      <c r="H4">
        <f>H3+3</f>
        <v>53</v>
      </c>
      <c r="I4">
        <f t="shared" ref="I4:I22" si="1">FLOOR( H4/10, 1)+B4/2</f>
        <v>6</v>
      </c>
      <c r="M4">
        <f>$D3+0</f>
        <v>325</v>
      </c>
      <c r="N4">
        <f t="shared" ref="N4:N22" si="2">FLOOR(M4/10,1)</f>
        <v>32</v>
      </c>
      <c r="O4">
        <f>O3+74</f>
        <v>609</v>
      </c>
      <c r="P4" s="13" t="e">
        <f>O4/L1</f>
        <v>#DIV/0!</v>
      </c>
      <c r="Q4">
        <f>Q3+3</f>
        <v>53</v>
      </c>
      <c r="R4">
        <f t="shared" ref="R4:R22" si="3">FLOOR( Q4/10, 1)+K4/2</f>
        <v>5</v>
      </c>
    </row>
    <row r="5" spans="1:19" x14ac:dyDescent="0.2">
      <c r="B5">
        <v>3</v>
      </c>
      <c r="D5">
        <f t="shared" ref="D5:D22" si="4">$D4+0</f>
        <v>325</v>
      </c>
      <c r="E5">
        <f t="shared" si="0"/>
        <v>32</v>
      </c>
      <c r="F5">
        <f t="shared" ref="F5:F22" si="5">F4+74</f>
        <v>683</v>
      </c>
      <c r="G5" s="13">
        <f>F5/C1</f>
        <v>71.89473684210526</v>
      </c>
      <c r="H5">
        <f t="shared" ref="H5:H22" si="6">H4+3</f>
        <v>56</v>
      </c>
      <c r="I5">
        <f t="shared" si="1"/>
        <v>6.5</v>
      </c>
      <c r="M5">
        <f t="shared" ref="M5:M22" si="7">$D4+0</f>
        <v>325</v>
      </c>
      <c r="N5">
        <f t="shared" si="2"/>
        <v>32</v>
      </c>
      <c r="O5">
        <f t="shared" ref="O5:O22" si="8">O4+74</f>
        <v>683</v>
      </c>
      <c r="P5" s="13" t="e">
        <f>O5/L1</f>
        <v>#DIV/0!</v>
      </c>
      <c r="Q5">
        <f t="shared" ref="Q5:Q22" si="9">Q4+3</f>
        <v>56</v>
      </c>
      <c r="R5">
        <f t="shared" si="3"/>
        <v>5</v>
      </c>
    </row>
    <row r="6" spans="1:19" x14ac:dyDescent="0.2">
      <c r="B6">
        <v>4</v>
      </c>
      <c r="D6">
        <f t="shared" si="4"/>
        <v>325</v>
      </c>
      <c r="E6">
        <f t="shared" si="0"/>
        <v>32</v>
      </c>
      <c r="F6">
        <f t="shared" si="5"/>
        <v>757</v>
      </c>
      <c r="G6" s="13">
        <f>F6/$C$1</f>
        <v>79.684210526315795</v>
      </c>
      <c r="H6">
        <f t="shared" si="6"/>
        <v>59</v>
      </c>
      <c r="I6">
        <f t="shared" si="1"/>
        <v>7</v>
      </c>
      <c r="M6">
        <f t="shared" si="7"/>
        <v>325</v>
      </c>
      <c r="N6">
        <f t="shared" si="2"/>
        <v>32</v>
      </c>
      <c r="O6">
        <f t="shared" si="8"/>
        <v>757</v>
      </c>
      <c r="P6" s="13">
        <f>O6/$C$1</f>
        <v>79.684210526315795</v>
      </c>
      <c r="Q6">
        <f t="shared" si="9"/>
        <v>59</v>
      </c>
      <c r="R6">
        <f t="shared" si="3"/>
        <v>5</v>
      </c>
    </row>
    <row r="7" spans="1:19" x14ac:dyDescent="0.2">
      <c r="B7">
        <v>5</v>
      </c>
      <c r="D7">
        <f t="shared" si="4"/>
        <v>325</v>
      </c>
      <c r="E7">
        <f t="shared" si="0"/>
        <v>32</v>
      </c>
      <c r="F7">
        <f t="shared" si="5"/>
        <v>831</v>
      </c>
      <c r="G7" s="13">
        <f t="shared" ref="G7:G22" si="10">F7/$C$1</f>
        <v>87.473684210526315</v>
      </c>
      <c r="H7">
        <f t="shared" si="6"/>
        <v>62</v>
      </c>
      <c r="I7">
        <f t="shared" si="1"/>
        <v>8.5</v>
      </c>
      <c r="M7">
        <f t="shared" si="7"/>
        <v>325</v>
      </c>
      <c r="N7">
        <f t="shared" si="2"/>
        <v>32</v>
      </c>
      <c r="O7">
        <f t="shared" si="8"/>
        <v>831</v>
      </c>
      <c r="P7" s="13">
        <f t="shared" ref="P7:P22" si="11">O7/$C$1</f>
        <v>87.473684210526315</v>
      </c>
      <c r="Q7">
        <f t="shared" si="9"/>
        <v>62</v>
      </c>
      <c r="R7">
        <f t="shared" si="3"/>
        <v>6</v>
      </c>
    </row>
    <row r="8" spans="1:19" x14ac:dyDescent="0.2">
      <c r="B8">
        <v>6</v>
      </c>
      <c r="D8">
        <f t="shared" si="4"/>
        <v>325</v>
      </c>
      <c r="E8">
        <f t="shared" si="0"/>
        <v>32</v>
      </c>
      <c r="F8">
        <f t="shared" si="5"/>
        <v>905</v>
      </c>
      <c r="G8" s="13">
        <f t="shared" si="10"/>
        <v>95.263157894736835</v>
      </c>
      <c r="H8">
        <f t="shared" si="6"/>
        <v>65</v>
      </c>
      <c r="I8">
        <f t="shared" si="1"/>
        <v>9</v>
      </c>
      <c r="M8">
        <f t="shared" si="7"/>
        <v>325</v>
      </c>
      <c r="N8">
        <f t="shared" si="2"/>
        <v>32</v>
      </c>
      <c r="O8">
        <f t="shared" si="8"/>
        <v>905</v>
      </c>
      <c r="P8" s="13">
        <f t="shared" si="11"/>
        <v>95.263157894736835</v>
      </c>
      <c r="Q8">
        <f t="shared" si="9"/>
        <v>65</v>
      </c>
      <c r="R8">
        <f t="shared" si="3"/>
        <v>6</v>
      </c>
    </row>
    <row r="9" spans="1:19" x14ac:dyDescent="0.2">
      <c r="B9">
        <v>7</v>
      </c>
      <c r="D9">
        <f t="shared" si="4"/>
        <v>325</v>
      </c>
      <c r="E9">
        <f t="shared" si="0"/>
        <v>32</v>
      </c>
      <c r="F9">
        <f t="shared" si="5"/>
        <v>979</v>
      </c>
      <c r="G9" s="13">
        <f t="shared" si="10"/>
        <v>103.05263157894737</v>
      </c>
      <c r="H9">
        <f t="shared" si="6"/>
        <v>68</v>
      </c>
      <c r="I9">
        <f t="shared" si="1"/>
        <v>9.5</v>
      </c>
      <c r="M9">
        <f t="shared" si="7"/>
        <v>325</v>
      </c>
      <c r="N9">
        <f t="shared" si="2"/>
        <v>32</v>
      </c>
      <c r="O9">
        <f t="shared" si="8"/>
        <v>979</v>
      </c>
      <c r="P9" s="13">
        <f t="shared" si="11"/>
        <v>103.05263157894737</v>
      </c>
      <c r="Q9">
        <f t="shared" si="9"/>
        <v>68</v>
      </c>
      <c r="R9">
        <f t="shared" si="3"/>
        <v>6</v>
      </c>
    </row>
    <row r="10" spans="1:19" x14ac:dyDescent="0.2">
      <c r="B10">
        <v>8</v>
      </c>
      <c r="D10">
        <f t="shared" si="4"/>
        <v>325</v>
      </c>
      <c r="E10">
        <f t="shared" si="0"/>
        <v>32</v>
      </c>
      <c r="F10">
        <f t="shared" si="5"/>
        <v>1053</v>
      </c>
      <c r="G10" s="13">
        <f t="shared" si="10"/>
        <v>110.84210526315789</v>
      </c>
      <c r="H10">
        <f t="shared" si="6"/>
        <v>71</v>
      </c>
      <c r="I10">
        <f t="shared" si="1"/>
        <v>11</v>
      </c>
      <c r="M10">
        <f t="shared" si="7"/>
        <v>325</v>
      </c>
      <c r="N10">
        <f t="shared" si="2"/>
        <v>32</v>
      </c>
      <c r="O10">
        <f t="shared" si="8"/>
        <v>1053</v>
      </c>
      <c r="P10" s="13">
        <f t="shared" si="11"/>
        <v>110.84210526315789</v>
      </c>
      <c r="Q10">
        <f t="shared" si="9"/>
        <v>71</v>
      </c>
      <c r="R10">
        <f t="shared" si="3"/>
        <v>7</v>
      </c>
    </row>
    <row r="11" spans="1:19" x14ac:dyDescent="0.2">
      <c r="B11">
        <v>9</v>
      </c>
      <c r="D11">
        <f t="shared" si="4"/>
        <v>325</v>
      </c>
      <c r="E11">
        <f t="shared" si="0"/>
        <v>32</v>
      </c>
      <c r="F11">
        <f t="shared" si="5"/>
        <v>1127</v>
      </c>
      <c r="G11" s="13">
        <f t="shared" si="10"/>
        <v>118.63157894736842</v>
      </c>
      <c r="H11">
        <f t="shared" si="6"/>
        <v>74</v>
      </c>
      <c r="I11">
        <f t="shared" si="1"/>
        <v>11.5</v>
      </c>
      <c r="M11">
        <f t="shared" si="7"/>
        <v>325</v>
      </c>
      <c r="N11">
        <f t="shared" si="2"/>
        <v>32</v>
      </c>
      <c r="O11">
        <f t="shared" si="8"/>
        <v>1127</v>
      </c>
      <c r="P11" s="13">
        <f t="shared" si="11"/>
        <v>118.63157894736842</v>
      </c>
      <c r="Q11">
        <f t="shared" si="9"/>
        <v>74</v>
      </c>
      <c r="R11">
        <f t="shared" si="3"/>
        <v>7</v>
      </c>
    </row>
    <row r="12" spans="1:19" x14ac:dyDescent="0.2">
      <c r="B12">
        <v>10</v>
      </c>
      <c r="D12">
        <f t="shared" si="4"/>
        <v>325</v>
      </c>
      <c r="E12">
        <f t="shared" si="0"/>
        <v>32</v>
      </c>
      <c r="F12">
        <f t="shared" si="5"/>
        <v>1201</v>
      </c>
      <c r="G12" s="13">
        <f t="shared" si="10"/>
        <v>126.42105263157895</v>
      </c>
      <c r="H12">
        <f t="shared" si="6"/>
        <v>77</v>
      </c>
      <c r="I12">
        <f t="shared" si="1"/>
        <v>12</v>
      </c>
      <c r="M12">
        <f t="shared" si="7"/>
        <v>325</v>
      </c>
      <c r="N12">
        <f t="shared" si="2"/>
        <v>32</v>
      </c>
      <c r="O12">
        <f t="shared" si="8"/>
        <v>1201</v>
      </c>
      <c r="P12" s="13">
        <f t="shared" si="11"/>
        <v>126.42105263157895</v>
      </c>
      <c r="Q12">
        <f t="shared" si="9"/>
        <v>77</v>
      </c>
      <c r="R12">
        <f t="shared" si="3"/>
        <v>7</v>
      </c>
    </row>
    <row r="13" spans="1:19" x14ac:dyDescent="0.2">
      <c r="B13">
        <v>11</v>
      </c>
      <c r="D13">
        <f t="shared" si="4"/>
        <v>325</v>
      </c>
      <c r="E13">
        <f t="shared" si="0"/>
        <v>32</v>
      </c>
      <c r="F13">
        <f t="shared" si="5"/>
        <v>1275</v>
      </c>
      <c r="G13" s="13">
        <f t="shared" si="10"/>
        <v>134.21052631578948</v>
      </c>
      <c r="H13">
        <f t="shared" si="6"/>
        <v>80</v>
      </c>
      <c r="I13">
        <f t="shared" si="1"/>
        <v>13.5</v>
      </c>
      <c r="M13">
        <f t="shared" si="7"/>
        <v>325</v>
      </c>
      <c r="N13">
        <f t="shared" si="2"/>
        <v>32</v>
      </c>
      <c r="O13">
        <f t="shared" si="8"/>
        <v>1275</v>
      </c>
      <c r="P13" s="13">
        <f t="shared" si="11"/>
        <v>134.21052631578948</v>
      </c>
      <c r="Q13">
        <f t="shared" si="9"/>
        <v>80</v>
      </c>
      <c r="R13">
        <f t="shared" si="3"/>
        <v>8</v>
      </c>
    </row>
    <row r="14" spans="1:19" x14ac:dyDescent="0.2">
      <c r="B14">
        <v>12</v>
      </c>
      <c r="D14">
        <f t="shared" si="4"/>
        <v>325</v>
      </c>
      <c r="E14">
        <f t="shared" si="0"/>
        <v>32</v>
      </c>
      <c r="F14">
        <f t="shared" si="5"/>
        <v>1349</v>
      </c>
      <c r="G14" s="13">
        <f t="shared" si="10"/>
        <v>142</v>
      </c>
      <c r="H14">
        <f t="shared" si="6"/>
        <v>83</v>
      </c>
      <c r="I14">
        <f t="shared" si="1"/>
        <v>14</v>
      </c>
      <c r="M14">
        <f t="shared" si="7"/>
        <v>325</v>
      </c>
      <c r="N14">
        <f t="shared" si="2"/>
        <v>32</v>
      </c>
      <c r="O14">
        <f t="shared" si="8"/>
        <v>1349</v>
      </c>
      <c r="P14" s="13">
        <f t="shared" si="11"/>
        <v>142</v>
      </c>
      <c r="Q14">
        <f t="shared" si="9"/>
        <v>83</v>
      </c>
      <c r="R14">
        <f t="shared" si="3"/>
        <v>8</v>
      </c>
    </row>
    <row r="15" spans="1:19" x14ac:dyDescent="0.2">
      <c r="B15">
        <v>13</v>
      </c>
      <c r="D15">
        <f t="shared" si="4"/>
        <v>325</v>
      </c>
      <c r="E15">
        <f t="shared" si="0"/>
        <v>32</v>
      </c>
      <c r="F15">
        <f t="shared" si="5"/>
        <v>1423</v>
      </c>
      <c r="G15" s="13">
        <f t="shared" si="10"/>
        <v>149.78947368421052</v>
      </c>
      <c r="H15">
        <f t="shared" si="6"/>
        <v>86</v>
      </c>
      <c r="I15">
        <f t="shared" si="1"/>
        <v>14.5</v>
      </c>
      <c r="M15">
        <f t="shared" si="7"/>
        <v>325</v>
      </c>
      <c r="N15">
        <f t="shared" si="2"/>
        <v>32</v>
      </c>
      <c r="O15">
        <f t="shared" si="8"/>
        <v>1423</v>
      </c>
      <c r="P15" s="13">
        <f t="shared" si="11"/>
        <v>149.78947368421052</v>
      </c>
      <c r="Q15">
        <f t="shared" si="9"/>
        <v>86</v>
      </c>
      <c r="R15">
        <f t="shared" si="3"/>
        <v>8</v>
      </c>
    </row>
    <row r="16" spans="1:19" x14ac:dyDescent="0.2">
      <c r="B16">
        <v>14</v>
      </c>
      <c r="D16">
        <f t="shared" si="4"/>
        <v>325</v>
      </c>
      <c r="E16">
        <f t="shared" si="0"/>
        <v>32</v>
      </c>
      <c r="F16">
        <f t="shared" si="5"/>
        <v>1497</v>
      </c>
      <c r="G16" s="13">
        <f t="shared" si="10"/>
        <v>157.57894736842104</v>
      </c>
      <c r="H16">
        <f t="shared" si="6"/>
        <v>89</v>
      </c>
      <c r="I16">
        <f t="shared" si="1"/>
        <v>15</v>
      </c>
      <c r="M16">
        <f t="shared" si="7"/>
        <v>325</v>
      </c>
      <c r="N16">
        <f t="shared" si="2"/>
        <v>32</v>
      </c>
      <c r="O16">
        <f t="shared" si="8"/>
        <v>1497</v>
      </c>
      <c r="P16" s="13">
        <f t="shared" si="11"/>
        <v>157.57894736842104</v>
      </c>
      <c r="Q16">
        <f t="shared" si="9"/>
        <v>89</v>
      </c>
      <c r="R16">
        <f t="shared" si="3"/>
        <v>8</v>
      </c>
    </row>
    <row r="17" spans="2:18" x14ac:dyDescent="0.2">
      <c r="B17">
        <v>15</v>
      </c>
      <c r="D17">
        <f t="shared" si="4"/>
        <v>325</v>
      </c>
      <c r="E17">
        <f t="shared" si="0"/>
        <v>32</v>
      </c>
      <c r="F17">
        <f t="shared" si="5"/>
        <v>1571</v>
      </c>
      <c r="G17" s="13">
        <f t="shared" si="10"/>
        <v>165.36842105263159</v>
      </c>
      <c r="H17">
        <f t="shared" si="6"/>
        <v>92</v>
      </c>
      <c r="I17">
        <f t="shared" si="1"/>
        <v>16.5</v>
      </c>
      <c r="M17">
        <f t="shared" si="7"/>
        <v>325</v>
      </c>
      <c r="N17">
        <f t="shared" si="2"/>
        <v>32</v>
      </c>
      <c r="O17">
        <f t="shared" si="8"/>
        <v>1571</v>
      </c>
      <c r="P17" s="13">
        <f t="shared" si="11"/>
        <v>165.36842105263159</v>
      </c>
      <c r="Q17">
        <f t="shared" si="9"/>
        <v>92</v>
      </c>
      <c r="R17">
        <f t="shared" si="3"/>
        <v>9</v>
      </c>
    </row>
    <row r="18" spans="2:18" x14ac:dyDescent="0.2">
      <c r="B18">
        <v>16</v>
      </c>
      <c r="D18">
        <f t="shared" si="4"/>
        <v>325</v>
      </c>
      <c r="E18">
        <f t="shared" si="0"/>
        <v>32</v>
      </c>
      <c r="F18">
        <f t="shared" si="5"/>
        <v>1645</v>
      </c>
      <c r="G18" s="13">
        <f t="shared" si="10"/>
        <v>173.15789473684211</v>
      </c>
      <c r="H18">
        <f t="shared" si="6"/>
        <v>95</v>
      </c>
      <c r="I18">
        <f t="shared" si="1"/>
        <v>17</v>
      </c>
      <c r="M18">
        <f t="shared" si="7"/>
        <v>325</v>
      </c>
      <c r="N18">
        <f t="shared" si="2"/>
        <v>32</v>
      </c>
      <c r="O18">
        <f t="shared" si="8"/>
        <v>1645</v>
      </c>
      <c r="P18" s="13">
        <f t="shared" si="11"/>
        <v>173.15789473684211</v>
      </c>
      <c r="Q18">
        <f t="shared" si="9"/>
        <v>95</v>
      </c>
      <c r="R18">
        <f t="shared" si="3"/>
        <v>9</v>
      </c>
    </row>
    <row r="19" spans="2:18" x14ac:dyDescent="0.2">
      <c r="B19">
        <v>17</v>
      </c>
      <c r="D19">
        <f t="shared" si="4"/>
        <v>325</v>
      </c>
      <c r="E19">
        <f t="shared" si="0"/>
        <v>32</v>
      </c>
      <c r="F19">
        <f t="shared" si="5"/>
        <v>1719</v>
      </c>
      <c r="G19" s="13">
        <f t="shared" si="10"/>
        <v>180.94736842105263</v>
      </c>
      <c r="H19">
        <f t="shared" si="6"/>
        <v>98</v>
      </c>
      <c r="I19">
        <f t="shared" si="1"/>
        <v>17.5</v>
      </c>
      <c r="M19">
        <f t="shared" si="7"/>
        <v>325</v>
      </c>
      <c r="N19">
        <f t="shared" si="2"/>
        <v>32</v>
      </c>
      <c r="O19">
        <f t="shared" si="8"/>
        <v>1719</v>
      </c>
      <c r="P19" s="13">
        <f t="shared" si="11"/>
        <v>180.94736842105263</v>
      </c>
      <c r="Q19">
        <f t="shared" si="9"/>
        <v>98</v>
      </c>
      <c r="R19">
        <f t="shared" si="3"/>
        <v>9</v>
      </c>
    </row>
    <row r="20" spans="2:18" x14ac:dyDescent="0.2">
      <c r="B20">
        <v>18</v>
      </c>
      <c r="D20">
        <f t="shared" si="4"/>
        <v>325</v>
      </c>
      <c r="E20">
        <f t="shared" si="0"/>
        <v>32</v>
      </c>
      <c r="F20">
        <f t="shared" si="5"/>
        <v>1793</v>
      </c>
      <c r="G20" s="13">
        <f t="shared" si="10"/>
        <v>188.73684210526315</v>
      </c>
      <c r="H20">
        <f t="shared" si="6"/>
        <v>101</v>
      </c>
      <c r="I20">
        <f t="shared" si="1"/>
        <v>19</v>
      </c>
      <c r="M20">
        <f t="shared" si="7"/>
        <v>325</v>
      </c>
      <c r="N20">
        <f t="shared" si="2"/>
        <v>32</v>
      </c>
      <c r="O20">
        <f t="shared" si="8"/>
        <v>1793</v>
      </c>
      <c r="P20" s="13">
        <f t="shared" si="11"/>
        <v>188.73684210526315</v>
      </c>
      <c r="Q20">
        <f t="shared" si="9"/>
        <v>101</v>
      </c>
      <c r="R20">
        <f t="shared" si="3"/>
        <v>10</v>
      </c>
    </row>
    <row r="21" spans="2:18" x14ac:dyDescent="0.2">
      <c r="B21">
        <v>19</v>
      </c>
      <c r="D21">
        <f t="shared" si="4"/>
        <v>325</v>
      </c>
      <c r="E21">
        <f t="shared" si="0"/>
        <v>32</v>
      </c>
      <c r="F21">
        <f t="shared" si="5"/>
        <v>1867</v>
      </c>
      <c r="G21" s="13">
        <f t="shared" si="10"/>
        <v>196.52631578947367</v>
      </c>
      <c r="H21">
        <f t="shared" si="6"/>
        <v>104</v>
      </c>
      <c r="I21">
        <f t="shared" si="1"/>
        <v>19.5</v>
      </c>
      <c r="M21">
        <f t="shared" si="7"/>
        <v>325</v>
      </c>
      <c r="N21">
        <f t="shared" si="2"/>
        <v>32</v>
      </c>
      <c r="O21">
        <f t="shared" si="8"/>
        <v>1867</v>
      </c>
      <c r="P21" s="13">
        <f t="shared" si="11"/>
        <v>196.52631578947367</v>
      </c>
      <c r="Q21">
        <f t="shared" si="9"/>
        <v>104</v>
      </c>
      <c r="R21">
        <f t="shared" si="3"/>
        <v>10</v>
      </c>
    </row>
    <row r="22" spans="2:18" x14ac:dyDescent="0.2">
      <c r="B22">
        <v>20</v>
      </c>
      <c r="D22">
        <f t="shared" si="4"/>
        <v>325</v>
      </c>
      <c r="E22">
        <f t="shared" si="0"/>
        <v>32</v>
      </c>
      <c r="F22">
        <f t="shared" si="5"/>
        <v>1941</v>
      </c>
      <c r="G22" s="13">
        <f t="shared" si="10"/>
        <v>204.31578947368422</v>
      </c>
      <c r="H22">
        <f t="shared" si="6"/>
        <v>107</v>
      </c>
      <c r="I22">
        <f t="shared" si="1"/>
        <v>20</v>
      </c>
      <c r="M22">
        <f t="shared" si="7"/>
        <v>325</v>
      </c>
      <c r="N22">
        <f t="shared" si="2"/>
        <v>32</v>
      </c>
      <c r="O22">
        <f t="shared" si="8"/>
        <v>1941</v>
      </c>
      <c r="P22" s="13">
        <f t="shared" si="11"/>
        <v>204.31578947368422</v>
      </c>
      <c r="Q22">
        <f t="shared" si="9"/>
        <v>107</v>
      </c>
      <c r="R22">
        <f t="shared" si="3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3818F-53E5-D847-B478-05B780590CE9}">
  <dimension ref="A1:J18"/>
  <sheetViews>
    <sheetView workbookViewId="0">
      <selection activeCell="A18" sqref="A18"/>
    </sheetView>
  </sheetViews>
  <sheetFormatPr baseColWidth="10" defaultRowHeight="16" x14ac:dyDescent="0.2"/>
  <cols>
    <col min="1" max="1" width="132.1640625" bestFit="1" customWidth="1"/>
  </cols>
  <sheetData>
    <row r="1" spans="1:10" x14ac:dyDescent="0.2">
      <c r="A1" s="15" t="s">
        <v>68</v>
      </c>
    </row>
    <row r="2" spans="1:10" ht="34" x14ac:dyDescent="0.2">
      <c r="A2" s="14" t="s">
        <v>67</v>
      </c>
    </row>
    <row r="3" spans="1:10" x14ac:dyDescent="0.2">
      <c r="A3" s="15" t="s">
        <v>65</v>
      </c>
    </row>
    <row r="4" spans="1:10" ht="34" x14ac:dyDescent="0.2">
      <c r="A4" s="14" t="s">
        <v>66</v>
      </c>
    </row>
    <row r="5" spans="1:10" x14ac:dyDescent="0.2">
      <c r="A5" s="15" t="s">
        <v>49</v>
      </c>
    </row>
    <row r="6" spans="1:10" x14ac:dyDescent="0.2">
      <c r="A6" t="s">
        <v>50</v>
      </c>
      <c r="B6">
        <v>8</v>
      </c>
    </row>
    <row r="7" spans="1:10" x14ac:dyDescent="0.2">
      <c r="A7" t="s">
        <v>51</v>
      </c>
      <c r="B7" t="s">
        <v>52</v>
      </c>
    </row>
    <row r="8" spans="1:10" x14ac:dyDescent="0.2">
      <c r="A8" t="s">
        <v>53</v>
      </c>
      <c r="B8" t="s">
        <v>54</v>
      </c>
      <c r="C8" t="s">
        <v>56</v>
      </c>
      <c r="J8" t="s">
        <v>55</v>
      </c>
    </row>
    <row r="9" spans="1:10" x14ac:dyDescent="0.2">
      <c r="A9" t="s">
        <v>57</v>
      </c>
      <c r="B9" t="s">
        <v>58</v>
      </c>
    </row>
    <row r="10" spans="1:10" x14ac:dyDescent="0.2">
      <c r="A10" t="s">
        <v>59</v>
      </c>
    </row>
    <row r="11" spans="1:10" x14ac:dyDescent="0.2">
      <c r="A11" t="s">
        <v>60</v>
      </c>
    </row>
    <row r="13" spans="1:10" x14ac:dyDescent="0.2">
      <c r="A13" t="s">
        <v>61</v>
      </c>
    </row>
    <row r="14" spans="1:10" x14ac:dyDescent="0.2">
      <c r="A14" t="s">
        <v>62</v>
      </c>
    </row>
    <row r="16" spans="1:10" x14ac:dyDescent="0.2">
      <c r="A16" t="s">
        <v>63</v>
      </c>
    </row>
    <row r="17" spans="1:1" x14ac:dyDescent="0.2">
      <c r="A17" t="s">
        <v>64</v>
      </c>
    </row>
    <row r="18" spans="1:1" x14ac:dyDescent="0.2">
      <c r="A18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Stats</vt:lpstr>
      <vt:lpstr>Armor</vt:lpstr>
      <vt:lpstr>Health L-&gt;R20</vt:lpstr>
      <vt:lpstr>Soraka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2020-05-06T17:35:17Z</dcterms:created>
  <dcterms:modified xsi:type="dcterms:W3CDTF">2020-05-12T17:27:08Z</dcterms:modified>
</cp:coreProperties>
</file>