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/>
  <bookViews>
    <workbookView xWindow="-20" yWindow="530" windowWidth="25610" windowHeight="15410"/>
  </bookViews>
  <sheets>
    <sheet name="2013 Compiled Drift Data" sheetId="5" r:id="rId1"/>
    <sheet name="Moon Data" sheetId="9" r:id="rId2"/>
    <sheet name="Graph" sheetId="8" r:id="rId3"/>
  </sheets>
  <calcPr calcId="162913"/>
</workbook>
</file>

<file path=xl/calcChain.xml><?xml version="1.0" encoding="utf-8"?>
<calcChain xmlns="http://schemas.openxmlformats.org/spreadsheetml/2006/main">
  <c r="C46" i="8" l="1"/>
  <c r="E46" i="8"/>
  <c r="C47" i="8"/>
  <c r="E47" i="8"/>
  <c r="C48" i="8"/>
  <c r="E48" i="8"/>
  <c r="C49" i="8"/>
  <c r="E49" i="8"/>
  <c r="C50" i="8"/>
  <c r="E50" i="8"/>
  <c r="C51" i="8"/>
  <c r="E51" i="8"/>
  <c r="C52" i="8"/>
  <c r="E52" i="8"/>
  <c r="C53" i="8"/>
  <c r="E53" i="8"/>
  <c r="C54" i="8"/>
  <c r="E54" i="8"/>
  <c r="C55" i="8"/>
  <c r="E55" i="8"/>
  <c r="C56" i="8"/>
  <c r="E56" i="8"/>
  <c r="C57" i="8"/>
  <c r="E57" i="8"/>
  <c r="C58" i="8"/>
  <c r="E58" i="8"/>
  <c r="C59" i="8"/>
  <c r="E59" i="8"/>
  <c r="C60" i="8"/>
  <c r="E60" i="8"/>
  <c r="C61" i="8"/>
  <c r="E61" i="8"/>
  <c r="C62" i="8"/>
  <c r="E62" i="8"/>
  <c r="C63" i="8"/>
  <c r="E63" i="8"/>
  <c r="C64" i="8"/>
  <c r="E64" i="8"/>
  <c r="C65" i="8"/>
  <c r="E65" i="8"/>
  <c r="C66" i="8"/>
  <c r="E66" i="8"/>
  <c r="C67" i="8"/>
  <c r="E67" i="8"/>
  <c r="C68" i="8"/>
  <c r="E68" i="8"/>
  <c r="C69" i="8"/>
  <c r="E69" i="8"/>
  <c r="C70" i="8"/>
  <c r="E70" i="8"/>
  <c r="C71" i="8"/>
  <c r="E71" i="8"/>
  <c r="C72" i="8"/>
  <c r="E72" i="8"/>
  <c r="C73" i="8"/>
  <c r="E73" i="8"/>
  <c r="C74" i="8"/>
  <c r="E74" i="8"/>
  <c r="B75" i="8"/>
  <c r="C75" i="8"/>
  <c r="E75" i="8"/>
  <c r="C76" i="8"/>
  <c r="E76" i="8"/>
  <c r="C77" i="8"/>
  <c r="E77" i="8"/>
  <c r="C78" i="8"/>
  <c r="E78" i="8"/>
  <c r="B79" i="8"/>
  <c r="C79" i="8"/>
  <c r="E79" i="8"/>
  <c r="C80" i="8"/>
  <c r="E80" i="8"/>
  <c r="C81" i="8"/>
  <c r="E81" i="8"/>
  <c r="C82" i="8"/>
  <c r="E82" i="8"/>
  <c r="A75" i="8"/>
  <c r="A76" i="8"/>
  <c r="A77" i="8"/>
  <c r="A78" i="8"/>
  <c r="A79" i="8"/>
  <c r="A80" i="8"/>
  <c r="A81" i="8"/>
  <c r="A82" i="8"/>
  <c r="B32" i="8"/>
  <c r="B33" i="8"/>
  <c r="B34" i="8"/>
  <c r="B35" i="8"/>
  <c r="B36" i="8"/>
  <c r="B37" i="8"/>
  <c r="B38" i="8"/>
  <c r="B39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A38" i="8"/>
  <c r="A39" i="8"/>
  <c r="A32" i="8"/>
  <c r="A33" i="8"/>
  <c r="A34" i="8"/>
  <c r="A35" i="8"/>
  <c r="A36" i="8"/>
  <c r="A37" i="8"/>
  <c r="B76" i="8"/>
  <c r="B77" i="8"/>
  <c r="B78" i="8"/>
  <c r="B80" i="8"/>
  <c r="B81" i="8"/>
  <c r="B82" i="8"/>
  <c r="F79" i="8" l="1"/>
  <c r="F81" i="8"/>
  <c r="F78" i="8"/>
  <c r="D81" i="8"/>
  <c r="D79" i="8"/>
  <c r="D78" i="8"/>
  <c r="D76" i="8" l="1"/>
  <c r="F76" i="8"/>
  <c r="D75" i="8"/>
  <c r="F75" i="8"/>
  <c r="D80" i="8"/>
  <c r="F80" i="8"/>
  <c r="D77" i="8"/>
  <c r="F77" i="8"/>
  <c r="D82" i="8"/>
  <c r="F82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F46" i="8" l="1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B46" i="8"/>
  <c r="B47" i="8"/>
  <c r="B48" i="8"/>
  <c r="B49" i="8"/>
  <c r="B50" i="8"/>
  <c r="B51" i="8"/>
  <c r="B52" i="8"/>
  <c r="B53" i="8"/>
  <c r="D74" i="8" l="1"/>
  <c r="F74" i="8"/>
  <c r="E45" i="8"/>
  <c r="F45" i="8"/>
  <c r="D70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6" i="8"/>
  <c r="D67" i="8"/>
  <c r="D68" i="8"/>
  <c r="D69" i="8"/>
  <c r="D71" i="8"/>
  <c r="D72" i="8"/>
  <c r="D73" i="8"/>
  <c r="C45" i="8"/>
  <c r="B45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B2" i="8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D65" i="8"/>
  <c r="B41" i="8" l="1"/>
</calcChain>
</file>

<file path=xl/sharedStrings.xml><?xml version="1.0" encoding="utf-8"?>
<sst xmlns="http://schemas.openxmlformats.org/spreadsheetml/2006/main" count="293" uniqueCount="97">
  <si>
    <t>Year</t>
  </si>
  <si>
    <t>Date</t>
  </si>
  <si>
    <t>Aeshnidae</t>
  </si>
  <si>
    <t>Amphipoda</t>
  </si>
  <si>
    <t>Athericidae</t>
  </si>
  <si>
    <t>Baetidae</t>
  </si>
  <si>
    <t>Baetiscidae</t>
  </si>
  <si>
    <t>Brachycentridae</t>
  </si>
  <si>
    <t>Chironomidae</t>
  </si>
  <si>
    <t>Coenagrionidae</t>
  </si>
  <si>
    <t>Cordulegastridae</t>
  </si>
  <si>
    <t>Crambidae</t>
  </si>
  <si>
    <t>Crayfish</t>
  </si>
  <si>
    <t>Elmidae</t>
  </si>
  <si>
    <t>Ephemeridae</t>
  </si>
  <si>
    <t>Gomphidae</t>
  </si>
  <si>
    <t>Helicopsychidae</t>
  </si>
  <si>
    <t>Hydropsychidae</t>
  </si>
  <si>
    <t>Isonychiidae</t>
  </si>
  <si>
    <t>Leptoceridae</t>
  </si>
  <si>
    <t>Limnephilidae</t>
  </si>
  <si>
    <t>Perlidae</t>
  </si>
  <si>
    <t>Perlodidae</t>
  </si>
  <si>
    <t>Philopotamidae</t>
  </si>
  <si>
    <t>Curculionidae</t>
  </si>
  <si>
    <t>Libellulidae</t>
  </si>
  <si>
    <t>Lepidoptera</t>
  </si>
  <si>
    <t>Notonectidae</t>
  </si>
  <si>
    <t>Dytiscidae</t>
  </si>
  <si>
    <t>Q</t>
  </si>
  <si>
    <t>Temp</t>
  </si>
  <si>
    <t>SDD</t>
  </si>
  <si>
    <t>Shannon</t>
  </si>
  <si>
    <t>Waxing Crescent</t>
  </si>
  <si>
    <t>Waxing Gibbous</t>
  </si>
  <si>
    <t>Nsturgeon</t>
  </si>
  <si>
    <t>Ninverts</t>
  </si>
  <si>
    <t>percillum</t>
  </si>
  <si>
    <t>CODE</t>
  </si>
  <si>
    <t>MoonPhase</t>
  </si>
  <si>
    <t>Ninverts1</t>
  </si>
  <si>
    <t>Night</t>
  </si>
  <si>
    <t>THETA</t>
  </si>
  <si>
    <t>SINEpercillum</t>
  </si>
  <si>
    <t>COSINEpercillum</t>
  </si>
  <si>
    <t>Nfamilies</t>
  </si>
  <si>
    <t>LunarDay</t>
  </si>
  <si>
    <t>NWHS</t>
  </si>
  <si>
    <t>NRHS</t>
  </si>
  <si>
    <t>Mean hr</t>
  </si>
  <si>
    <t>mean hr</t>
  </si>
  <si>
    <t>discharge</t>
  </si>
  <si>
    <t>Macro-invertebrate families (counts of individuals by night)</t>
  </si>
  <si>
    <t>Number of Sturgeon</t>
  </si>
  <si>
    <t>Suckers</t>
  </si>
  <si>
    <t>Stugeon</t>
  </si>
  <si>
    <t>Inverts</t>
  </si>
  <si>
    <t>Suckers 5%</t>
  </si>
  <si>
    <t>Inverts 5%</t>
  </si>
  <si>
    <t>Larvae of other species</t>
  </si>
  <si>
    <t>Larval lake sturgeon</t>
  </si>
  <si>
    <t xml:space="preserve">Macroinvertebrates                           </t>
  </si>
  <si>
    <t>Scribner et. al (unpublished data)</t>
  </si>
  <si>
    <t>Moon Phase</t>
  </si>
  <si>
    <t>%Illumination</t>
  </si>
  <si>
    <t>Nsuckers(5%)</t>
  </si>
  <si>
    <t>Nsuckers(100%)</t>
  </si>
  <si>
    <r>
      <rPr>
        <b/>
        <sz val="12"/>
        <color theme="1"/>
        <rFont val="Calibri"/>
        <family val="2"/>
      </rPr>
      <t>Δ</t>
    </r>
    <r>
      <rPr>
        <b/>
        <sz val="12"/>
        <color theme="1"/>
        <rFont val="Calibri"/>
        <family val="2"/>
        <scheme val="minor"/>
      </rPr>
      <t>TEMP24_hrs</t>
    </r>
  </si>
  <si>
    <r>
      <rPr>
        <b/>
        <sz val="12"/>
        <color theme="1"/>
        <rFont val="Calibri"/>
        <family val="2"/>
      </rPr>
      <t>Δ</t>
    </r>
    <r>
      <rPr>
        <b/>
        <sz val="12"/>
        <color theme="1"/>
        <rFont val="Calibri"/>
        <family val="2"/>
        <scheme val="minor"/>
      </rPr>
      <t>TEMP72_hrs</t>
    </r>
  </si>
  <si>
    <r>
      <rPr>
        <b/>
        <sz val="12"/>
        <color theme="1"/>
        <rFont val="Calibri"/>
        <family val="2"/>
      </rPr>
      <t>Δ</t>
    </r>
    <r>
      <rPr>
        <b/>
        <sz val="12"/>
        <color theme="1"/>
        <rFont val="Calibri"/>
        <family val="2"/>
        <scheme val="minor"/>
      </rPr>
      <t>TEMP48_hrs</t>
    </r>
  </si>
  <si>
    <r>
      <rPr>
        <b/>
        <sz val="12"/>
        <color theme="1"/>
        <rFont val="Calibri"/>
        <family val="2"/>
      </rPr>
      <t>Δ</t>
    </r>
    <r>
      <rPr>
        <b/>
        <sz val="12"/>
        <color theme="1"/>
        <rFont val="Calibri"/>
        <family val="2"/>
        <scheme val="minor"/>
      </rPr>
      <t>Q24_hrs</t>
    </r>
  </si>
  <si>
    <r>
      <rPr>
        <b/>
        <sz val="12"/>
        <color theme="1"/>
        <rFont val="Calibri"/>
        <family val="2"/>
      </rPr>
      <t>Δ</t>
    </r>
    <r>
      <rPr>
        <b/>
        <sz val="12"/>
        <color theme="1"/>
        <rFont val="Calibri"/>
        <family val="2"/>
        <scheme val="minor"/>
      </rPr>
      <t>Q48_hrs</t>
    </r>
  </si>
  <si>
    <r>
      <rPr>
        <b/>
        <sz val="12"/>
        <color theme="1"/>
        <rFont val="Calibri"/>
        <family val="2"/>
      </rPr>
      <t>Δ</t>
    </r>
    <r>
      <rPr>
        <b/>
        <sz val="12"/>
        <color theme="1"/>
        <rFont val="Calibri"/>
        <family val="2"/>
        <scheme val="minor"/>
      </rPr>
      <t>Q72_hrs</t>
    </r>
  </si>
  <si>
    <t>Full Moon</t>
  </si>
  <si>
    <t>Last Quarter</t>
  </si>
  <si>
    <t>New Moon</t>
  </si>
  <si>
    <t>First Quarter</t>
  </si>
  <si>
    <t>Waning Gibbous</t>
  </si>
  <si>
    <t>Waning Crescent</t>
  </si>
  <si>
    <t>Heptaginiidae</t>
  </si>
  <si>
    <t>Ephemerillidae</t>
  </si>
  <si>
    <t>Phryganiidae</t>
  </si>
  <si>
    <t>Psphenidae</t>
  </si>
  <si>
    <t>Macomiidae</t>
  </si>
  <si>
    <t>Caliopterygidae</t>
  </si>
  <si>
    <t>Leptophebiidae</t>
  </si>
  <si>
    <t>Halipidae</t>
  </si>
  <si>
    <t>Polycentropidae</t>
  </si>
  <si>
    <t>FQ</t>
  </si>
  <si>
    <t>WXG</t>
  </si>
  <si>
    <t/>
  </si>
  <si>
    <t>FM</t>
  </si>
  <si>
    <t>WAG</t>
  </si>
  <si>
    <t>LQ</t>
  </si>
  <si>
    <t>WNC</t>
  </si>
  <si>
    <t>NM</t>
  </si>
  <si>
    <t>WXC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</si>
</sst>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b/>
      <sz val="18"/>
      <color indexed="56"/>
      <name val="Cambria"/>
      <family val="2"/>
    </font>
    <font>
      <b/>
      <sz val="11"/>
      <color indexed="52"/>
      <name val="Calibri"/>
      <family val="2"/>
      <scheme val="minor"/>
    </font>
    <font>
      <sz val="11"/>
      <color indexed="6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5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2"/>
      <color theme="1"/>
      <name val="Calibri"/>
      <family val="2"/>
    </font>
  </fonts>
  <fills count="5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85">
    <xf numFmtId="0" fontId="0" fillId="0" borderId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5" applyNumberFormat="0" applyAlignment="0" applyProtection="0"/>
    <xf numFmtId="0" fontId="15" fillId="7" borderId="6" applyNumberFormat="0" applyAlignment="0" applyProtection="0"/>
    <xf numFmtId="0" fontId="16" fillId="7" borderId="5" applyNumberFormat="0" applyAlignment="0" applyProtection="0"/>
    <xf numFmtId="0" fontId="17" fillId="0" borderId="7" applyNumberFormat="0" applyFill="0" applyAlignment="0" applyProtection="0"/>
    <xf numFmtId="0" fontId="18" fillId="8" borderId="8" applyNumberFormat="0" applyAlignment="0" applyProtection="0"/>
    <xf numFmtId="0" fontId="19" fillId="0" borderId="0" applyNumberFormat="0" applyFill="0" applyBorder="0" applyAlignment="0" applyProtection="0"/>
    <xf numFmtId="0" fontId="6" fillId="9" borderId="9" applyNumberFormat="0" applyFont="0" applyAlignment="0" applyProtection="0"/>
    <xf numFmtId="0" fontId="20" fillId="0" borderId="0" applyNumberFormat="0" applyFill="0" applyBorder="0" applyAlignment="0" applyProtection="0"/>
    <xf numFmtId="0" fontId="5" fillId="0" borderId="10" applyNumberFormat="0" applyFill="0" applyAlignment="0" applyProtection="0"/>
    <xf numFmtId="0" fontId="21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21" fillId="21" borderId="0" applyNumberFormat="0" applyBorder="0" applyAlignment="0" applyProtection="0"/>
    <xf numFmtId="0" fontId="21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21" fillId="25" borderId="0" applyNumberFormat="0" applyBorder="0" applyAlignment="0" applyProtection="0"/>
    <xf numFmtId="0" fontId="21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21" fillId="29" borderId="0" applyNumberFormat="0" applyBorder="0" applyAlignment="0" applyProtection="0"/>
    <xf numFmtId="0" fontId="21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21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9" borderId="0" applyNumberFormat="0" applyBorder="0" applyAlignment="0" applyProtection="0"/>
    <xf numFmtId="0" fontId="6" fillId="41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44" borderId="0" applyNumberFormat="0" applyBorder="0" applyAlignment="0" applyProtection="0"/>
    <xf numFmtId="0" fontId="21" fillId="50" borderId="0" applyNumberFormat="0" applyBorder="0" applyAlignment="0" applyProtection="0"/>
    <xf numFmtId="0" fontId="12" fillId="35" borderId="0" applyNumberFormat="0" applyBorder="0" applyAlignment="0" applyProtection="0"/>
    <xf numFmtId="0" fontId="28" fillId="38" borderId="5" applyNumberFormat="0" applyAlignment="0" applyProtection="0"/>
    <xf numFmtId="0" fontId="11" fillId="36" borderId="0" applyNumberFormat="0" applyBorder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5" fillId="0" borderId="13" applyNumberFormat="0" applyFill="0" applyAlignment="0" applyProtection="0"/>
    <xf numFmtId="0" fontId="25" fillId="0" borderId="0" applyNumberFormat="0" applyFill="0" applyBorder="0" applyAlignment="0" applyProtection="0"/>
    <xf numFmtId="0" fontId="14" fillId="38" borderId="5" applyNumberFormat="0" applyAlignment="0" applyProtection="0"/>
    <xf numFmtId="0" fontId="26" fillId="0" borderId="14" applyNumberFormat="0" applyFill="0" applyAlignment="0" applyProtection="0"/>
    <xf numFmtId="0" fontId="29" fillId="5" borderId="0" applyNumberFormat="0" applyBorder="0" applyAlignment="0" applyProtection="0"/>
    <xf numFmtId="0" fontId="22" fillId="9" borderId="9" applyNumberFormat="0" applyFont="0" applyAlignment="0" applyProtection="0"/>
    <xf numFmtId="0" fontId="15" fillId="38" borderId="6" applyNumberFormat="0" applyAlignment="0" applyProtection="0"/>
    <xf numFmtId="0" fontId="27" fillId="0" borderId="0" applyNumberFormat="0" applyFill="0" applyBorder="0" applyAlignment="0" applyProtection="0"/>
    <xf numFmtId="0" fontId="5" fillId="0" borderId="15" applyNumberFormat="0" applyFill="0" applyAlignment="0" applyProtection="0"/>
    <xf numFmtId="0" fontId="32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61">
    <xf numFmtId="0" fontId="0" fillId="0" borderId="0" xfId="0"/>
    <xf numFmtId="2" fontId="30" fillId="0" borderId="0" xfId="0" applyNumberFormat="1" applyFont="1" applyAlignment="1">
      <alignment horizontal="center"/>
    </xf>
    <xf numFmtId="0" fontId="30" fillId="0" borderId="0" xfId="0" applyFont="1"/>
    <xf numFmtId="0" fontId="31" fillId="2" borderId="0" xfId="0" applyFont="1" applyFill="1" applyAlignment="1">
      <alignment horizontal="center"/>
    </xf>
    <xf numFmtId="0" fontId="30" fillId="0" borderId="0" xfId="0" applyFont="1" applyAlignment="1">
      <alignment horizontal="center"/>
    </xf>
    <xf numFmtId="1" fontId="31" fillId="2" borderId="1" xfId="0" applyNumberFormat="1" applyFont="1" applyFill="1" applyBorder="1" applyAlignment="1">
      <alignment horizontal="center"/>
    </xf>
    <xf numFmtId="164" fontId="30" fillId="0" borderId="0" xfId="0" applyNumberFormat="1" applyFont="1" applyFill="1" applyAlignment="1">
      <alignment horizontal="center"/>
    </xf>
    <xf numFmtId="0" fontId="31" fillId="2" borderId="1" xfId="0" applyFont="1" applyFill="1" applyBorder="1" applyAlignment="1">
      <alignment horizontal="center"/>
    </xf>
    <xf numFmtId="0" fontId="30" fillId="0" borderId="0" xfId="0" applyFont="1" applyFill="1"/>
    <xf numFmtId="1" fontId="30" fillId="0" borderId="0" xfId="0" applyNumberFormat="1" applyFont="1" applyFill="1"/>
    <xf numFmtId="0" fontId="34" fillId="0" borderId="0" xfId="77" applyFont="1" applyAlignment="1">
      <alignment horizontal="center"/>
    </xf>
    <xf numFmtId="0" fontId="30" fillId="0" borderId="0" xfId="0" applyFont="1" applyFill="1" applyAlignment="1">
      <alignment horizontal="center"/>
    </xf>
    <xf numFmtId="164" fontId="30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1" fillId="0" borderId="0" xfId="0" applyFont="1" applyFill="1" applyAlignment="1">
      <alignment horizontal="center"/>
    </xf>
    <xf numFmtId="1" fontId="31" fillId="0" borderId="0" xfId="0" applyNumberFormat="1" applyFont="1" applyFill="1" applyBorder="1" applyAlignment="1">
      <alignment horizontal="center"/>
    </xf>
    <xf numFmtId="0" fontId="31" fillId="2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30" fillId="0" borderId="0" xfId="0" applyFont="1" applyBorder="1"/>
    <xf numFmtId="2" fontId="3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4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Fill="1" applyAlignment="1">
      <alignment horizontal="center"/>
    </xf>
    <xf numFmtId="1" fontId="30" fillId="0" borderId="0" xfId="0" applyNumberFormat="1" applyFont="1" applyAlignment="1">
      <alignment horizontal="center"/>
    </xf>
    <xf numFmtId="0" fontId="0" fillId="51" borderId="0" xfId="0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/>
    <xf numFmtId="0" fontId="0" fillId="0" borderId="0" xfId="0" applyNumberFormat="1"/>
    <xf numFmtId="1" fontId="31" fillId="2" borderId="0" xfId="0" applyNumberFormat="1" applyFont="1" applyFill="1" applyBorder="1" applyAlignment="1">
      <alignment horizontal="center"/>
    </xf>
    <xf numFmtId="0" fontId="31" fillId="2" borderId="0" xfId="0" applyFont="1" applyFill="1" applyBorder="1"/>
    <xf numFmtId="0" fontId="31" fillId="2" borderId="0" xfId="0" applyFont="1" applyFill="1" applyBorder="1" applyAlignment="1">
      <alignment horizontal="center"/>
    </xf>
    <xf numFmtId="0" fontId="30" fillId="0" borderId="0" xfId="0" applyFont="1" applyFill="1" applyBorder="1"/>
    <xf numFmtId="0" fontId="0" fillId="0" borderId="0" xfId="0"/>
    <xf numFmtId="14" fontId="1" fillId="0" borderId="0" xfId="0" applyNumberFormat="1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31" fillId="0" borderId="0" xfId="0" applyFont="1" applyFill="1" applyBorder="1"/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14" fontId="32" fillId="0" borderId="0" xfId="80" applyNumberFormat="1" applyFont="1" applyFill="1" applyAlignment="1">
      <alignment horizontal="center"/>
    </xf>
    <xf numFmtId="0" fontId="33" fillId="0" borderId="0" xfId="0" applyFont="1" applyFill="1" applyBorder="1"/>
    <xf numFmtId="0" fontId="0" fillId="0" borderId="0" xfId="0" applyNumberFormat="1" applyFill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0" fontId="35" fillId="51" borderId="0" xfId="0" applyFont="1" applyFill="1" applyBorder="1" applyAlignment="1">
      <alignment horizontal="center" vertical="center" wrapText="1"/>
    </xf>
    <xf numFmtId="0" fontId="36" fillId="51" borderId="0" xfId="0" applyFont="1" applyFill="1" applyBorder="1" applyAlignment="1">
      <alignment horizontal="center" vertical="center" wrapText="1"/>
    </xf>
    <xf numFmtId="0" fontId="35" fillId="51" borderId="0" xfId="0" applyFont="1" applyFill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0" fontId="36" fillId="0" borderId="0" xfId="0" applyFont="1" applyAlignment="1">
      <alignment horizontal="center" vertical="center" wrapText="1"/>
    </xf>
    <xf numFmtId="0" fontId="37" fillId="51" borderId="0" xfId="0" applyFont="1" applyFill="1" applyBorder="1" applyAlignment="1">
      <alignment horizontal="center" vertical="center" wrapText="1"/>
    </xf>
    <xf numFmtId="0" fontId="37" fillId="0" borderId="0" xfId="0" applyFont="1" applyAlignment="1">
      <alignment horizontal="center" vertical="center" wrapText="1"/>
    </xf>
    <xf numFmtId="0" fontId="36" fillId="0" borderId="0" xfId="0" applyFont="1" applyAlignment="1">
      <alignment wrapText="1"/>
    </xf>
  </cellXfs>
  <cellStyles count="85">
    <cellStyle name="20% - Accent1" xfId="19" builtinId="30" customBuiltin="1"/>
    <cellStyle name="20% - Accent1 2" xfId="42"/>
    <cellStyle name="20% - Accent2" xfId="23" builtinId="34" customBuiltin="1"/>
    <cellStyle name="20% - Accent2 2" xfId="43"/>
    <cellStyle name="20% - Accent3" xfId="27" builtinId="38" customBuiltin="1"/>
    <cellStyle name="20% - Accent3 2" xfId="44"/>
    <cellStyle name="20% - Accent4" xfId="31" builtinId="42" customBuiltin="1"/>
    <cellStyle name="20% - Accent4 2" xfId="45"/>
    <cellStyle name="20% - Accent5" xfId="35" builtinId="46" customBuiltin="1"/>
    <cellStyle name="20% - Accent6" xfId="39" builtinId="50" customBuiltin="1"/>
    <cellStyle name="20% - Accent6 2" xfId="46"/>
    <cellStyle name="40% - Accent1" xfId="20" builtinId="31" customBuiltin="1"/>
    <cellStyle name="40% - Accent1 2" xfId="47"/>
    <cellStyle name="40% - Accent2" xfId="24" builtinId="35" customBuiltin="1"/>
    <cellStyle name="40% - Accent3" xfId="28" builtinId="39" customBuiltin="1"/>
    <cellStyle name="40% - Accent3 2" xfId="48"/>
    <cellStyle name="40% - Accent4" xfId="32" builtinId="43" customBuiltin="1"/>
    <cellStyle name="40% - Accent4 2" xfId="49"/>
    <cellStyle name="40% - Accent5" xfId="36" builtinId="47" customBuiltin="1"/>
    <cellStyle name="40% - Accent5 2" xfId="50"/>
    <cellStyle name="40% - Accent6" xfId="40" builtinId="51" customBuiltin="1"/>
    <cellStyle name="40% - Accent6 2" xfId="51"/>
    <cellStyle name="60% - Accent1" xfId="21" builtinId="32" customBuiltin="1"/>
    <cellStyle name="60% - Accent1 2" xfId="52"/>
    <cellStyle name="60% - Accent2" xfId="25" builtinId="36" customBuiltin="1"/>
    <cellStyle name="60% - Accent2 2" xfId="53"/>
    <cellStyle name="60% - Accent3" xfId="29" builtinId="40" customBuiltin="1"/>
    <cellStyle name="60% - Accent3 2" xfId="54"/>
    <cellStyle name="60% - Accent4" xfId="33" builtinId="44" customBuiltin="1"/>
    <cellStyle name="60% - Accent4 2" xfId="55"/>
    <cellStyle name="60% - Accent5" xfId="37" builtinId="48" customBuiltin="1"/>
    <cellStyle name="60% - Accent5 2" xfId="56"/>
    <cellStyle name="60% - Accent6" xfId="41" builtinId="52" customBuiltin="1"/>
    <cellStyle name="60% - Accent6 2" xfId="57"/>
    <cellStyle name="Accent1" xfId="18" builtinId="29" customBuiltin="1"/>
    <cellStyle name="Accent1 2" xfId="58"/>
    <cellStyle name="Accent2" xfId="22" builtinId="33" customBuiltin="1"/>
    <cellStyle name="Accent2 2" xfId="59"/>
    <cellStyle name="Accent3" xfId="26" builtinId="37" customBuiltin="1"/>
    <cellStyle name="Accent3 2" xfId="60"/>
    <cellStyle name="Accent4" xfId="30" builtinId="41" customBuiltin="1"/>
    <cellStyle name="Accent4 2" xfId="61"/>
    <cellStyle name="Accent5" xfId="34" builtinId="45" customBuiltin="1"/>
    <cellStyle name="Accent6" xfId="38" builtinId="49" customBuiltin="1"/>
    <cellStyle name="Accent6 2" xfId="62"/>
    <cellStyle name="Bad" xfId="7" builtinId="27" customBuiltin="1"/>
    <cellStyle name="Bad 2" xfId="63"/>
    <cellStyle name="Calculation" xfId="11" builtinId="22" customBuiltin="1"/>
    <cellStyle name="Calculation 2" xfId="64"/>
    <cellStyle name="Check Cell" xfId="13" builtinId="23" customBuiltin="1"/>
    <cellStyle name="Explanatory Text" xfId="16" builtinId="53" customBuiltin="1"/>
    <cellStyle name="Good" xfId="6" builtinId="26" customBuiltin="1"/>
    <cellStyle name="Good 2" xfId="65"/>
    <cellStyle name="Heading 1" xfId="2" builtinId="16" customBuiltin="1"/>
    <cellStyle name="Heading 1 2" xfId="66"/>
    <cellStyle name="Heading 2" xfId="3" builtinId="17" customBuiltin="1"/>
    <cellStyle name="Heading 2 2" xfId="67"/>
    <cellStyle name="Heading 3" xfId="4" builtinId="18" customBuiltin="1"/>
    <cellStyle name="Heading 3 2" xfId="68"/>
    <cellStyle name="Heading 4" xfId="5" builtinId="19" customBuiltin="1"/>
    <cellStyle name="Heading 4 2" xfId="69"/>
    <cellStyle name="Input" xfId="9" builtinId="20" customBuiltin="1"/>
    <cellStyle name="Input 2" xfId="70"/>
    <cellStyle name="Linked Cell" xfId="12" builtinId="24" customBuiltin="1"/>
    <cellStyle name="Linked Cell 2" xfId="71"/>
    <cellStyle name="Neutral" xfId="8" builtinId="28" customBuiltin="1"/>
    <cellStyle name="Neutral 2" xfId="72"/>
    <cellStyle name="Normal" xfId="0" builtinId="0"/>
    <cellStyle name="Normal 2" xfId="78"/>
    <cellStyle name="Normal 2 2" xfId="81"/>
    <cellStyle name="Normal 2 2 2" xfId="84"/>
    <cellStyle name="Normal 2 3" xfId="82"/>
    <cellStyle name="Normal 3" xfId="80"/>
    <cellStyle name="Normal 4" xfId="79"/>
    <cellStyle name="Normal 4 2" xfId="83"/>
    <cellStyle name="Normal 5" xfId="77"/>
    <cellStyle name="Note" xfId="15" builtinId="10" customBuiltin="1"/>
    <cellStyle name="Note 2" xfId="73"/>
    <cellStyle name="Output" xfId="10" builtinId="21" customBuiltin="1"/>
    <cellStyle name="Output 2" xfId="74"/>
    <cellStyle name="Title" xfId="1" builtinId="15" customBuiltin="1"/>
    <cellStyle name="Title 2" xfId="75"/>
    <cellStyle name="Total" xfId="17" builtinId="25" customBuiltin="1"/>
    <cellStyle name="Total 2" xfId="76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Number of Sturgeon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Graph!$A$2:$A$39</c:f>
              <c:numCache>
                <c:formatCode>m/d/yyyy</c:formatCode>
                <c:ptCount val="38"/>
                <c:pt idx="0">
                  <c:v>41412</c:v>
                </c:pt>
                <c:pt idx="1">
                  <c:v>41413</c:v>
                </c:pt>
                <c:pt idx="2">
                  <c:v>41414</c:v>
                </c:pt>
                <c:pt idx="3">
                  <c:v>41415</c:v>
                </c:pt>
                <c:pt idx="4">
                  <c:v>41416</c:v>
                </c:pt>
                <c:pt idx="5">
                  <c:v>41417</c:v>
                </c:pt>
                <c:pt idx="6">
                  <c:v>41418</c:v>
                </c:pt>
                <c:pt idx="7">
                  <c:v>41419</c:v>
                </c:pt>
                <c:pt idx="8">
                  <c:v>41420</c:v>
                </c:pt>
                <c:pt idx="9">
                  <c:v>41421</c:v>
                </c:pt>
                <c:pt idx="10">
                  <c:v>41422</c:v>
                </c:pt>
                <c:pt idx="11">
                  <c:v>41423</c:v>
                </c:pt>
                <c:pt idx="12">
                  <c:v>41424</c:v>
                </c:pt>
                <c:pt idx="13">
                  <c:v>41425</c:v>
                </c:pt>
                <c:pt idx="14">
                  <c:v>41426</c:v>
                </c:pt>
                <c:pt idx="15">
                  <c:v>41427</c:v>
                </c:pt>
                <c:pt idx="16">
                  <c:v>41428</c:v>
                </c:pt>
                <c:pt idx="17">
                  <c:v>41429</c:v>
                </c:pt>
                <c:pt idx="18">
                  <c:v>41430</c:v>
                </c:pt>
                <c:pt idx="19">
                  <c:v>41431</c:v>
                </c:pt>
                <c:pt idx="20">
                  <c:v>41432</c:v>
                </c:pt>
                <c:pt idx="21">
                  <c:v>41433</c:v>
                </c:pt>
                <c:pt idx="22">
                  <c:v>41434</c:v>
                </c:pt>
                <c:pt idx="23">
                  <c:v>41435</c:v>
                </c:pt>
                <c:pt idx="24">
                  <c:v>41436</c:v>
                </c:pt>
                <c:pt idx="25">
                  <c:v>41437</c:v>
                </c:pt>
                <c:pt idx="26">
                  <c:v>41438</c:v>
                </c:pt>
                <c:pt idx="27">
                  <c:v>41439</c:v>
                </c:pt>
                <c:pt idx="28">
                  <c:v>41440</c:v>
                </c:pt>
                <c:pt idx="29">
                  <c:v>41441</c:v>
                </c:pt>
                <c:pt idx="30">
                  <c:v>41442</c:v>
                </c:pt>
                <c:pt idx="31">
                  <c:v>41443</c:v>
                </c:pt>
                <c:pt idx="32">
                  <c:v>41444</c:v>
                </c:pt>
                <c:pt idx="33">
                  <c:v>41445</c:v>
                </c:pt>
                <c:pt idx="34">
                  <c:v>41446</c:v>
                </c:pt>
                <c:pt idx="35">
                  <c:v>41447</c:v>
                </c:pt>
                <c:pt idx="36">
                  <c:v>41448</c:v>
                </c:pt>
                <c:pt idx="37">
                  <c:v>41449</c:v>
                </c:pt>
              </c:numCache>
            </c:numRef>
          </c:cat>
          <c:val>
            <c:numRef>
              <c:f>Graph!$B$2:$B$39</c:f>
              <c:numCache>
                <c:formatCode>General</c:formatCode>
                <c:ptCount val="38"/>
                <c:pt idx="0">
                  <c:v>11</c:v>
                </c:pt>
                <c:pt idx="1">
                  <c:v>51</c:v>
                </c:pt>
                <c:pt idx="2">
                  <c:v>171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3</c:v>
                </c:pt>
                <c:pt idx="12">
                  <c:v>16</c:v>
                </c:pt>
                <c:pt idx="13">
                  <c:v>9</c:v>
                </c:pt>
                <c:pt idx="14">
                  <c:v>14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15</c:v>
                </c:pt>
                <c:pt idx="19">
                  <c:v>30</c:v>
                </c:pt>
                <c:pt idx="20">
                  <c:v>36</c:v>
                </c:pt>
                <c:pt idx="21">
                  <c:v>69</c:v>
                </c:pt>
                <c:pt idx="22">
                  <c:v>37</c:v>
                </c:pt>
                <c:pt idx="23">
                  <c:v>64</c:v>
                </c:pt>
                <c:pt idx="24">
                  <c:v>58</c:v>
                </c:pt>
                <c:pt idx="25">
                  <c:v>27</c:v>
                </c:pt>
                <c:pt idx="26">
                  <c:v>33</c:v>
                </c:pt>
                <c:pt idx="27">
                  <c:v>60</c:v>
                </c:pt>
                <c:pt idx="28">
                  <c:v>47</c:v>
                </c:pt>
                <c:pt idx="29">
                  <c:v>54</c:v>
                </c:pt>
                <c:pt idx="30">
                  <c:v>48</c:v>
                </c:pt>
                <c:pt idx="31">
                  <c:v>29</c:v>
                </c:pt>
                <c:pt idx="32">
                  <c:v>17</c:v>
                </c:pt>
                <c:pt idx="33">
                  <c:v>10</c:v>
                </c:pt>
                <c:pt idx="34">
                  <c:v>5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7B-46D6-A60D-37AECBF12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86"/>
        <c:axId val="77722624"/>
        <c:axId val="815482560"/>
      </c:barChart>
      <c:dateAx>
        <c:axId val="77722624"/>
        <c:scaling>
          <c:orientation val="minMax"/>
          <c:max val="41449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482560"/>
        <c:crosses val="autoZero"/>
        <c:auto val="1"/>
        <c:lblOffset val="100"/>
        <c:baseTimeUnit val="days"/>
      </c:dateAx>
      <c:valAx>
        <c:axId val="81548256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2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Graph!$A$45:$A$82</c:f>
              <c:numCache>
                <c:formatCode>m/d/yyyy</c:formatCode>
                <c:ptCount val="38"/>
                <c:pt idx="0">
                  <c:v>41412</c:v>
                </c:pt>
                <c:pt idx="1">
                  <c:v>41413</c:v>
                </c:pt>
                <c:pt idx="2">
                  <c:v>41414</c:v>
                </c:pt>
                <c:pt idx="3">
                  <c:v>41415</c:v>
                </c:pt>
                <c:pt idx="4">
                  <c:v>41416</c:v>
                </c:pt>
                <c:pt idx="5">
                  <c:v>41417</c:v>
                </c:pt>
                <c:pt idx="6">
                  <c:v>41418</c:v>
                </c:pt>
                <c:pt idx="7">
                  <c:v>41419</c:v>
                </c:pt>
                <c:pt idx="8">
                  <c:v>41420</c:v>
                </c:pt>
                <c:pt idx="9">
                  <c:v>41421</c:v>
                </c:pt>
                <c:pt idx="10">
                  <c:v>41422</c:v>
                </c:pt>
                <c:pt idx="11">
                  <c:v>41423</c:v>
                </c:pt>
                <c:pt idx="12">
                  <c:v>41424</c:v>
                </c:pt>
                <c:pt idx="13">
                  <c:v>41425</c:v>
                </c:pt>
                <c:pt idx="14">
                  <c:v>41426</c:v>
                </c:pt>
                <c:pt idx="15">
                  <c:v>41427</c:v>
                </c:pt>
                <c:pt idx="16">
                  <c:v>41428</c:v>
                </c:pt>
                <c:pt idx="17">
                  <c:v>41429</c:v>
                </c:pt>
                <c:pt idx="18">
                  <c:v>41430</c:v>
                </c:pt>
                <c:pt idx="19">
                  <c:v>41431</c:v>
                </c:pt>
                <c:pt idx="20">
                  <c:v>41432</c:v>
                </c:pt>
                <c:pt idx="21">
                  <c:v>41433</c:v>
                </c:pt>
                <c:pt idx="22">
                  <c:v>41434</c:v>
                </c:pt>
                <c:pt idx="23">
                  <c:v>41435</c:v>
                </c:pt>
                <c:pt idx="24">
                  <c:v>41436</c:v>
                </c:pt>
                <c:pt idx="25">
                  <c:v>41437</c:v>
                </c:pt>
                <c:pt idx="26">
                  <c:v>41438</c:v>
                </c:pt>
                <c:pt idx="27">
                  <c:v>41439</c:v>
                </c:pt>
                <c:pt idx="28">
                  <c:v>41440</c:v>
                </c:pt>
                <c:pt idx="29">
                  <c:v>41441</c:v>
                </c:pt>
                <c:pt idx="30">
                  <c:v>41442</c:v>
                </c:pt>
                <c:pt idx="31">
                  <c:v>41443</c:v>
                </c:pt>
                <c:pt idx="32">
                  <c:v>41444</c:v>
                </c:pt>
                <c:pt idx="33">
                  <c:v>41445</c:v>
                </c:pt>
                <c:pt idx="34">
                  <c:v>41446</c:v>
                </c:pt>
                <c:pt idx="35">
                  <c:v>41447</c:v>
                </c:pt>
                <c:pt idx="36">
                  <c:v>41448</c:v>
                </c:pt>
                <c:pt idx="37">
                  <c:v>41449</c:v>
                </c:pt>
              </c:numCache>
            </c:numRef>
          </c:cat>
          <c:val>
            <c:numRef>
              <c:f>Graph!$C$45:$C$82</c:f>
              <c:numCache>
                <c:formatCode>General</c:formatCode>
                <c:ptCount val="38"/>
                <c:pt idx="0">
                  <c:v>11</c:v>
                </c:pt>
                <c:pt idx="1">
                  <c:v>51</c:v>
                </c:pt>
                <c:pt idx="2">
                  <c:v>171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3</c:v>
                </c:pt>
                <c:pt idx="12">
                  <c:v>16</c:v>
                </c:pt>
                <c:pt idx="13">
                  <c:v>9</c:v>
                </c:pt>
                <c:pt idx="14">
                  <c:v>14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15</c:v>
                </c:pt>
                <c:pt idx="19">
                  <c:v>30</c:v>
                </c:pt>
                <c:pt idx="20">
                  <c:v>36</c:v>
                </c:pt>
                <c:pt idx="21">
                  <c:v>69</c:v>
                </c:pt>
                <c:pt idx="22">
                  <c:v>37</c:v>
                </c:pt>
                <c:pt idx="23">
                  <c:v>64</c:v>
                </c:pt>
                <c:pt idx="24">
                  <c:v>58</c:v>
                </c:pt>
                <c:pt idx="25">
                  <c:v>27</c:v>
                </c:pt>
                <c:pt idx="26">
                  <c:v>33</c:v>
                </c:pt>
                <c:pt idx="27">
                  <c:v>60</c:v>
                </c:pt>
                <c:pt idx="28">
                  <c:v>47</c:v>
                </c:pt>
                <c:pt idx="29">
                  <c:v>54</c:v>
                </c:pt>
                <c:pt idx="30">
                  <c:v>48</c:v>
                </c:pt>
                <c:pt idx="31">
                  <c:v>29</c:v>
                </c:pt>
                <c:pt idx="32">
                  <c:v>17</c:v>
                </c:pt>
                <c:pt idx="33">
                  <c:v>10</c:v>
                </c:pt>
                <c:pt idx="34">
                  <c:v>5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EA-4D4C-9079-C16522018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"/>
        <c:axId val="91636736"/>
        <c:axId val="815484864"/>
      </c:barChart>
      <c:dateAx>
        <c:axId val="91636736"/>
        <c:scaling>
          <c:orientation val="minMax"/>
          <c:max val="41449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815484864"/>
        <c:crosses val="autoZero"/>
        <c:auto val="1"/>
        <c:lblOffset val="100"/>
        <c:baseTimeUnit val="days"/>
      </c:dateAx>
      <c:valAx>
        <c:axId val="815484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9163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Graph!$A$45:$A$82</c:f>
              <c:numCache>
                <c:formatCode>m/d/yyyy</c:formatCode>
                <c:ptCount val="38"/>
                <c:pt idx="0">
                  <c:v>41412</c:v>
                </c:pt>
                <c:pt idx="1">
                  <c:v>41413</c:v>
                </c:pt>
                <c:pt idx="2">
                  <c:v>41414</c:v>
                </c:pt>
                <c:pt idx="3">
                  <c:v>41415</c:v>
                </c:pt>
                <c:pt idx="4">
                  <c:v>41416</c:v>
                </c:pt>
                <c:pt idx="5">
                  <c:v>41417</c:v>
                </c:pt>
                <c:pt idx="6">
                  <c:v>41418</c:v>
                </c:pt>
                <c:pt idx="7">
                  <c:v>41419</c:v>
                </c:pt>
                <c:pt idx="8">
                  <c:v>41420</c:v>
                </c:pt>
                <c:pt idx="9">
                  <c:v>41421</c:v>
                </c:pt>
                <c:pt idx="10">
                  <c:v>41422</c:v>
                </c:pt>
                <c:pt idx="11">
                  <c:v>41423</c:v>
                </c:pt>
                <c:pt idx="12">
                  <c:v>41424</c:v>
                </c:pt>
                <c:pt idx="13">
                  <c:v>41425</c:v>
                </c:pt>
                <c:pt idx="14">
                  <c:v>41426</c:v>
                </c:pt>
                <c:pt idx="15">
                  <c:v>41427</c:v>
                </c:pt>
                <c:pt idx="16">
                  <c:v>41428</c:v>
                </c:pt>
                <c:pt idx="17">
                  <c:v>41429</c:v>
                </c:pt>
                <c:pt idx="18">
                  <c:v>41430</c:v>
                </c:pt>
                <c:pt idx="19">
                  <c:v>41431</c:v>
                </c:pt>
                <c:pt idx="20">
                  <c:v>41432</c:v>
                </c:pt>
                <c:pt idx="21">
                  <c:v>41433</c:v>
                </c:pt>
                <c:pt idx="22">
                  <c:v>41434</c:v>
                </c:pt>
                <c:pt idx="23">
                  <c:v>41435</c:v>
                </c:pt>
                <c:pt idx="24">
                  <c:v>41436</c:v>
                </c:pt>
                <c:pt idx="25">
                  <c:v>41437</c:v>
                </c:pt>
                <c:pt idx="26">
                  <c:v>41438</c:v>
                </c:pt>
                <c:pt idx="27">
                  <c:v>41439</c:v>
                </c:pt>
                <c:pt idx="28">
                  <c:v>41440</c:v>
                </c:pt>
                <c:pt idx="29">
                  <c:v>41441</c:v>
                </c:pt>
                <c:pt idx="30">
                  <c:v>41442</c:v>
                </c:pt>
                <c:pt idx="31">
                  <c:v>41443</c:v>
                </c:pt>
                <c:pt idx="32">
                  <c:v>41444</c:v>
                </c:pt>
                <c:pt idx="33">
                  <c:v>41445</c:v>
                </c:pt>
                <c:pt idx="34">
                  <c:v>41446</c:v>
                </c:pt>
                <c:pt idx="35">
                  <c:v>41447</c:v>
                </c:pt>
                <c:pt idx="36">
                  <c:v>41448</c:v>
                </c:pt>
                <c:pt idx="37">
                  <c:v>41449</c:v>
                </c:pt>
              </c:numCache>
            </c:numRef>
          </c:cat>
          <c:val>
            <c:numRef>
              <c:f>Graph!$E$45:$E$82</c:f>
              <c:numCache>
                <c:formatCode>General</c:formatCode>
                <c:ptCount val="38"/>
                <c:pt idx="0">
                  <c:v>67</c:v>
                </c:pt>
                <c:pt idx="1">
                  <c:v>158</c:v>
                </c:pt>
                <c:pt idx="2">
                  <c:v>734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12</c:v>
                </c:pt>
                <c:pt idx="12">
                  <c:v>13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</c:v>
                </c:pt>
                <c:pt idx="19">
                  <c:v>25</c:v>
                </c:pt>
                <c:pt idx="20">
                  <c:v>72</c:v>
                </c:pt>
                <c:pt idx="21">
                  <c:v>85</c:v>
                </c:pt>
                <c:pt idx="22">
                  <c:v>208</c:v>
                </c:pt>
                <c:pt idx="23">
                  <c:v>184</c:v>
                </c:pt>
                <c:pt idx="24">
                  <c:v>1130</c:v>
                </c:pt>
                <c:pt idx="25">
                  <c:v>509</c:v>
                </c:pt>
                <c:pt idx="26">
                  <c:v>436</c:v>
                </c:pt>
                <c:pt idx="27">
                  <c:v>354</c:v>
                </c:pt>
                <c:pt idx="28">
                  <c:v>4</c:v>
                </c:pt>
                <c:pt idx="29">
                  <c:v>15</c:v>
                </c:pt>
                <c:pt idx="30">
                  <c:v>57</c:v>
                </c:pt>
                <c:pt idx="31">
                  <c:v>182</c:v>
                </c:pt>
                <c:pt idx="32">
                  <c:v>435</c:v>
                </c:pt>
                <c:pt idx="33">
                  <c:v>484</c:v>
                </c:pt>
                <c:pt idx="34">
                  <c:v>249</c:v>
                </c:pt>
                <c:pt idx="35">
                  <c:v>166</c:v>
                </c:pt>
                <c:pt idx="36">
                  <c:v>66</c:v>
                </c:pt>
                <c:pt idx="37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E-4C5D-9D81-5458E706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91637248"/>
        <c:axId val="827047936"/>
      </c:barChart>
      <c:dateAx>
        <c:axId val="91637248"/>
        <c:scaling>
          <c:orientation val="minMax"/>
          <c:max val="41449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827047936"/>
        <c:crosses val="autoZero"/>
        <c:auto val="1"/>
        <c:lblOffset val="100"/>
        <c:baseTimeUnit val="days"/>
      </c:dateAx>
      <c:valAx>
        <c:axId val="827047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9163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768383331340999E-2"/>
          <c:y val="4.4119260626843293E-2"/>
          <c:w val="0.90685284347763095"/>
          <c:h val="0.727946683913131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Graph!$A$45:$A$82</c:f>
              <c:numCache>
                <c:formatCode>m/d/yyyy</c:formatCode>
                <c:ptCount val="38"/>
                <c:pt idx="0">
                  <c:v>41412</c:v>
                </c:pt>
                <c:pt idx="1">
                  <c:v>41413</c:v>
                </c:pt>
                <c:pt idx="2">
                  <c:v>41414</c:v>
                </c:pt>
                <c:pt idx="3">
                  <c:v>41415</c:v>
                </c:pt>
                <c:pt idx="4">
                  <c:v>41416</c:v>
                </c:pt>
                <c:pt idx="5">
                  <c:v>41417</c:v>
                </c:pt>
                <c:pt idx="6">
                  <c:v>41418</c:v>
                </c:pt>
                <c:pt idx="7">
                  <c:v>41419</c:v>
                </c:pt>
                <c:pt idx="8">
                  <c:v>41420</c:v>
                </c:pt>
                <c:pt idx="9">
                  <c:v>41421</c:v>
                </c:pt>
                <c:pt idx="10">
                  <c:v>41422</c:v>
                </c:pt>
                <c:pt idx="11">
                  <c:v>41423</c:v>
                </c:pt>
                <c:pt idx="12">
                  <c:v>41424</c:v>
                </c:pt>
                <c:pt idx="13">
                  <c:v>41425</c:v>
                </c:pt>
                <c:pt idx="14">
                  <c:v>41426</c:v>
                </c:pt>
                <c:pt idx="15">
                  <c:v>41427</c:v>
                </c:pt>
                <c:pt idx="16">
                  <c:v>41428</c:v>
                </c:pt>
                <c:pt idx="17">
                  <c:v>41429</c:v>
                </c:pt>
                <c:pt idx="18">
                  <c:v>41430</c:v>
                </c:pt>
                <c:pt idx="19">
                  <c:v>41431</c:v>
                </c:pt>
                <c:pt idx="20">
                  <c:v>41432</c:v>
                </c:pt>
                <c:pt idx="21">
                  <c:v>41433</c:v>
                </c:pt>
                <c:pt idx="22">
                  <c:v>41434</c:v>
                </c:pt>
                <c:pt idx="23">
                  <c:v>41435</c:v>
                </c:pt>
                <c:pt idx="24">
                  <c:v>41436</c:v>
                </c:pt>
                <c:pt idx="25">
                  <c:v>41437</c:v>
                </c:pt>
                <c:pt idx="26">
                  <c:v>41438</c:v>
                </c:pt>
                <c:pt idx="27">
                  <c:v>41439</c:v>
                </c:pt>
                <c:pt idx="28">
                  <c:v>41440</c:v>
                </c:pt>
                <c:pt idx="29">
                  <c:v>41441</c:v>
                </c:pt>
                <c:pt idx="30">
                  <c:v>41442</c:v>
                </c:pt>
                <c:pt idx="31">
                  <c:v>41443</c:v>
                </c:pt>
                <c:pt idx="32">
                  <c:v>41444</c:v>
                </c:pt>
                <c:pt idx="33">
                  <c:v>41445</c:v>
                </c:pt>
                <c:pt idx="34">
                  <c:v>41446</c:v>
                </c:pt>
                <c:pt idx="35">
                  <c:v>41447</c:v>
                </c:pt>
                <c:pt idx="36">
                  <c:v>41448</c:v>
                </c:pt>
                <c:pt idx="37">
                  <c:v>41449</c:v>
                </c:pt>
              </c:numCache>
            </c:numRef>
          </c:cat>
          <c:val>
            <c:numRef>
              <c:f>Graph!$F$45:$F$82</c:f>
              <c:numCache>
                <c:formatCode>General</c:formatCode>
                <c:ptCount val="38"/>
                <c:pt idx="0">
                  <c:v>75</c:v>
                </c:pt>
                <c:pt idx="1">
                  <c:v>28</c:v>
                </c:pt>
                <c:pt idx="2">
                  <c:v>45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25</c:v>
                </c:pt>
                <c:pt idx="11">
                  <c:v>81</c:v>
                </c:pt>
                <c:pt idx="12">
                  <c:v>120</c:v>
                </c:pt>
                <c:pt idx="13">
                  <c:v>65</c:v>
                </c:pt>
                <c:pt idx="14">
                  <c:v>141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70</c:v>
                </c:pt>
                <c:pt idx="19">
                  <c:v>29</c:v>
                </c:pt>
                <c:pt idx="20">
                  <c:v>77</c:v>
                </c:pt>
                <c:pt idx="21">
                  <c:v>166</c:v>
                </c:pt>
                <c:pt idx="22">
                  <c:v>105</c:v>
                </c:pt>
                <c:pt idx="23">
                  <c:v>124</c:v>
                </c:pt>
                <c:pt idx="24">
                  <c:v>110</c:v>
                </c:pt>
                <c:pt idx="25">
                  <c:v>118</c:v>
                </c:pt>
                <c:pt idx="26">
                  <c:v>38</c:v>
                </c:pt>
                <c:pt idx="27">
                  <c:v>82</c:v>
                </c:pt>
                <c:pt idx="28">
                  <c:v>126</c:v>
                </c:pt>
                <c:pt idx="29">
                  <c:v>146</c:v>
                </c:pt>
                <c:pt idx="30">
                  <c:v>62</c:v>
                </c:pt>
                <c:pt idx="31">
                  <c:v>50</c:v>
                </c:pt>
                <c:pt idx="32">
                  <c:v>36</c:v>
                </c:pt>
                <c:pt idx="33">
                  <c:v>32</c:v>
                </c:pt>
                <c:pt idx="34">
                  <c:v>36</c:v>
                </c:pt>
                <c:pt idx="35">
                  <c:v>19</c:v>
                </c:pt>
                <c:pt idx="36">
                  <c:v>24</c:v>
                </c:pt>
                <c:pt idx="3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1-4CA9-8B15-EF17E170D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91638272"/>
        <c:axId val="865313920"/>
      </c:barChart>
      <c:dateAx>
        <c:axId val="91638272"/>
        <c:scaling>
          <c:orientation val="minMax"/>
          <c:max val="41449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865313920"/>
        <c:crosses val="autoZero"/>
        <c:auto val="1"/>
        <c:lblOffset val="100"/>
        <c:baseTimeUnit val="days"/>
      </c:dateAx>
      <c:valAx>
        <c:axId val="865313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9163827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Number of Sturgeon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Graph!$A$2:$A$39</c:f>
              <c:numCache>
                <c:formatCode>m/d/yyyy</c:formatCode>
                <c:ptCount val="38"/>
                <c:pt idx="0">
                  <c:v>41412</c:v>
                </c:pt>
                <c:pt idx="1">
                  <c:v>41413</c:v>
                </c:pt>
                <c:pt idx="2">
                  <c:v>41414</c:v>
                </c:pt>
                <c:pt idx="3">
                  <c:v>41415</c:v>
                </c:pt>
                <c:pt idx="4">
                  <c:v>41416</c:v>
                </c:pt>
                <c:pt idx="5">
                  <c:v>41417</c:v>
                </c:pt>
                <c:pt idx="6">
                  <c:v>41418</c:v>
                </c:pt>
                <c:pt idx="7">
                  <c:v>41419</c:v>
                </c:pt>
                <c:pt idx="8">
                  <c:v>41420</c:v>
                </c:pt>
                <c:pt idx="9">
                  <c:v>41421</c:v>
                </c:pt>
                <c:pt idx="10">
                  <c:v>41422</c:v>
                </c:pt>
                <c:pt idx="11">
                  <c:v>41423</c:v>
                </c:pt>
                <c:pt idx="12">
                  <c:v>41424</c:v>
                </c:pt>
                <c:pt idx="13">
                  <c:v>41425</c:v>
                </c:pt>
                <c:pt idx="14">
                  <c:v>41426</c:v>
                </c:pt>
                <c:pt idx="15">
                  <c:v>41427</c:v>
                </c:pt>
                <c:pt idx="16">
                  <c:v>41428</c:v>
                </c:pt>
                <c:pt idx="17">
                  <c:v>41429</c:v>
                </c:pt>
                <c:pt idx="18">
                  <c:v>41430</c:v>
                </c:pt>
                <c:pt idx="19">
                  <c:v>41431</c:v>
                </c:pt>
                <c:pt idx="20">
                  <c:v>41432</c:v>
                </c:pt>
                <c:pt idx="21">
                  <c:v>41433</c:v>
                </c:pt>
                <c:pt idx="22">
                  <c:v>41434</c:v>
                </c:pt>
                <c:pt idx="23">
                  <c:v>41435</c:v>
                </c:pt>
                <c:pt idx="24">
                  <c:v>41436</c:v>
                </c:pt>
                <c:pt idx="25">
                  <c:v>41437</c:v>
                </c:pt>
                <c:pt idx="26">
                  <c:v>41438</c:v>
                </c:pt>
                <c:pt idx="27">
                  <c:v>41439</c:v>
                </c:pt>
                <c:pt idx="28">
                  <c:v>41440</c:v>
                </c:pt>
                <c:pt idx="29">
                  <c:v>41441</c:v>
                </c:pt>
                <c:pt idx="30">
                  <c:v>41442</c:v>
                </c:pt>
                <c:pt idx="31">
                  <c:v>41443</c:v>
                </c:pt>
                <c:pt idx="32">
                  <c:v>41444</c:v>
                </c:pt>
                <c:pt idx="33">
                  <c:v>41445</c:v>
                </c:pt>
                <c:pt idx="34">
                  <c:v>41446</c:v>
                </c:pt>
                <c:pt idx="35">
                  <c:v>41447</c:v>
                </c:pt>
                <c:pt idx="36">
                  <c:v>41448</c:v>
                </c:pt>
                <c:pt idx="37">
                  <c:v>41449</c:v>
                </c:pt>
              </c:numCache>
            </c:numRef>
          </c:cat>
          <c:val>
            <c:numRef>
              <c:f>Graph!$B$2:$B$39</c:f>
              <c:numCache>
                <c:formatCode>General</c:formatCode>
                <c:ptCount val="38"/>
                <c:pt idx="0">
                  <c:v>11</c:v>
                </c:pt>
                <c:pt idx="1">
                  <c:v>51</c:v>
                </c:pt>
                <c:pt idx="2">
                  <c:v>171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3</c:v>
                </c:pt>
                <c:pt idx="12">
                  <c:v>16</c:v>
                </c:pt>
                <c:pt idx="13">
                  <c:v>9</c:v>
                </c:pt>
                <c:pt idx="14">
                  <c:v>14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15</c:v>
                </c:pt>
                <c:pt idx="19">
                  <c:v>30</c:v>
                </c:pt>
                <c:pt idx="20">
                  <c:v>36</c:v>
                </c:pt>
                <c:pt idx="21">
                  <c:v>69</c:v>
                </c:pt>
                <c:pt idx="22">
                  <c:v>37</c:v>
                </c:pt>
                <c:pt idx="23">
                  <c:v>64</c:v>
                </c:pt>
                <c:pt idx="24">
                  <c:v>58</c:v>
                </c:pt>
                <c:pt idx="25">
                  <c:v>27</c:v>
                </c:pt>
                <c:pt idx="26">
                  <c:v>33</c:v>
                </c:pt>
                <c:pt idx="27">
                  <c:v>60</c:v>
                </c:pt>
                <c:pt idx="28">
                  <c:v>47</c:v>
                </c:pt>
                <c:pt idx="29">
                  <c:v>54</c:v>
                </c:pt>
                <c:pt idx="30">
                  <c:v>48</c:v>
                </c:pt>
                <c:pt idx="31">
                  <c:v>29</c:v>
                </c:pt>
                <c:pt idx="32">
                  <c:v>17</c:v>
                </c:pt>
                <c:pt idx="33">
                  <c:v>10</c:v>
                </c:pt>
                <c:pt idx="34">
                  <c:v>5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F-4A06-968E-E58A184AC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639296"/>
        <c:axId val="865315648"/>
      </c:barChart>
      <c:dateAx>
        <c:axId val="91639296"/>
        <c:scaling>
          <c:orientation val="minMax"/>
          <c:max val="41449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315648"/>
        <c:crosses val="autoZero"/>
        <c:auto val="1"/>
        <c:lblOffset val="100"/>
        <c:baseTimeUnit val="days"/>
      </c:dateAx>
      <c:valAx>
        <c:axId val="86531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3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410728</xdr:colOff>
      <xdr:row>2</xdr:row>
      <xdr:rowOff>78603</xdr:rowOff>
    </xdr:from>
    <xdr:to>
      <xdr:col>19</xdr:col>
      <xdr:colOff>127000</xdr:colOff>
      <xdr:row>26</xdr:row>
      <xdr:rowOff>172357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726459</xdr:colOff>
      <xdr:row>40</xdr:row>
      <xdr:rowOff>0</xdr:rowOff>
    </xdr:from>
    <xdr:to>
      <xdr:col>23</xdr:col>
      <xdr:colOff>45357</xdr:colOff>
      <xdr:row>76</xdr:row>
      <xdr:rowOff>9476</xdr:rowOff>
    </xdr:to>
    <xdr:grpSp>
      <xdr:nvGrpSpPr>
        <xdr:cNvPr id="9" name="Group 8"/>
        <xdr:cNvGrpSpPr/>
      </xdr:nvGrpSpPr>
      <xdr:grpSpPr>
        <a:xfrm>
          <a:off x="9425959" y="7946571"/>
          <a:ext cx="8354041" cy="7121476"/>
          <a:chOff x="6143956" y="9186076"/>
          <a:chExt cx="5786347" cy="9119882"/>
        </a:xfrm>
      </xdr:grpSpPr>
      <xdr:grpSp>
        <xdr:nvGrpSpPr>
          <xdr:cNvPr id="6" name="Group 5"/>
          <xdr:cNvGrpSpPr/>
        </xdr:nvGrpSpPr>
        <xdr:grpSpPr>
          <a:xfrm>
            <a:off x="6180668" y="9186076"/>
            <a:ext cx="5736808" cy="3039278"/>
            <a:chOff x="6180668" y="9186076"/>
            <a:chExt cx="5736808" cy="3039278"/>
          </a:xfrm>
        </xdr:grpSpPr>
        <xdr:graphicFrame macro="">
          <xdr:nvGraphicFramePr>
            <xdr:cNvPr id="4" name="Chart 3"/>
            <xdr:cNvGraphicFramePr/>
          </xdr:nvGraphicFramePr>
          <xdr:xfrm>
            <a:off x="6180668" y="9186076"/>
            <a:ext cx="5736808" cy="303927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sp macro="" textlink="">
          <xdr:nvSpPr>
            <xdr:cNvPr id="5" name="TextBox 4"/>
            <xdr:cNvSpPr txBox="1"/>
          </xdr:nvSpPr>
          <xdr:spPr>
            <a:xfrm>
              <a:off x="7489127" y="9532856"/>
              <a:ext cx="1039091" cy="70555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500">
                  <a:latin typeface="Times New Roman" charset="0"/>
                  <a:ea typeface="Times New Roman" charset="0"/>
                  <a:cs typeface="Times New Roman" charset="0"/>
                </a:rPr>
                <a:t>From early</a:t>
              </a:r>
              <a:r>
                <a:rPr lang="en-US" sz="1500" baseline="0">
                  <a:latin typeface="Times New Roman" charset="0"/>
                  <a:ea typeface="Times New Roman" charset="0"/>
                  <a:cs typeface="Times New Roman" charset="0"/>
                </a:rPr>
                <a:t> spawning adults</a:t>
              </a:r>
              <a:endParaRPr lang="en-US" sz="1500">
                <a:latin typeface="Times New Roman" charset="0"/>
                <a:ea typeface="Times New Roman" charset="0"/>
                <a:cs typeface="Times New Roman" charset="0"/>
              </a:endParaRPr>
            </a:p>
          </xdr:txBody>
        </xdr:sp>
      </xdr:grpSp>
      <xdr:graphicFrame macro="">
        <xdr:nvGraphicFramePr>
          <xdr:cNvPr id="7" name="Chart 6"/>
          <xdr:cNvGraphicFramePr/>
        </xdr:nvGraphicFramePr>
        <xdr:xfrm>
          <a:off x="6187079" y="12239207"/>
          <a:ext cx="5730395" cy="306493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8" name="Chart 7"/>
          <xdr:cNvGraphicFramePr/>
        </xdr:nvGraphicFramePr>
        <xdr:xfrm>
          <a:off x="6143956" y="15282364"/>
          <a:ext cx="5786347" cy="302359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1</xdr:col>
      <xdr:colOff>827395</xdr:colOff>
      <xdr:row>82</xdr:row>
      <xdr:rowOff>159034</xdr:rowOff>
    </xdr:from>
    <xdr:to>
      <xdr:col>7</xdr:col>
      <xdr:colOff>461559</xdr:colOff>
      <xdr:row>98</xdr:row>
      <xdr:rowOff>21040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0.5545</cdr:x>
      <cdr:y>0.36566</cdr:y>
    </cdr:from>
    <cdr:to>
      <cdr:x>0.77072</cdr:x>
      <cdr:y>0.64608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587372" y="877222"/>
          <a:ext cx="1788823" cy="6727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500">
              <a:latin typeface="Times New Roman" charset="0"/>
              <a:ea typeface="Times New Roman" charset="0"/>
              <a:cs typeface="Times New Roman" charset="0"/>
            </a:rPr>
            <a:t>From late spawning adults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65"/>
  <sheetViews>
    <sheetView tabSelected="1" zoomScale="75" zoomScaleNormal="75" zoomScalePageLayoutView="75" workbookViewId="0">
      <pane xSplit="2" topLeftCell="C1" activePane="topRight" state="frozen"/>
      <selection pane="topRight" activeCell="AB14" sqref="AB14"/>
    </sheetView>
  </sheetViews>
  <sheetFormatPr defaultColWidth="8.81640625" defaultRowHeight="15.5" x14ac:dyDescent="0.35"/>
  <cols>
    <col min="1" max="1" width="5.453125" style="4" bestFit="1" customWidth="1"/>
    <col min="2" max="2" width="10.36328125" style="8" bestFit="1" customWidth="1"/>
    <col min="3" max="3" width="6" style="9" bestFit="1" customWidth="1"/>
    <col min="4" max="4" width="8.81640625" style="4" bestFit="1" customWidth="1"/>
    <col min="5" max="7" width="13.6328125" style="4" bestFit="1" customWidth="1"/>
    <col min="8" max="11" width="9.81640625" style="4" bestFit="1" customWidth="1"/>
    <col min="12" max="12" width="16.08984375" style="4" bestFit="1" customWidth="1"/>
    <col min="13" max="13" width="6.1796875" style="4" bestFit="1" customWidth="1"/>
    <col min="14" max="14" width="9.81640625" style="4" bestFit="1" customWidth="1"/>
    <col min="15" max="15" width="13.08984375" style="4" bestFit="1" customWidth="1"/>
    <col min="16" max="16" width="9.54296875" style="4" bestFit="1" customWidth="1"/>
    <col min="17" max="17" width="13.81640625" style="4" bestFit="1" customWidth="1"/>
    <col min="18" max="18" width="16.54296875" style="4" bestFit="1" customWidth="1"/>
    <col min="19" max="19" width="13.453125" style="4" bestFit="1" customWidth="1"/>
    <col min="20" max="20" width="15.7265625" style="4" bestFit="1" customWidth="1"/>
    <col min="21" max="21" width="6.90625" style="4" bestFit="1" customWidth="1"/>
    <col min="22" max="22" width="6.1796875" style="4" bestFit="1" customWidth="1"/>
    <col min="23" max="23" width="10.6328125" style="4" bestFit="1" customWidth="1"/>
    <col min="24" max="24" width="8.7265625" style="4" bestFit="1" customWidth="1"/>
    <col min="25" max="25" width="9.81640625" style="4" bestFit="1" customWidth="1"/>
    <col min="26" max="26" width="9.54296875" style="4" bestFit="1" customWidth="1"/>
    <col min="27" max="27" width="13.08984375" style="4" bestFit="1" customWidth="1"/>
    <col min="28" max="28" width="13.54296875" style="9" bestFit="1" customWidth="1"/>
    <col min="29" max="29" width="12.54296875" style="2" bestFit="1" customWidth="1"/>
    <col min="30" max="30" width="13.6328125" style="2" bestFit="1" customWidth="1"/>
    <col min="31" max="31" width="8.453125" style="2" bestFit="1" customWidth="1"/>
    <col min="32" max="32" width="10.90625" style="2" bestFit="1" customWidth="1"/>
    <col min="33" max="33" width="8.453125" style="2" bestFit="1" customWidth="1"/>
    <col min="34" max="34" width="13.6328125" style="2" bestFit="1" customWidth="1"/>
    <col min="35" max="35" width="9.08984375" style="2" bestFit="1" customWidth="1"/>
    <col min="36" max="36" width="14.7265625" style="2" bestFit="1" customWidth="1"/>
    <col min="37" max="37" width="16" style="2" bestFit="1" customWidth="1"/>
    <col min="38" max="38" width="11.36328125" style="2" bestFit="1" customWidth="1"/>
    <col min="39" max="39" width="15.6328125" style="2" bestFit="1" customWidth="1"/>
    <col min="40" max="40" width="11.7265625" style="2" bestFit="1" customWidth="1"/>
    <col min="41" max="41" width="11.81640625" style="2" bestFit="1" customWidth="1"/>
    <col min="42" max="42" width="12.08984375" style="2" bestFit="1" customWidth="1"/>
    <col min="43" max="43" width="14.90625" style="2" customWidth="1"/>
    <col min="44" max="44" width="12.90625" style="2" bestFit="1" customWidth="1"/>
    <col min="45" max="45" width="10.6328125" style="2" bestFit="1" customWidth="1"/>
    <col min="46" max="46" width="13.08984375" style="2" bestFit="1" customWidth="1"/>
    <col min="47" max="47" width="11.7265625" style="2" bestFit="1" customWidth="1"/>
    <col min="48" max="48" width="12.453125" style="2" bestFit="1" customWidth="1"/>
    <col min="49" max="49" width="8.36328125" style="2" bestFit="1" customWidth="1"/>
    <col min="50" max="50" width="11.453125" style="2" bestFit="1" customWidth="1"/>
    <col min="51" max="51" width="13.1796875" style="2" bestFit="1" customWidth="1"/>
    <col min="52" max="52" width="15.7265625" style="2" bestFit="1" customWidth="1"/>
    <col min="53" max="53" width="16.08984375" style="2" bestFit="1" customWidth="1"/>
    <col min="54" max="55" width="15.453125" style="2" bestFit="1" customWidth="1"/>
    <col min="56" max="56" width="11" style="2" bestFit="1" customWidth="1"/>
    <col min="57" max="57" width="16" style="2" bestFit="1" customWidth="1"/>
    <col min="58" max="58" width="13.54296875" style="2" bestFit="1" customWidth="1"/>
    <col min="59" max="59" width="16.7265625" style="2" bestFit="1" customWidth="1"/>
    <col min="60" max="60" width="13.90625" style="2" bestFit="1" customWidth="1"/>
    <col min="61" max="61" width="9.54296875" style="2" bestFit="1" customWidth="1"/>
    <col min="62" max="62" width="16.1796875" style="2" bestFit="1" customWidth="1"/>
    <col min="63" max="63" width="16" style="2" bestFit="1" customWidth="1"/>
    <col min="64" max="64" width="11.36328125" style="2" bestFit="1" customWidth="1"/>
    <col min="65" max="65" width="10.36328125" style="2" bestFit="1" customWidth="1"/>
    <col min="66" max="66" width="12.453125" style="2" bestFit="1" customWidth="1"/>
    <col min="67" max="67" width="8.1796875" style="2" bestFit="1" customWidth="1"/>
    <col min="68" max="69" width="11.81640625" style="2" bestFit="1" customWidth="1"/>
    <col min="70" max="70" width="17.453125" style="2" bestFit="1" customWidth="1"/>
    <col min="71" max="71" width="12.54296875" style="2" bestFit="1" customWidth="1"/>
    <col min="72" max="72" width="14.453125" style="2" bestFit="1" customWidth="1"/>
    <col min="73" max="73" width="15.81640625" style="2" bestFit="1" customWidth="1"/>
    <col min="74" max="74" width="11.453125" style="2" bestFit="1" customWidth="1"/>
    <col min="75" max="75" width="14" style="2" bestFit="1" customWidth="1"/>
    <col min="76" max="76" width="12.81640625" style="2" bestFit="1" customWidth="1"/>
    <col min="77" max="77" width="14" style="2" bestFit="1" customWidth="1"/>
    <col min="78" max="79" width="14" style="2" customWidth="1"/>
    <col min="80" max="80" width="13.81640625" style="2" customWidth="1"/>
    <col min="81" max="81" width="12.453125" style="2" bestFit="1" customWidth="1"/>
    <col min="82" max="82" width="15.81640625" style="2" bestFit="1" customWidth="1"/>
    <col min="83" max="83" width="15.81640625" style="2" customWidth="1"/>
    <col min="84" max="84" width="10.453125" style="2" bestFit="1" customWidth="1"/>
    <col min="85" max="85" width="13.453125" style="2" bestFit="1" customWidth="1"/>
    <col min="86" max="86" width="14.453125" style="2" bestFit="1" customWidth="1"/>
    <col min="87" max="87" width="8.453125" style="2" bestFit="1" customWidth="1"/>
    <col min="88" max="88" width="10.81640625" style="2" bestFit="1" customWidth="1"/>
    <col min="89" max="89" width="15.453125" style="2" bestFit="1" customWidth="1"/>
    <col min="90" max="90" width="13.453125" style="2" bestFit="1" customWidth="1"/>
    <col min="91" max="91" width="7.81640625" style="2" bestFit="1" customWidth="1"/>
    <col min="92" max="92" width="18.453125" style="2" bestFit="1" customWidth="1"/>
    <col min="93" max="93" width="12.54296875" style="2" bestFit="1" customWidth="1"/>
    <col min="94" max="94" width="15" style="2" bestFit="1" customWidth="1"/>
    <col min="95" max="95" width="9.453125" style="2" bestFit="1" customWidth="1"/>
    <col min="96" max="96" width="8.1796875" style="2" bestFit="1" customWidth="1"/>
    <col min="97" max="97" width="10.453125" style="2" bestFit="1" customWidth="1"/>
    <col min="98" max="98" width="13.54296875" style="2" bestFit="1" customWidth="1"/>
    <col min="99" max="99" width="10.453125" style="2" bestFit="1" customWidth="1"/>
    <col min="100" max="100" width="9.453125" style="2" bestFit="1" customWidth="1"/>
    <col min="101" max="101" width="9.453125" style="2" customWidth="1"/>
    <col min="102" max="102" width="8.453125" style="2" bestFit="1" customWidth="1"/>
    <col min="103" max="16384" width="8.81640625" style="2"/>
  </cols>
  <sheetData>
    <row r="1" spans="1:103" x14ac:dyDescent="0.35">
      <c r="H1" s="3" t="s">
        <v>50</v>
      </c>
    </row>
    <row r="2" spans="1:103" x14ac:dyDescent="0.35">
      <c r="D2" s="3" t="s">
        <v>49</v>
      </c>
      <c r="H2" s="18" t="s">
        <v>51</v>
      </c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 t="s">
        <v>52</v>
      </c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2"/>
      <c r="CN2" s="22"/>
      <c r="CO2" s="22"/>
      <c r="CP2" s="22"/>
      <c r="CQ2" s="22"/>
      <c r="CR2" s="22"/>
      <c r="CS2" s="22"/>
      <c r="CT2" s="22"/>
      <c r="CU2" s="22"/>
      <c r="CV2" s="22"/>
      <c r="CW2" s="22"/>
      <c r="CX2" s="22"/>
    </row>
    <row r="3" spans="1:103" x14ac:dyDescent="0.35">
      <c r="A3" s="3" t="s">
        <v>0</v>
      </c>
      <c r="B3" s="7" t="s">
        <v>1</v>
      </c>
      <c r="C3" s="5" t="s">
        <v>41</v>
      </c>
      <c r="D3" s="3" t="s">
        <v>30</v>
      </c>
      <c r="E3" s="3" t="s">
        <v>67</v>
      </c>
      <c r="F3" s="3" t="s">
        <v>69</v>
      </c>
      <c r="G3" s="3" t="s">
        <v>68</v>
      </c>
      <c r="H3" s="3" t="s">
        <v>29</v>
      </c>
      <c r="I3" s="3" t="s">
        <v>70</v>
      </c>
      <c r="J3" s="3" t="s">
        <v>71</v>
      </c>
      <c r="K3" s="3" t="s">
        <v>72</v>
      </c>
      <c r="L3" s="3" t="s">
        <v>39</v>
      </c>
      <c r="M3" s="3" t="s">
        <v>38</v>
      </c>
      <c r="N3" s="3" t="s">
        <v>46</v>
      </c>
      <c r="O3" s="3" t="s">
        <v>42</v>
      </c>
      <c r="P3" s="3" t="s">
        <v>37</v>
      </c>
      <c r="Q3" s="3" t="s">
        <v>43</v>
      </c>
      <c r="R3" s="3" t="s">
        <v>44</v>
      </c>
      <c r="S3" s="3" t="s">
        <v>65</v>
      </c>
      <c r="T3" s="3" t="s">
        <v>66</v>
      </c>
      <c r="U3" s="3" t="s">
        <v>47</v>
      </c>
      <c r="V3" s="3" t="s">
        <v>48</v>
      </c>
      <c r="W3" s="3" t="s">
        <v>35</v>
      </c>
      <c r="X3" s="3" t="s">
        <v>36</v>
      </c>
      <c r="Y3" s="3" t="s">
        <v>40</v>
      </c>
      <c r="Z3" s="3" t="s">
        <v>45</v>
      </c>
      <c r="AA3" s="3" t="s">
        <v>32</v>
      </c>
      <c r="AB3" s="35" t="s">
        <v>31</v>
      </c>
      <c r="AC3" s="36" t="s">
        <v>18</v>
      </c>
      <c r="AD3" s="36" t="s">
        <v>79</v>
      </c>
      <c r="AE3" s="36" t="s">
        <v>21</v>
      </c>
      <c r="AF3" s="36" t="s">
        <v>22</v>
      </c>
      <c r="AG3" s="36" t="s">
        <v>12</v>
      </c>
      <c r="AH3" s="36" t="s">
        <v>24</v>
      </c>
      <c r="AI3" s="36" t="s">
        <v>5</v>
      </c>
      <c r="AJ3" s="36" t="s">
        <v>80</v>
      </c>
      <c r="AK3" s="36" t="s">
        <v>17</v>
      </c>
      <c r="AL3" s="36" t="s">
        <v>25</v>
      </c>
      <c r="AM3" s="36" t="s">
        <v>9</v>
      </c>
      <c r="AN3" s="36" t="s">
        <v>15</v>
      </c>
      <c r="AO3" s="36" t="s">
        <v>3</v>
      </c>
      <c r="AP3" s="36" t="s">
        <v>26</v>
      </c>
      <c r="AQ3" s="36" t="s">
        <v>8</v>
      </c>
      <c r="AR3" s="36" t="s">
        <v>19</v>
      </c>
      <c r="AS3" s="36" t="s">
        <v>2</v>
      </c>
      <c r="AT3" s="36" t="s">
        <v>81</v>
      </c>
      <c r="AU3" s="36" t="s">
        <v>82</v>
      </c>
      <c r="AV3" s="36" t="s">
        <v>83</v>
      </c>
      <c r="AW3" s="37" t="s">
        <v>13</v>
      </c>
      <c r="AX3" s="36" t="s">
        <v>4</v>
      </c>
      <c r="AY3" s="36" t="s">
        <v>14</v>
      </c>
      <c r="AZ3" s="36" t="s">
        <v>23</v>
      </c>
      <c r="BA3" s="36" t="s">
        <v>7</v>
      </c>
      <c r="BB3" s="36" t="s">
        <v>84</v>
      </c>
      <c r="BC3" s="36" t="s">
        <v>85</v>
      </c>
      <c r="BD3" s="36" t="s">
        <v>11</v>
      </c>
      <c r="BE3" s="36" t="s">
        <v>16</v>
      </c>
      <c r="BF3" s="36" t="s">
        <v>27</v>
      </c>
      <c r="BG3" s="36" t="s">
        <v>10</v>
      </c>
      <c r="BH3" s="36" t="s">
        <v>20</v>
      </c>
      <c r="BI3" s="36" t="s">
        <v>86</v>
      </c>
      <c r="BJ3" s="36" t="s">
        <v>87</v>
      </c>
      <c r="BK3" s="36" t="s">
        <v>16</v>
      </c>
      <c r="BL3" s="36" t="s">
        <v>6</v>
      </c>
      <c r="BM3" s="36" t="s">
        <v>28</v>
      </c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50"/>
      <c r="CE3" s="50"/>
      <c r="CF3" s="45"/>
      <c r="CG3" s="45"/>
      <c r="CH3" s="45"/>
      <c r="CI3" s="45"/>
      <c r="CJ3" s="45"/>
      <c r="CK3" s="45"/>
      <c r="CL3" s="45"/>
      <c r="CM3" s="45"/>
      <c r="CN3" s="45"/>
      <c r="CO3" s="45"/>
      <c r="CP3" s="45"/>
      <c r="CQ3" s="45"/>
      <c r="CR3" s="45"/>
      <c r="CS3" s="45"/>
      <c r="CT3" s="45"/>
      <c r="CU3" s="45"/>
      <c r="CV3" s="45"/>
      <c r="CW3" s="45"/>
      <c r="CX3" s="45"/>
      <c r="CY3" s="45"/>
    </row>
    <row r="4" spans="1:103" x14ac:dyDescent="0.35">
      <c r="A4" s="24">
        <v>2013</v>
      </c>
      <c r="B4" s="43">
        <v>41412</v>
      </c>
      <c r="C4" s="17">
        <v>1</v>
      </c>
      <c r="D4" s="26">
        <v>13.656583333333337</v>
      </c>
      <c r="E4" s="26">
        <v>-1.2065833333333291</v>
      </c>
      <c r="F4" s="26">
        <v>-1.2537916666666664</v>
      </c>
      <c r="G4" s="26">
        <v>0.91695833333333532</v>
      </c>
      <c r="H4" s="26">
        <v>8.0932997623279146</v>
      </c>
      <c r="I4" s="26">
        <v>-0.92044396445545473</v>
      </c>
      <c r="J4" s="26">
        <v>-0.85840973352120642</v>
      </c>
      <c r="K4" s="26">
        <v>-0.70733346229924621</v>
      </c>
      <c r="L4" s="27" t="s">
        <v>76</v>
      </c>
      <c r="M4" s="15" t="s">
        <v>88</v>
      </c>
      <c r="N4" s="4">
        <v>8</v>
      </c>
      <c r="O4" s="6">
        <v>1.7332910344827586</v>
      </c>
      <c r="P4" s="27">
        <v>0.5</v>
      </c>
      <c r="Q4" s="12">
        <v>0.47942553860420301</v>
      </c>
      <c r="R4" s="12">
        <v>0.87758256189037276</v>
      </c>
      <c r="S4" s="34">
        <v>67</v>
      </c>
      <c r="T4" s="24">
        <v>1340</v>
      </c>
      <c r="U4" s="24"/>
      <c r="V4" s="24"/>
      <c r="W4" s="41">
        <v>11</v>
      </c>
      <c r="X4" s="24">
        <v>75</v>
      </c>
      <c r="Y4" s="10">
        <v>1500</v>
      </c>
      <c r="Z4" s="24">
        <v>6</v>
      </c>
      <c r="AA4" s="41">
        <v>0.11821992644326937</v>
      </c>
      <c r="AB4" s="28">
        <v>2.6315789473684209E-2</v>
      </c>
      <c r="AC4" s="20">
        <v>54</v>
      </c>
      <c r="AD4" s="20">
        <v>11</v>
      </c>
      <c r="AE4" s="20">
        <v>0</v>
      </c>
      <c r="AF4" s="20">
        <v>0</v>
      </c>
      <c r="AG4" s="20">
        <v>0</v>
      </c>
      <c r="AH4" s="20">
        <v>0</v>
      </c>
      <c r="AI4" s="20">
        <v>0</v>
      </c>
      <c r="AJ4" s="20">
        <v>5</v>
      </c>
      <c r="AK4" s="20">
        <v>2</v>
      </c>
      <c r="AL4" s="20">
        <v>0</v>
      </c>
      <c r="AM4" s="20">
        <v>0</v>
      </c>
      <c r="AN4" s="20">
        <v>2</v>
      </c>
      <c r="AO4" s="20">
        <v>1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20">
        <v>0</v>
      </c>
      <c r="AW4" s="20">
        <v>0</v>
      </c>
      <c r="AX4" s="20">
        <v>0</v>
      </c>
      <c r="AY4" s="20">
        <v>0</v>
      </c>
      <c r="AZ4" s="20">
        <v>0</v>
      </c>
      <c r="BA4" s="20">
        <v>0</v>
      </c>
      <c r="BB4" s="20">
        <v>0</v>
      </c>
      <c r="BC4" s="20">
        <v>0</v>
      </c>
      <c r="BD4" s="20">
        <v>0</v>
      </c>
      <c r="BE4" s="20">
        <v>0</v>
      </c>
      <c r="BF4" s="20">
        <v>0</v>
      </c>
      <c r="BG4" s="20">
        <v>0</v>
      </c>
      <c r="BH4" s="20">
        <v>0</v>
      </c>
      <c r="BI4" s="20">
        <v>0</v>
      </c>
      <c r="BJ4" s="20">
        <v>0</v>
      </c>
      <c r="BK4" s="20">
        <v>0</v>
      </c>
      <c r="BL4" s="20">
        <v>0</v>
      </c>
      <c r="BM4" s="20">
        <v>0</v>
      </c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</row>
    <row r="5" spans="1:103" x14ac:dyDescent="0.35">
      <c r="A5" s="24">
        <v>2013</v>
      </c>
      <c r="B5" s="43">
        <v>41413</v>
      </c>
      <c r="C5" s="17">
        <v>3</v>
      </c>
      <c r="D5" s="26">
        <v>13.810666666666668</v>
      </c>
      <c r="E5" s="26">
        <v>0.15408333333333069</v>
      </c>
      <c r="F5" s="26">
        <v>-1.0524999999999984</v>
      </c>
      <c r="G5" s="26">
        <v>-1.0997083333333357</v>
      </c>
      <c r="H5" s="26">
        <v>6.5516562739483426</v>
      </c>
      <c r="I5" s="26">
        <v>-1.541643488379572</v>
      </c>
      <c r="J5" s="26">
        <v>-2.4620874528350267</v>
      </c>
      <c r="K5" s="26">
        <v>-2.4000532219007784</v>
      </c>
      <c r="L5" s="27" t="s">
        <v>34</v>
      </c>
      <c r="M5" s="15" t="s">
        <v>89</v>
      </c>
      <c r="N5" s="4">
        <v>9</v>
      </c>
      <c r="O5" s="6">
        <v>1.9499524137931035</v>
      </c>
      <c r="P5" s="27">
        <v>0.65</v>
      </c>
      <c r="Q5" s="12">
        <v>0.60518640573603955</v>
      </c>
      <c r="R5" s="12">
        <v>0.79608379854905587</v>
      </c>
      <c r="S5" s="34">
        <v>158</v>
      </c>
      <c r="T5" s="24">
        <v>3160</v>
      </c>
      <c r="U5" s="24"/>
      <c r="V5" s="24"/>
      <c r="W5" s="42">
        <v>51</v>
      </c>
      <c r="X5" s="24">
        <v>28</v>
      </c>
      <c r="Y5" s="10">
        <v>560</v>
      </c>
      <c r="Z5" s="24">
        <v>9</v>
      </c>
      <c r="AA5" s="48">
        <v>5.7148618872520714E-2</v>
      </c>
      <c r="AB5" s="28">
        <v>7.8947368421052627E-2</v>
      </c>
      <c r="AC5" s="20">
        <v>13</v>
      </c>
      <c r="AD5" s="20">
        <v>6</v>
      </c>
      <c r="AE5" s="20">
        <v>1</v>
      </c>
      <c r="AF5" s="20">
        <v>1</v>
      </c>
      <c r="AG5" s="20">
        <v>0</v>
      </c>
      <c r="AH5" s="20">
        <v>0</v>
      </c>
      <c r="AI5" s="20">
        <v>0</v>
      </c>
      <c r="AJ5" s="20">
        <v>2</v>
      </c>
      <c r="AK5" s="20">
        <v>1</v>
      </c>
      <c r="AL5" s="20">
        <v>0</v>
      </c>
      <c r="AM5" s="20">
        <v>0</v>
      </c>
      <c r="AN5" s="20">
        <v>1</v>
      </c>
      <c r="AO5" s="20">
        <v>1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20">
        <v>0</v>
      </c>
      <c r="AW5" s="20">
        <v>0</v>
      </c>
      <c r="AX5" s="20">
        <v>0</v>
      </c>
      <c r="AY5" s="20">
        <v>0</v>
      </c>
      <c r="AZ5" s="20">
        <v>0</v>
      </c>
      <c r="BA5" s="20">
        <v>0</v>
      </c>
      <c r="BB5" s="20">
        <v>0</v>
      </c>
      <c r="BC5" s="20">
        <v>0</v>
      </c>
      <c r="BD5" s="20">
        <v>0</v>
      </c>
      <c r="BE5" s="20">
        <v>0</v>
      </c>
      <c r="BF5" s="20">
        <v>0</v>
      </c>
      <c r="BG5" s="20">
        <v>0</v>
      </c>
      <c r="BH5" s="20">
        <v>0</v>
      </c>
      <c r="BI5" s="20">
        <v>0</v>
      </c>
      <c r="BJ5" s="20">
        <v>2</v>
      </c>
      <c r="BK5" s="20">
        <v>0</v>
      </c>
      <c r="BL5" s="20">
        <v>0</v>
      </c>
      <c r="BM5" s="20">
        <v>0</v>
      </c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</row>
    <row r="6" spans="1:103" x14ac:dyDescent="0.35">
      <c r="A6" s="24">
        <v>2013</v>
      </c>
      <c r="B6" s="43">
        <v>41414</v>
      </c>
      <c r="C6" s="17">
        <v>4</v>
      </c>
      <c r="D6" s="26">
        <v>16.410458333333334</v>
      </c>
      <c r="E6" s="26">
        <v>2.5997916666666665</v>
      </c>
      <c r="F6" s="26">
        <v>2.7538749999999972</v>
      </c>
      <c r="G6" s="26">
        <v>1.5472916666666681</v>
      </c>
      <c r="H6" s="26">
        <v>5.7826579384243857</v>
      </c>
      <c r="I6" s="26">
        <v>-0.76899833552395691</v>
      </c>
      <c r="J6" s="26">
        <v>-2.3106418239035289</v>
      </c>
      <c r="K6" s="26">
        <v>-3.2310857883589836</v>
      </c>
      <c r="L6" s="27" t="s">
        <v>34</v>
      </c>
      <c r="M6" s="15" t="s">
        <v>89</v>
      </c>
      <c r="N6" s="4">
        <v>10</v>
      </c>
      <c r="O6" s="6">
        <v>2.1666137931034481</v>
      </c>
      <c r="P6" s="27">
        <v>0.75</v>
      </c>
      <c r="Q6" s="12">
        <v>0.68163876002333412</v>
      </c>
      <c r="R6" s="12">
        <v>0.7316888688738209</v>
      </c>
      <c r="S6" s="34">
        <v>734</v>
      </c>
      <c r="T6" s="24">
        <v>14680</v>
      </c>
      <c r="U6" s="24"/>
      <c r="V6" s="24"/>
      <c r="W6" s="42">
        <v>171</v>
      </c>
      <c r="X6" s="24">
        <v>45</v>
      </c>
      <c r="Y6" s="10">
        <v>900</v>
      </c>
      <c r="Z6" s="24">
        <v>6</v>
      </c>
      <c r="AA6" s="44">
        <v>8.1774952596843503E-2</v>
      </c>
      <c r="AB6" s="28">
        <v>0.10526315789473684</v>
      </c>
      <c r="AC6" s="20">
        <v>26</v>
      </c>
      <c r="AD6" s="20">
        <v>9</v>
      </c>
      <c r="AE6" s="20">
        <v>0</v>
      </c>
      <c r="AF6" s="20">
        <v>0</v>
      </c>
      <c r="AG6" s="20">
        <v>0</v>
      </c>
      <c r="AH6" s="20">
        <v>0</v>
      </c>
      <c r="AI6" s="20">
        <v>0</v>
      </c>
      <c r="AJ6" s="20">
        <v>7</v>
      </c>
      <c r="AK6" s="20">
        <v>1</v>
      </c>
      <c r="AL6" s="20">
        <v>0</v>
      </c>
      <c r="AM6" s="20">
        <v>0</v>
      </c>
      <c r="AN6" s="20">
        <v>1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20">
        <v>0</v>
      </c>
      <c r="AW6" s="20">
        <v>0</v>
      </c>
      <c r="AX6" s="20">
        <v>0</v>
      </c>
      <c r="AY6" s="20">
        <v>0</v>
      </c>
      <c r="AZ6" s="20">
        <v>0</v>
      </c>
      <c r="BA6" s="20">
        <v>1</v>
      </c>
      <c r="BB6" s="20">
        <v>0</v>
      </c>
      <c r="BC6" s="20">
        <v>0</v>
      </c>
      <c r="BD6" s="20">
        <v>0</v>
      </c>
      <c r="BE6" s="20">
        <v>0</v>
      </c>
      <c r="BF6" s="20">
        <v>0</v>
      </c>
      <c r="BG6" s="20">
        <v>0</v>
      </c>
      <c r="BH6" s="20">
        <v>0</v>
      </c>
      <c r="BI6" s="20">
        <v>0</v>
      </c>
      <c r="BJ6" s="20">
        <v>0</v>
      </c>
      <c r="BK6" s="20">
        <v>0</v>
      </c>
      <c r="BL6" s="20">
        <v>0</v>
      </c>
      <c r="BM6" s="20">
        <v>0</v>
      </c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</row>
    <row r="7" spans="1:103" x14ac:dyDescent="0.35">
      <c r="A7" s="24">
        <v>2013</v>
      </c>
      <c r="B7" s="43">
        <v>41415</v>
      </c>
      <c r="C7" s="17">
        <v>5</v>
      </c>
      <c r="D7" s="26">
        <v>17.069833333333332</v>
      </c>
      <c r="E7" s="26">
        <v>0.65937499999999716</v>
      </c>
      <c r="F7" s="26">
        <v>3.2591666666666637</v>
      </c>
      <c r="G7" s="26">
        <v>3.4132499999999943</v>
      </c>
      <c r="H7" s="26">
        <v>6.3502326129522979</v>
      </c>
      <c r="I7" s="26">
        <v>0.56757467452791222</v>
      </c>
      <c r="J7" s="26">
        <v>-0.2014236609960447</v>
      </c>
      <c r="K7" s="26">
        <v>-1.7430671493756167</v>
      </c>
      <c r="L7" s="27" t="s">
        <v>34</v>
      </c>
      <c r="M7" s="15" t="s">
        <v>89</v>
      </c>
      <c r="N7" s="4">
        <v>11</v>
      </c>
      <c r="O7" s="6">
        <v>2.3832751724137928</v>
      </c>
      <c r="P7" s="27">
        <v>0.84</v>
      </c>
      <c r="Q7" s="12">
        <v>0.7446431199708593</v>
      </c>
      <c r="R7" s="12">
        <v>0.66746282584130812</v>
      </c>
      <c r="S7" s="46"/>
      <c r="T7" s="24">
        <v>0</v>
      </c>
      <c r="U7" s="24"/>
      <c r="V7" s="24"/>
      <c r="W7" s="42">
        <v>0</v>
      </c>
      <c r="X7" s="24" t="s">
        <v>90</v>
      </c>
      <c r="Y7" s="10" t="s">
        <v>90</v>
      </c>
      <c r="Z7" s="24" t="s">
        <v>90</v>
      </c>
      <c r="AA7" s="48"/>
      <c r="AB7" s="28">
        <v>0.13157894736842105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0">
        <v>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20">
        <v>0</v>
      </c>
      <c r="AW7" s="20">
        <v>0</v>
      </c>
      <c r="AX7" s="20">
        <v>0</v>
      </c>
      <c r="AY7" s="20">
        <v>0</v>
      </c>
      <c r="AZ7" s="20">
        <v>0</v>
      </c>
      <c r="BA7" s="20">
        <v>0</v>
      </c>
      <c r="BB7" s="20">
        <v>0</v>
      </c>
      <c r="BC7" s="20">
        <v>0</v>
      </c>
      <c r="BD7" s="20">
        <v>0</v>
      </c>
      <c r="BE7" s="20">
        <v>0</v>
      </c>
      <c r="BF7" s="20">
        <v>0</v>
      </c>
      <c r="BG7" s="20">
        <v>0</v>
      </c>
      <c r="BH7" s="20">
        <v>0</v>
      </c>
      <c r="BI7" s="20">
        <v>0</v>
      </c>
      <c r="BJ7" s="20">
        <v>0</v>
      </c>
      <c r="BK7" s="20">
        <v>0</v>
      </c>
      <c r="BL7" s="20">
        <v>0</v>
      </c>
      <c r="BM7" s="20">
        <v>0</v>
      </c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</row>
    <row r="8" spans="1:103" x14ac:dyDescent="0.35">
      <c r="A8" s="24">
        <v>2013</v>
      </c>
      <c r="B8" s="43">
        <v>41416</v>
      </c>
      <c r="C8" s="17">
        <v>6</v>
      </c>
      <c r="D8" s="26">
        <v>16.073249999999998</v>
      </c>
      <c r="E8" s="26">
        <v>-0.9965833333333336</v>
      </c>
      <c r="F8" s="26">
        <v>-0.33720833333333644</v>
      </c>
      <c r="G8" s="26">
        <v>2.2625833333333301</v>
      </c>
      <c r="H8" s="26">
        <v>8.3565430289308509</v>
      </c>
      <c r="I8" s="26">
        <v>2.006310415978553</v>
      </c>
      <c r="J8" s="26">
        <v>2.5738850905064652</v>
      </c>
      <c r="K8" s="26">
        <v>1.8048867549825083</v>
      </c>
      <c r="L8" s="27" t="s">
        <v>34</v>
      </c>
      <c r="M8" s="15" t="s">
        <v>89</v>
      </c>
      <c r="N8" s="4">
        <v>12</v>
      </c>
      <c r="O8" s="6">
        <v>2.599936551724138</v>
      </c>
      <c r="P8" s="27">
        <v>0.91</v>
      </c>
      <c r="Q8" s="12">
        <v>0.78950373968995047</v>
      </c>
      <c r="R8" s="12">
        <v>0.61374574948881155</v>
      </c>
      <c r="S8" s="46"/>
      <c r="T8" s="24">
        <v>0</v>
      </c>
      <c r="U8" s="24"/>
      <c r="V8" s="24"/>
      <c r="W8" s="42">
        <v>0</v>
      </c>
      <c r="X8" s="24" t="s">
        <v>90</v>
      </c>
      <c r="Y8" s="10" t="s">
        <v>90</v>
      </c>
      <c r="Z8" s="24" t="s">
        <v>90</v>
      </c>
      <c r="AA8" s="48"/>
      <c r="AB8" s="28">
        <v>0.15789473684210525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0</v>
      </c>
      <c r="BA8" s="20">
        <v>0</v>
      </c>
      <c r="BB8" s="20">
        <v>0</v>
      </c>
      <c r="BC8" s="20">
        <v>0</v>
      </c>
      <c r="BD8" s="20">
        <v>0</v>
      </c>
      <c r="BE8" s="20">
        <v>0</v>
      </c>
      <c r="BF8" s="20">
        <v>0</v>
      </c>
      <c r="BG8" s="20">
        <v>0</v>
      </c>
      <c r="BH8" s="20">
        <v>0</v>
      </c>
      <c r="BI8" s="20">
        <v>0</v>
      </c>
      <c r="BJ8" s="20">
        <v>0</v>
      </c>
      <c r="BK8" s="20">
        <v>0</v>
      </c>
      <c r="BL8" s="20">
        <v>0</v>
      </c>
      <c r="BM8" s="20">
        <v>0</v>
      </c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</row>
    <row r="9" spans="1:103" x14ac:dyDescent="0.35">
      <c r="A9" s="24">
        <v>2013</v>
      </c>
      <c r="B9" s="43">
        <v>41417</v>
      </c>
      <c r="C9" s="17">
        <v>7</v>
      </c>
      <c r="D9" s="26">
        <v>13.420083333333332</v>
      </c>
      <c r="E9" s="26">
        <v>-2.6531666666666656</v>
      </c>
      <c r="F9" s="26">
        <v>-3.6497499999999992</v>
      </c>
      <c r="G9" s="26">
        <v>-2.990375000000002</v>
      </c>
      <c r="H9" s="26">
        <v>12.173632095814751</v>
      </c>
      <c r="I9" s="26">
        <v>3.8170890668839004</v>
      </c>
      <c r="J9" s="26">
        <v>5.8233994828624533</v>
      </c>
      <c r="K9" s="26">
        <v>6.3909741573903656</v>
      </c>
      <c r="L9" s="27" t="s">
        <v>34</v>
      </c>
      <c r="M9" s="15" t="s">
        <v>89</v>
      </c>
      <c r="N9" s="4">
        <v>13</v>
      </c>
      <c r="O9" s="6">
        <v>2.8165979310344826</v>
      </c>
      <c r="P9" s="27">
        <v>0.97</v>
      </c>
      <c r="Q9" s="12">
        <v>0.82488571333845007</v>
      </c>
      <c r="R9" s="12">
        <v>0.56529953116035436</v>
      </c>
      <c r="S9" s="46"/>
      <c r="T9" s="24">
        <v>0</v>
      </c>
      <c r="U9" s="24"/>
      <c r="V9" s="24"/>
      <c r="W9" s="42">
        <v>0</v>
      </c>
      <c r="X9" s="24" t="s">
        <v>90</v>
      </c>
      <c r="Y9" s="10" t="s">
        <v>90</v>
      </c>
      <c r="Z9" s="24" t="s">
        <v>90</v>
      </c>
      <c r="AA9" s="48"/>
      <c r="AB9" s="28">
        <v>0.18421052631578946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20">
        <v>0</v>
      </c>
      <c r="AX9" s="20">
        <v>0</v>
      </c>
      <c r="AY9" s="20">
        <v>0</v>
      </c>
      <c r="AZ9" s="20">
        <v>0</v>
      </c>
      <c r="BA9" s="20">
        <v>0</v>
      </c>
      <c r="BB9" s="20">
        <v>0</v>
      </c>
      <c r="BC9" s="20">
        <v>0</v>
      </c>
      <c r="BD9" s="20">
        <v>0</v>
      </c>
      <c r="BE9" s="20">
        <v>0</v>
      </c>
      <c r="BF9" s="20">
        <v>0</v>
      </c>
      <c r="BG9" s="20">
        <v>0</v>
      </c>
      <c r="BH9" s="20">
        <v>0</v>
      </c>
      <c r="BI9" s="20">
        <v>0</v>
      </c>
      <c r="BJ9" s="20">
        <v>0</v>
      </c>
      <c r="BK9" s="20">
        <v>0</v>
      </c>
      <c r="BL9" s="20">
        <v>0</v>
      </c>
      <c r="BM9" s="20">
        <v>0</v>
      </c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</row>
    <row r="10" spans="1:103" x14ac:dyDescent="0.35">
      <c r="A10" s="24">
        <v>2013</v>
      </c>
      <c r="B10" s="43">
        <v>41418</v>
      </c>
      <c r="C10" s="17">
        <v>8</v>
      </c>
      <c r="D10" s="26">
        <v>11.825583333333334</v>
      </c>
      <c r="E10" s="26">
        <v>-1.5944999999999983</v>
      </c>
      <c r="F10" s="26">
        <v>-4.2476666666666638</v>
      </c>
      <c r="G10" s="26">
        <v>-5.2442499999999974</v>
      </c>
      <c r="H10" s="26">
        <v>16.054725974128967</v>
      </c>
      <c r="I10" s="26">
        <v>3.8810938783142159</v>
      </c>
      <c r="J10" s="26">
        <v>7.6981829451981163</v>
      </c>
      <c r="K10" s="26">
        <v>9.7044933611766702</v>
      </c>
      <c r="L10" s="27" t="s">
        <v>73</v>
      </c>
      <c r="M10" s="15" t="s">
        <v>91</v>
      </c>
      <c r="N10" s="4">
        <v>14</v>
      </c>
      <c r="O10" s="6">
        <v>3.0332593103448278</v>
      </c>
      <c r="P10" s="27">
        <v>1</v>
      </c>
      <c r="Q10" s="12">
        <v>0.8414709848078965</v>
      </c>
      <c r="R10" s="12">
        <v>0.54030230586813977</v>
      </c>
      <c r="S10" s="46"/>
      <c r="T10" s="24">
        <v>0</v>
      </c>
      <c r="U10" s="24"/>
      <c r="V10" s="24"/>
      <c r="W10" s="42">
        <v>0</v>
      </c>
      <c r="X10" s="24" t="s">
        <v>90</v>
      </c>
      <c r="Y10" s="10" t="s">
        <v>90</v>
      </c>
      <c r="Z10" s="24" t="s">
        <v>90</v>
      </c>
      <c r="AA10" s="48"/>
      <c r="AB10" s="28">
        <v>0.21052631578947367</v>
      </c>
      <c r="AC10" s="20">
        <v>0</v>
      </c>
      <c r="AD10" s="20">
        <v>0</v>
      </c>
      <c r="AE10" s="20">
        <v>0</v>
      </c>
      <c r="AF10" s="20">
        <v>0</v>
      </c>
      <c r="AG10" s="20">
        <v>0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20">
        <v>0</v>
      </c>
      <c r="AW10" s="20">
        <v>0</v>
      </c>
      <c r="AX10" s="20">
        <v>0</v>
      </c>
      <c r="AY10" s="20">
        <v>0</v>
      </c>
      <c r="AZ10" s="20">
        <v>0</v>
      </c>
      <c r="BA10" s="20">
        <v>0</v>
      </c>
      <c r="BB10" s="20">
        <v>0</v>
      </c>
      <c r="BC10" s="20">
        <v>0</v>
      </c>
      <c r="BD10" s="20">
        <v>0</v>
      </c>
      <c r="BE10" s="20">
        <v>0</v>
      </c>
      <c r="BF10" s="20">
        <v>0</v>
      </c>
      <c r="BG10" s="20">
        <v>0</v>
      </c>
      <c r="BH10" s="20">
        <v>0</v>
      </c>
      <c r="BI10" s="20">
        <v>0</v>
      </c>
      <c r="BJ10" s="20">
        <v>0</v>
      </c>
      <c r="BK10" s="20">
        <v>0</v>
      </c>
      <c r="BL10" s="20">
        <v>0</v>
      </c>
      <c r="BM10" s="20">
        <v>0</v>
      </c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</row>
    <row r="11" spans="1:103" x14ac:dyDescent="0.35">
      <c r="A11" s="24">
        <v>2013</v>
      </c>
      <c r="B11" s="43">
        <v>41419</v>
      </c>
      <c r="C11" s="17">
        <v>9</v>
      </c>
      <c r="D11" s="26">
        <v>12.422250000000004</v>
      </c>
      <c r="E11" s="26">
        <v>0.59666666666666934</v>
      </c>
      <c r="F11" s="26">
        <v>-0.99783333333332891</v>
      </c>
      <c r="G11" s="26">
        <v>-3.6509999999999945</v>
      </c>
      <c r="H11" s="26">
        <v>17.027099783117361</v>
      </c>
      <c r="I11" s="26">
        <v>0.97237380898839376</v>
      </c>
      <c r="J11" s="26">
        <v>4.8534676873026097</v>
      </c>
      <c r="K11" s="26">
        <v>8.6705567541865101</v>
      </c>
      <c r="L11" s="27" t="s">
        <v>73</v>
      </c>
      <c r="M11" s="15" t="s">
        <v>91</v>
      </c>
      <c r="N11" s="4">
        <v>15</v>
      </c>
      <c r="O11" s="6">
        <v>3.2499206896551724</v>
      </c>
      <c r="P11" s="27">
        <v>1</v>
      </c>
      <c r="Q11" s="12">
        <v>0.8414709848078965</v>
      </c>
      <c r="R11" s="12">
        <v>0.54030230586813977</v>
      </c>
      <c r="S11" s="46"/>
      <c r="T11" s="24">
        <v>0</v>
      </c>
      <c r="U11" s="24"/>
      <c r="V11" s="24"/>
      <c r="W11" s="42">
        <v>0</v>
      </c>
      <c r="X11" s="24" t="s">
        <v>90</v>
      </c>
      <c r="Y11" s="10" t="s">
        <v>90</v>
      </c>
      <c r="Z11" s="24" t="s">
        <v>90</v>
      </c>
      <c r="AA11" s="48"/>
      <c r="AB11" s="28">
        <v>0.23684210526315788</v>
      </c>
      <c r="AC11" s="20">
        <v>0</v>
      </c>
      <c r="AD11" s="20">
        <v>0</v>
      </c>
      <c r="AE11" s="20">
        <v>0</v>
      </c>
      <c r="AF11" s="20">
        <v>0</v>
      </c>
      <c r="AG11" s="20">
        <v>0</v>
      </c>
      <c r="AH11" s="20"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20">
        <v>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</v>
      </c>
      <c r="AV11" s="20">
        <v>0</v>
      </c>
      <c r="AW11" s="20">
        <v>0</v>
      </c>
      <c r="AX11" s="20">
        <v>0</v>
      </c>
      <c r="AY11" s="20">
        <v>0</v>
      </c>
      <c r="AZ11" s="20">
        <v>0</v>
      </c>
      <c r="BA11" s="20">
        <v>0</v>
      </c>
      <c r="BB11" s="20">
        <v>0</v>
      </c>
      <c r="BC11" s="20">
        <v>0</v>
      </c>
      <c r="BD11" s="20">
        <v>0</v>
      </c>
      <c r="BE11" s="20">
        <v>0</v>
      </c>
      <c r="BF11" s="20">
        <v>0</v>
      </c>
      <c r="BG11" s="20">
        <v>0</v>
      </c>
      <c r="BH11" s="20">
        <v>0</v>
      </c>
      <c r="BI11" s="20">
        <v>0</v>
      </c>
      <c r="BJ11" s="20">
        <v>0</v>
      </c>
      <c r="BK11" s="20">
        <v>0</v>
      </c>
      <c r="BL11" s="20">
        <v>0</v>
      </c>
      <c r="BM11" s="20">
        <v>0</v>
      </c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</row>
    <row r="12" spans="1:103" x14ac:dyDescent="0.35">
      <c r="A12" s="24">
        <v>2013</v>
      </c>
      <c r="B12" s="43">
        <v>41420</v>
      </c>
      <c r="C12" s="17">
        <v>10</v>
      </c>
      <c r="D12" s="26">
        <v>13.302916666666667</v>
      </c>
      <c r="E12" s="26">
        <v>0.88066666666666293</v>
      </c>
      <c r="F12" s="26">
        <v>1.4773333333333323</v>
      </c>
      <c r="G12" s="26">
        <v>-0.11716666666666598</v>
      </c>
      <c r="H12" s="26">
        <v>16.08927500055637</v>
      </c>
      <c r="I12" s="26">
        <v>-0.93782478256099111</v>
      </c>
      <c r="J12" s="26">
        <v>3.4549026427402652E-2</v>
      </c>
      <c r="K12" s="26">
        <v>3.9156429047416186</v>
      </c>
      <c r="L12" s="27" t="s">
        <v>77</v>
      </c>
      <c r="M12" s="15" t="s">
        <v>92</v>
      </c>
      <c r="N12" s="4">
        <v>16</v>
      </c>
      <c r="O12" s="6">
        <v>3.4665820689655171</v>
      </c>
      <c r="P12" s="27">
        <v>0.97</v>
      </c>
      <c r="Q12" s="12">
        <v>0.82488571333845007</v>
      </c>
      <c r="R12" s="12">
        <v>0.56529953116035436</v>
      </c>
      <c r="S12" s="46"/>
      <c r="T12" s="24">
        <v>0</v>
      </c>
      <c r="U12" s="24"/>
      <c r="V12" s="24"/>
      <c r="W12" s="42">
        <v>0</v>
      </c>
      <c r="X12" s="24" t="s">
        <v>90</v>
      </c>
      <c r="Y12" s="10" t="s">
        <v>90</v>
      </c>
      <c r="Z12" s="24" t="s">
        <v>90</v>
      </c>
      <c r="AA12" s="48"/>
      <c r="AB12" s="28">
        <v>0.26315789473684209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20">
        <v>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20">
        <v>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20">
        <v>0</v>
      </c>
      <c r="AW12" s="20">
        <v>0</v>
      </c>
      <c r="AX12" s="20">
        <v>0</v>
      </c>
      <c r="AY12" s="20">
        <v>0</v>
      </c>
      <c r="AZ12" s="20">
        <v>0</v>
      </c>
      <c r="BA12" s="20">
        <v>0</v>
      </c>
      <c r="BB12" s="20">
        <v>0</v>
      </c>
      <c r="BC12" s="20">
        <v>0</v>
      </c>
      <c r="BD12" s="20">
        <v>0</v>
      </c>
      <c r="BE12" s="20">
        <v>0</v>
      </c>
      <c r="BF12" s="20">
        <v>0</v>
      </c>
      <c r="BG12" s="20">
        <v>0</v>
      </c>
      <c r="BH12" s="20">
        <v>0</v>
      </c>
      <c r="BI12" s="20">
        <v>0</v>
      </c>
      <c r="BJ12" s="20">
        <v>0</v>
      </c>
      <c r="BK12" s="20">
        <v>0</v>
      </c>
      <c r="BL12" s="20">
        <v>0</v>
      </c>
      <c r="BM12" s="20">
        <v>0</v>
      </c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</row>
    <row r="13" spans="1:103" x14ac:dyDescent="0.35">
      <c r="A13" s="24">
        <v>2013</v>
      </c>
      <c r="B13" s="43">
        <v>41421</v>
      </c>
      <c r="C13" s="17">
        <v>11</v>
      </c>
      <c r="D13" s="26">
        <v>13.904624999999998</v>
      </c>
      <c r="E13" s="26">
        <v>0.60170833333333107</v>
      </c>
      <c r="F13" s="26">
        <v>1.482374999999994</v>
      </c>
      <c r="G13" s="26">
        <v>2.0790416666666633</v>
      </c>
      <c r="H13" s="26">
        <v>13.030257099616735</v>
      </c>
      <c r="I13" s="26">
        <v>-3.0590179009396348</v>
      </c>
      <c r="J13" s="26">
        <v>-3.9968426835006259</v>
      </c>
      <c r="K13" s="26">
        <v>-3.0244688745122321</v>
      </c>
      <c r="L13" s="27" t="s">
        <v>77</v>
      </c>
      <c r="M13" s="15" t="s">
        <v>92</v>
      </c>
      <c r="N13" s="4">
        <v>17</v>
      </c>
      <c r="O13" s="6">
        <v>3.6832434482758618</v>
      </c>
      <c r="P13" s="27">
        <v>0.91</v>
      </c>
      <c r="Q13" s="12">
        <v>0.78950373968995047</v>
      </c>
      <c r="R13" s="12">
        <v>0.61374574948881155</v>
      </c>
      <c r="S13" s="46"/>
      <c r="T13" s="24">
        <v>0</v>
      </c>
      <c r="U13" s="24"/>
      <c r="V13" s="24"/>
      <c r="W13" s="42">
        <v>0</v>
      </c>
      <c r="X13" s="24" t="s">
        <v>90</v>
      </c>
      <c r="Y13" s="10" t="s">
        <v>90</v>
      </c>
      <c r="Z13" s="24" t="s">
        <v>90</v>
      </c>
      <c r="AA13" s="48"/>
      <c r="AB13" s="28">
        <v>0.28947368421052633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20"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20">
        <v>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20">
        <v>0</v>
      </c>
      <c r="AW13" s="20">
        <v>0</v>
      </c>
      <c r="AX13" s="20">
        <v>0</v>
      </c>
      <c r="AY13" s="20">
        <v>0</v>
      </c>
      <c r="AZ13" s="20">
        <v>0</v>
      </c>
      <c r="BA13" s="20">
        <v>0</v>
      </c>
      <c r="BB13" s="20">
        <v>0</v>
      </c>
      <c r="BC13" s="20">
        <v>0</v>
      </c>
      <c r="BD13" s="20">
        <v>0</v>
      </c>
      <c r="BE13" s="20">
        <v>0</v>
      </c>
      <c r="BF13" s="20">
        <v>0</v>
      </c>
      <c r="BG13" s="20">
        <v>0</v>
      </c>
      <c r="BH13" s="20">
        <v>0</v>
      </c>
      <c r="BI13" s="20">
        <v>0</v>
      </c>
      <c r="BJ13" s="20">
        <v>0</v>
      </c>
      <c r="BK13" s="20">
        <v>0</v>
      </c>
      <c r="BL13" s="20">
        <v>0</v>
      </c>
      <c r="BM13" s="20">
        <v>0</v>
      </c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</row>
    <row r="14" spans="1:103" x14ac:dyDescent="0.35">
      <c r="A14" s="24">
        <v>2013</v>
      </c>
      <c r="B14" s="43">
        <v>41422</v>
      </c>
      <c r="C14" s="17">
        <v>12</v>
      </c>
      <c r="D14" s="26">
        <v>13.701416666666669</v>
      </c>
      <c r="E14" s="26">
        <v>-0.20320833333332899</v>
      </c>
      <c r="F14" s="26">
        <v>0.39850000000000207</v>
      </c>
      <c r="G14" s="26">
        <v>1.279166666666665</v>
      </c>
      <c r="H14" s="26">
        <v>9.2630385958535584</v>
      </c>
      <c r="I14" s="26">
        <v>-3.7672185037631767</v>
      </c>
      <c r="J14" s="26">
        <v>-6.8262364047028115</v>
      </c>
      <c r="K14" s="26">
        <v>-7.7640611872638026</v>
      </c>
      <c r="L14" s="27" t="s">
        <v>77</v>
      </c>
      <c r="M14" s="15" t="s">
        <v>92</v>
      </c>
      <c r="N14" s="4">
        <v>18</v>
      </c>
      <c r="O14" s="6">
        <v>3.8999048275862069</v>
      </c>
      <c r="P14" s="27">
        <v>0.83</v>
      </c>
      <c r="Q14" s="12">
        <v>0.73793137110996265</v>
      </c>
      <c r="R14" s="12">
        <v>0.67487576007126715</v>
      </c>
      <c r="S14" s="34">
        <v>4</v>
      </c>
      <c r="T14" s="24">
        <v>80</v>
      </c>
      <c r="U14" s="24"/>
      <c r="V14" s="24"/>
      <c r="W14" s="42">
        <v>6</v>
      </c>
      <c r="X14" s="24">
        <v>25</v>
      </c>
      <c r="Y14" s="10">
        <v>500</v>
      </c>
      <c r="Z14" s="24">
        <v>4</v>
      </c>
      <c r="AA14" s="48">
        <v>5.2361975740540773E-2</v>
      </c>
      <c r="AB14" s="28">
        <v>0.31578947368421051</v>
      </c>
      <c r="AC14" s="20">
        <v>7</v>
      </c>
      <c r="AD14" s="20">
        <v>14</v>
      </c>
      <c r="AE14" s="20">
        <v>0</v>
      </c>
      <c r="AF14" s="20">
        <v>0</v>
      </c>
      <c r="AG14" s="20">
        <v>0</v>
      </c>
      <c r="AH14" s="20">
        <v>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20">
        <v>3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1</v>
      </c>
      <c r="AU14" s="20">
        <v>0</v>
      </c>
      <c r="AV14" s="20">
        <v>0</v>
      </c>
      <c r="AW14" s="20">
        <v>0</v>
      </c>
      <c r="AX14" s="20">
        <v>0</v>
      </c>
      <c r="AY14" s="20">
        <v>0</v>
      </c>
      <c r="AZ14" s="20">
        <v>0</v>
      </c>
      <c r="BA14" s="20">
        <v>0</v>
      </c>
      <c r="BB14" s="20">
        <v>0</v>
      </c>
      <c r="BC14" s="20">
        <v>0</v>
      </c>
      <c r="BD14" s="20">
        <v>0</v>
      </c>
      <c r="BE14" s="20">
        <v>0</v>
      </c>
      <c r="BF14" s="20">
        <v>0</v>
      </c>
      <c r="BG14" s="20">
        <v>0</v>
      </c>
      <c r="BH14" s="20">
        <v>0</v>
      </c>
      <c r="BI14" s="20">
        <v>0</v>
      </c>
      <c r="BJ14" s="20">
        <v>0</v>
      </c>
      <c r="BK14" s="20">
        <v>0</v>
      </c>
      <c r="BL14" s="20">
        <v>0</v>
      </c>
      <c r="BM14" s="20">
        <v>0</v>
      </c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</row>
    <row r="15" spans="1:103" x14ac:dyDescent="0.35">
      <c r="A15" s="24">
        <v>2013</v>
      </c>
      <c r="B15" s="43">
        <v>41423</v>
      </c>
      <c r="C15" s="17">
        <v>13</v>
      </c>
      <c r="D15" s="26">
        <v>13.704499999999998</v>
      </c>
      <c r="E15" s="26">
        <v>3.083333333329108E-3</v>
      </c>
      <c r="F15" s="26">
        <v>-0.20012499999999989</v>
      </c>
      <c r="G15" s="26">
        <v>0.40158333333333118</v>
      </c>
      <c r="H15" s="26">
        <v>7.7428344989290316</v>
      </c>
      <c r="I15" s="26">
        <v>-1.5202040969245267</v>
      </c>
      <c r="J15" s="26">
        <v>-5.2874226006877034</v>
      </c>
      <c r="K15" s="26">
        <v>-8.3464405016273382</v>
      </c>
      <c r="L15" s="27" t="s">
        <v>77</v>
      </c>
      <c r="M15" s="15" t="s">
        <v>92</v>
      </c>
      <c r="N15" s="4">
        <v>19</v>
      </c>
      <c r="O15" s="6">
        <v>4.1165662068965512</v>
      </c>
      <c r="P15" s="27">
        <v>0.73</v>
      </c>
      <c r="Q15" s="12">
        <v>0.66686963500369789</v>
      </c>
      <c r="R15" s="12">
        <v>0.74517440234487042</v>
      </c>
      <c r="S15" s="34">
        <v>12</v>
      </c>
      <c r="T15" s="24">
        <v>240</v>
      </c>
      <c r="U15" s="24"/>
      <c r="V15" s="24"/>
      <c r="W15" s="42">
        <v>3</v>
      </c>
      <c r="X15" s="24">
        <v>81</v>
      </c>
      <c r="Y15" s="10">
        <v>1620</v>
      </c>
      <c r="Z15" s="24">
        <v>7</v>
      </c>
      <c r="AA15" s="44">
        <v>0.12473702794928451</v>
      </c>
      <c r="AB15" s="28">
        <v>0.34210526315789475</v>
      </c>
      <c r="AC15" s="20">
        <v>38</v>
      </c>
      <c r="AD15" s="20">
        <v>33</v>
      </c>
      <c r="AE15" s="20">
        <v>0</v>
      </c>
      <c r="AF15" s="20">
        <v>0</v>
      </c>
      <c r="AG15" s="20">
        <v>0</v>
      </c>
      <c r="AH15" s="20">
        <v>0</v>
      </c>
      <c r="AI15" s="20">
        <v>1</v>
      </c>
      <c r="AJ15" s="20">
        <v>5</v>
      </c>
      <c r="AK15" s="20">
        <v>1</v>
      </c>
      <c r="AL15" s="20">
        <v>0</v>
      </c>
      <c r="AM15" s="20">
        <v>0</v>
      </c>
      <c r="AN15" s="20">
        <v>2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1</v>
      </c>
      <c r="AU15" s="20">
        <v>0</v>
      </c>
      <c r="AV15" s="20">
        <v>0</v>
      </c>
      <c r="AW15" s="20">
        <v>0</v>
      </c>
      <c r="AX15" s="20">
        <v>0</v>
      </c>
      <c r="AY15" s="20">
        <v>0</v>
      </c>
      <c r="AZ15" s="20">
        <v>0</v>
      </c>
      <c r="BA15" s="20">
        <v>0</v>
      </c>
      <c r="BB15" s="20">
        <v>0</v>
      </c>
      <c r="BC15" s="20">
        <v>0</v>
      </c>
      <c r="BD15" s="20">
        <v>0</v>
      </c>
      <c r="BE15" s="20">
        <v>0</v>
      </c>
      <c r="BF15" s="20">
        <v>0</v>
      </c>
      <c r="BG15" s="20">
        <v>0</v>
      </c>
      <c r="BH15" s="20">
        <v>0</v>
      </c>
      <c r="BI15" s="20">
        <v>0</v>
      </c>
      <c r="BJ15" s="20">
        <v>0</v>
      </c>
      <c r="BK15" s="20">
        <v>0</v>
      </c>
      <c r="BL15" s="20">
        <v>0</v>
      </c>
      <c r="BM15" s="20">
        <v>0</v>
      </c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</row>
    <row r="16" spans="1:103" x14ac:dyDescent="0.35">
      <c r="A16" s="24">
        <v>2013</v>
      </c>
      <c r="B16" s="43">
        <v>41424</v>
      </c>
      <c r="C16" s="17">
        <v>14</v>
      </c>
      <c r="D16" s="26">
        <v>16.171083333333335</v>
      </c>
      <c r="E16" s="26">
        <v>2.4665833333333378</v>
      </c>
      <c r="F16" s="26">
        <v>2.4696666666666669</v>
      </c>
      <c r="G16" s="26">
        <v>2.2664583333333379</v>
      </c>
      <c r="H16" s="26">
        <v>7.7935367539639921</v>
      </c>
      <c r="I16" s="26">
        <v>5.0702255034960508E-2</v>
      </c>
      <c r="J16" s="26">
        <v>-1.4695018418895662</v>
      </c>
      <c r="K16" s="26">
        <v>-5.2367203456527429</v>
      </c>
      <c r="L16" s="27" t="s">
        <v>77</v>
      </c>
      <c r="M16" s="15" t="s">
        <v>92</v>
      </c>
      <c r="N16" s="4">
        <v>20</v>
      </c>
      <c r="O16" s="6">
        <v>4.3332275862068963</v>
      </c>
      <c r="P16" s="27">
        <v>0.62</v>
      </c>
      <c r="Q16" s="12">
        <v>0.58103516053730508</v>
      </c>
      <c r="R16" s="12">
        <v>0.81387845666253389</v>
      </c>
      <c r="S16" s="34">
        <v>13</v>
      </c>
      <c r="T16" s="24">
        <v>260</v>
      </c>
      <c r="U16" s="24"/>
      <c r="V16" s="24"/>
      <c r="W16" s="42">
        <v>16</v>
      </c>
      <c r="X16" s="24">
        <v>120</v>
      </c>
      <c r="Y16" s="10">
        <v>2400</v>
      </c>
      <c r="Z16" s="24">
        <v>8</v>
      </c>
      <c r="AA16" s="48">
        <v>0.16254790329532143</v>
      </c>
      <c r="AB16" s="28">
        <v>0.36842105263157893</v>
      </c>
      <c r="AC16" s="20">
        <v>76</v>
      </c>
      <c r="AD16" s="20">
        <v>31</v>
      </c>
      <c r="AE16" s="20">
        <v>0</v>
      </c>
      <c r="AF16" s="20">
        <v>1</v>
      </c>
      <c r="AG16" s="20">
        <v>0</v>
      </c>
      <c r="AH16" s="20">
        <v>0</v>
      </c>
      <c r="AI16" s="20">
        <v>0</v>
      </c>
      <c r="AJ16" s="20">
        <v>0</v>
      </c>
      <c r="AK16" s="20">
        <v>7</v>
      </c>
      <c r="AL16" s="20">
        <v>0</v>
      </c>
      <c r="AM16" s="20">
        <v>0</v>
      </c>
      <c r="AN16" s="20">
        <v>1</v>
      </c>
      <c r="AO16" s="20">
        <v>2</v>
      </c>
      <c r="AP16" s="20">
        <v>0</v>
      </c>
      <c r="AQ16" s="20">
        <v>0</v>
      </c>
      <c r="AR16" s="20">
        <v>0</v>
      </c>
      <c r="AS16" s="20">
        <v>0</v>
      </c>
      <c r="AT16" s="20">
        <v>1</v>
      </c>
      <c r="AU16" s="20">
        <v>0</v>
      </c>
      <c r="AV16" s="20">
        <v>0</v>
      </c>
      <c r="AW16" s="20">
        <v>0</v>
      </c>
      <c r="AX16" s="20">
        <v>0</v>
      </c>
      <c r="AY16" s="20">
        <v>0</v>
      </c>
      <c r="AZ16" s="20">
        <v>0</v>
      </c>
      <c r="BA16" s="20">
        <v>0</v>
      </c>
      <c r="BB16" s="20">
        <v>0</v>
      </c>
      <c r="BC16" s="20">
        <v>0</v>
      </c>
      <c r="BD16" s="20">
        <v>0</v>
      </c>
      <c r="BE16" s="20">
        <v>0</v>
      </c>
      <c r="BF16" s="20">
        <v>0</v>
      </c>
      <c r="BG16" s="20">
        <v>0</v>
      </c>
      <c r="BH16" s="20">
        <v>0</v>
      </c>
      <c r="BI16" s="20">
        <v>0</v>
      </c>
      <c r="BJ16" s="20">
        <v>0</v>
      </c>
      <c r="BK16" s="20">
        <v>1</v>
      </c>
      <c r="BL16" s="20">
        <v>0</v>
      </c>
      <c r="BM16" s="20">
        <v>0</v>
      </c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</row>
    <row r="17" spans="1:103" x14ac:dyDescent="0.35">
      <c r="A17" s="24">
        <v>2013</v>
      </c>
      <c r="B17" s="43">
        <v>41425</v>
      </c>
      <c r="C17" s="17">
        <v>15</v>
      </c>
      <c r="D17" s="26">
        <v>19.230749999999997</v>
      </c>
      <c r="E17" s="26">
        <v>3.0596666666666614</v>
      </c>
      <c r="F17" s="26">
        <v>5.5262499999999992</v>
      </c>
      <c r="G17" s="26">
        <v>5.5293333333333283</v>
      </c>
      <c r="H17" s="26">
        <v>7.0172806578446831</v>
      </c>
      <c r="I17" s="26">
        <v>-0.77625609611930901</v>
      </c>
      <c r="J17" s="26">
        <v>-0.72555384108434851</v>
      </c>
      <c r="K17" s="26">
        <v>-2.2457579380088752</v>
      </c>
      <c r="L17" s="27" t="s">
        <v>74</v>
      </c>
      <c r="M17" s="15" t="s">
        <v>93</v>
      </c>
      <c r="N17" s="4">
        <v>21</v>
      </c>
      <c r="O17" s="6">
        <v>4.5498889655172414</v>
      </c>
      <c r="P17" s="27">
        <v>0.5</v>
      </c>
      <c r="Q17" s="12">
        <v>0.47942553860420301</v>
      </c>
      <c r="R17" s="12">
        <v>0.87758256189037276</v>
      </c>
      <c r="S17" s="34">
        <v>5</v>
      </c>
      <c r="T17" s="24">
        <v>100</v>
      </c>
      <c r="U17" s="24"/>
      <c r="V17" s="24"/>
      <c r="W17" s="42">
        <v>9</v>
      </c>
      <c r="X17" s="24">
        <v>65</v>
      </c>
      <c r="Y17" s="10">
        <v>1300</v>
      </c>
      <c r="Z17" s="24">
        <v>8</v>
      </c>
      <c r="AA17" s="44">
        <v>0.10684479545050819</v>
      </c>
      <c r="AB17" s="28">
        <v>0.39473684210526316</v>
      </c>
      <c r="AC17" s="20">
        <v>34</v>
      </c>
      <c r="AD17" s="20">
        <v>16</v>
      </c>
      <c r="AE17" s="20">
        <v>1</v>
      </c>
      <c r="AF17" s="20">
        <v>0</v>
      </c>
      <c r="AG17" s="20">
        <v>0</v>
      </c>
      <c r="AH17" s="20">
        <v>0</v>
      </c>
      <c r="AI17" s="20">
        <v>0</v>
      </c>
      <c r="AJ17" s="20">
        <v>4</v>
      </c>
      <c r="AK17" s="20">
        <v>3</v>
      </c>
      <c r="AL17" s="20">
        <v>0</v>
      </c>
      <c r="AM17" s="20">
        <v>0</v>
      </c>
      <c r="AN17" s="20">
        <v>3</v>
      </c>
      <c r="AO17" s="20">
        <v>0</v>
      </c>
      <c r="AP17" s="20">
        <v>1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20">
        <v>0</v>
      </c>
      <c r="AX17" s="20">
        <v>0</v>
      </c>
      <c r="AY17" s="20">
        <v>0</v>
      </c>
      <c r="AZ17" s="20">
        <v>0</v>
      </c>
      <c r="BA17" s="20">
        <v>3</v>
      </c>
      <c r="BB17" s="20">
        <v>0</v>
      </c>
      <c r="BC17" s="20">
        <v>0</v>
      </c>
      <c r="BD17" s="20">
        <v>0</v>
      </c>
      <c r="BE17" s="20">
        <v>0</v>
      </c>
      <c r="BF17" s="20">
        <v>0</v>
      </c>
      <c r="BG17" s="20">
        <v>0</v>
      </c>
      <c r="BH17" s="20">
        <v>0</v>
      </c>
      <c r="BI17" s="20">
        <v>0</v>
      </c>
      <c r="BJ17" s="20">
        <v>0</v>
      </c>
      <c r="BK17" s="20">
        <v>0</v>
      </c>
      <c r="BL17" s="20">
        <v>0</v>
      </c>
      <c r="BM17" s="20">
        <v>0</v>
      </c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</row>
    <row r="18" spans="1:103" x14ac:dyDescent="0.35">
      <c r="A18" s="24">
        <v>2013</v>
      </c>
      <c r="B18" s="43">
        <v>41426</v>
      </c>
      <c r="C18" s="17">
        <v>16</v>
      </c>
      <c r="D18" s="26">
        <v>20.408541666666668</v>
      </c>
      <c r="E18" s="26">
        <v>1.1777916666666712</v>
      </c>
      <c r="F18" s="26">
        <v>4.2374583333333327</v>
      </c>
      <c r="G18" s="26">
        <v>6.7040416666666705</v>
      </c>
      <c r="H18" s="26">
        <v>5.9340323992672177</v>
      </c>
      <c r="I18" s="26">
        <v>-1.0832482585774654</v>
      </c>
      <c r="J18" s="26">
        <v>-1.8595043546967744</v>
      </c>
      <c r="K18" s="26">
        <v>-1.8088020996618139</v>
      </c>
      <c r="L18" s="27" t="s">
        <v>78</v>
      </c>
      <c r="M18" s="15" t="s">
        <v>94</v>
      </c>
      <c r="N18" s="4">
        <v>22</v>
      </c>
      <c r="O18" s="6">
        <v>4.7665503448275857</v>
      </c>
      <c r="P18" s="27">
        <v>0.41</v>
      </c>
      <c r="Q18" s="12">
        <v>0.39860932798442289</v>
      </c>
      <c r="R18" s="12">
        <v>0.91712082281660512</v>
      </c>
      <c r="S18" s="34">
        <v>0</v>
      </c>
      <c r="T18" s="24">
        <v>0</v>
      </c>
      <c r="U18" s="24"/>
      <c r="V18" s="24"/>
      <c r="W18" s="42">
        <v>14</v>
      </c>
      <c r="X18" s="24">
        <v>141</v>
      </c>
      <c r="Y18" s="10">
        <v>2820</v>
      </c>
      <c r="Z18" s="24">
        <v>6</v>
      </c>
      <c r="AA18" s="44">
        <v>0.18026793315924172</v>
      </c>
      <c r="AB18" s="28">
        <v>0.42105263157894735</v>
      </c>
      <c r="AC18" s="20">
        <v>114</v>
      </c>
      <c r="AD18" s="20">
        <v>12</v>
      </c>
      <c r="AE18" s="20">
        <v>1</v>
      </c>
      <c r="AF18" s="20">
        <v>0</v>
      </c>
      <c r="AG18" s="20">
        <v>0</v>
      </c>
      <c r="AH18" s="20">
        <v>0</v>
      </c>
      <c r="AI18" s="20">
        <v>0</v>
      </c>
      <c r="AJ18" s="20">
        <v>6</v>
      </c>
      <c r="AK18" s="20">
        <v>6</v>
      </c>
      <c r="AL18" s="20">
        <v>0</v>
      </c>
      <c r="AM18" s="20">
        <v>0</v>
      </c>
      <c r="AN18" s="20">
        <v>2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20">
        <v>0</v>
      </c>
      <c r="AW18" s="20">
        <v>0</v>
      </c>
      <c r="AX18" s="20">
        <v>0</v>
      </c>
      <c r="AY18" s="20">
        <v>0</v>
      </c>
      <c r="AZ18" s="20">
        <v>0</v>
      </c>
      <c r="BA18" s="20">
        <v>0</v>
      </c>
      <c r="BB18" s="20">
        <v>0</v>
      </c>
      <c r="BC18" s="20">
        <v>0</v>
      </c>
      <c r="BD18" s="20">
        <v>0</v>
      </c>
      <c r="BE18" s="20">
        <v>0</v>
      </c>
      <c r="BF18" s="20">
        <v>0</v>
      </c>
      <c r="BG18" s="20">
        <v>0</v>
      </c>
      <c r="BH18" s="20">
        <v>0</v>
      </c>
      <c r="BI18" s="20">
        <v>0</v>
      </c>
      <c r="BJ18" s="20">
        <v>0</v>
      </c>
      <c r="BK18" s="20">
        <v>0</v>
      </c>
      <c r="BL18" s="20">
        <v>0</v>
      </c>
      <c r="BM18" s="20">
        <v>0</v>
      </c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</row>
    <row r="19" spans="1:103" x14ac:dyDescent="0.35">
      <c r="A19" s="24">
        <v>2013</v>
      </c>
      <c r="B19" s="43">
        <v>41427</v>
      </c>
      <c r="C19" s="17">
        <v>17</v>
      </c>
      <c r="D19" s="26">
        <v>18.608125000000005</v>
      </c>
      <c r="E19" s="26">
        <v>-1.8004166666666634</v>
      </c>
      <c r="F19" s="26">
        <v>-0.62262499999999221</v>
      </c>
      <c r="G19" s="26">
        <v>2.4370416666666692</v>
      </c>
      <c r="H19" s="26">
        <v>6.484809347074691</v>
      </c>
      <c r="I19" s="26">
        <v>0.55077694780747333</v>
      </c>
      <c r="J19" s="26">
        <v>-0.5324713107699921</v>
      </c>
      <c r="K19" s="26">
        <v>-1.3087274068893011</v>
      </c>
      <c r="L19" s="27" t="s">
        <v>78</v>
      </c>
      <c r="M19" s="15" t="s">
        <v>94</v>
      </c>
      <c r="N19" s="4">
        <v>23</v>
      </c>
      <c r="O19" s="6">
        <v>4.9832117241379308</v>
      </c>
      <c r="P19" s="27">
        <v>0.31</v>
      </c>
      <c r="Q19" s="12">
        <v>0.3050586364434435</v>
      </c>
      <c r="R19" s="12">
        <v>0.95233356988571338</v>
      </c>
      <c r="S19" s="46"/>
      <c r="T19" s="24">
        <v>0</v>
      </c>
      <c r="U19" s="24"/>
      <c r="V19" s="24"/>
      <c r="W19" s="42">
        <v>0</v>
      </c>
      <c r="X19" s="24" t="s">
        <v>90</v>
      </c>
      <c r="Y19" s="10" t="s">
        <v>90</v>
      </c>
      <c r="Z19" s="24" t="s">
        <v>90</v>
      </c>
      <c r="AA19" s="48"/>
      <c r="AB19" s="28">
        <v>0.44736842105263158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20">
        <v>0</v>
      </c>
      <c r="AW19" s="20">
        <v>0</v>
      </c>
      <c r="AX19" s="20">
        <v>0</v>
      </c>
      <c r="AY19" s="20">
        <v>0</v>
      </c>
      <c r="AZ19" s="20">
        <v>0</v>
      </c>
      <c r="BA19" s="20">
        <v>0</v>
      </c>
      <c r="BB19" s="20">
        <v>0</v>
      </c>
      <c r="BC19" s="20">
        <v>0</v>
      </c>
      <c r="BD19" s="20">
        <v>0</v>
      </c>
      <c r="BE19" s="20">
        <v>0</v>
      </c>
      <c r="BF19" s="20">
        <v>0</v>
      </c>
      <c r="BG19" s="20">
        <v>0</v>
      </c>
      <c r="BH19" s="20">
        <v>0</v>
      </c>
      <c r="BI19" s="20">
        <v>0</v>
      </c>
      <c r="BJ19" s="20">
        <v>0</v>
      </c>
      <c r="BK19" s="20">
        <v>0</v>
      </c>
      <c r="BL19" s="20">
        <v>0</v>
      </c>
      <c r="BM19" s="20">
        <v>0</v>
      </c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</row>
    <row r="20" spans="1:103" x14ac:dyDescent="0.35">
      <c r="A20" s="24">
        <v>2013</v>
      </c>
      <c r="B20" s="43">
        <v>41428</v>
      </c>
      <c r="C20" s="17">
        <v>18</v>
      </c>
      <c r="D20" s="26">
        <v>14.388624999999999</v>
      </c>
      <c r="E20" s="26">
        <v>-4.2195000000000054</v>
      </c>
      <c r="F20" s="26">
        <v>-6.0199166666666688</v>
      </c>
      <c r="G20" s="26">
        <v>-4.8421249999999976</v>
      </c>
      <c r="H20" s="26">
        <v>8.0083337255904041</v>
      </c>
      <c r="I20" s="26">
        <v>1.5235243785157131</v>
      </c>
      <c r="J20" s="26">
        <v>2.0743013263231864</v>
      </c>
      <c r="K20" s="26">
        <v>0.99105306774572099</v>
      </c>
      <c r="L20" s="27" t="s">
        <v>78</v>
      </c>
      <c r="M20" s="15" t="s">
        <v>94</v>
      </c>
      <c r="N20" s="4">
        <v>24</v>
      </c>
      <c r="O20" s="6">
        <v>5.1998731034482759</v>
      </c>
      <c r="P20" s="27">
        <v>0.22</v>
      </c>
      <c r="Q20" s="12">
        <v>0.21822962308086932</v>
      </c>
      <c r="R20" s="12">
        <v>0.97589744933060552</v>
      </c>
      <c r="S20" s="46"/>
      <c r="T20" s="24">
        <v>0</v>
      </c>
      <c r="U20" s="24"/>
      <c r="V20" s="24"/>
      <c r="W20" s="42">
        <v>0</v>
      </c>
      <c r="X20" s="24" t="s">
        <v>90</v>
      </c>
      <c r="Y20" s="10" t="s">
        <v>90</v>
      </c>
      <c r="Z20" s="24" t="s">
        <v>90</v>
      </c>
      <c r="AA20" s="48"/>
      <c r="AB20" s="28">
        <v>0.47368421052631576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0</v>
      </c>
      <c r="AZ20" s="20">
        <v>0</v>
      </c>
      <c r="BA20" s="20">
        <v>0</v>
      </c>
      <c r="BB20" s="20">
        <v>0</v>
      </c>
      <c r="BC20" s="20">
        <v>0</v>
      </c>
      <c r="BD20" s="20">
        <v>0</v>
      </c>
      <c r="BE20" s="20">
        <v>0</v>
      </c>
      <c r="BF20" s="20">
        <v>0</v>
      </c>
      <c r="BG20" s="20">
        <v>0</v>
      </c>
      <c r="BH20" s="20">
        <v>0</v>
      </c>
      <c r="BI20" s="20">
        <v>0</v>
      </c>
      <c r="BJ20" s="20">
        <v>0</v>
      </c>
      <c r="BK20" s="20">
        <v>0</v>
      </c>
      <c r="BL20" s="20">
        <v>0</v>
      </c>
      <c r="BM20" s="20">
        <v>0</v>
      </c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</row>
    <row r="21" spans="1:103" x14ac:dyDescent="0.35">
      <c r="A21" s="24">
        <v>2013</v>
      </c>
      <c r="B21" s="43">
        <v>41429</v>
      </c>
      <c r="C21" s="17">
        <v>19</v>
      </c>
      <c r="D21" s="26">
        <v>13.981</v>
      </c>
      <c r="E21" s="26">
        <v>-0.40762499999999946</v>
      </c>
      <c r="F21" s="26">
        <v>-4.6271250000000048</v>
      </c>
      <c r="G21" s="26">
        <v>-6.4275416666666683</v>
      </c>
      <c r="H21" s="26">
        <v>8.6672077852580092</v>
      </c>
      <c r="I21" s="26">
        <v>0.65887405966760504</v>
      </c>
      <c r="J21" s="26">
        <v>2.1823984381833181</v>
      </c>
      <c r="K21" s="26">
        <v>2.7331753859907915</v>
      </c>
      <c r="L21" s="27" t="s">
        <v>78</v>
      </c>
      <c r="M21" s="15" t="s">
        <v>94</v>
      </c>
      <c r="N21" s="4">
        <v>25</v>
      </c>
      <c r="O21" s="6">
        <v>5.4165344827586202</v>
      </c>
      <c r="P21" s="27">
        <v>0.14000000000000001</v>
      </c>
      <c r="Q21" s="12">
        <v>0.13954311464423649</v>
      </c>
      <c r="R21" s="12">
        <v>0.99021599621263712</v>
      </c>
      <c r="S21" s="46"/>
      <c r="T21" s="24">
        <v>0</v>
      </c>
      <c r="U21" s="24"/>
      <c r="V21" s="24"/>
      <c r="W21" s="42">
        <v>0</v>
      </c>
      <c r="X21" s="24" t="s">
        <v>90</v>
      </c>
      <c r="Y21" s="10" t="s">
        <v>90</v>
      </c>
      <c r="Z21" s="24" t="s">
        <v>90</v>
      </c>
      <c r="AA21" s="48"/>
      <c r="AB21" s="28">
        <v>0.5</v>
      </c>
      <c r="AC21" s="20">
        <v>0</v>
      </c>
      <c r="AD21" s="20">
        <v>0</v>
      </c>
      <c r="AE21" s="20">
        <v>0</v>
      </c>
      <c r="AF21" s="20">
        <v>0</v>
      </c>
      <c r="AG21" s="20">
        <v>0</v>
      </c>
      <c r="AH21" s="20"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20">
        <v>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20">
        <v>0</v>
      </c>
      <c r="AW21" s="20">
        <v>0</v>
      </c>
      <c r="AX21" s="20">
        <v>0</v>
      </c>
      <c r="AY21" s="20">
        <v>0</v>
      </c>
      <c r="AZ21" s="20">
        <v>0</v>
      </c>
      <c r="BA21" s="20">
        <v>0</v>
      </c>
      <c r="BB21" s="20">
        <v>0</v>
      </c>
      <c r="BC21" s="20">
        <v>0</v>
      </c>
      <c r="BD21" s="20">
        <v>0</v>
      </c>
      <c r="BE21" s="20">
        <v>0</v>
      </c>
      <c r="BF21" s="20">
        <v>0</v>
      </c>
      <c r="BG21" s="20">
        <v>0</v>
      </c>
      <c r="BH21" s="20">
        <v>0</v>
      </c>
      <c r="BI21" s="20">
        <v>0</v>
      </c>
      <c r="BJ21" s="20">
        <v>0</v>
      </c>
      <c r="BK21" s="20">
        <v>0</v>
      </c>
      <c r="BL21" s="20">
        <v>0</v>
      </c>
      <c r="BM21" s="20">
        <v>0</v>
      </c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</row>
    <row r="22" spans="1:103" x14ac:dyDescent="0.35">
      <c r="A22" s="24">
        <v>2013</v>
      </c>
      <c r="B22" s="43">
        <v>41430</v>
      </c>
      <c r="C22" s="17">
        <v>20</v>
      </c>
      <c r="D22" s="26">
        <v>14.117791666666671</v>
      </c>
      <c r="E22" s="26">
        <v>0.13679166666667086</v>
      </c>
      <c r="F22" s="26">
        <v>-0.2708333333333286</v>
      </c>
      <c r="G22" s="26">
        <v>-4.490333333333334</v>
      </c>
      <c r="H22" s="26">
        <v>7.9065726558598328</v>
      </c>
      <c r="I22" s="26">
        <v>-0.76063512939817635</v>
      </c>
      <c r="J22" s="26">
        <v>-0.10176106973057131</v>
      </c>
      <c r="K22" s="26">
        <v>1.4217633087851418</v>
      </c>
      <c r="L22" s="27" t="s">
        <v>78</v>
      </c>
      <c r="M22" s="15" t="s">
        <v>94</v>
      </c>
      <c r="N22" s="4">
        <v>26</v>
      </c>
      <c r="O22" s="6">
        <v>5.6331958620689653</v>
      </c>
      <c r="P22" s="27">
        <v>0.08</v>
      </c>
      <c r="Q22" s="12">
        <v>7.9914693969172695E-2</v>
      </c>
      <c r="R22" s="12">
        <v>0.99680170630261944</v>
      </c>
      <c r="S22" s="34">
        <v>6</v>
      </c>
      <c r="T22" s="24">
        <v>120</v>
      </c>
      <c r="U22" s="24"/>
      <c r="V22" s="24"/>
      <c r="W22" s="42">
        <v>15</v>
      </c>
      <c r="X22" s="24">
        <v>70</v>
      </c>
      <c r="Y22" s="10">
        <v>1400</v>
      </c>
      <c r="Z22" s="24">
        <v>6</v>
      </c>
      <c r="AA22" s="48">
        <v>0.11261666452507969</v>
      </c>
      <c r="AB22" s="28">
        <v>0.52631578947368418</v>
      </c>
      <c r="AC22" s="20">
        <v>53</v>
      </c>
      <c r="AD22" s="20">
        <v>7</v>
      </c>
      <c r="AE22" s="20">
        <v>0</v>
      </c>
      <c r="AF22" s="20">
        <v>1</v>
      </c>
      <c r="AG22" s="20">
        <v>0</v>
      </c>
      <c r="AH22" s="20">
        <v>0</v>
      </c>
      <c r="AI22" s="20">
        <v>0</v>
      </c>
      <c r="AJ22" s="20">
        <v>3</v>
      </c>
      <c r="AK22" s="20">
        <v>1</v>
      </c>
      <c r="AL22" s="20">
        <v>0</v>
      </c>
      <c r="AM22" s="20">
        <v>0</v>
      </c>
      <c r="AN22" s="20">
        <v>5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20">
        <v>0</v>
      </c>
      <c r="AW22" s="20">
        <v>0</v>
      </c>
      <c r="AX22" s="20">
        <v>0</v>
      </c>
      <c r="AY22" s="20">
        <v>0</v>
      </c>
      <c r="AZ22" s="20">
        <v>0</v>
      </c>
      <c r="BA22" s="20">
        <v>0</v>
      </c>
      <c r="BB22" s="20">
        <v>0</v>
      </c>
      <c r="BC22" s="20">
        <v>0</v>
      </c>
      <c r="BD22" s="20">
        <v>0</v>
      </c>
      <c r="BE22" s="20">
        <v>0</v>
      </c>
      <c r="BF22" s="20">
        <v>0</v>
      </c>
      <c r="BG22" s="20">
        <v>0</v>
      </c>
      <c r="BH22" s="20">
        <v>0</v>
      </c>
      <c r="BI22" s="20">
        <v>0</v>
      </c>
      <c r="BJ22" s="20">
        <v>0</v>
      </c>
      <c r="BK22" s="20">
        <v>0</v>
      </c>
      <c r="BL22" s="20">
        <v>0</v>
      </c>
      <c r="BM22" s="20">
        <v>0</v>
      </c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</row>
    <row r="23" spans="1:103" x14ac:dyDescent="0.35">
      <c r="A23" s="24">
        <v>2013</v>
      </c>
      <c r="B23" s="43">
        <v>41431</v>
      </c>
      <c r="C23" s="17">
        <v>21</v>
      </c>
      <c r="D23" s="26">
        <v>14.164249999999997</v>
      </c>
      <c r="E23" s="26">
        <v>4.6458333333326607E-2</v>
      </c>
      <c r="F23" s="26">
        <v>0.18324999999999747</v>
      </c>
      <c r="G23" s="26">
        <v>-0.22437500000000199</v>
      </c>
      <c r="H23" s="26">
        <v>6.6114553366187998</v>
      </c>
      <c r="I23" s="26">
        <v>-1.295117319241033</v>
      </c>
      <c r="J23" s="26">
        <v>-2.0557524486392094</v>
      </c>
      <c r="K23" s="26">
        <v>-1.3968783889716043</v>
      </c>
      <c r="L23" s="27" t="s">
        <v>78</v>
      </c>
      <c r="M23" s="15" t="s">
        <v>94</v>
      </c>
      <c r="N23" s="4">
        <v>27</v>
      </c>
      <c r="O23" s="6">
        <v>5.8498572413793095</v>
      </c>
      <c r="P23" s="27">
        <v>0.04</v>
      </c>
      <c r="Q23" s="12">
        <v>3.9989334186634161E-2</v>
      </c>
      <c r="R23" s="12">
        <v>0.99920010666097792</v>
      </c>
      <c r="S23" s="34">
        <v>25</v>
      </c>
      <c r="T23" s="24">
        <v>500</v>
      </c>
      <c r="U23" s="24"/>
      <c r="V23" s="24"/>
      <c r="W23" s="42">
        <v>30</v>
      </c>
      <c r="X23" s="24">
        <v>29</v>
      </c>
      <c r="Y23" s="10">
        <v>580</v>
      </c>
      <c r="Z23" s="24">
        <v>4</v>
      </c>
      <c r="AA23" s="44">
        <v>5.8709618204107528E-2</v>
      </c>
      <c r="AB23" s="28">
        <v>0.55263157894736847</v>
      </c>
      <c r="AC23" s="20">
        <v>23</v>
      </c>
      <c r="AD23" s="20">
        <v>4</v>
      </c>
      <c r="AE23" s="20">
        <v>1</v>
      </c>
      <c r="AF23" s="20">
        <v>0</v>
      </c>
      <c r="AG23" s="20">
        <v>0</v>
      </c>
      <c r="AH23" s="20">
        <v>0</v>
      </c>
      <c r="AI23" s="20">
        <v>0</v>
      </c>
      <c r="AJ23" s="20">
        <v>1</v>
      </c>
      <c r="AK23" s="20">
        <v>0</v>
      </c>
      <c r="AL23" s="20">
        <v>0</v>
      </c>
      <c r="AM23" s="20">
        <v>0</v>
      </c>
      <c r="AN23" s="20">
        <v>0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20">
        <v>0</v>
      </c>
      <c r="AW23" s="20">
        <v>0</v>
      </c>
      <c r="AX23" s="20">
        <v>0</v>
      </c>
      <c r="AY23" s="20">
        <v>0</v>
      </c>
      <c r="AZ23" s="20">
        <v>0</v>
      </c>
      <c r="BA23" s="20">
        <v>0</v>
      </c>
      <c r="BB23" s="20">
        <v>0</v>
      </c>
      <c r="BC23" s="20">
        <v>0</v>
      </c>
      <c r="BD23" s="20">
        <v>0</v>
      </c>
      <c r="BE23" s="20">
        <v>0</v>
      </c>
      <c r="BF23" s="20">
        <v>0</v>
      </c>
      <c r="BG23" s="20">
        <v>0</v>
      </c>
      <c r="BH23" s="20">
        <v>0</v>
      </c>
      <c r="BI23" s="20">
        <v>0</v>
      </c>
      <c r="BJ23" s="20">
        <v>0</v>
      </c>
      <c r="BK23" s="20">
        <v>0</v>
      </c>
      <c r="BL23" s="20">
        <v>0</v>
      </c>
      <c r="BM23" s="20">
        <v>0</v>
      </c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</row>
    <row r="24" spans="1:103" x14ac:dyDescent="0.35">
      <c r="A24" s="24">
        <v>2013</v>
      </c>
      <c r="B24" s="43">
        <v>41432</v>
      </c>
      <c r="C24" s="17">
        <v>22</v>
      </c>
      <c r="D24" s="26">
        <v>15.348083333333335</v>
      </c>
      <c r="E24" s="26">
        <v>1.1838333333333377</v>
      </c>
      <c r="F24" s="26">
        <v>1.2302916666666643</v>
      </c>
      <c r="G24" s="26">
        <v>1.3670833333333352</v>
      </c>
      <c r="H24" s="26">
        <v>5.8573619356759998</v>
      </c>
      <c r="I24" s="26">
        <v>-0.75409340094279997</v>
      </c>
      <c r="J24" s="26">
        <v>-2.049210720183833</v>
      </c>
      <c r="K24" s="26">
        <v>-2.8098458495820093</v>
      </c>
      <c r="L24" s="27" t="s">
        <v>78</v>
      </c>
      <c r="M24" s="15" t="s">
        <v>94</v>
      </c>
      <c r="N24" s="4">
        <v>28</v>
      </c>
      <c r="O24" s="6">
        <v>6.0665186206896555</v>
      </c>
      <c r="P24" s="27">
        <v>0.01</v>
      </c>
      <c r="Q24" s="12">
        <v>9.9998333341666645E-3</v>
      </c>
      <c r="R24" s="12">
        <v>0.99995000041666526</v>
      </c>
      <c r="S24" s="34">
        <v>72</v>
      </c>
      <c r="T24" s="24">
        <v>1440</v>
      </c>
      <c r="U24" s="24"/>
      <c r="V24" s="24"/>
      <c r="W24" s="42">
        <v>36</v>
      </c>
      <c r="X24" s="24">
        <v>77</v>
      </c>
      <c r="Y24" s="10">
        <v>1540</v>
      </c>
      <c r="Z24" s="24">
        <v>5</v>
      </c>
      <c r="AA24" s="48">
        <v>0.12041659331488341</v>
      </c>
      <c r="AB24" s="28">
        <v>0.57894736842105265</v>
      </c>
      <c r="AC24" s="20">
        <v>61</v>
      </c>
      <c r="AD24" s="20">
        <v>6</v>
      </c>
      <c r="AE24" s="20">
        <v>0</v>
      </c>
      <c r="AF24" s="20">
        <v>0</v>
      </c>
      <c r="AG24" s="20">
        <v>0</v>
      </c>
      <c r="AH24" s="20">
        <v>0</v>
      </c>
      <c r="AI24" s="20">
        <v>0</v>
      </c>
      <c r="AJ24" s="20">
        <v>2</v>
      </c>
      <c r="AK24" s="20">
        <v>5</v>
      </c>
      <c r="AL24" s="20">
        <v>0</v>
      </c>
      <c r="AM24" s="20">
        <v>0</v>
      </c>
      <c r="AN24" s="20">
        <v>3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20">
        <v>0</v>
      </c>
      <c r="AV24" s="20">
        <v>0</v>
      </c>
      <c r="AW24" s="20">
        <v>0</v>
      </c>
      <c r="AX24" s="20">
        <v>0</v>
      </c>
      <c r="AY24" s="20">
        <v>0</v>
      </c>
      <c r="AZ24" s="20">
        <v>0</v>
      </c>
      <c r="BA24" s="20">
        <v>0</v>
      </c>
      <c r="BB24" s="20">
        <v>0</v>
      </c>
      <c r="BC24" s="20">
        <v>0</v>
      </c>
      <c r="BD24" s="20">
        <v>0</v>
      </c>
      <c r="BE24" s="20">
        <v>0</v>
      </c>
      <c r="BF24" s="20">
        <v>0</v>
      </c>
      <c r="BG24" s="20">
        <v>0</v>
      </c>
      <c r="BH24" s="20">
        <v>0</v>
      </c>
      <c r="BI24" s="20">
        <v>0</v>
      </c>
      <c r="BJ24" s="20">
        <v>0</v>
      </c>
      <c r="BK24" s="20">
        <v>0</v>
      </c>
      <c r="BL24" s="20">
        <v>0</v>
      </c>
      <c r="BM24" s="20">
        <v>0</v>
      </c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</row>
    <row r="25" spans="1:103" x14ac:dyDescent="0.35">
      <c r="A25" s="24">
        <v>2013</v>
      </c>
      <c r="B25" s="43">
        <v>41433</v>
      </c>
      <c r="C25" s="17">
        <v>23</v>
      </c>
      <c r="D25" s="26">
        <v>15.950458333333335</v>
      </c>
      <c r="E25" s="26">
        <v>0.60237500000000033</v>
      </c>
      <c r="F25" s="26">
        <v>1.7862083333333381</v>
      </c>
      <c r="G25" s="26">
        <v>1.8326666666666647</v>
      </c>
      <c r="H25" s="26">
        <v>5.7891252742372137</v>
      </c>
      <c r="I25" s="26">
        <v>-6.823666143878615E-2</v>
      </c>
      <c r="J25" s="26">
        <v>-0.82233006238158612</v>
      </c>
      <c r="K25" s="26">
        <v>-2.1174473816226191</v>
      </c>
      <c r="L25" s="27" t="s">
        <v>75</v>
      </c>
      <c r="M25" s="15" t="s">
        <v>95</v>
      </c>
      <c r="N25" s="4">
        <v>0</v>
      </c>
      <c r="O25" s="6">
        <v>0</v>
      </c>
      <c r="P25" s="27">
        <v>0</v>
      </c>
      <c r="Q25" s="12">
        <v>0</v>
      </c>
      <c r="R25" s="12">
        <v>1</v>
      </c>
      <c r="S25" s="34">
        <v>85</v>
      </c>
      <c r="T25" s="24">
        <v>1700</v>
      </c>
      <c r="U25" s="24"/>
      <c r="V25" s="24"/>
      <c r="W25" s="42">
        <v>69</v>
      </c>
      <c r="X25" s="24">
        <v>166</v>
      </c>
      <c r="Y25" s="10">
        <v>3320</v>
      </c>
      <c r="Z25" s="24">
        <v>7</v>
      </c>
      <c r="AA25" s="44">
        <v>0.19944928026668843</v>
      </c>
      <c r="AB25" s="28">
        <v>0.60526315789473684</v>
      </c>
      <c r="AC25" s="20">
        <v>141</v>
      </c>
      <c r="AD25" s="20">
        <v>12</v>
      </c>
      <c r="AE25" s="20">
        <v>0</v>
      </c>
      <c r="AF25" s="20">
        <v>0</v>
      </c>
      <c r="AG25" s="20">
        <v>0</v>
      </c>
      <c r="AH25" s="20">
        <v>0</v>
      </c>
      <c r="AI25" s="20">
        <v>0</v>
      </c>
      <c r="AJ25" s="20">
        <v>2</v>
      </c>
      <c r="AK25" s="20">
        <v>6</v>
      </c>
      <c r="AL25" s="20">
        <v>0</v>
      </c>
      <c r="AM25" s="20">
        <v>0</v>
      </c>
      <c r="AN25" s="20">
        <v>2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20">
        <v>0</v>
      </c>
      <c r="AW25" s="20">
        <v>0</v>
      </c>
      <c r="AX25" s="20">
        <v>0</v>
      </c>
      <c r="AY25" s="20">
        <v>0</v>
      </c>
      <c r="AZ25" s="20">
        <v>1</v>
      </c>
      <c r="BA25" s="20">
        <v>0</v>
      </c>
      <c r="BB25" s="20">
        <v>2</v>
      </c>
      <c r="BC25" s="20">
        <v>0</v>
      </c>
      <c r="BD25" s="20">
        <v>0</v>
      </c>
      <c r="BE25" s="20">
        <v>0</v>
      </c>
      <c r="BF25" s="20">
        <v>0</v>
      </c>
      <c r="BG25" s="20">
        <v>0</v>
      </c>
      <c r="BH25" s="20">
        <v>0</v>
      </c>
      <c r="BI25" s="20">
        <v>0</v>
      </c>
      <c r="BJ25" s="20">
        <v>0</v>
      </c>
      <c r="BK25" s="20">
        <v>0</v>
      </c>
      <c r="BL25" s="20">
        <v>0</v>
      </c>
      <c r="BM25" s="20">
        <v>0</v>
      </c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</row>
    <row r="26" spans="1:103" x14ac:dyDescent="0.35">
      <c r="A26" s="24">
        <v>2013</v>
      </c>
      <c r="B26" s="43">
        <v>41434</v>
      </c>
      <c r="C26" s="17">
        <v>24</v>
      </c>
      <c r="D26" s="26">
        <v>15.576000000000001</v>
      </c>
      <c r="E26" s="26">
        <v>-0.37445833333333489</v>
      </c>
      <c r="F26" s="26">
        <v>0.22791666666666544</v>
      </c>
      <c r="G26" s="26">
        <v>1.4117500000000032</v>
      </c>
      <c r="H26" s="26">
        <v>6.1476473908655906</v>
      </c>
      <c r="I26" s="26">
        <v>0.35852211662837696</v>
      </c>
      <c r="J26" s="26">
        <v>0.29028545518959081</v>
      </c>
      <c r="K26" s="26">
        <v>-0.46380794575320916</v>
      </c>
      <c r="L26" s="27" t="s">
        <v>33</v>
      </c>
      <c r="M26" s="15" t="s">
        <v>96</v>
      </c>
      <c r="N26" s="4">
        <v>1</v>
      </c>
      <c r="O26" s="6">
        <v>0.21666137931034482</v>
      </c>
      <c r="P26" s="27">
        <v>0.01</v>
      </c>
      <c r="Q26" s="12">
        <v>9.9998333341666645E-3</v>
      </c>
      <c r="R26" s="12">
        <v>0.99995000041666526</v>
      </c>
      <c r="S26" s="34">
        <v>208</v>
      </c>
      <c r="T26" s="24">
        <v>4160</v>
      </c>
      <c r="U26" s="24"/>
      <c r="V26" s="24"/>
      <c r="W26" s="42">
        <v>37</v>
      </c>
      <c r="X26" s="24">
        <v>105</v>
      </c>
      <c r="Y26" s="10">
        <v>2100</v>
      </c>
      <c r="Z26" s="24">
        <v>6</v>
      </c>
      <c r="AA26" s="44">
        <v>0.14884299850867744</v>
      </c>
      <c r="AB26" s="28">
        <v>0.63157894736842102</v>
      </c>
      <c r="AC26" s="20">
        <v>91</v>
      </c>
      <c r="AD26" s="20">
        <v>7</v>
      </c>
      <c r="AE26" s="20">
        <v>0</v>
      </c>
      <c r="AF26" s="20">
        <v>0</v>
      </c>
      <c r="AG26" s="20">
        <v>0</v>
      </c>
      <c r="AH26" s="20">
        <v>0</v>
      </c>
      <c r="AI26" s="20">
        <v>0</v>
      </c>
      <c r="AJ26" s="20">
        <v>1</v>
      </c>
      <c r="AK26" s="20">
        <v>4</v>
      </c>
      <c r="AL26" s="20">
        <v>0</v>
      </c>
      <c r="AM26" s="20">
        <v>0</v>
      </c>
      <c r="AN26" s="20">
        <v>1</v>
      </c>
      <c r="AO26" s="20">
        <v>0</v>
      </c>
      <c r="AP26" s="20">
        <v>1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20">
        <v>0</v>
      </c>
      <c r="AW26" s="20">
        <v>0</v>
      </c>
      <c r="AX26" s="20">
        <v>0</v>
      </c>
      <c r="AY26" s="20">
        <v>0</v>
      </c>
      <c r="AZ26" s="20">
        <v>0</v>
      </c>
      <c r="BA26" s="20">
        <v>0</v>
      </c>
      <c r="BB26" s="20">
        <v>0</v>
      </c>
      <c r="BC26" s="20">
        <v>0</v>
      </c>
      <c r="BD26" s="20">
        <v>0</v>
      </c>
      <c r="BE26" s="20">
        <v>0</v>
      </c>
      <c r="BF26" s="20">
        <v>0</v>
      </c>
      <c r="BG26" s="20">
        <v>0</v>
      </c>
      <c r="BH26" s="20">
        <v>0</v>
      </c>
      <c r="BI26" s="20">
        <v>0</v>
      </c>
      <c r="BJ26" s="20">
        <v>0</v>
      </c>
      <c r="BK26" s="20">
        <v>0</v>
      </c>
      <c r="BL26" s="20">
        <v>0</v>
      </c>
      <c r="BM26" s="20">
        <v>0</v>
      </c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</row>
    <row r="27" spans="1:103" x14ac:dyDescent="0.35">
      <c r="A27" s="24">
        <v>2013</v>
      </c>
      <c r="B27" s="43">
        <v>41435</v>
      </c>
      <c r="C27" s="17">
        <v>25</v>
      </c>
      <c r="D27" s="26">
        <v>15.990166666666669</v>
      </c>
      <c r="E27" s="26">
        <v>0.41416666666666835</v>
      </c>
      <c r="F27" s="26">
        <v>3.9708333333333456E-2</v>
      </c>
      <c r="G27" s="26">
        <v>0.64208333333333378</v>
      </c>
      <c r="H27" s="26">
        <v>5.1061304346483301</v>
      </c>
      <c r="I27" s="26">
        <v>-1.0415169562172606</v>
      </c>
      <c r="J27" s="26">
        <v>-0.68299483958888363</v>
      </c>
      <c r="K27" s="26">
        <v>-0.75123150102766978</v>
      </c>
      <c r="L27" s="27" t="s">
        <v>33</v>
      </c>
      <c r="M27" s="15" t="s">
        <v>96</v>
      </c>
      <c r="N27" s="4">
        <v>2</v>
      </c>
      <c r="O27" s="6">
        <v>0.43332275862068964</v>
      </c>
      <c r="P27" s="27">
        <v>0.04</v>
      </c>
      <c r="Q27" s="12">
        <v>3.9989334186634161E-2</v>
      </c>
      <c r="R27" s="12">
        <v>0.99920010666097792</v>
      </c>
      <c r="S27" s="34">
        <v>184</v>
      </c>
      <c r="T27" s="24">
        <v>3680</v>
      </c>
      <c r="U27" s="24"/>
      <c r="V27" s="24"/>
      <c r="W27" s="42">
        <v>64</v>
      </c>
      <c r="X27" s="24">
        <v>124</v>
      </c>
      <c r="Y27" s="10">
        <v>2480</v>
      </c>
      <c r="Z27" s="24">
        <v>5</v>
      </c>
      <c r="AA27" s="44">
        <v>0.16604827144130502</v>
      </c>
      <c r="AB27" s="28">
        <v>0.65789473684210531</v>
      </c>
      <c r="AC27" s="20">
        <v>110</v>
      </c>
      <c r="AD27" s="20">
        <v>6</v>
      </c>
      <c r="AE27" s="20">
        <v>0</v>
      </c>
      <c r="AF27" s="20">
        <v>0</v>
      </c>
      <c r="AG27" s="20">
        <v>0</v>
      </c>
      <c r="AH27" s="20">
        <v>0</v>
      </c>
      <c r="AI27" s="20">
        <v>0</v>
      </c>
      <c r="AJ27" s="20">
        <v>1</v>
      </c>
      <c r="AK27" s="20">
        <v>5</v>
      </c>
      <c r="AL27" s="20">
        <v>0</v>
      </c>
      <c r="AM27" s="20">
        <v>0</v>
      </c>
      <c r="AN27" s="20">
        <v>2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20">
        <v>0</v>
      </c>
      <c r="AW27" s="20">
        <v>0</v>
      </c>
      <c r="AX27" s="20">
        <v>0</v>
      </c>
      <c r="AY27" s="20">
        <v>0</v>
      </c>
      <c r="AZ27" s="20">
        <v>0</v>
      </c>
      <c r="BA27" s="20">
        <v>0</v>
      </c>
      <c r="BB27" s="20">
        <v>0</v>
      </c>
      <c r="BC27" s="20">
        <v>0</v>
      </c>
      <c r="BD27" s="20">
        <v>0</v>
      </c>
      <c r="BE27" s="20">
        <v>0</v>
      </c>
      <c r="BF27" s="20">
        <v>0</v>
      </c>
      <c r="BG27" s="20">
        <v>0</v>
      </c>
      <c r="BH27" s="20">
        <v>0</v>
      </c>
      <c r="BI27" s="20">
        <v>0</v>
      </c>
      <c r="BJ27" s="20">
        <v>0</v>
      </c>
      <c r="BK27" s="20">
        <v>0</v>
      </c>
      <c r="BL27" s="20">
        <v>0</v>
      </c>
      <c r="BM27" s="20">
        <v>0</v>
      </c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</row>
    <row r="28" spans="1:103" x14ac:dyDescent="0.35">
      <c r="A28" s="24">
        <v>2013</v>
      </c>
      <c r="B28" s="43">
        <v>41436</v>
      </c>
      <c r="C28" s="17">
        <v>26</v>
      </c>
      <c r="D28" s="26">
        <v>16.398750000000003</v>
      </c>
      <c r="E28" s="26">
        <v>0.40858333333333441</v>
      </c>
      <c r="F28" s="26">
        <v>0.82275000000000276</v>
      </c>
      <c r="G28" s="26">
        <v>0.44829166666666787</v>
      </c>
      <c r="H28" s="26">
        <v>4.7364410917768218</v>
      </c>
      <c r="I28" s="26">
        <v>-0.36968934287150823</v>
      </c>
      <c r="J28" s="26">
        <v>-1.4112062990887688</v>
      </c>
      <c r="K28" s="26">
        <v>-1.0526841824603919</v>
      </c>
      <c r="L28" s="27" t="s">
        <v>33</v>
      </c>
      <c r="M28" s="15" t="s">
        <v>96</v>
      </c>
      <c r="N28" s="4">
        <v>3</v>
      </c>
      <c r="O28" s="6">
        <v>0.64998413793103449</v>
      </c>
      <c r="P28" s="27">
        <v>0.08</v>
      </c>
      <c r="Q28" s="12">
        <v>7.9914693969172695E-2</v>
      </c>
      <c r="R28" s="12">
        <v>0.99680170630261944</v>
      </c>
      <c r="S28" s="34">
        <v>1130</v>
      </c>
      <c r="T28" s="24">
        <v>22600</v>
      </c>
      <c r="U28" s="24"/>
      <c r="V28" s="24"/>
      <c r="W28" s="42">
        <v>58</v>
      </c>
      <c r="X28" s="24">
        <v>110</v>
      </c>
      <c r="Y28" s="10">
        <v>2200</v>
      </c>
      <c r="Z28" s="24">
        <v>7</v>
      </c>
      <c r="AA28" s="48">
        <v>0.15351698594627386</v>
      </c>
      <c r="AB28" s="28">
        <v>0.68421052631578949</v>
      </c>
      <c r="AC28" s="20">
        <v>95</v>
      </c>
      <c r="AD28" s="20">
        <v>6</v>
      </c>
      <c r="AE28" s="20">
        <v>1</v>
      </c>
      <c r="AF28" s="20">
        <v>0</v>
      </c>
      <c r="AG28" s="20">
        <v>0</v>
      </c>
      <c r="AH28" s="20">
        <v>0</v>
      </c>
      <c r="AI28" s="20">
        <v>0</v>
      </c>
      <c r="AJ28" s="20">
        <v>2</v>
      </c>
      <c r="AK28" s="20">
        <v>2</v>
      </c>
      <c r="AL28" s="20">
        <v>0</v>
      </c>
      <c r="AM28" s="20">
        <v>0</v>
      </c>
      <c r="AN28" s="20">
        <v>3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20">
        <v>0</v>
      </c>
      <c r="AW28" s="20">
        <v>0</v>
      </c>
      <c r="AX28" s="20">
        <v>0</v>
      </c>
      <c r="AY28" s="20">
        <v>0</v>
      </c>
      <c r="AZ28" s="20">
        <v>1</v>
      </c>
      <c r="BA28" s="20">
        <v>0</v>
      </c>
      <c r="BB28" s="20">
        <v>0</v>
      </c>
      <c r="BC28" s="20">
        <v>0</v>
      </c>
      <c r="BD28" s="20">
        <v>0</v>
      </c>
      <c r="BE28" s="20">
        <v>0</v>
      </c>
      <c r="BF28" s="20">
        <v>0</v>
      </c>
      <c r="BG28" s="20">
        <v>0</v>
      </c>
      <c r="BH28" s="20">
        <v>0</v>
      </c>
      <c r="BI28" s="20">
        <v>0</v>
      </c>
      <c r="BJ28" s="20">
        <v>0</v>
      </c>
      <c r="BK28" s="20">
        <v>0</v>
      </c>
      <c r="BL28" s="20">
        <v>0</v>
      </c>
      <c r="BM28" s="20">
        <v>0</v>
      </c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</row>
    <row r="29" spans="1:103" x14ac:dyDescent="0.35">
      <c r="A29" s="24">
        <v>2013</v>
      </c>
      <c r="B29" s="43">
        <v>41437</v>
      </c>
      <c r="C29" s="17">
        <v>27</v>
      </c>
      <c r="D29" s="26">
        <v>18.02924999999999</v>
      </c>
      <c r="E29" s="26">
        <v>1.6304999999999872</v>
      </c>
      <c r="F29" s="26">
        <v>2.0390833333333216</v>
      </c>
      <c r="G29" s="26">
        <v>2.4532499999999899</v>
      </c>
      <c r="H29" s="26">
        <v>4.8278997222711801</v>
      </c>
      <c r="I29" s="26">
        <v>9.1458630494358317E-2</v>
      </c>
      <c r="J29" s="26">
        <v>-0.27823071237714991</v>
      </c>
      <c r="K29" s="26">
        <v>-1.3197476685944105</v>
      </c>
      <c r="L29" s="27" t="s">
        <v>33</v>
      </c>
      <c r="M29" s="15" t="s">
        <v>96</v>
      </c>
      <c r="N29" s="4">
        <v>4</v>
      </c>
      <c r="O29" s="6">
        <v>0.86664551724137928</v>
      </c>
      <c r="P29" s="27">
        <v>0.14000000000000001</v>
      </c>
      <c r="Q29" s="12">
        <v>0.13954311464423649</v>
      </c>
      <c r="R29" s="12">
        <v>0.99021599621263712</v>
      </c>
      <c r="S29" s="34">
        <v>509</v>
      </c>
      <c r="T29" s="24">
        <v>10180</v>
      </c>
      <c r="U29" s="24"/>
      <c r="V29" s="24"/>
      <c r="W29" s="42">
        <v>27</v>
      </c>
      <c r="X29" s="24">
        <v>118</v>
      </c>
      <c r="Y29" s="10">
        <v>2360</v>
      </c>
      <c r="Z29" s="24">
        <v>6</v>
      </c>
      <c r="AA29" s="44">
        <v>0.16077426212153134</v>
      </c>
      <c r="AB29" s="28">
        <v>0.71052631578947367</v>
      </c>
      <c r="AC29" s="20">
        <v>101</v>
      </c>
      <c r="AD29" s="20">
        <v>7</v>
      </c>
      <c r="AE29" s="20">
        <v>0</v>
      </c>
      <c r="AF29" s="20">
        <v>0</v>
      </c>
      <c r="AG29" s="20">
        <v>1</v>
      </c>
      <c r="AH29" s="20">
        <v>0</v>
      </c>
      <c r="AI29" s="20">
        <v>0</v>
      </c>
      <c r="AJ29" s="20">
        <v>1</v>
      </c>
      <c r="AK29" s="20">
        <v>7</v>
      </c>
      <c r="AL29" s="20">
        <v>0</v>
      </c>
      <c r="AM29" s="20">
        <v>0</v>
      </c>
      <c r="AN29" s="20">
        <v>1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20">
        <v>0</v>
      </c>
      <c r="AW29" s="20">
        <v>0</v>
      </c>
      <c r="AX29" s="20">
        <v>0</v>
      </c>
      <c r="AY29" s="20">
        <v>0</v>
      </c>
      <c r="AZ29" s="20">
        <v>0</v>
      </c>
      <c r="BA29" s="20">
        <v>0</v>
      </c>
      <c r="BB29" s="20">
        <v>0</v>
      </c>
      <c r="BC29" s="20">
        <v>0</v>
      </c>
      <c r="BD29" s="20">
        <v>0</v>
      </c>
      <c r="BE29" s="20">
        <v>0</v>
      </c>
      <c r="BF29" s="20">
        <v>0</v>
      </c>
      <c r="BG29" s="20">
        <v>0</v>
      </c>
      <c r="BH29" s="20">
        <v>0</v>
      </c>
      <c r="BI29" s="20">
        <v>0</v>
      </c>
      <c r="BJ29" s="20">
        <v>0</v>
      </c>
      <c r="BK29" s="20">
        <v>0</v>
      </c>
      <c r="BL29" s="20">
        <v>0</v>
      </c>
      <c r="BM29" s="20">
        <v>0</v>
      </c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</row>
    <row r="30" spans="1:103" x14ac:dyDescent="0.35">
      <c r="A30" s="24">
        <v>2013</v>
      </c>
      <c r="B30" s="43">
        <v>41438</v>
      </c>
      <c r="C30" s="17">
        <v>28</v>
      </c>
      <c r="D30" s="26">
        <v>19.087833333333329</v>
      </c>
      <c r="E30" s="26">
        <v>1.0585833333333383</v>
      </c>
      <c r="F30" s="26">
        <v>2.6890833333333255</v>
      </c>
      <c r="G30" s="26">
        <v>3.0976666666666599</v>
      </c>
      <c r="H30" s="26">
        <v>4.5278820573572345</v>
      </c>
      <c r="I30" s="26">
        <v>-0.30001766491394566</v>
      </c>
      <c r="J30" s="26">
        <v>-0.20855903441958734</v>
      </c>
      <c r="K30" s="26">
        <v>-0.57824837729109557</v>
      </c>
      <c r="L30" s="27" t="s">
        <v>33</v>
      </c>
      <c r="M30" s="15" t="s">
        <v>96</v>
      </c>
      <c r="N30" s="4">
        <v>5</v>
      </c>
      <c r="O30" s="6">
        <v>1.0833068965517241</v>
      </c>
      <c r="P30" s="27">
        <v>0.21</v>
      </c>
      <c r="Q30" s="12">
        <v>0.20845989984609956</v>
      </c>
      <c r="R30" s="12">
        <v>0.97803091472414827</v>
      </c>
      <c r="S30" s="34">
        <v>436</v>
      </c>
      <c r="T30" s="24">
        <v>8720</v>
      </c>
      <c r="U30" s="24"/>
      <c r="V30" s="24"/>
      <c r="W30" s="42">
        <v>33</v>
      </c>
      <c r="X30" s="24">
        <v>38</v>
      </c>
      <c r="Y30" s="10">
        <v>760</v>
      </c>
      <c r="Z30" s="24">
        <v>5</v>
      </c>
      <c r="AA30" s="44">
        <v>7.2085017878163946E-2</v>
      </c>
      <c r="AB30" s="28">
        <v>0.73684210526315785</v>
      </c>
      <c r="AC30" s="20">
        <v>26</v>
      </c>
      <c r="AD30" s="20">
        <v>6</v>
      </c>
      <c r="AE30" s="20">
        <v>0</v>
      </c>
      <c r="AF30" s="20">
        <v>0</v>
      </c>
      <c r="AG30" s="20">
        <v>2</v>
      </c>
      <c r="AH30" s="20">
        <v>0</v>
      </c>
      <c r="AI30" s="20">
        <v>0</v>
      </c>
      <c r="AJ30" s="20">
        <v>0</v>
      </c>
      <c r="AK30" s="20">
        <v>2</v>
      </c>
      <c r="AL30" s="20">
        <v>0</v>
      </c>
      <c r="AM30" s="20">
        <v>0</v>
      </c>
      <c r="AN30" s="20">
        <v>2</v>
      </c>
      <c r="AO30" s="20">
        <v>0</v>
      </c>
      <c r="AP30" s="20">
        <v>0</v>
      </c>
      <c r="AQ30" s="20">
        <v>0</v>
      </c>
      <c r="AR30" s="20">
        <v>0</v>
      </c>
      <c r="AS30" s="20">
        <v>0</v>
      </c>
      <c r="AT30" s="20">
        <v>0</v>
      </c>
      <c r="AU30" s="20">
        <v>0</v>
      </c>
      <c r="AV30" s="20">
        <v>0</v>
      </c>
      <c r="AW30" s="20">
        <v>0</v>
      </c>
      <c r="AX30" s="20">
        <v>0</v>
      </c>
      <c r="AY30" s="20">
        <v>0</v>
      </c>
      <c r="AZ30" s="20">
        <v>0</v>
      </c>
      <c r="BA30" s="20">
        <v>0</v>
      </c>
      <c r="BB30" s="20">
        <v>0</v>
      </c>
      <c r="BC30" s="20">
        <v>0</v>
      </c>
      <c r="BD30" s="20">
        <v>0</v>
      </c>
      <c r="BE30" s="20">
        <v>0</v>
      </c>
      <c r="BF30" s="20">
        <v>0</v>
      </c>
      <c r="BG30" s="20">
        <v>0</v>
      </c>
      <c r="BH30" s="20">
        <v>0</v>
      </c>
      <c r="BI30" s="20">
        <v>0</v>
      </c>
      <c r="BJ30" s="20">
        <v>0</v>
      </c>
      <c r="BK30" s="20">
        <v>0</v>
      </c>
      <c r="BL30" s="20">
        <v>0</v>
      </c>
      <c r="BM30" s="20">
        <v>0</v>
      </c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</row>
    <row r="31" spans="1:103" x14ac:dyDescent="0.35">
      <c r="A31" s="24">
        <v>2013</v>
      </c>
      <c r="B31" s="43">
        <v>41439</v>
      </c>
      <c r="C31" s="17">
        <v>29</v>
      </c>
      <c r="D31" s="26">
        <v>18.957083333333326</v>
      </c>
      <c r="E31" s="26">
        <v>-0.13075000000000259</v>
      </c>
      <c r="F31" s="26">
        <v>0.92783333333333573</v>
      </c>
      <c r="G31" s="26">
        <v>2.5583333333333229</v>
      </c>
      <c r="H31" s="26">
        <v>5.6060063485232421</v>
      </c>
      <c r="I31" s="26">
        <v>1.0781242911660076</v>
      </c>
      <c r="J31" s="26">
        <v>0.77810662625206195</v>
      </c>
      <c r="K31" s="26">
        <v>0.86956525674642027</v>
      </c>
      <c r="L31" s="27" t="s">
        <v>33</v>
      </c>
      <c r="M31" s="15" t="s">
        <v>96</v>
      </c>
      <c r="N31" s="4">
        <v>6</v>
      </c>
      <c r="O31" s="4">
        <v>1.299968275862069</v>
      </c>
      <c r="P31" s="27">
        <v>0.3</v>
      </c>
      <c r="Q31" s="12">
        <v>0.29552020666133955</v>
      </c>
      <c r="R31" s="12">
        <v>0.95533648912560598</v>
      </c>
      <c r="S31" s="34">
        <v>354</v>
      </c>
      <c r="T31" s="24">
        <v>7080</v>
      </c>
      <c r="U31" s="24"/>
      <c r="V31" s="24"/>
      <c r="W31" s="42">
        <v>60</v>
      </c>
      <c r="X31" s="24">
        <v>82</v>
      </c>
      <c r="Y31" s="10">
        <v>1640</v>
      </c>
      <c r="Z31" s="24">
        <v>6</v>
      </c>
      <c r="AA31" s="44">
        <v>0.12580239333629623</v>
      </c>
      <c r="AB31" s="28">
        <v>0.76315789473684215</v>
      </c>
      <c r="AC31" s="20">
        <v>40</v>
      </c>
      <c r="AD31" s="20">
        <v>6</v>
      </c>
      <c r="AE31" s="20">
        <v>3</v>
      </c>
      <c r="AF31" s="20">
        <v>0</v>
      </c>
      <c r="AG31" s="20">
        <v>29</v>
      </c>
      <c r="AH31" s="20">
        <v>0</v>
      </c>
      <c r="AI31" s="20">
        <v>0</v>
      </c>
      <c r="AJ31" s="20">
        <v>0</v>
      </c>
      <c r="AK31" s="20">
        <v>3</v>
      </c>
      <c r="AL31" s="20">
        <v>0</v>
      </c>
      <c r="AM31" s="20">
        <v>0</v>
      </c>
      <c r="AN31" s="20">
        <v>1</v>
      </c>
      <c r="AO31" s="20">
        <v>0</v>
      </c>
      <c r="AP31" s="20">
        <v>0</v>
      </c>
      <c r="AQ31" s="20">
        <v>0</v>
      </c>
      <c r="AR31" s="20">
        <v>0</v>
      </c>
      <c r="AS31" s="20">
        <v>0</v>
      </c>
      <c r="AT31" s="20">
        <v>0</v>
      </c>
      <c r="AU31" s="20">
        <v>0</v>
      </c>
      <c r="AV31" s="20">
        <v>0</v>
      </c>
      <c r="AW31" s="20">
        <v>0</v>
      </c>
      <c r="AX31" s="20">
        <v>0</v>
      </c>
      <c r="AY31" s="20">
        <v>0</v>
      </c>
      <c r="AZ31" s="20">
        <v>0</v>
      </c>
      <c r="BA31" s="20">
        <v>0</v>
      </c>
      <c r="BB31" s="20">
        <v>0</v>
      </c>
      <c r="BC31" s="20">
        <v>0</v>
      </c>
      <c r="BD31" s="20">
        <v>0</v>
      </c>
      <c r="BE31" s="20">
        <v>0</v>
      </c>
      <c r="BF31" s="20">
        <v>0</v>
      </c>
      <c r="BG31" s="20">
        <v>0</v>
      </c>
      <c r="BH31" s="20">
        <v>0</v>
      </c>
      <c r="BI31" s="20">
        <v>0</v>
      </c>
      <c r="BJ31" s="20">
        <v>0</v>
      </c>
      <c r="BK31" s="20">
        <v>0</v>
      </c>
      <c r="BL31" s="20">
        <v>0</v>
      </c>
      <c r="BM31" s="20">
        <v>0</v>
      </c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</row>
    <row r="32" spans="1:103" x14ac:dyDescent="0.35">
      <c r="A32" s="24">
        <v>2013</v>
      </c>
      <c r="B32" s="43">
        <v>41440</v>
      </c>
      <c r="C32" s="17">
        <v>30</v>
      </c>
      <c r="D32" s="26">
        <v>17.835249999999998</v>
      </c>
      <c r="E32" s="26">
        <v>-1.1218333333333277</v>
      </c>
      <c r="F32" s="26">
        <v>-1.2525833333333303</v>
      </c>
      <c r="G32" s="26">
        <v>-0.19399999999999196</v>
      </c>
      <c r="H32" s="26">
        <v>4.8445306558539265</v>
      </c>
      <c r="I32" s="26">
        <v>-0.76147569266931558</v>
      </c>
      <c r="J32" s="26">
        <v>0.31664859849669202</v>
      </c>
      <c r="K32" s="26">
        <v>1.6630933582746366E-2</v>
      </c>
      <c r="L32" s="27" t="s">
        <v>33</v>
      </c>
      <c r="M32" s="15" t="s">
        <v>96</v>
      </c>
      <c r="N32" s="4">
        <v>7</v>
      </c>
      <c r="O32" s="4">
        <v>1.5166296551724139</v>
      </c>
      <c r="P32" s="27">
        <v>0.39</v>
      </c>
      <c r="Q32" s="12">
        <v>0.38018841512316143</v>
      </c>
      <c r="R32" s="12">
        <v>0.92490905985731309</v>
      </c>
      <c r="S32" s="34">
        <v>4</v>
      </c>
      <c r="T32" s="24">
        <v>80</v>
      </c>
      <c r="U32" s="24"/>
      <c r="V32" s="24"/>
      <c r="W32" s="42">
        <v>47</v>
      </c>
      <c r="X32" s="24">
        <v>126</v>
      </c>
      <c r="Y32" s="10">
        <v>2520</v>
      </c>
      <c r="Z32" s="24">
        <v>6</v>
      </c>
      <c r="AA32" s="44">
        <v>0.16777550568397978</v>
      </c>
      <c r="AB32" s="28">
        <v>0.78947368421052633</v>
      </c>
      <c r="AC32" s="20">
        <v>30</v>
      </c>
      <c r="AD32" s="20">
        <v>6</v>
      </c>
      <c r="AE32" s="20">
        <v>0</v>
      </c>
      <c r="AF32" s="20">
        <v>0</v>
      </c>
      <c r="AG32" s="20">
        <v>81</v>
      </c>
      <c r="AH32" s="20">
        <v>0</v>
      </c>
      <c r="AI32" s="20">
        <v>0</v>
      </c>
      <c r="AJ32" s="20">
        <v>2</v>
      </c>
      <c r="AK32" s="20">
        <v>6</v>
      </c>
      <c r="AL32" s="20">
        <v>0</v>
      </c>
      <c r="AM32" s="20">
        <v>0</v>
      </c>
      <c r="AN32" s="20">
        <v>0</v>
      </c>
      <c r="AO32" s="20">
        <v>0</v>
      </c>
      <c r="AP32" s="20">
        <v>0</v>
      </c>
      <c r="AQ32" s="20">
        <v>0</v>
      </c>
      <c r="AR32" s="20">
        <v>0</v>
      </c>
      <c r="AS32" s="20">
        <v>0</v>
      </c>
      <c r="AT32" s="20">
        <v>0</v>
      </c>
      <c r="AU32" s="20">
        <v>0</v>
      </c>
      <c r="AV32" s="20">
        <v>0</v>
      </c>
      <c r="AW32" s="20">
        <v>0</v>
      </c>
      <c r="AX32" s="20">
        <v>0</v>
      </c>
      <c r="AY32" s="20">
        <v>0</v>
      </c>
      <c r="AZ32" s="20">
        <v>0</v>
      </c>
      <c r="BA32" s="20">
        <v>0</v>
      </c>
      <c r="BB32" s="20">
        <v>0</v>
      </c>
      <c r="BC32" s="20">
        <v>0</v>
      </c>
      <c r="BD32" s="20">
        <v>0</v>
      </c>
      <c r="BE32" s="20">
        <v>0</v>
      </c>
      <c r="BF32" s="20">
        <v>0</v>
      </c>
      <c r="BG32" s="20">
        <v>0</v>
      </c>
      <c r="BH32" s="20">
        <v>0</v>
      </c>
      <c r="BI32" s="20">
        <v>0</v>
      </c>
      <c r="BJ32" s="20">
        <v>0</v>
      </c>
      <c r="BK32" s="20">
        <v>0</v>
      </c>
      <c r="BL32" s="20">
        <v>1</v>
      </c>
      <c r="BM32" s="20">
        <v>0</v>
      </c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</row>
    <row r="33" spans="1:103" x14ac:dyDescent="0.35">
      <c r="A33" s="24">
        <v>2013</v>
      </c>
      <c r="B33" s="43">
        <v>41441</v>
      </c>
      <c r="C33" s="17">
        <v>31</v>
      </c>
      <c r="D33" s="26">
        <v>18.302874999999997</v>
      </c>
      <c r="E33" s="26">
        <v>0.46762499999999818</v>
      </c>
      <c r="F33" s="26">
        <v>-0.65420833333332951</v>
      </c>
      <c r="G33" s="26">
        <v>-0.78495833333333209</v>
      </c>
      <c r="H33" s="26">
        <v>4.035192727333631</v>
      </c>
      <c r="I33" s="26">
        <v>-0.80933792852029551</v>
      </c>
      <c r="J33" s="26">
        <v>-1.5708136211896111</v>
      </c>
      <c r="K33" s="26">
        <v>-0.49268933002360349</v>
      </c>
      <c r="L33" s="27" t="s">
        <v>76</v>
      </c>
      <c r="M33" s="15" t="s">
        <v>88</v>
      </c>
      <c r="N33" s="4">
        <v>8</v>
      </c>
      <c r="O33" s="4">
        <v>1.7332910344827586</v>
      </c>
      <c r="P33" s="27">
        <v>0.5</v>
      </c>
      <c r="Q33" s="12">
        <v>0.47942553860420301</v>
      </c>
      <c r="R33" s="12">
        <v>0.87758256189037276</v>
      </c>
      <c r="S33" s="34">
        <v>15</v>
      </c>
      <c r="T33" s="24">
        <v>300</v>
      </c>
      <c r="U33" s="24"/>
      <c r="V33" s="24"/>
      <c r="W33" s="42">
        <v>54</v>
      </c>
      <c r="X33" s="24">
        <v>146</v>
      </c>
      <c r="Y33" s="10">
        <v>2920</v>
      </c>
      <c r="Z33" s="24">
        <v>7</v>
      </c>
      <c r="AA33" s="44">
        <v>0.18426059099520159</v>
      </c>
      <c r="AB33" s="28">
        <v>0.81578947368421051</v>
      </c>
      <c r="AC33" s="20">
        <v>27</v>
      </c>
      <c r="AD33" s="20">
        <v>5</v>
      </c>
      <c r="AE33" s="20">
        <v>2</v>
      </c>
      <c r="AF33" s="20">
        <v>0</v>
      </c>
      <c r="AG33" s="20">
        <v>106</v>
      </c>
      <c r="AH33" s="20">
        <v>0</v>
      </c>
      <c r="AI33" s="20">
        <v>0</v>
      </c>
      <c r="AJ33" s="20">
        <v>1</v>
      </c>
      <c r="AK33" s="20">
        <v>4</v>
      </c>
      <c r="AL33" s="20">
        <v>0</v>
      </c>
      <c r="AM33" s="20">
        <v>0</v>
      </c>
      <c r="AN33" s="20">
        <v>0</v>
      </c>
      <c r="AO33" s="20">
        <v>0</v>
      </c>
      <c r="AP33" s="20">
        <v>0</v>
      </c>
      <c r="AQ33" s="20">
        <v>0</v>
      </c>
      <c r="AR33" s="20">
        <v>0</v>
      </c>
      <c r="AS33" s="20">
        <v>0</v>
      </c>
      <c r="AT33" s="20">
        <v>0</v>
      </c>
      <c r="AU33" s="20">
        <v>0</v>
      </c>
      <c r="AV33" s="20">
        <v>0</v>
      </c>
      <c r="AW33" s="20">
        <v>0</v>
      </c>
      <c r="AX33" s="20">
        <v>1</v>
      </c>
      <c r="AY33" s="20">
        <v>0</v>
      </c>
      <c r="AZ33" s="20">
        <v>0</v>
      </c>
      <c r="BA33" s="20">
        <v>0</v>
      </c>
      <c r="BB33" s="20">
        <v>0</v>
      </c>
      <c r="BC33" s="20">
        <v>0</v>
      </c>
      <c r="BD33" s="20">
        <v>0</v>
      </c>
      <c r="BE33" s="20">
        <v>0</v>
      </c>
      <c r="BF33" s="20">
        <v>0</v>
      </c>
      <c r="BG33" s="20">
        <v>0</v>
      </c>
      <c r="BH33" s="20">
        <v>0</v>
      </c>
      <c r="BI33" s="20">
        <v>0</v>
      </c>
      <c r="BJ33" s="20">
        <v>0</v>
      </c>
      <c r="BK33" s="20">
        <v>0</v>
      </c>
      <c r="BL33" s="20">
        <v>0</v>
      </c>
      <c r="BM33" s="20">
        <v>0</v>
      </c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</row>
    <row r="34" spans="1:103" x14ac:dyDescent="0.35">
      <c r="A34" s="24">
        <v>2013</v>
      </c>
      <c r="B34" s="43">
        <v>41442</v>
      </c>
      <c r="C34" s="17">
        <v>32</v>
      </c>
      <c r="D34" s="26">
        <v>18.298833333333334</v>
      </c>
      <c r="E34" s="26">
        <v>-4.0416666666622802E-3</v>
      </c>
      <c r="F34" s="26">
        <v>0.4635833333333359</v>
      </c>
      <c r="G34" s="26">
        <v>-0.65824999999999179</v>
      </c>
      <c r="H34" s="26">
        <v>5.5017534351732609</v>
      </c>
      <c r="I34" s="26">
        <v>1.4665607078396299</v>
      </c>
      <c r="J34" s="26">
        <v>0.65722277931933437</v>
      </c>
      <c r="K34" s="26">
        <v>-0.10425291334998121</v>
      </c>
      <c r="L34" s="27" t="s">
        <v>34</v>
      </c>
      <c r="M34" s="15" t="s">
        <v>89</v>
      </c>
      <c r="N34" s="4">
        <v>9</v>
      </c>
      <c r="O34" s="4">
        <v>1.9499524137931035</v>
      </c>
      <c r="P34" s="27">
        <v>0.6</v>
      </c>
      <c r="Q34" s="12">
        <v>0.56464247339503537</v>
      </c>
      <c r="R34" s="12">
        <v>0.82533561490967833</v>
      </c>
      <c r="S34" s="34">
        <v>57</v>
      </c>
      <c r="T34" s="24">
        <v>1140</v>
      </c>
      <c r="V34" s="11"/>
      <c r="W34" s="42">
        <v>48</v>
      </c>
      <c r="X34" s="24">
        <v>62</v>
      </c>
      <c r="Y34" s="10">
        <v>1240</v>
      </c>
      <c r="Z34" s="24">
        <v>5</v>
      </c>
      <c r="AA34" s="44">
        <v>0.10329542118985846</v>
      </c>
      <c r="AB34" s="28">
        <v>0.84210526315789469</v>
      </c>
      <c r="AC34" s="20">
        <v>2</v>
      </c>
      <c r="AD34" s="20">
        <v>5</v>
      </c>
      <c r="AE34" s="20">
        <v>0</v>
      </c>
      <c r="AF34" s="20">
        <v>0</v>
      </c>
      <c r="AG34" s="20">
        <v>51</v>
      </c>
      <c r="AH34" s="20">
        <v>0</v>
      </c>
      <c r="AI34" s="20">
        <v>0</v>
      </c>
      <c r="AJ34" s="20">
        <v>0</v>
      </c>
      <c r="AK34" s="20">
        <v>1</v>
      </c>
      <c r="AL34" s="20">
        <v>0</v>
      </c>
      <c r="AM34" s="20">
        <v>0</v>
      </c>
      <c r="AN34" s="20">
        <v>0</v>
      </c>
      <c r="AO34" s="20">
        <v>0</v>
      </c>
      <c r="AP34" s="20">
        <v>0</v>
      </c>
      <c r="AQ34" s="20">
        <v>0</v>
      </c>
      <c r="AR34" s="20">
        <v>0</v>
      </c>
      <c r="AS34" s="20">
        <v>0</v>
      </c>
      <c r="AT34" s="20">
        <v>0</v>
      </c>
      <c r="AU34" s="20">
        <v>0</v>
      </c>
      <c r="AV34" s="20">
        <v>0</v>
      </c>
      <c r="AW34" s="20">
        <v>3</v>
      </c>
      <c r="AX34" s="20">
        <v>0</v>
      </c>
      <c r="AY34" s="20">
        <v>0</v>
      </c>
      <c r="AZ34" s="20">
        <v>0</v>
      </c>
      <c r="BA34" s="20">
        <v>0</v>
      </c>
      <c r="BB34" s="20">
        <v>0</v>
      </c>
      <c r="BC34" s="20">
        <v>0</v>
      </c>
      <c r="BD34" s="20">
        <v>0</v>
      </c>
      <c r="BE34" s="20">
        <v>0</v>
      </c>
      <c r="BF34" s="20">
        <v>0</v>
      </c>
      <c r="BG34" s="20">
        <v>0</v>
      </c>
      <c r="BH34" s="20">
        <v>0</v>
      </c>
      <c r="BI34" s="20">
        <v>0</v>
      </c>
      <c r="BJ34" s="20">
        <v>0</v>
      </c>
      <c r="BK34" s="20">
        <v>0</v>
      </c>
      <c r="BL34" s="20">
        <v>0</v>
      </c>
      <c r="BM34" s="20">
        <v>0</v>
      </c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</row>
    <row r="35" spans="1:103" x14ac:dyDescent="0.35">
      <c r="A35" s="24">
        <v>2013</v>
      </c>
      <c r="B35" s="43">
        <v>41443</v>
      </c>
      <c r="C35" s="17">
        <v>33</v>
      </c>
      <c r="D35" s="26">
        <v>17.152625</v>
      </c>
      <c r="E35" s="26">
        <v>-1.1462083333333339</v>
      </c>
      <c r="F35" s="26">
        <v>-1.1502499999999962</v>
      </c>
      <c r="G35" s="26">
        <v>-0.68262499999999804</v>
      </c>
      <c r="H35" s="26">
        <v>6.6590055084781916</v>
      </c>
      <c r="I35" s="26">
        <v>1.1572520733049307</v>
      </c>
      <c r="J35" s="26">
        <v>2.6238127811445606</v>
      </c>
      <c r="K35" s="26">
        <v>1.8144748526242651</v>
      </c>
      <c r="L35" s="27" t="s">
        <v>34</v>
      </c>
      <c r="M35" s="15" t="s">
        <v>89</v>
      </c>
      <c r="N35" s="4">
        <v>10</v>
      </c>
      <c r="O35" s="4">
        <v>2.1666137931034481</v>
      </c>
      <c r="P35" s="27">
        <v>0.7</v>
      </c>
      <c r="Q35" s="12">
        <v>0.64421768723769102</v>
      </c>
      <c r="R35" s="12">
        <v>0.7648421872844885</v>
      </c>
      <c r="S35" s="34">
        <v>182</v>
      </c>
      <c r="T35" s="24">
        <v>3640</v>
      </c>
      <c r="W35" s="42">
        <v>29</v>
      </c>
      <c r="X35" s="24">
        <v>50</v>
      </c>
      <c r="Y35" s="10">
        <v>1000</v>
      </c>
      <c r="Z35" s="24">
        <v>7</v>
      </c>
      <c r="AA35" s="44">
        <v>8.8376140618818683E-2</v>
      </c>
      <c r="AB35" s="28">
        <v>0.86842105263157898</v>
      </c>
      <c r="AC35" s="20">
        <v>7</v>
      </c>
      <c r="AD35" s="20">
        <v>1</v>
      </c>
      <c r="AE35" s="20">
        <v>0</v>
      </c>
      <c r="AF35" s="20">
        <v>0</v>
      </c>
      <c r="AG35" s="20">
        <v>37</v>
      </c>
      <c r="AH35" s="20">
        <v>0</v>
      </c>
      <c r="AI35" s="20">
        <v>0</v>
      </c>
      <c r="AJ35" s="20">
        <v>0</v>
      </c>
      <c r="AK35" s="20">
        <v>2</v>
      </c>
      <c r="AL35" s="20">
        <v>0</v>
      </c>
      <c r="AM35" s="20">
        <v>0</v>
      </c>
      <c r="AN35" s="20">
        <v>1</v>
      </c>
      <c r="AO35" s="20">
        <v>0</v>
      </c>
      <c r="AP35" s="20">
        <v>0</v>
      </c>
      <c r="AQ35" s="20">
        <v>1</v>
      </c>
      <c r="AR35" s="20">
        <v>0</v>
      </c>
      <c r="AS35" s="20">
        <v>0</v>
      </c>
      <c r="AT35" s="20">
        <v>0</v>
      </c>
      <c r="AU35" s="20">
        <v>0</v>
      </c>
      <c r="AV35" s="20">
        <v>0</v>
      </c>
      <c r="AW35" s="20">
        <v>0</v>
      </c>
      <c r="AX35" s="20">
        <v>0</v>
      </c>
      <c r="AY35" s="20">
        <v>0</v>
      </c>
      <c r="AZ35" s="20">
        <v>0</v>
      </c>
      <c r="BA35" s="20">
        <v>1</v>
      </c>
      <c r="BB35" s="20">
        <v>0</v>
      </c>
      <c r="BC35" s="20">
        <v>0</v>
      </c>
      <c r="BD35" s="20">
        <v>0</v>
      </c>
      <c r="BE35" s="20">
        <v>0</v>
      </c>
      <c r="BF35" s="20">
        <v>0</v>
      </c>
      <c r="BG35" s="20">
        <v>0</v>
      </c>
      <c r="BH35" s="20">
        <v>0</v>
      </c>
      <c r="BI35" s="20">
        <v>0</v>
      </c>
      <c r="BJ35" s="20">
        <v>0</v>
      </c>
      <c r="BK35" s="20">
        <v>0</v>
      </c>
      <c r="BL35" s="20">
        <v>0</v>
      </c>
      <c r="BM35" s="20">
        <v>0</v>
      </c>
      <c r="BN35" s="51"/>
      <c r="BO35" s="51"/>
      <c r="BP35" s="51"/>
      <c r="BQ35" s="20"/>
      <c r="BR35" s="51"/>
      <c r="BS35" s="51"/>
      <c r="BT35" s="51"/>
      <c r="BU35" s="51"/>
      <c r="BV35" s="20"/>
      <c r="BW35" s="51"/>
      <c r="BX35" s="51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51"/>
      <c r="CJ35" s="51"/>
      <c r="CK35" s="51"/>
      <c r="CL35" s="20"/>
      <c r="CM35" s="20"/>
      <c r="CN35" s="51"/>
      <c r="CO35" s="51"/>
      <c r="CP35" s="51"/>
      <c r="CQ35" s="51"/>
      <c r="CR35" s="52"/>
      <c r="CS35" s="51"/>
      <c r="CT35" s="51"/>
      <c r="CU35" s="51"/>
      <c r="CV35" s="51"/>
      <c r="CW35" s="51"/>
      <c r="CX35" s="20"/>
      <c r="CY35" s="38"/>
    </row>
    <row r="36" spans="1:103" x14ac:dyDescent="0.35">
      <c r="A36" s="24">
        <v>2013</v>
      </c>
      <c r="B36" s="43">
        <v>41444</v>
      </c>
      <c r="C36" s="17">
        <v>34</v>
      </c>
      <c r="D36" s="26">
        <v>17.458249999999996</v>
      </c>
      <c r="E36" s="26">
        <v>0.30562499999999559</v>
      </c>
      <c r="F36" s="26">
        <v>-0.84058333333333835</v>
      </c>
      <c r="G36" s="26">
        <v>-0.84462500000000063</v>
      </c>
      <c r="H36" s="26">
        <v>6.5380108490176028</v>
      </c>
      <c r="I36" s="26">
        <v>-0.12099465946058885</v>
      </c>
      <c r="J36" s="26">
        <v>1.0362574138443419</v>
      </c>
      <c r="K36" s="26">
        <v>2.5028181216839718</v>
      </c>
      <c r="L36" s="27" t="s">
        <v>34</v>
      </c>
      <c r="M36" s="15" t="s">
        <v>89</v>
      </c>
      <c r="N36" s="4">
        <v>11</v>
      </c>
      <c r="O36" s="4">
        <v>2.3832751724137928</v>
      </c>
      <c r="P36" s="27">
        <v>0.8</v>
      </c>
      <c r="Q36" s="12">
        <v>0.71735609089952279</v>
      </c>
      <c r="R36" s="12">
        <v>0.69670670934716539</v>
      </c>
      <c r="S36" s="34">
        <v>435</v>
      </c>
      <c r="T36" s="24">
        <v>8700</v>
      </c>
      <c r="W36" s="42">
        <v>17</v>
      </c>
      <c r="X36" s="24">
        <v>36</v>
      </c>
      <c r="Y36" s="10">
        <v>720</v>
      </c>
      <c r="Z36" s="24">
        <v>7</v>
      </c>
      <c r="AA36" s="42">
        <v>0.12041659331488341</v>
      </c>
      <c r="AB36" s="28">
        <v>0.89473684210526316</v>
      </c>
      <c r="AC36" s="20">
        <v>3</v>
      </c>
      <c r="AD36" s="20">
        <v>3</v>
      </c>
      <c r="AE36" s="20">
        <v>1</v>
      </c>
      <c r="AF36" s="20">
        <v>0</v>
      </c>
      <c r="AG36" s="20">
        <v>23</v>
      </c>
      <c r="AH36" s="20">
        <v>0</v>
      </c>
      <c r="AI36" s="20">
        <v>0</v>
      </c>
      <c r="AJ36" s="20">
        <v>0</v>
      </c>
      <c r="AK36" s="20">
        <v>1</v>
      </c>
      <c r="AL36" s="20">
        <v>0</v>
      </c>
      <c r="AM36" s="20">
        <v>0</v>
      </c>
      <c r="AN36" s="20">
        <v>4</v>
      </c>
      <c r="AO36" s="20">
        <v>0</v>
      </c>
      <c r="AP36" s="20">
        <v>0</v>
      </c>
      <c r="AQ36" s="20">
        <v>1</v>
      </c>
      <c r="AR36" s="20">
        <v>0</v>
      </c>
      <c r="AS36" s="20">
        <v>0</v>
      </c>
      <c r="AT36" s="20">
        <v>0</v>
      </c>
      <c r="AU36" s="20">
        <v>0</v>
      </c>
      <c r="AV36" s="20">
        <v>0</v>
      </c>
      <c r="AW36" s="20">
        <v>0</v>
      </c>
      <c r="AX36" s="20">
        <v>0</v>
      </c>
      <c r="AY36" s="20">
        <v>0</v>
      </c>
      <c r="AZ36" s="20">
        <v>0</v>
      </c>
      <c r="BA36" s="20">
        <v>0</v>
      </c>
      <c r="BB36" s="20">
        <v>0</v>
      </c>
      <c r="BC36" s="20">
        <v>0</v>
      </c>
      <c r="BD36" s="20">
        <v>0</v>
      </c>
      <c r="BE36" s="20">
        <v>0</v>
      </c>
      <c r="BF36" s="20">
        <v>0</v>
      </c>
      <c r="BG36" s="20">
        <v>0</v>
      </c>
      <c r="BH36" s="20">
        <v>0</v>
      </c>
      <c r="BI36" s="20">
        <v>0</v>
      </c>
      <c r="BJ36" s="20">
        <v>0</v>
      </c>
      <c r="BK36" s="20">
        <v>0</v>
      </c>
      <c r="BL36" s="20">
        <v>0</v>
      </c>
      <c r="BM36" s="20">
        <v>0</v>
      </c>
      <c r="BN36" s="51"/>
      <c r="BO36" s="51"/>
      <c r="BP36" s="51"/>
      <c r="BQ36" s="20"/>
      <c r="BR36" s="51"/>
      <c r="BS36" s="51"/>
      <c r="BT36" s="51"/>
      <c r="BU36" s="51"/>
      <c r="BV36" s="20"/>
      <c r="BW36" s="51"/>
      <c r="BX36" s="51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51"/>
      <c r="CJ36" s="51"/>
      <c r="CK36" s="51"/>
      <c r="CL36" s="20"/>
      <c r="CM36" s="20"/>
      <c r="CN36" s="51"/>
      <c r="CO36" s="51"/>
      <c r="CP36" s="51"/>
      <c r="CQ36" s="51"/>
      <c r="CR36" s="52"/>
      <c r="CS36" s="51"/>
      <c r="CT36" s="51"/>
      <c r="CU36" s="51"/>
      <c r="CV36" s="51"/>
      <c r="CW36" s="51"/>
      <c r="CX36" s="20"/>
      <c r="CY36" s="38"/>
    </row>
    <row r="37" spans="1:103" x14ac:dyDescent="0.35">
      <c r="A37" s="24">
        <v>2013</v>
      </c>
      <c r="B37" s="43">
        <v>41445</v>
      </c>
      <c r="C37" s="17">
        <v>35</v>
      </c>
      <c r="D37" s="26">
        <v>17.874708333333331</v>
      </c>
      <c r="E37" s="26">
        <v>0.41645833333333471</v>
      </c>
      <c r="F37" s="26">
        <v>0.7220833333333303</v>
      </c>
      <c r="G37" s="26">
        <v>-0.42412500000000364</v>
      </c>
      <c r="H37" s="26">
        <v>6.0141354036974342</v>
      </c>
      <c r="I37" s="26">
        <v>-0.52387544532016861</v>
      </c>
      <c r="J37" s="26">
        <v>-0.64487010478075746</v>
      </c>
      <c r="K37" s="26">
        <v>0.51238196852417328</v>
      </c>
      <c r="L37" s="27" t="s">
        <v>34</v>
      </c>
      <c r="M37" s="15" t="s">
        <v>89</v>
      </c>
      <c r="N37" s="4">
        <v>12</v>
      </c>
      <c r="O37" s="4">
        <v>2.599936551724138</v>
      </c>
      <c r="P37" s="27">
        <v>0.89</v>
      </c>
      <c r="Q37" s="12">
        <v>0.77707174752682384</v>
      </c>
      <c r="R37" s="12">
        <v>0.62941202657369688</v>
      </c>
      <c r="S37" s="34">
        <v>484</v>
      </c>
      <c r="T37" s="24">
        <v>9680</v>
      </c>
      <c r="W37" s="42">
        <v>10</v>
      </c>
      <c r="X37" s="24">
        <v>32</v>
      </c>
      <c r="Y37" s="10">
        <v>640</v>
      </c>
      <c r="Z37" s="24">
        <v>5</v>
      </c>
      <c r="AA37" s="48">
        <v>6.3297139092321986E-2</v>
      </c>
      <c r="AB37" s="28">
        <v>0.92105263157894735</v>
      </c>
      <c r="AC37" s="20">
        <v>0</v>
      </c>
      <c r="AD37" s="20">
        <v>0</v>
      </c>
      <c r="AE37" s="20">
        <v>0</v>
      </c>
      <c r="AF37" s="20">
        <v>0</v>
      </c>
      <c r="AG37" s="20">
        <v>25</v>
      </c>
      <c r="AH37" s="20">
        <v>0</v>
      </c>
      <c r="AI37" s="20">
        <v>0</v>
      </c>
      <c r="AJ37" s="20">
        <v>0</v>
      </c>
      <c r="AK37" s="20">
        <v>1</v>
      </c>
      <c r="AL37" s="20">
        <v>0</v>
      </c>
      <c r="AM37" s="20">
        <v>0</v>
      </c>
      <c r="AN37" s="20">
        <v>1</v>
      </c>
      <c r="AO37" s="20">
        <v>0</v>
      </c>
      <c r="AP37" s="20">
        <v>0</v>
      </c>
      <c r="AQ37" s="20">
        <v>4</v>
      </c>
      <c r="AR37" s="20">
        <v>0</v>
      </c>
      <c r="AS37" s="20">
        <v>0</v>
      </c>
      <c r="AT37" s="20">
        <v>0</v>
      </c>
      <c r="AU37" s="20">
        <v>0</v>
      </c>
      <c r="AV37" s="20">
        <v>0</v>
      </c>
      <c r="AW37" s="20">
        <v>0</v>
      </c>
      <c r="AX37" s="20">
        <v>0</v>
      </c>
      <c r="AY37" s="20">
        <v>0</v>
      </c>
      <c r="AZ37" s="20">
        <v>1</v>
      </c>
      <c r="BA37" s="20">
        <v>0</v>
      </c>
      <c r="BB37" s="20">
        <v>0</v>
      </c>
      <c r="BC37" s="20">
        <v>0</v>
      </c>
      <c r="BD37" s="20">
        <v>0</v>
      </c>
      <c r="BE37" s="20">
        <v>0</v>
      </c>
      <c r="BF37" s="20">
        <v>0</v>
      </c>
      <c r="BG37" s="20">
        <v>0</v>
      </c>
      <c r="BH37" s="20">
        <v>0</v>
      </c>
      <c r="BI37" s="20">
        <v>0</v>
      </c>
      <c r="BJ37" s="20">
        <v>0</v>
      </c>
      <c r="BK37" s="20">
        <v>0</v>
      </c>
      <c r="BL37" s="20">
        <v>0</v>
      </c>
      <c r="BM37" s="20">
        <v>0</v>
      </c>
      <c r="BN37" s="51"/>
      <c r="BO37" s="51"/>
      <c r="BP37" s="51"/>
      <c r="BQ37" s="20"/>
      <c r="BR37" s="51"/>
      <c r="BS37" s="51"/>
      <c r="BT37" s="51"/>
      <c r="BU37" s="51"/>
      <c r="BV37" s="20"/>
      <c r="BW37" s="51"/>
      <c r="BX37" s="51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51"/>
      <c r="CJ37" s="51"/>
      <c r="CK37" s="51"/>
      <c r="CL37" s="20"/>
      <c r="CM37" s="20"/>
      <c r="CN37" s="51"/>
      <c r="CO37" s="51"/>
      <c r="CP37" s="51"/>
      <c r="CQ37" s="51"/>
      <c r="CR37" s="52"/>
      <c r="CS37" s="51"/>
      <c r="CT37" s="51"/>
      <c r="CU37" s="51"/>
      <c r="CV37" s="51"/>
      <c r="CW37" s="51"/>
      <c r="CX37" s="20"/>
      <c r="CY37" s="38"/>
    </row>
    <row r="38" spans="1:103" x14ac:dyDescent="0.35">
      <c r="A38" s="24">
        <v>2013</v>
      </c>
      <c r="B38" s="43">
        <v>41446</v>
      </c>
      <c r="C38" s="17">
        <v>36</v>
      </c>
      <c r="D38" s="26">
        <v>18.667541666666661</v>
      </c>
      <c r="E38" s="26">
        <v>0.79283333333333061</v>
      </c>
      <c r="F38" s="26">
        <v>1.2092916666666653</v>
      </c>
      <c r="G38" s="26">
        <v>1.5149166666666609</v>
      </c>
      <c r="H38" s="26">
        <v>5.3578692149671321</v>
      </c>
      <c r="I38" s="26">
        <v>-0.65626618873030207</v>
      </c>
      <c r="J38" s="26">
        <v>-1.1801416340504707</v>
      </c>
      <c r="K38" s="26">
        <v>-1.3011362935110595</v>
      </c>
      <c r="L38" s="27" t="s">
        <v>34</v>
      </c>
      <c r="M38" s="15" t="s">
        <v>89</v>
      </c>
      <c r="N38" s="4">
        <v>13</v>
      </c>
      <c r="O38" s="4">
        <v>2.8165979310344826</v>
      </c>
      <c r="P38" s="27">
        <v>0.95</v>
      </c>
      <c r="Q38" s="12">
        <v>0.81341550478937374</v>
      </c>
      <c r="R38" s="12">
        <v>0.58168308946388358</v>
      </c>
      <c r="S38" s="34">
        <v>249</v>
      </c>
      <c r="T38" s="24">
        <v>4980</v>
      </c>
      <c r="W38" s="42">
        <v>5</v>
      </c>
      <c r="X38" s="24">
        <v>36</v>
      </c>
      <c r="Y38" s="10">
        <v>720</v>
      </c>
      <c r="Z38" s="24">
        <v>8</v>
      </c>
      <c r="AA38" s="48">
        <v>0.11487753674660386</v>
      </c>
      <c r="AB38" s="28">
        <v>0.94736842105263153</v>
      </c>
      <c r="AC38" s="20">
        <v>1</v>
      </c>
      <c r="AD38" s="20">
        <v>4</v>
      </c>
      <c r="AE38" s="20">
        <v>1</v>
      </c>
      <c r="AF38" s="20">
        <v>0</v>
      </c>
      <c r="AG38" s="20">
        <v>25</v>
      </c>
      <c r="AH38" s="20">
        <v>0</v>
      </c>
      <c r="AI38" s="20">
        <v>2</v>
      </c>
      <c r="AJ38" s="20">
        <v>0</v>
      </c>
      <c r="AK38" s="20">
        <v>1</v>
      </c>
      <c r="AL38" s="20">
        <v>0</v>
      </c>
      <c r="AM38" s="20">
        <v>0</v>
      </c>
      <c r="AN38" s="20">
        <v>1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20">
        <v>0</v>
      </c>
      <c r="AW38" s="20">
        <v>0</v>
      </c>
      <c r="AX38" s="20">
        <v>0</v>
      </c>
      <c r="AY38" s="20">
        <v>0</v>
      </c>
      <c r="AZ38" s="20">
        <v>0</v>
      </c>
      <c r="BA38" s="20">
        <v>0</v>
      </c>
      <c r="BB38" s="20">
        <v>0</v>
      </c>
      <c r="BC38" s="20">
        <v>0</v>
      </c>
      <c r="BD38" s="20">
        <v>0</v>
      </c>
      <c r="BE38" s="20">
        <v>0</v>
      </c>
      <c r="BF38" s="20">
        <v>0</v>
      </c>
      <c r="BG38" s="20">
        <v>0</v>
      </c>
      <c r="BH38" s="20">
        <v>0</v>
      </c>
      <c r="BI38" s="20">
        <v>0</v>
      </c>
      <c r="BJ38" s="20">
        <v>0</v>
      </c>
      <c r="BK38" s="20">
        <v>0</v>
      </c>
      <c r="BL38" s="20">
        <v>0</v>
      </c>
      <c r="BM38" s="20">
        <v>1</v>
      </c>
      <c r="BN38" s="51"/>
      <c r="BO38" s="51"/>
      <c r="BP38" s="51"/>
      <c r="BQ38" s="20"/>
      <c r="BR38" s="51"/>
      <c r="BS38" s="51"/>
      <c r="BT38" s="51"/>
      <c r="BU38" s="51"/>
      <c r="BV38" s="20"/>
      <c r="BW38" s="51"/>
      <c r="BX38" s="51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51"/>
      <c r="CJ38" s="51"/>
      <c r="CK38" s="51"/>
      <c r="CL38" s="20"/>
      <c r="CM38" s="20"/>
      <c r="CN38" s="51"/>
      <c r="CO38" s="51"/>
      <c r="CP38" s="51"/>
      <c r="CQ38" s="51"/>
      <c r="CR38" s="52"/>
      <c r="CS38" s="51"/>
      <c r="CT38" s="51"/>
      <c r="CU38" s="51"/>
      <c r="CV38" s="51"/>
      <c r="CW38" s="51"/>
      <c r="CX38" s="20"/>
      <c r="CY38" s="38"/>
    </row>
    <row r="39" spans="1:103" x14ac:dyDescent="0.35">
      <c r="A39" s="24">
        <v>2013</v>
      </c>
      <c r="B39" s="43">
        <v>41447</v>
      </c>
      <c r="C39" s="17">
        <v>37</v>
      </c>
      <c r="D39" s="26">
        <v>18.849791666666658</v>
      </c>
      <c r="E39" s="26">
        <v>0.18224999999999625</v>
      </c>
      <c r="F39" s="26">
        <v>0.97508333333332686</v>
      </c>
      <c r="G39" s="26">
        <v>1.3915416666666616</v>
      </c>
      <c r="H39" s="26">
        <v>4.9071652150272138</v>
      </c>
      <c r="I39" s="26">
        <v>-0.45070399993991828</v>
      </c>
      <c r="J39" s="26">
        <v>-1.1069701886702203</v>
      </c>
      <c r="K39" s="26">
        <v>-1.630845633990389</v>
      </c>
      <c r="L39" s="27" t="s">
        <v>34</v>
      </c>
      <c r="M39" s="15" t="s">
        <v>89</v>
      </c>
      <c r="N39" s="4">
        <v>14</v>
      </c>
      <c r="O39" s="4">
        <v>3.0332593103448278</v>
      </c>
      <c r="P39" s="27">
        <v>0.99</v>
      </c>
      <c r="Q39" s="12">
        <v>0.83602597860052053</v>
      </c>
      <c r="R39" s="12">
        <v>0.54868986058158753</v>
      </c>
      <c r="S39" s="34">
        <v>166</v>
      </c>
      <c r="T39" s="24">
        <v>3320</v>
      </c>
      <c r="W39" s="42">
        <v>2</v>
      </c>
      <c r="X39" s="24">
        <v>19</v>
      </c>
      <c r="Y39" s="10">
        <v>380</v>
      </c>
      <c r="Z39" s="24">
        <v>7</v>
      </c>
      <c r="AA39" s="48">
        <v>4.2254677066741859E-2</v>
      </c>
      <c r="AB39" s="28">
        <v>0.97368421052631582</v>
      </c>
      <c r="AC39" s="20">
        <v>1</v>
      </c>
      <c r="AD39" s="20">
        <v>4</v>
      </c>
      <c r="AE39" s="20">
        <v>0</v>
      </c>
      <c r="AF39" s="20">
        <v>0</v>
      </c>
      <c r="AG39" s="20">
        <v>7</v>
      </c>
      <c r="AH39" s="20">
        <v>0</v>
      </c>
      <c r="AI39" s="20">
        <v>1</v>
      </c>
      <c r="AJ39" s="20">
        <v>0</v>
      </c>
      <c r="AK39" s="20">
        <v>0</v>
      </c>
      <c r="AL39" s="20">
        <v>0</v>
      </c>
      <c r="AM39" s="20">
        <v>0</v>
      </c>
      <c r="AN39" s="20">
        <v>1</v>
      </c>
      <c r="AO39" s="20">
        <v>0</v>
      </c>
      <c r="AP39" s="20">
        <v>0</v>
      </c>
      <c r="AQ39" s="20">
        <v>2</v>
      </c>
      <c r="AR39" s="20">
        <v>0</v>
      </c>
      <c r="AS39" s="20">
        <v>0</v>
      </c>
      <c r="AT39" s="20">
        <v>0</v>
      </c>
      <c r="AU39" s="20">
        <v>0</v>
      </c>
      <c r="AV39" s="20">
        <v>0</v>
      </c>
      <c r="AW39" s="20">
        <v>0</v>
      </c>
      <c r="AX39" s="20">
        <v>0</v>
      </c>
      <c r="AY39" s="20">
        <v>0</v>
      </c>
      <c r="AZ39" s="20">
        <v>0</v>
      </c>
      <c r="BA39" s="20">
        <v>0</v>
      </c>
      <c r="BB39" s="20">
        <v>0</v>
      </c>
      <c r="BC39" s="20">
        <v>0</v>
      </c>
      <c r="BD39" s="20">
        <v>0</v>
      </c>
      <c r="BE39" s="20">
        <v>0</v>
      </c>
      <c r="BF39" s="20">
        <v>0</v>
      </c>
      <c r="BG39" s="20">
        <v>0</v>
      </c>
      <c r="BH39" s="20">
        <v>0</v>
      </c>
      <c r="BI39" s="20">
        <v>0</v>
      </c>
      <c r="BJ39" s="20">
        <v>3</v>
      </c>
      <c r="BK39" s="20">
        <v>0</v>
      </c>
      <c r="BL39" s="20">
        <v>0</v>
      </c>
      <c r="BM39" s="20">
        <v>0</v>
      </c>
      <c r="BN39" s="51"/>
      <c r="BO39" s="51"/>
      <c r="BP39" s="51"/>
      <c r="BQ39" s="20"/>
      <c r="BR39" s="51"/>
      <c r="BS39" s="51"/>
      <c r="BT39" s="51"/>
      <c r="BU39" s="51"/>
      <c r="BV39" s="20"/>
      <c r="BW39" s="51"/>
      <c r="BX39" s="51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51"/>
      <c r="CJ39" s="51"/>
      <c r="CK39" s="51"/>
      <c r="CL39" s="20"/>
      <c r="CM39" s="20"/>
      <c r="CN39" s="51"/>
      <c r="CO39" s="51"/>
      <c r="CP39" s="51"/>
      <c r="CQ39" s="51"/>
      <c r="CR39" s="52"/>
      <c r="CS39" s="51"/>
      <c r="CT39" s="51"/>
      <c r="CU39" s="51"/>
      <c r="CV39" s="51"/>
      <c r="CW39" s="51"/>
      <c r="CX39" s="20"/>
      <c r="CY39" s="38"/>
    </row>
    <row r="40" spans="1:103" x14ac:dyDescent="0.35">
      <c r="A40" s="24">
        <v>2013</v>
      </c>
      <c r="B40" s="43">
        <v>41448</v>
      </c>
      <c r="C40" s="17">
        <v>38</v>
      </c>
      <c r="D40" s="26">
        <v>19.564166666666665</v>
      </c>
      <c r="E40" s="26">
        <v>0.71437500000000753</v>
      </c>
      <c r="F40" s="26">
        <v>0.89662500000000378</v>
      </c>
      <c r="G40" s="26">
        <v>1.6894583333333344</v>
      </c>
      <c r="H40" s="26">
        <v>4.4723019685666499</v>
      </c>
      <c r="I40" s="26">
        <v>-0.43486324646056396</v>
      </c>
      <c r="J40" s="26">
        <v>-0.88556724640048223</v>
      </c>
      <c r="K40" s="26">
        <v>-1.5418334351307843</v>
      </c>
      <c r="L40" s="27" t="s">
        <v>73</v>
      </c>
      <c r="M40" s="15" t="s">
        <v>91</v>
      </c>
      <c r="N40" s="4">
        <v>15</v>
      </c>
      <c r="O40" s="4">
        <v>3.2499206896551724</v>
      </c>
      <c r="P40" s="27">
        <v>100</v>
      </c>
      <c r="Q40" s="12">
        <v>-0.50636564110975879</v>
      </c>
      <c r="R40" s="12">
        <v>0.86231887228768389</v>
      </c>
      <c r="S40" s="34">
        <v>66</v>
      </c>
      <c r="T40" s="24">
        <v>1320</v>
      </c>
      <c r="W40" s="42">
        <v>0</v>
      </c>
      <c r="X40" s="24">
        <v>24</v>
      </c>
      <c r="Y40" s="10">
        <v>480</v>
      </c>
      <c r="Z40" s="24">
        <v>6</v>
      </c>
      <c r="AA40" s="44">
        <v>5.0729632497940901E-2</v>
      </c>
      <c r="AB40" s="28">
        <v>1</v>
      </c>
      <c r="AC40" s="20">
        <v>2</v>
      </c>
      <c r="AD40" s="20">
        <v>2</v>
      </c>
      <c r="AE40" s="20">
        <v>0</v>
      </c>
      <c r="AF40" s="20">
        <v>0</v>
      </c>
      <c r="AG40" s="20">
        <v>12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20">
        <v>1</v>
      </c>
      <c r="AO40" s="20">
        <v>0</v>
      </c>
      <c r="AP40" s="20">
        <v>0</v>
      </c>
      <c r="AQ40" s="20">
        <v>6</v>
      </c>
      <c r="AR40" s="20">
        <v>0</v>
      </c>
      <c r="AS40" s="20">
        <v>0</v>
      </c>
      <c r="AT40" s="20">
        <v>0</v>
      </c>
      <c r="AU40" s="20">
        <v>0</v>
      </c>
      <c r="AV40" s="20">
        <v>0</v>
      </c>
      <c r="AW40" s="20">
        <v>0</v>
      </c>
      <c r="AX40" s="20">
        <v>0</v>
      </c>
      <c r="AY40" s="20">
        <v>0</v>
      </c>
      <c r="AZ40" s="20">
        <v>0</v>
      </c>
      <c r="BA40" s="20">
        <v>0</v>
      </c>
      <c r="BB40" s="20">
        <v>0</v>
      </c>
      <c r="BC40" s="20">
        <v>0</v>
      </c>
      <c r="BD40" s="20">
        <v>0</v>
      </c>
      <c r="BE40" s="20">
        <v>0</v>
      </c>
      <c r="BF40" s="20">
        <v>0</v>
      </c>
      <c r="BG40" s="20">
        <v>0</v>
      </c>
      <c r="BH40" s="20">
        <v>0</v>
      </c>
      <c r="BI40" s="20">
        <v>0</v>
      </c>
      <c r="BJ40" s="20">
        <v>0</v>
      </c>
      <c r="BK40" s="20">
        <v>0</v>
      </c>
      <c r="BL40" s="20">
        <v>0</v>
      </c>
      <c r="BM40" s="20">
        <v>1</v>
      </c>
      <c r="BN40" s="51"/>
      <c r="BO40" s="51"/>
      <c r="BP40" s="51"/>
      <c r="BQ40" s="20"/>
      <c r="BR40" s="51"/>
      <c r="BS40" s="51"/>
      <c r="BT40" s="51"/>
      <c r="BU40" s="51"/>
      <c r="BV40" s="20"/>
      <c r="BW40" s="51"/>
      <c r="BX40" s="51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51"/>
      <c r="CJ40" s="51"/>
      <c r="CK40" s="51"/>
      <c r="CL40" s="20"/>
      <c r="CM40" s="20"/>
      <c r="CN40" s="51"/>
      <c r="CO40" s="51"/>
      <c r="CP40" s="51"/>
      <c r="CQ40" s="51"/>
      <c r="CR40" s="52"/>
      <c r="CS40" s="51"/>
      <c r="CT40" s="51"/>
      <c r="CU40" s="51"/>
      <c r="CV40" s="51"/>
      <c r="CW40" s="51"/>
      <c r="CX40" s="20"/>
      <c r="CY40" s="38"/>
    </row>
    <row r="41" spans="1:103" x14ac:dyDescent="0.35">
      <c r="A41" s="24">
        <v>2013</v>
      </c>
      <c r="B41" s="43">
        <v>41449</v>
      </c>
      <c r="C41" s="17">
        <v>39</v>
      </c>
      <c r="D41" s="26">
        <v>21.677625000000006</v>
      </c>
      <c r="E41" s="26">
        <v>2.113458333333341</v>
      </c>
      <c r="F41" s="26">
        <v>2.8278333333333485</v>
      </c>
      <c r="G41" s="26">
        <v>3.0100833333333448</v>
      </c>
      <c r="H41" s="26">
        <v>4.1756162044097493</v>
      </c>
      <c r="I41" s="26">
        <v>-0.29668576415690051</v>
      </c>
      <c r="J41" s="26">
        <v>-0.73154901061746447</v>
      </c>
      <c r="K41" s="26">
        <v>-1.1822530105573827</v>
      </c>
      <c r="L41" s="27" t="s">
        <v>77</v>
      </c>
      <c r="M41" s="15" t="s">
        <v>92</v>
      </c>
      <c r="N41" s="4">
        <v>16</v>
      </c>
      <c r="O41" s="4">
        <v>3.4665820689655171</v>
      </c>
      <c r="P41" s="27">
        <v>0.98</v>
      </c>
      <c r="Q41" s="12">
        <v>0.83049737049197048</v>
      </c>
      <c r="R41" s="12">
        <v>0.55702254676621732</v>
      </c>
      <c r="S41" s="34">
        <v>61</v>
      </c>
      <c r="T41" s="24">
        <v>1220</v>
      </c>
      <c r="W41" s="42">
        <v>0</v>
      </c>
      <c r="X41" s="24">
        <v>13</v>
      </c>
      <c r="Y41" s="10">
        <v>260</v>
      </c>
      <c r="Z41" s="24">
        <v>3</v>
      </c>
      <c r="AA41" s="44">
        <v>3.1238153836159802E-2</v>
      </c>
      <c r="AB41" s="28">
        <v>1.0263157894736843</v>
      </c>
      <c r="AC41" s="20">
        <v>3</v>
      </c>
      <c r="AD41" s="20">
        <v>2</v>
      </c>
      <c r="AE41" s="20">
        <v>0</v>
      </c>
      <c r="AF41" s="20">
        <v>0</v>
      </c>
      <c r="AG41" s="20">
        <v>8</v>
      </c>
      <c r="AH41" s="20">
        <v>0</v>
      </c>
      <c r="AI41" s="20">
        <v>0</v>
      </c>
      <c r="AJ41" s="20">
        <v>0</v>
      </c>
      <c r="AK41" s="20">
        <v>0</v>
      </c>
      <c r="AL41" s="20">
        <v>0</v>
      </c>
      <c r="AM41" s="20">
        <v>0</v>
      </c>
      <c r="AN41" s="20">
        <v>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20">
        <v>0</v>
      </c>
      <c r="AU41" s="20">
        <v>0</v>
      </c>
      <c r="AV41" s="20">
        <v>0</v>
      </c>
      <c r="AW41" s="20">
        <v>0</v>
      </c>
      <c r="AX41" s="20">
        <v>0</v>
      </c>
      <c r="AY41" s="20">
        <v>0</v>
      </c>
      <c r="AZ41" s="20">
        <v>0</v>
      </c>
      <c r="BA41" s="20">
        <v>0</v>
      </c>
      <c r="BB41" s="20">
        <v>0</v>
      </c>
      <c r="BC41" s="20">
        <v>0</v>
      </c>
      <c r="BD41" s="20">
        <v>0</v>
      </c>
      <c r="BE41" s="20">
        <v>0</v>
      </c>
      <c r="BF41" s="20">
        <v>0</v>
      </c>
      <c r="BG41" s="20">
        <v>0</v>
      </c>
      <c r="BH41" s="20">
        <v>0</v>
      </c>
      <c r="BI41" s="20">
        <v>0</v>
      </c>
      <c r="BJ41" s="20">
        <v>0</v>
      </c>
      <c r="BK41" s="20">
        <v>0</v>
      </c>
      <c r="BL41" s="20">
        <v>0</v>
      </c>
      <c r="BM41" s="20">
        <v>0</v>
      </c>
      <c r="BN41" s="51"/>
      <c r="BO41" s="51"/>
      <c r="BP41" s="51"/>
      <c r="BQ41" s="20"/>
      <c r="BR41" s="51"/>
      <c r="BS41" s="51"/>
      <c r="BT41" s="51"/>
      <c r="BU41" s="51"/>
      <c r="BV41" s="20"/>
      <c r="BW41" s="51"/>
      <c r="BX41" s="51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51"/>
      <c r="CJ41" s="51"/>
      <c r="CK41" s="51"/>
      <c r="CL41" s="20"/>
      <c r="CM41" s="20"/>
      <c r="CN41" s="51"/>
      <c r="CO41" s="51"/>
      <c r="CP41" s="51"/>
      <c r="CQ41" s="51"/>
      <c r="CR41" s="52"/>
      <c r="CS41" s="51"/>
      <c r="CT41" s="51"/>
      <c r="CU41" s="51"/>
      <c r="CV41" s="51"/>
      <c r="CW41" s="51"/>
      <c r="CX41" s="20"/>
      <c r="CY41" s="38"/>
    </row>
    <row r="42" spans="1:103" x14ac:dyDescent="0.35">
      <c r="A42" s="24"/>
      <c r="B42" s="13"/>
      <c r="C42" s="17"/>
      <c r="D42" s="1"/>
      <c r="E42" s="1"/>
      <c r="F42" s="1"/>
      <c r="G42" s="1"/>
      <c r="H42" s="14"/>
      <c r="I42" s="1"/>
      <c r="J42" s="1"/>
      <c r="K42" s="1"/>
      <c r="L42" s="15"/>
      <c r="M42" s="15"/>
      <c r="P42" s="29"/>
      <c r="Q42" s="12"/>
      <c r="R42" s="12"/>
      <c r="S42" s="19"/>
      <c r="T42" s="11"/>
      <c r="W42" s="19"/>
      <c r="X42" s="16"/>
      <c r="Y42" s="10"/>
      <c r="Z42" s="21"/>
      <c r="AA42" s="23"/>
      <c r="AB42" s="6"/>
      <c r="AC42" s="20"/>
      <c r="AD42" s="20"/>
      <c r="AE42" s="51"/>
      <c r="AF42" s="20"/>
      <c r="AG42" s="20"/>
      <c r="AH42" s="51"/>
      <c r="AI42" s="51"/>
      <c r="AJ42" s="51"/>
      <c r="AK42" s="51"/>
      <c r="AL42" s="51"/>
      <c r="AM42" s="20"/>
      <c r="AN42" s="51"/>
      <c r="AO42" s="20"/>
      <c r="AP42" s="20"/>
      <c r="AQ42" s="20"/>
      <c r="AR42" s="51"/>
      <c r="AS42" s="20"/>
      <c r="AT42" s="20"/>
      <c r="AU42" s="51"/>
      <c r="AV42" s="51"/>
      <c r="AW42" s="51"/>
      <c r="AX42" s="51"/>
      <c r="AY42" s="51"/>
      <c r="AZ42" s="51"/>
      <c r="BA42" s="20"/>
      <c r="BB42" s="51"/>
      <c r="BC42" s="51"/>
      <c r="BD42" s="20"/>
      <c r="BE42" s="51"/>
      <c r="BF42" s="20"/>
      <c r="BG42" s="51"/>
      <c r="BH42" s="51"/>
      <c r="BI42" s="51"/>
      <c r="BJ42" s="51"/>
      <c r="BK42" s="20"/>
      <c r="BL42" s="51"/>
      <c r="BM42" s="20"/>
      <c r="BN42" s="51"/>
      <c r="BO42" s="51"/>
      <c r="BP42" s="51"/>
      <c r="BQ42" s="20"/>
      <c r="BR42" s="51"/>
      <c r="BS42" s="51"/>
      <c r="BT42" s="51"/>
      <c r="BU42" s="51"/>
      <c r="BV42" s="20"/>
      <c r="BW42" s="51"/>
      <c r="BX42" s="51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51"/>
      <c r="CJ42" s="51"/>
      <c r="CK42" s="51"/>
      <c r="CL42" s="20"/>
      <c r="CM42" s="20"/>
      <c r="CN42" s="51"/>
      <c r="CO42" s="51"/>
      <c r="CP42" s="51"/>
      <c r="CQ42" s="51"/>
      <c r="CR42" s="52"/>
      <c r="CS42" s="51"/>
      <c r="CT42" s="51"/>
      <c r="CU42" s="51"/>
      <c r="CV42" s="51"/>
      <c r="CW42" s="51"/>
      <c r="CX42" s="20"/>
      <c r="CY42" s="38"/>
    </row>
    <row r="43" spans="1:103" x14ac:dyDescent="0.35">
      <c r="S43" s="19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38"/>
      <c r="CS43" s="38"/>
      <c r="CT43" s="38"/>
      <c r="CU43" s="38"/>
      <c r="CV43" s="38"/>
      <c r="CW43" s="38"/>
      <c r="CX43" s="38"/>
      <c r="CY43" s="38"/>
    </row>
    <row r="44" spans="1:103" x14ac:dyDescent="0.35"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  <c r="CH44" s="38"/>
      <c r="CI44" s="38"/>
      <c r="CJ44" s="38"/>
      <c r="CK44" s="38"/>
      <c r="CL44" s="38"/>
      <c r="CM44" s="38"/>
      <c r="CN44" s="38"/>
      <c r="CO44" s="38"/>
      <c r="CP44" s="38"/>
      <c r="CQ44" s="38"/>
      <c r="CR44" s="38"/>
      <c r="CS44" s="38"/>
      <c r="CT44" s="38"/>
      <c r="CU44" s="38"/>
      <c r="CV44" s="38"/>
      <c r="CW44" s="38"/>
      <c r="CX44" s="38"/>
      <c r="CY44" s="38"/>
    </row>
    <row r="165" spans="29:102" x14ac:dyDescent="0.35">
      <c r="AC165" s="2" t="s">
        <v>90</v>
      </c>
      <c r="AD165" s="2" t="s">
        <v>90</v>
      </c>
      <c r="AE165" s="2" t="s">
        <v>90</v>
      </c>
      <c r="AF165" s="2" t="s">
        <v>90</v>
      </c>
      <c r="AG165" s="2" t="s">
        <v>90</v>
      </c>
      <c r="AH165" s="2" t="s">
        <v>90</v>
      </c>
      <c r="AI165" s="2" t="s">
        <v>90</v>
      </c>
      <c r="AJ165" s="2" t="s">
        <v>90</v>
      </c>
      <c r="AK165" s="2" t="s">
        <v>90</v>
      </c>
      <c r="AL165" s="2" t="s">
        <v>90</v>
      </c>
      <c r="AM165" s="2" t="s">
        <v>90</v>
      </c>
      <c r="AN165" s="2" t="s">
        <v>90</v>
      </c>
      <c r="AO165" s="2" t="s">
        <v>90</v>
      </c>
      <c r="AQ165" s="2" t="s">
        <v>90</v>
      </c>
      <c r="AR165" s="2" t="s">
        <v>90</v>
      </c>
      <c r="AS165" s="2" t="s">
        <v>90</v>
      </c>
      <c r="AT165" s="2" t="s">
        <v>90</v>
      </c>
      <c r="AU165" s="2" t="s">
        <v>90</v>
      </c>
      <c r="AV165" s="2" t="s">
        <v>90</v>
      </c>
      <c r="AX165" s="2" t="s">
        <v>90</v>
      </c>
      <c r="AY165" s="2" t="s">
        <v>90</v>
      </c>
      <c r="AZ165" s="2" t="s">
        <v>90</v>
      </c>
      <c r="BA165" s="2" t="s">
        <v>90</v>
      </c>
      <c r="BB165" s="2" t="s">
        <v>90</v>
      </c>
      <c r="BC165" s="2" t="s">
        <v>90</v>
      </c>
      <c r="BD165" s="2" t="s">
        <v>90</v>
      </c>
      <c r="BE165" s="2" t="s">
        <v>90</v>
      </c>
      <c r="BF165" s="2" t="s">
        <v>90</v>
      </c>
      <c r="BG165" s="2" t="s">
        <v>90</v>
      </c>
      <c r="BH165" s="2" t="s">
        <v>90</v>
      </c>
      <c r="BI165" s="2" t="s">
        <v>90</v>
      </c>
      <c r="BJ165" s="2" t="s">
        <v>90</v>
      </c>
      <c r="BK165" s="2" t="s">
        <v>90</v>
      </c>
      <c r="BL165" s="2" t="s">
        <v>90</v>
      </c>
      <c r="BM165" s="2" t="s">
        <v>90</v>
      </c>
      <c r="BN165" s="2" t="s">
        <v>90</v>
      </c>
      <c r="BO165" s="2" t="s">
        <v>90</v>
      </c>
      <c r="BQ165" s="2" t="s">
        <v>90</v>
      </c>
      <c r="BR165" s="2" t="s">
        <v>90</v>
      </c>
      <c r="BS165" s="2" t="s">
        <v>90</v>
      </c>
      <c r="BT165" s="2" t="s">
        <v>90</v>
      </c>
      <c r="BU165" s="2" t="s">
        <v>90</v>
      </c>
      <c r="BV165" s="2" t="s">
        <v>90</v>
      </c>
      <c r="BW165" s="2" t="s">
        <v>90</v>
      </c>
      <c r="BX165" s="2" t="s">
        <v>90</v>
      </c>
      <c r="BY165" s="2" t="s">
        <v>90</v>
      </c>
      <c r="CC165" s="2" t="s">
        <v>90</v>
      </c>
      <c r="CD165" s="2" t="s">
        <v>90</v>
      </c>
      <c r="CF165" s="2" t="s">
        <v>90</v>
      </c>
      <c r="CG165" s="2" t="s">
        <v>90</v>
      </c>
      <c r="CH165" s="2" t="s">
        <v>90</v>
      </c>
      <c r="CI165" s="2" t="s">
        <v>90</v>
      </c>
      <c r="CJ165" s="2" t="s">
        <v>90</v>
      </c>
      <c r="CK165" s="2" t="s">
        <v>90</v>
      </c>
      <c r="CL165" s="2" t="s">
        <v>90</v>
      </c>
      <c r="CM165" s="2" t="s">
        <v>90</v>
      </c>
      <c r="CN165" s="2" t="s">
        <v>90</v>
      </c>
      <c r="CO165" s="2" t="s">
        <v>90</v>
      </c>
      <c r="CQ165" s="2" t="s">
        <v>90</v>
      </c>
      <c r="CR165" s="2" t="s">
        <v>90</v>
      </c>
      <c r="CS165" s="2" t="s">
        <v>90</v>
      </c>
      <c r="CT165" s="2" t="s">
        <v>90</v>
      </c>
      <c r="CU165" s="2" t="s">
        <v>90</v>
      </c>
      <c r="CV165" s="2" t="s">
        <v>90</v>
      </c>
      <c r="CX165" s="2" t="s">
        <v>90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>
      <selection activeCell="B32" sqref="B32:B37"/>
    </sheetView>
  </sheetViews>
  <sheetFormatPr defaultRowHeight="14.5" x14ac:dyDescent="0.35"/>
  <cols>
    <col min="1" max="1" width="10.08984375" bestFit="1" customWidth="1"/>
    <col min="2" max="2" width="14.81640625" bestFit="1" customWidth="1"/>
    <col min="3" max="3" width="12.453125" bestFit="1" customWidth="1"/>
  </cols>
  <sheetData>
    <row r="1" spans="1:3" x14ac:dyDescent="0.35">
      <c r="A1" s="31" t="s">
        <v>1</v>
      </c>
      <c r="B1" s="31" t="s">
        <v>63</v>
      </c>
      <c r="C1" s="31" t="s">
        <v>64</v>
      </c>
    </row>
    <row r="2" spans="1:3" x14ac:dyDescent="0.35">
      <c r="A2" s="49">
        <v>41412</v>
      </c>
      <c r="B2" t="s">
        <v>76</v>
      </c>
      <c r="C2" s="47">
        <v>0.5</v>
      </c>
    </row>
    <row r="3" spans="1:3" x14ac:dyDescent="0.35">
      <c r="A3" s="49">
        <v>41413</v>
      </c>
      <c r="B3" s="39" t="s">
        <v>34</v>
      </c>
      <c r="C3" s="47">
        <v>0.65</v>
      </c>
    </row>
    <row r="4" spans="1:3" x14ac:dyDescent="0.35">
      <c r="A4" s="49">
        <v>41414</v>
      </c>
      <c r="B4" s="48" t="s">
        <v>34</v>
      </c>
      <c r="C4" s="47">
        <v>0.75</v>
      </c>
    </row>
    <row r="5" spans="1:3" x14ac:dyDescent="0.35">
      <c r="A5" s="49">
        <v>41415</v>
      </c>
      <c r="B5" s="48" t="s">
        <v>34</v>
      </c>
      <c r="C5" s="47">
        <v>0.84</v>
      </c>
    </row>
    <row r="6" spans="1:3" x14ac:dyDescent="0.35">
      <c r="A6" s="49">
        <v>41416</v>
      </c>
      <c r="B6" s="48" t="s">
        <v>34</v>
      </c>
      <c r="C6" s="47">
        <v>0.91</v>
      </c>
    </row>
    <row r="7" spans="1:3" x14ac:dyDescent="0.35">
      <c r="A7" s="49">
        <v>41417</v>
      </c>
      <c r="B7" s="48" t="s">
        <v>34</v>
      </c>
      <c r="C7" s="47">
        <v>0.97</v>
      </c>
    </row>
    <row r="8" spans="1:3" x14ac:dyDescent="0.35">
      <c r="A8" s="49">
        <v>41418</v>
      </c>
      <c r="B8" t="s">
        <v>73</v>
      </c>
      <c r="C8" s="47">
        <v>1</v>
      </c>
    </row>
    <row r="9" spans="1:3" x14ac:dyDescent="0.35">
      <c r="A9" s="49">
        <v>41419</v>
      </c>
      <c r="B9" s="39" t="s">
        <v>73</v>
      </c>
      <c r="C9" s="47">
        <v>1</v>
      </c>
    </row>
    <row r="10" spans="1:3" x14ac:dyDescent="0.35">
      <c r="A10" s="49">
        <v>41420</v>
      </c>
      <c r="B10" s="39" t="s">
        <v>77</v>
      </c>
      <c r="C10" s="47">
        <v>0.97</v>
      </c>
    </row>
    <row r="11" spans="1:3" x14ac:dyDescent="0.35">
      <c r="A11" s="49">
        <v>41421</v>
      </c>
      <c r="B11" s="48" t="s">
        <v>77</v>
      </c>
      <c r="C11" s="47">
        <v>0.91</v>
      </c>
    </row>
    <row r="12" spans="1:3" x14ac:dyDescent="0.35">
      <c r="A12" s="49">
        <v>41422</v>
      </c>
      <c r="B12" s="48" t="s">
        <v>77</v>
      </c>
      <c r="C12" s="47">
        <v>0.83</v>
      </c>
    </row>
    <row r="13" spans="1:3" x14ac:dyDescent="0.35">
      <c r="A13" s="49">
        <v>41423</v>
      </c>
      <c r="B13" s="48" t="s">
        <v>77</v>
      </c>
      <c r="C13" s="47">
        <v>0.73</v>
      </c>
    </row>
    <row r="14" spans="1:3" x14ac:dyDescent="0.35">
      <c r="A14" s="49">
        <v>41424</v>
      </c>
      <c r="B14" s="48" t="s">
        <v>77</v>
      </c>
      <c r="C14" s="47">
        <v>0.62</v>
      </c>
    </row>
    <row r="15" spans="1:3" x14ac:dyDescent="0.35">
      <c r="A15" s="49">
        <v>41425</v>
      </c>
      <c r="B15" s="39" t="s">
        <v>74</v>
      </c>
      <c r="C15" s="47">
        <v>0.5</v>
      </c>
    </row>
    <row r="16" spans="1:3" x14ac:dyDescent="0.35">
      <c r="A16" s="49">
        <v>41426</v>
      </c>
      <c r="B16" s="39" t="s">
        <v>78</v>
      </c>
      <c r="C16" s="47">
        <v>0.41</v>
      </c>
    </row>
    <row r="17" spans="1:3" x14ac:dyDescent="0.35">
      <c r="A17" s="49">
        <v>41427</v>
      </c>
      <c r="B17" s="48" t="s">
        <v>78</v>
      </c>
      <c r="C17" s="47">
        <v>0.31</v>
      </c>
    </row>
    <row r="18" spans="1:3" x14ac:dyDescent="0.35">
      <c r="A18" s="49">
        <v>41428</v>
      </c>
      <c r="B18" s="48" t="s">
        <v>78</v>
      </c>
      <c r="C18" s="47">
        <v>0.22</v>
      </c>
    </row>
    <row r="19" spans="1:3" x14ac:dyDescent="0.35">
      <c r="A19" s="49">
        <v>41429</v>
      </c>
      <c r="B19" s="48" t="s">
        <v>78</v>
      </c>
      <c r="C19" s="47">
        <v>0.14000000000000001</v>
      </c>
    </row>
    <row r="20" spans="1:3" x14ac:dyDescent="0.35">
      <c r="A20" s="49">
        <v>41430</v>
      </c>
      <c r="B20" s="48" t="s">
        <v>78</v>
      </c>
      <c r="C20" s="47">
        <v>0.08</v>
      </c>
    </row>
    <row r="21" spans="1:3" x14ac:dyDescent="0.35">
      <c r="A21" s="49">
        <v>41431</v>
      </c>
      <c r="B21" s="48" t="s">
        <v>78</v>
      </c>
      <c r="C21" s="47">
        <v>0.04</v>
      </c>
    </row>
    <row r="22" spans="1:3" x14ac:dyDescent="0.35">
      <c r="A22" s="49">
        <v>41432</v>
      </c>
      <c r="B22" s="48" t="s">
        <v>78</v>
      </c>
      <c r="C22" s="47">
        <v>0.01</v>
      </c>
    </row>
    <row r="23" spans="1:3" x14ac:dyDescent="0.35">
      <c r="A23" s="49">
        <v>41433</v>
      </c>
      <c r="B23" s="39" t="s">
        <v>75</v>
      </c>
      <c r="C23" s="47">
        <v>0</v>
      </c>
    </row>
    <row r="24" spans="1:3" x14ac:dyDescent="0.35">
      <c r="A24" s="49">
        <v>41434</v>
      </c>
      <c r="B24" s="39" t="s">
        <v>33</v>
      </c>
      <c r="C24" s="47">
        <v>0.01</v>
      </c>
    </row>
    <row r="25" spans="1:3" x14ac:dyDescent="0.35">
      <c r="A25" s="49">
        <v>41435</v>
      </c>
      <c r="B25" s="48" t="s">
        <v>33</v>
      </c>
      <c r="C25" s="47">
        <v>0.04</v>
      </c>
    </row>
    <row r="26" spans="1:3" x14ac:dyDescent="0.35">
      <c r="A26" s="49">
        <v>41436</v>
      </c>
      <c r="B26" s="48" t="s">
        <v>33</v>
      </c>
      <c r="C26" s="47">
        <v>0.08</v>
      </c>
    </row>
    <row r="27" spans="1:3" x14ac:dyDescent="0.35">
      <c r="A27" s="49">
        <v>41437</v>
      </c>
      <c r="B27" s="48" t="s">
        <v>33</v>
      </c>
      <c r="C27" s="47">
        <v>0.14000000000000001</v>
      </c>
    </row>
    <row r="28" spans="1:3" x14ac:dyDescent="0.35">
      <c r="A28" s="49">
        <v>41438</v>
      </c>
      <c r="B28" s="48" t="s">
        <v>33</v>
      </c>
      <c r="C28" s="47">
        <v>0.21</v>
      </c>
    </row>
    <row r="29" spans="1:3" x14ac:dyDescent="0.35">
      <c r="A29" s="49">
        <v>41439</v>
      </c>
      <c r="B29" s="48" t="s">
        <v>33</v>
      </c>
      <c r="C29" s="47">
        <v>0.3</v>
      </c>
    </row>
    <row r="30" spans="1:3" x14ac:dyDescent="0.35">
      <c r="A30" s="49">
        <v>41440</v>
      </c>
      <c r="B30" s="48" t="s">
        <v>33</v>
      </c>
      <c r="C30" s="47">
        <v>0.39</v>
      </c>
    </row>
    <row r="31" spans="1:3" x14ac:dyDescent="0.35">
      <c r="A31" s="49">
        <v>41441</v>
      </c>
      <c r="B31" s="39" t="s">
        <v>76</v>
      </c>
      <c r="C31" s="47">
        <v>0.5</v>
      </c>
    </row>
    <row r="32" spans="1:3" x14ac:dyDescent="0.35">
      <c r="A32" s="49">
        <v>41442</v>
      </c>
      <c r="B32" t="s">
        <v>34</v>
      </c>
      <c r="C32" s="47">
        <v>0.6</v>
      </c>
    </row>
    <row r="33" spans="1:3" x14ac:dyDescent="0.35">
      <c r="A33" s="49">
        <v>41443</v>
      </c>
      <c r="B33" s="48" t="s">
        <v>34</v>
      </c>
      <c r="C33" s="47">
        <v>0.7</v>
      </c>
    </row>
    <row r="34" spans="1:3" x14ac:dyDescent="0.35">
      <c r="A34" s="49">
        <v>41444</v>
      </c>
      <c r="B34" s="48" t="s">
        <v>34</v>
      </c>
      <c r="C34" s="47">
        <v>0.8</v>
      </c>
    </row>
    <row r="35" spans="1:3" x14ac:dyDescent="0.35">
      <c r="A35" s="49">
        <v>41445</v>
      </c>
      <c r="B35" s="48" t="s">
        <v>34</v>
      </c>
      <c r="C35" s="47">
        <v>0.89</v>
      </c>
    </row>
    <row r="36" spans="1:3" x14ac:dyDescent="0.35">
      <c r="A36" s="49">
        <v>41446</v>
      </c>
      <c r="B36" s="48" t="s">
        <v>34</v>
      </c>
      <c r="C36" s="47">
        <v>0.95</v>
      </c>
    </row>
    <row r="37" spans="1:3" x14ac:dyDescent="0.35">
      <c r="A37" s="49">
        <v>41447</v>
      </c>
      <c r="B37" s="48" t="s">
        <v>34</v>
      </c>
      <c r="C37" s="47">
        <v>0.99</v>
      </c>
    </row>
    <row r="38" spans="1:3" x14ac:dyDescent="0.35">
      <c r="A38" s="49">
        <v>41448</v>
      </c>
      <c r="B38" t="s">
        <v>73</v>
      </c>
      <c r="C38" s="47">
        <v>100</v>
      </c>
    </row>
    <row r="39" spans="1:3" x14ac:dyDescent="0.35">
      <c r="A39" s="49">
        <v>41449</v>
      </c>
      <c r="B39" t="s">
        <v>77</v>
      </c>
      <c r="C39" s="47">
        <v>0.98</v>
      </c>
    </row>
    <row r="40" spans="1:3" x14ac:dyDescent="0.35">
      <c r="A40" s="33"/>
      <c r="C40" s="32"/>
    </row>
    <row r="41" spans="1:3" x14ac:dyDescent="0.35">
      <c r="A41" s="33"/>
      <c r="C41" s="32"/>
    </row>
    <row r="42" spans="1:3" x14ac:dyDescent="0.35">
      <c r="A42" s="33"/>
      <c r="C42" s="32"/>
    </row>
    <row r="43" spans="1:3" x14ac:dyDescent="0.35">
      <c r="A43" s="33"/>
      <c r="C43" s="3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13" zoomScale="70" zoomScaleNormal="70" workbookViewId="0">
      <selection activeCell="I33" sqref="I33"/>
    </sheetView>
  </sheetViews>
  <sheetFormatPr defaultColWidth="10.81640625" defaultRowHeight="14.5" outlineLevelRow="1" x14ac:dyDescent="0.35"/>
  <cols>
    <col min="1" max="1" width="11.08984375" bestFit="1" customWidth="1"/>
    <col min="2" max="2" width="16.453125" bestFit="1" customWidth="1"/>
  </cols>
  <sheetData>
    <row r="1" spans="1:2" x14ac:dyDescent="0.35">
      <c r="A1" t="s">
        <v>1</v>
      </c>
      <c r="B1" t="s">
        <v>53</v>
      </c>
    </row>
    <row r="2" spans="1:2" ht="15.5" x14ac:dyDescent="0.35">
      <c r="A2" s="25">
        <f>'2013 Compiled Drift Data'!B4</f>
        <v>41412</v>
      </c>
      <c r="B2" s="27">
        <f>'2013 Compiled Drift Data'!W4</f>
        <v>11</v>
      </c>
    </row>
    <row r="3" spans="1:2" ht="15.5" x14ac:dyDescent="0.35">
      <c r="A3" s="25">
        <f>'2013 Compiled Drift Data'!B5</f>
        <v>41413</v>
      </c>
      <c r="B3" s="27">
        <f>'2013 Compiled Drift Data'!W5</f>
        <v>51</v>
      </c>
    </row>
    <row r="4" spans="1:2" ht="15.5" x14ac:dyDescent="0.35">
      <c r="A4" s="25">
        <f>'2013 Compiled Drift Data'!B6</f>
        <v>41414</v>
      </c>
      <c r="B4" s="27">
        <f>'2013 Compiled Drift Data'!W6</f>
        <v>171</v>
      </c>
    </row>
    <row r="5" spans="1:2" ht="15.5" x14ac:dyDescent="0.35">
      <c r="A5" s="25">
        <f>'2013 Compiled Drift Data'!B7</f>
        <v>41415</v>
      </c>
      <c r="B5" s="27">
        <f>'2013 Compiled Drift Data'!W7</f>
        <v>0</v>
      </c>
    </row>
    <row r="6" spans="1:2" ht="15.5" x14ac:dyDescent="0.35">
      <c r="A6" s="25">
        <f>'2013 Compiled Drift Data'!B8</f>
        <v>41416</v>
      </c>
      <c r="B6" s="27">
        <f>'2013 Compiled Drift Data'!W8</f>
        <v>0</v>
      </c>
    </row>
    <row r="7" spans="1:2" ht="15.5" x14ac:dyDescent="0.35">
      <c r="A7" s="25">
        <f>'2013 Compiled Drift Data'!B9</f>
        <v>41417</v>
      </c>
      <c r="B7" s="27">
        <f>'2013 Compiled Drift Data'!W9</f>
        <v>0</v>
      </c>
    </row>
    <row r="8" spans="1:2" ht="15.5" x14ac:dyDescent="0.35">
      <c r="A8" s="25">
        <f>'2013 Compiled Drift Data'!B10</f>
        <v>41418</v>
      </c>
      <c r="B8" s="27">
        <f>'2013 Compiled Drift Data'!W10</f>
        <v>0</v>
      </c>
    </row>
    <row r="9" spans="1:2" ht="15.5" x14ac:dyDescent="0.35">
      <c r="A9" s="25">
        <f>'2013 Compiled Drift Data'!B11</f>
        <v>41419</v>
      </c>
      <c r="B9" s="27">
        <f>'2013 Compiled Drift Data'!W11</f>
        <v>0</v>
      </c>
    </row>
    <row r="10" spans="1:2" ht="15.5" x14ac:dyDescent="0.35">
      <c r="A10" s="25">
        <f>'2013 Compiled Drift Data'!B12</f>
        <v>41420</v>
      </c>
      <c r="B10" s="27">
        <f>'2013 Compiled Drift Data'!W12</f>
        <v>0</v>
      </c>
    </row>
    <row r="11" spans="1:2" ht="15.5" x14ac:dyDescent="0.35">
      <c r="A11" s="25">
        <f>'2013 Compiled Drift Data'!B13</f>
        <v>41421</v>
      </c>
      <c r="B11" s="27">
        <f>'2013 Compiled Drift Data'!W13</f>
        <v>0</v>
      </c>
    </row>
    <row r="12" spans="1:2" ht="15.5" x14ac:dyDescent="0.35">
      <c r="A12" s="25">
        <f>'2013 Compiled Drift Data'!B14</f>
        <v>41422</v>
      </c>
      <c r="B12" s="27">
        <f>'2013 Compiled Drift Data'!W14</f>
        <v>6</v>
      </c>
    </row>
    <row r="13" spans="1:2" ht="15.5" x14ac:dyDescent="0.35">
      <c r="A13" s="25">
        <f>'2013 Compiled Drift Data'!B15</f>
        <v>41423</v>
      </c>
      <c r="B13" s="27">
        <f>'2013 Compiled Drift Data'!W15</f>
        <v>3</v>
      </c>
    </row>
    <row r="14" spans="1:2" ht="15.5" x14ac:dyDescent="0.35">
      <c r="A14" s="25">
        <f>'2013 Compiled Drift Data'!B16</f>
        <v>41424</v>
      </c>
      <c r="B14" s="27">
        <f>'2013 Compiled Drift Data'!W16</f>
        <v>16</v>
      </c>
    </row>
    <row r="15" spans="1:2" ht="15.5" x14ac:dyDescent="0.35">
      <c r="A15" s="25">
        <f>'2013 Compiled Drift Data'!B17</f>
        <v>41425</v>
      </c>
      <c r="B15" s="27">
        <f>'2013 Compiled Drift Data'!W17</f>
        <v>9</v>
      </c>
    </row>
    <row r="16" spans="1:2" ht="15.5" x14ac:dyDescent="0.35">
      <c r="A16" s="25">
        <f>'2013 Compiled Drift Data'!B18</f>
        <v>41426</v>
      </c>
      <c r="B16" s="27">
        <f>'2013 Compiled Drift Data'!W18</f>
        <v>14</v>
      </c>
    </row>
    <row r="17" spans="1:2" ht="15.5" x14ac:dyDescent="0.35">
      <c r="A17" s="25">
        <f>'2013 Compiled Drift Data'!B19</f>
        <v>41427</v>
      </c>
      <c r="B17" s="27">
        <f>'2013 Compiled Drift Data'!W19</f>
        <v>0</v>
      </c>
    </row>
    <row r="18" spans="1:2" ht="15.5" x14ac:dyDescent="0.35">
      <c r="A18" s="25">
        <f>'2013 Compiled Drift Data'!B20</f>
        <v>41428</v>
      </c>
      <c r="B18" s="27">
        <f>'2013 Compiled Drift Data'!W20</f>
        <v>0</v>
      </c>
    </row>
    <row r="19" spans="1:2" ht="15.5" x14ac:dyDescent="0.35">
      <c r="A19" s="25">
        <f>'2013 Compiled Drift Data'!B21</f>
        <v>41429</v>
      </c>
      <c r="B19" s="27">
        <f>'2013 Compiled Drift Data'!W21</f>
        <v>0</v>
      </c>
    </row>
    <row r="20" spans="1:2" ht="15.5" x14ac:dyDescent="0.35">
      <c r="A20" s="25">
        <f>'2013 Compiled Drift Data'!B22</f>
        <v>41430</v>
      </c>
      <c r="B20" s="27">
        <f>'2013 Compiled Drift Data'!W22</f>
        <v>15</v>
      </c>
    </row>
    <row r="21" spans="1:2" ht="15.5" x14ac:dyDescent="0.35">
      <c r="A21" s="25">
        <f>'2013 Compiled Drift Data'!B23</f>
        <v>41431</v>
      </c>
      <c r="B21" s="27">
        <f>'2013 Compiled Drift Data'!W23</f>
        <v>30</v>
      </c>
    </row>
    <row r="22" spans="1:2" ht="15.5" x14ac:dyDescent="0.35">
      <c r="A22" s="25">
        <f>'2013 Compiled Drift Data'!B24</f>
        <v>41432</v>
      </c>
      <c r="B22" s="27">
        <f>'2013 Compiled Drift Data'!W24</f>
        <v>36</v>
      </c>
    </row>
    <row r="23" spans="1:2" ht="15.5" x14ac:dyDescent="0.35">
      <c r="A23" s="25">
        <f>'2013 Compiled Drift Data'!B25</f>
        <v>41433</v>
      </c>
      <c r="B23" s="27">
        <f>'2013 Compiled Drift Data'!W25</f>
        <v>69</v>
      </c>
    </row>
    <row r="24" spans="1:2" ht="15.5" x14ac:dyDescent="0.35">
      <c r="A24" s="25">
        <f>'2013 Compiled Drift Data'!B26</f>
        <v>41434</v>
      </c>
      <c r="B24" s="27">
        <f>'2013 Compiled Drift Data'!W26</f>
        <v>37</v>
      </c>
    </row>
    <row r="25" spans="1:2" ht="15.5" x14ac:dyDescent="0.35">
      <c r="A25" s="25">
        <f>'2013 Compiled Drift Data'!B27</f>
        <v>41435</v>
      </c>
      <c r="B25" s="27">
        <f>'2013 Compiled Drift Data'!W27</f>
        <v>64</v>
      </c>
    </row>
    <row r="26" spans="1:2" ht="15.5" x14ac:dyDescent="0.35">
      <c r="A26" s="25">
        <f>'2013 Compiled Drift Data'!B28</f>
        <v>41436</v>
      </c>
      <c r="B26" s="27">
        <f>'2013 Compiled Drift Data'!W28</f>
        <v>58</v>
      </c>
    </row>
    <row r="27" spans="1:2" ht="15.5" x14ac:dyDescent="0.35">
      <c r="A27" s="25">
        <f>'2013 Compiled Drift Data'!B29</f>
        <v>41437</v>
      </c>
      <c r="B27" s="27">
        <f>'2013 Compiled Drift Data'!W29</f>
        <v>27</v>
      </c>
    </row>
    <row r="28" spans="1:2" ht="15.5" x14ac:dyDescent="0.35">
      <c r="A28" s="25">
        <f>'2013 Compiled Drift Data'!B30</f>
        <v>41438</v>
      </c>
      <c r="B28" s="27">
        <f>'2013 Compiled Drift Data'!W30</f>
        <v>33</v>
      </c>
    </row>
    <row r="29" spans="1:2" ht="15.5" x14ac:dyDescent="0.35">
      <c r="A29" s="25">
        <f>'2013 Compiled Drift Data'!B31</f>
        <v>41439</v>
      </c>
      <c r="B29" s="27">
        <f>'2013 Compiled Drift Data'!W31</f>
        <v>60</v>
      </c>
    </row>
    <row r="30" spans="1:2" ht="15.5" x14ac:dyDescent="0.35">
      <c r="A30" s="25">
        <f>'2013 Compiled Drift Data'!B32</f>
        <v>41440</v>
      </c>
      <c r="B30" s="27">
        <f>'2013 Compiled Drift Data'!W32</f>
        <v>47</v>
      </c>
    </row>
    <row r="31" spans="1:2" ht="15.5" x14ac:dyDescent="0.35">
      <c r="A31" s="25">
        <f>'2013 Compiled Drift Data'!B33</f>
        <v>41441</v>
      </c>
      <c r="B31" s="27">
        <f>'2013 Compiled Drift Data'!W33</f>
        <v>54</v>
      </c>
    </row>
    <row r="32" spans="1:2" s="48" customFormat="1" ht="15.5" x14ac:dyDescent="0.35">
      <c r="A32" s="40">
        <f>'2013 Compiled Drift Data'!B34</f>
        <v>41442</v>
      </c>
      <c r="B32" s="27">
        <f>'2013 Compiled Drift Data'!W34</f>
        <v>48</v>
      </c>
    </row>
    <row r="33" spans="1:12" s="48" customFormat="1" ht="15.5" x14ac:dyDescent="0.35">
      <c r="A33" s="40">
        <f>'2013 Compiled Drift Data'!B35</f>
        <v>41443</v>
      </c>
      <c r="B33" s="27">
        <f>'2013 Compiled Drift Data'!W35</f>
        <v>29</v>
      </c>
    </row>
    <row r="34" spans="1:12" s="48" customFormat="1" ht="15.5" x14ac:dyDescent="0.35">
      <c r="A34" s="40">
        <f>'2013 Compiled Drift Data'!B36</f>
        <v>41444</v>
      </c>
      <c r="B34" s="27">
        <f>'2013 Compiled Drift Data'!W36</f>
        <v>17</v>
      </c>
    </row>
    <row r="35" spans="1:12" s="48" customFormat="1" ht="15.5" x14ac:dyDescent="0.35">
      <c r="A35" s="40">
        <f>'2013 Compiled Drift Data'!B37</f>
        <v>41445</v>
      </c>
      <c r="B35" s="27">
        <f>'2013 Compiled Drift Data'!W37</f>
        <v>10</v>
      </c>
    </row>
    <row r="36" spans="1:12" s="48" customFormat="1" ht="15.5" x14ac:dyDescent="0.35">
      <c r="A36" s="40">
        <f>'2013 Compiled Drift Data'!B38</f>
        <v>41446</v>
      </c>
      <c r="B36" s="27">
        <f>'2013 Compiled Drift Data'!W38</f>
        <v>5</v>
      </c>
    </row>
    <row r="37" spans="1:12" s="48" customFormat="1" ht="15.5" x14ac:dyDescent="0.35">
      <c r="A37" s="40">
        <f>'2013 Compiled Drift Data'!B39</f>
        <v>41447</v>
      </c>
      <c r="B37" s="27">
        <f>'2013 Compiled Drift Data'!W39</f>
        <v>2</v>
      </c>
    </row>
    <row r="38" spans="1:12" s="48" customFormat="1" ht="15.5" x14ac:dyDescent="0.35">
      <c r="A38" s="40">
        <f>'2013 Compiled Drift Data'!B40</f>
        <v>41448</v>
      </c>
      <c r="B38" s="27">
        <f>'2013 Compiled Drift Data'!W40</f>
        <v>0</v>
      </c>
    </row>
    <row r="39" spans="1:12" s="48" customFormat="1" ht="15.5" x14ac:dyDescent="0.35">
      <c r="A39" s="40">
        <f>'2013 Compiled Drift Data'!B41</f>
        <v>41449</v>
      </c>
      <c r="B39" s="27">
        <f>'2013 Compiled Drift Data'!W41</f>
        <v>0</v>
      </c>
    </row>
    <row r="41" spans="1:12" outlineLevel="1" x14ac:dyDescent="0.35">
      <c r="B41">
        <f>SUM(B2:B31)</f>
        <v>811</v>
      </c>
      <c r="J41" s="53" t="s">
        <v>60</v>
      </c>
      <c r="K41" s="54"/>
      <c r="L41" s="54"/>
    </row>
    <row r="42" spans="1:12" outlineLevel="1" x14ac:dyDescent="0.35">
      <c r="J42" s="54"/>
      <c r="K42" s="54"/>
      <c r="L42" s="54"/>
    </row>
    <row r="43" spans="1:12" outlineLevel="1" x14ac:dyDescent="0.35">
      <c r="J43" s="54"/>
      <c r="K43" s="54"/>
      <c r="L43" s="54"/>
    </row>
    <row r="44" spans="1:12" outlineLevel="1" x14ac:dyDescent="0.35">
      <c r="A44" t="s">
        <v>1</v>
      </c>
      <c r="B44" t="s">
        <v>54</v>
      </c>
      <c r="C44" t="s">
        <v>55</v>
      </c>
      <c r="D44" t="s">
        <v>56</v>
      </c>
      <c r="E44" t="s">
        <v>57</v>
      </c>
      <c r="F44" t="s">
        <v>58</v>
      </c>
      <c r="J44" s="54"/>
      <c r="K44" s="54"/>
      <c r="L44" s="54"/>
    </row>
    <row r="45" spans="1:12" ht="15.5" outlineLevel="1" x14ac:dyDescent="0.35">
      <c r="A45" s="25">
        <f>'2013 Compiled Drift Data'!B4</f>
        <v>41412</v>
      </c>
      <c r="B45" s="24">
        <f>'2013 Compiled Drift Data'!T4</f>
        <v>1340</v>
      </c>
      <c r="C45" s="27">
        <f>'2013 Compiled Drift Data'!W4</f>
        <v>11</v>
      </c>
      <c r="D45" s="10">
        <f>'2013 Compiled Drift Data'!Y4</f>
        <v>1500</v>
      </c>
      <c r="E45" s="24">
        <f>'2013 Compiled Drift Data'!S4</f>
        <v>67</v>
      </c>
      <c r="F45" s="24">
        <f>'2013 Compiled Drift Data'!X4</f>
        <v>75</v>
      </c>
      <c r="J45" s="54"/>
      <c r="K45" s="54"/>
      <c r="L45" s="54"/>
    </row>
    <row r="46" spans="1:12" ht="15.5" outlineLevel="1" x14ac:dyDescent="0.35">
      <c r="A46" s="25">
        <f>'2013 Compiled Drift Data'!B5</f>
        <v>41413</v>
      </c>
      <c r="B46" s="24">
        <f>'2013 Compiled Drift Data'!T5</f>
        <v>3160</v>
      </c>
      <c r="C46" s="27">
        <f>'2013 Compiled Drift Data'!W5</f>
        <v>51</v>
      </c>
      <c r="D46" s="10">
        <f>'2013 Compiled Drift Data'!Y5</f>
        <v>560</v>
      </c>
      <c r="E46" s="24">
        <f>'2013 Compiled Drift Data'!S5</f>
        <v>158</v>
      </c>
      <c r="F46" s="24">
        <f>'2013 Compiled Drift Data'!X5</f>
        <v>28</v>
      </c>
      <c r="J46" s="54"/>
      <c r="K46" s="54"/>
      <c r="L46" s="54"/>
    </row>
    <row r="47" spans="1:12" ht="15.5" outlineLevel="1" x14ac:dyDescent="0.35">
      <c r="A47" s="25">
        <f>'2013 Compiled Drift Data'!B6</f>
        <v>41414</v>
      </c>
      <c r="B47" s="24">
        <f>'2013 Compiled Drift Data'!T6</f>
        <v>14680</v>
      </c>
      <c r="C47" s="27">
        <f>'2013 Compiled Drift Data'!W6</f>
        <v>171</v>
      </c>
      <c r="D47" s="10">
        <f>'2013 Compiled Drift Data'!Y6</f>
        <v>900</v>
      </c>
      <c r="E47" s="24">
        <f>'2013 Compiled Drift Data'!S6</f>
        <v>734</v>
      </c>
      <c r="F47" s="24">
        <f>'2013 Compiled Drift Data'!X6</f>
        <v>45</v>
      </c>
      <c r="J47" s="54"/>
      <c r="K47" s="54"/>
      <c r="L47" s="54"/>
    </row>
    <row r="48" spans="1:12" ht="15.5" outlineLevel="1" x14ac:dyDescent="0.35">
      <c r="A48" s="25">
        <f>'2013 Compiled Drift Data'!B7</f>
        <v>41415</v>
      </c>
      <c r="B48" s="24">
        <f>'2013 Compiled Drift Data'!T7</f>
        <v>0</v>
      </c>
      <c r="C48" s="27">
        <f>'2013 Compiled Drift Data'!W7</f>
        <v>0</v>
      </c>
      <c r="D48" s="10" t="str">
        <f>'2013 Compiled Drift Data'!Y7</f>
        <v/>
      </c>
      <c r="E48" s="24">
        <f>'2013 Compiled Drift Data'!S7</f>
        <v>0</v>
      </c>
      <c r="F48" s="24" t="str">
        <f>'2013 Compiled Drift Data'!X7</f>
        <v/>
      </c>
      <c r="J48" s="54"/>
      <c r="K48" s="54"/>
      <c r="L48" s="54"/>
    </row>
    <row r="49" spans="1:13" ht="15.5" outlineLevel="1" x14ac:dyDescent="0.35">
      <c r="A49" s="25">
        <f>'2013 Compiled Drift Data'!B8</f>
        <v>41416</v>
      </c>
      <c r="B49" s="24">
        <f>'2013 Compiled Drift Data'!T8</f>
        <v>0</v>
      </c>
      <c r="C49" s="27">
        <f>'2013 Compiled Drift Data'!W8</f>
        <v>0</v>
      </c>
      <c r="D49" s="10" t="str">
        <f>'2013 Compiled Drift Data'!Y8</f>
        <v/>
      </c>
      <c r="E49" s="24">
        <f>'2013 Compiled Drift Data'!S8</f>
        <v>0</v>
      </c>
      <c r="F49" s="24" t="str">
        <f>'2013 Compiled Drift Data'!X8</f>
        <v/>
      </c>
      <c r="J49" s="54"/>
      <c r="K49" s="54"/>
      <c r="L49" s="54"/>
    </row>
    <row r="50" spans="1:13" ht="15.5" outlineLevel="1" x14ac:dyDescent="0.35">
      <c r="A50" s="25">
        <f>'2013 Compiled Drift Data'!B9</f>
        <v>41417</v>
      </c>
      <c r="B50" s="24">
        <f>'2013 Compiled Drift Data'!T9</f>
        <v>0</v>
      </c>
      <c r="C50" s="27">
        <f>'2013 Compiled Drift Data'!W9</f>
        <v>0</v>
      </c>
      <c r="D50" s="10" t="str">
        <f>'2013 Compiled Drift Data'!Y9</f>
        <v/>
      </c>
      <c r="E50" s="24">
        <f>'2013 Compiled Drift Data'!S9</f>
        <v>0</v>
      </c>
      <c r="F50" s="24" t="str">
        <f>'2013 Compiled Drift Data'!X9</f>
        <v/>
      </c>
      <c r="J50" s="54"/>
      <c r="K50" s="54"/>
      <c r="L50" s="54"/>
    </row>
    <row r="51" spans="1:13" ht="15.5" outlineLevel="1" x14ac:dyDescent="0.35">
      <c r="A51" s="25">
        <f>'2013 Compiled Drift Data'!B10</f>
        <v>41418</v>
      </c>
      <c r="B51" s="24">
        <f>'2013 Compiled Drift Data'!T10</f>
        <v>0</v>
      </c>
      <c r="C51" s="27">
        <f>'2013 Compiled Drift Data'!W10</f>
        <v>0</v>
      </c>
      <c r="D51" s="10" t="str">
        <f>'2013 Compiled Drift Data'!Y10</f>
        <v/>
      </c>
      <c r="E51" s="24">
        <f>'2013 Compiled Drift Data'!S10</f>
        <v>0</v>
      </c>
      <c r="F51" s="24" t="str">
        <f>'2013 Compiled Drift Data'!X10</f>
        <v/>
      </c>
      <c r="J51" s="54"/>
      <c r="K51" s="54"/>
      <c r="L51" s="54"/>
    </row>
    <row r="52" spans="1:13" ht="15.5" outlineLevel="1" x14ac:dyDescent="0.35">
      <c r="A52" s="25">
        <f>'2013 Compiled Drift Data'!B11</f>
        <v>41419</v>
      </c>
      <c r="B52" s="24">
        <f>'2013 Compiled Drift Data'!T11</f>
        <v>0</v>
      </c>
      <c r="C52" s="27">
        <f>'2013 Compiled Drift Data'!W11</f>
        <v>0</v>
      </c>
      <c r="D52" s="10" t="str">
        <f>'2013 Compiled Drift Data'!Y11</f>
        <v/>
      </c>
      <c r="E52" s="24">
        <f>'2013 Compiled Drift Data'!S11</f>
        <v>0</v>
      </c>
      <c r="F52" s="24" t="str">
        <f>'2013 Compiled Drift Data'!X11</f>
        <v/>
      </c>
      <c r="J52" s="54"/>
      <c r="K52" s="54"/>
      <c r="L52" s="54"/>
    </row>
    <row r="53" spans="1:13" ht="15.5" outlineLevel="1" x14ac:dyDescent="0.35">
      <c r="A53" s="25">
        <f>'2013 Compiled Drift Data'!B12</f>
        <v>41420</v>
      </c>
      <c r="B53" s="24">
        <f>'2013 Compiled Drift Data'!T12</f>
        <v>0</v>
      </c>
      <c r="C53" s="27">
        <f>'2013 Compiled Drift Data'!W12</f>
        <v>0</v>
      </c>
      <c r="D53" s="10" t="str">
        <f>'2013 Compiled Drift Data'!Y12</f>
        <v/>
      </c>
      <c r="E53" s="24">
        <f>'2013 Compiled Drift Data'!S12</f>
        <v>0</v>
      </c>
      <c r="F53" s="24" t="str">
        <f>'2013 Compiled Drift Data'!X12</f>
        <v/>
      </c>
      <c r="J53" s="54"/>
      <c r="K53" s="54"/>
      <c r="L53" s="54"/>
    </row>
    <row r="54" spans="1:13" ht="15.5" outlineLevel="1" x14ac:dyDescent="0.35">
      <c r="A54" s="25">
        <f>'2013 Compiled Drift Data'!B13</f>
        <v>41421</v>
      </c>
      <c r="B54" s="24">
        <f>'2013 Compiled Drift Data'!T13</f>
        <v>0</v>
      </c>
      <c r="C54" s="27">
        <f>'2013 Compiled Drift Data'!W13</f>
        <v>0</v>
      </c>
      <c r="D54" s="10" t="str">
        <f>'2013 Compiled Drift Data'!Y13</f>
        <v/>
      </c>
      <c r="E54" s="24">
        <f>'2013 Compiled Drift Data'!S13</f>
        <v>0</v>
      </c>
      <c r="F54" s="24" t="str">
        <f>'2013 Compiled Drift Data'!X13</f>
        <v/>
      </c>
      <c r="J54" s="54"/>
      <c r="K54" s="54"/>
      <c r="L54" s="54"/>
    </row>
    <row r="55" spans="1:13" ht="15.5" outlineLevel="1" x14ac:dyDescent="0.35">
      <c r="A55" s="25">
        <f>'2013 Compiled Drift Data'!B14</f>
        <v>41422</v>
      </c>
      <c r="B55" s="24">
        <f>'2013 Compiled Drift Data'!T14</f>
        <v>80</v>
      </c>
      <c r="C55" s="27">
        <f>'2013 Compiled Drift Data'!W14</f>
        <v>6</v>
      </c>
      <c r="D55" s="10">
        <f>'2013 Compiled Drift Data'!Y14</f>
        <v>500</v>
      </c>
      <c r="E55" s="24">
        <f>'2013 Compiled Drift Data'!S14</f>
        <v>4</v>
      </c>
      <c r="F55" s="24">
        <f>'2013 Compiled Drift Data'!X14</f>
        <v>25</v>
      </c>
      <c r="J55" s="55" t="s">
        <v>59</v>
      </c>
      <c r="K55" s="56"/>
      <c r="L55" s="56"/>
      <c r="M55" s="30"/>
    </row>
    <row r="56" spans="1:13" ht="15.5" outlineLevel="1" x14ac:dyDescent="0.35">
      <c r="A56" s="25">
        <f>'2013 Compiled Drift Data'!B15</f>
        <v>41423</v>
      </c>
      <c r="B56" s="24">
        <f>'2013 Compiled Drift Data'!T15</f>
        <v>240</v>
      </c>
      <c r="C56" s="27">
        <f>'2013 Compiled Drift Data'!W15</f>
        <v>3</v>
      </c>
      <c r="D56" s="10">
        <f>'2013 Compiled Drift Data'!Y15</f>
        <v>1620</v>
      </c>
      <c r="E56" s="24">
        <f>'2013 Compiled Drift Data'!S15</f>
        <v>12</v>
      </c>
      <c r="F56" s="24">
        <f>'2013 Compiled Drift Data'!X15</f>
        <v>81</v>
      </c>
      <c r="J56" s="56"/>
      <c r="K56" s="56"/>
      <c r="L56" s="56"/>
      <c r="M56" s="30"/>
    </row>
    <row r="57" spans="1:13" ht="15.5" outlineLevel="1" x14ac:dyDescent="0.35">
      <c r="A57" s="25">
        <f>'2013 Compiled Drift Data'!B16</f>
        <v>41424</v>
      </c>
      <c r="B57" s="24">
        <f>'2013 Compiled Drift Data'!T16</f>
        <v>260</v>
      </c>
      <c r="C57" s="27">
        <f>'2013 Compiled Drift Data'!W16</f>
        <v>16</v>
      </c>
      <c r="D57" s="10">
        <f>'2013 Compiled Drift Data'!Y16</f>
        <v>2400</v>
      </c>
      <c r="E57" s="24">
        <f>'2013 Compiled Drift Data'!S16</f>
        <v>13</v>
      </c>
      <c r="F57" s="24">
        <f>'2013 Compiled Drift Data'!X16</f>
        <v>120</v>
      </c>
      <c r="J57" s="56"/>
      <c r="K57" s="56"/>
      <c r="L57" s="56"/>
      <c r="M57" s="30"/>
    </row>
    <row r="58" spans="1:13" ht="15.5" outlineLevel="1" x14ac:dyDescent="0.35">
      <c r="A58" s="25">
        <f>'2013 Compiled Drift Data'!B17</f>
        <v>41425</v>
      </c>
      <c r="B58" s="24">
        <f>'2013 Compiled Drift Data'!T17</f>
        <v>100</v>
      </c>
      <c r="C58" s="27">
        <f>'2013 Compiled Drift Data'!W17</f>
        <v>9</v>
      </c>
      <c r="D58" s="10">
        <f>'2013 Compiled Drift Data'!Y17</f>
        <v>1300</v>
      </c>
      <c r="E58" s="24">
        <f>'2013 Compiled Drift Data'!S17</f>
        <v>5</v>
      </c>
      <c r="F58" s="24">
        <f>'2013 Compiled Drift Data'!X17</f>
        <v>65</v>
      </c>
      <c r="J58" s="56"/>
      <c r="K58" s="56"/>
      <c r="L58" s="56"/>
      <c r="M58" s="30"/>
    </row>
    <row r="59" spans="1:13" ht="15.5" outlineLevel="1" x14ac:dyDescent="0.35">
      <c r="A59" s="25">
        <f>'2013 Compiled Drift Data'!B18</f>
        <v>41426</v>
      </c>
      <c r="B59" s="24">
        <f>'2013 Compiled Drift Data'!T18</f>
        <v>0</v>
      </c>
      <c r="C59" s="27">
        <f>'2013 Compiled Drift Data'!W18</f>
        <v>14</v>
      </c>
      <c r="D59" s="10">
        <f>'2013 Compiled Drift Data'!Y18</f>
        <v>2820</v>
      </c>
      <c r="E59" s="24">
        <f>'2013 Compiled Drift Data'!S18</f>
        <v>0</v>
      </c>
      <c r="F59" s="24">
        <f>'2013 Compiled Drift Data'!X18</f>
        <v>141</v>
      </c>
      <c r="J59" s="56"/>
      <c r="K59" s="56"/>
      <c r="L59" s="56"/>
      <c r="M59" s="30"/>
    </row>
    <row r="60" spans="1:13" ht="15.5" outlineLevel="1" x14ac:dyDescent="0.35">
      <c r="A60" s="25">
        <f>'2013 Compiled Drift Data'!B19</f>
        <v>41427</v>
      </c>
      <c r="B60" s="24">
        <f>'2013 Compiled Drift Data'!T19</f>
        <v>0</v>
      </c>
      <c r="C60" s="27">
        <f>'2013 Compiled Drift Data'!W19</f>
        <v>0</v>
      </c>
      <c r="D60" s="10" t="str">
        <f>'2013 Compiled Drift Data'!Y19</f>
        <v/>
      </c>
      <c r="E60" s="24">
        <f>'2013 Compiled Drift Data'!S19</f>
        <v>0</v>
      </c>
      <c r="F60" s="24" t="str">
        <f>'2013 Compiled Drift Data'!X19</f>
        <v/>
      </c>
      <c r="J60" s="56"/>
      <c r="K60" s="56"/>
      <c r="L60" s="56"/>
      <c r="M60" s="30"/>
    </row>
    <row r="61" spans="1:13" ht="15.5" outlineLevel="1" x14ac:dyDescent="0.35">
      <c r="A61" s="25">
        <f>'2013 Compiled Drift Data'!B20</f>
        <v>41428</v>
      </c>
      <c r="B61" s="24">
        <f>'2013 Compiled Drift Data'!T20</f>
        <v>0</v>
      </c>
      <c r="C61" s="27">
        <f>'2013 Compiled Drift Data'!W20</f>
        <v>0</v>
      </c>
      <c r="D61" s="10" t="str">
        <f>'2013 Compiled Drift Data'!Y20</f>
        <v/>
      </c>
      <c r="E61" s="24">
        <f>'2013 Compiled Drift Data'!S20</f>
        <v>0</v>
      </c>
      <c r="F61" s="24" t="str">
        <f>'2013 Compiled Drift Data'!X20</f>
        <v/>
      </c>
      <c r="J61" s="56"/>
      <c r="K61" s="56"/>
      <c r="L61" s="56"/>
      <c r="M61" s="30"/>
    </row>
    <row r="62" spans="1:13" ht="15.5" outlineLevel="1" x14ac:dyDescent="0.35">
      <c r="A62" s="25">
        <f>'2013 Compiled Drift Data'!B21</f>
        <v>41429</v>
      </c>
      <c r="B62" s="24">
        <f>'2013 Compiled Drift Data'!T21</f>
        <v>0</v>
      </c>
      <c r="C62" s="27">
        <f>'2013 Compiled Drift Data'!W21</f>
        <v>0</v>
      </c>
      <c r="D62" s="10" t="str">
        <f>'2013 Compiled Drift Data'!Y21</f>
        <v/>
      </c>
      <c r="E62" s="24">
        <f>'2013 Compiled Drift Data'!S21</f>
        <v>0</v>
      </c>
      <c r="F62" s="24" t="str">
        <f>'2013 Compiled Drift Data'!X21</f>
        <v/>
      </c>
      <c r="J62" s="56"/>
      <c r="K62" s="56"/>
      <c r="L62" s="56"/>
      <c r="M62" s="30"/>
    </row>
    <row r="63" spans="1:13" ht="15.5" outlineLevel="1" x14ac:dyDescent="0.35">
      <c r="A63" s="25">
        <f>'2013 Compiled Drift Data'!B22</f>
        <v>41430</v>
      </c>
      <c r="B63" s="24">
        <f>'2013 Compiled Drift Data'!T22</f>
        <v>120</v>
      </c>
      <c r="C63" s="27">
        <f>'2013 Compiled Drift Data'!W22</f>
        <v>15</v>
      </c>
      <c r="D63" s="10">
        <f>'2013 Compiled Drift Data'!Y22</f>
        <v>1400</v>
      </c>
      <c r="E63" s="24">
        <f>'2013 Compiled Drift Data'!S22</f>
        <v>6</v>
      </c>
      <c r="F63" s="24">
        <f>'2013 Compiled Drift Data'!X22</f>
        <v>70</v>
      </c>
      <c r="J63" s="56"/>
      <c r="K63" s="56"/>
      <c r="L63" s="56"/>
      <c r="M63" s="30"/>
    </row>
    <row r="64" spans="1:13" ht="15.5" outlineLevel="1" x14ac:dyDescent="0.35">
      <c r="A64" s="25">
        <f>'2013 Compiled Drift Data'!B23</f>
        <v>41431</v>
      </c>
      <c r="B64" s="24">
        <f>'2013 Compiled Drift Data'!T23</f>
        <v>500</v>
      </c>
      <c r="C64" s="27">
        <f>'2013 Compiled Drift Data'!W23</f>
        <v>30</v>
      </c>
      <c r="D64" s="10">
        <f>'2013 Compiled Drift Data'!Y23</f>
        <v>580</v>
      </c>
      <c r="E64" s="24">
        <f>'2013 Compiled Drift Data'!S23</f>
        <v>25</v>
      </c>
      <c r="F64" s="24">
        <f>'2013 Compiled Drift Data'!X23</f>
        <v>29</v>
      </c>
      <c r="J64" s="56"/>
      <c r="K64" s="56"/>
      <c r="L64" s="56"/>
      <c r="M64" s="30"/>
    </row>
    <row r="65" spans="1:13" ht="15.5" outlineLevel="1" x14ac:dyDescent="0.35">
      <c r="A65" s="25">
        <f>'2013 Compiled Drift Data'!B24</f>
        <v>41432</v>
      </c>
      <c r="B65" s="24">
        <f>'2013 Compiled Drift Data'!T24</f>
        <v>1440</v>
      </c>
      <c r="C65" s="27">
        <f>'2013 Compiled Drift Data'!W24</f>
        <v>36</v>
      </c>
      <c r="D65" s="10">
        <f>'2013 Compiled Drift Data'!Y24</f>
        <v>1540</v>
      </c>
      <c r="E65" s="24">
        <f>'2013 Compiled Drift Data'!S24</f>
        <v>72</v>
      </c>
      <c r="F65" s="24">
        <f>'2013 Compiled Drift Data'!X24</f>
        <v>77</v>
      </c>
      <c r="J65" s="56"/>
      <c r="K65" s="56"/>
      <c r="L65" s="56"/>
      <c r="M65" s="30"/>
    </row>
    <row r="66" spans="1:13" ht="15.5" outlineLevel="1" x14ac:dyDescent="0.35">
      <c r="A66" s="25">
        <f>'2013 Compiled Drift Data'!B25</f>
        <v>41433</v>
      </c>
      <c r="B66" s="24">
        <f>'2013 Compiled Drift Data'!T25</f>
        <v>1700</v>
      </c>
      <c r="C66" s="27">
        <f>'2013 Compiled Drift Data'!W25</f>
        <v>69</v>
      </c>
      <c r="D66" s="10">
        <f>'2013 Compiled Drift Data'!Y25</f>
        <v>3320</v>
      </c>
      <c r="E66" s="24">
        <f>'2013 Compiled Drift Data'!S25</f>
        <v>85</v>
      </c>
      <c r="F66" s="24">
        <f>'2013 Compiled Drift Data'!X25</f>
        <v>166</v>
      </c>
      <c r="J66" s="56"/>
      <c r="K66" s="56"/>
      <c r="L66" s="56"/>
      <c r="M66" s="30"/>
    </row>
    <row r="67" spans="1:13" ht="15.5" outlineLevel="1" x14ac:dyDescent="0.35">
      <c r="A67" s="25">
        <f>'2013 Compiled Drift Data'!B26</f>
        <v>41434</v>
      </c>
      <c r="B67" s="24">
        <f>'2013 Compiled Drift Data'!T26</f>
        <v>4160</v>
      </c>
      <c r="C67" s="27">
        <f>'2013 Compiled Drift Data'!W26</f>
        <v>37</v>
      </c>
      <c r="D67" s="10">
        <f>'2013 Compiled Drift Data'!Y26</f>
        <v>2100</v>
      </c>
      <c r="E67" s="24">
        <f>'2013 Compiled Drift Data'!S26</f>
        <v>208</v>
      </c>
      <c r="F67" s="24">
        <f>'2013 Compiled Drift Data'!X26</f>
        <v>105</v>
      </c>
      <c r="J67" s="56"/>
      <c r="K67" s="56"/>
      <c r="L67" s="56"/>
      <c r="M67" s="30"/>
    </row>
    <row r="68" spans="1:13" ht="15.5" outlineLevel="1" x14ac:dyDescent="0.35">
      <c r="A68" s="25">
        <f>'2013 Compiled Drift Data'!B27</f>
        <v>41435</v>
      </c>
      <c r="B68" s="24">
        <f>'2013 Compiled Drift Data'!T27</f>
        <v>3680</v>
      </c>
      <c r="C68" s="27">
        <f>'2013 Compiled Drift Data'!W27</f>
        <v>64</v>
      </c>
      <c r="D68" s="10">
        <f>'2013 Compiled Drift Data'!Y27</f>
        <v>2480</v>
      </c>
      <c r="E68" s="24">
        <f>'2013 Compiled Drift Data'!S27</f>
        <v>184</v>
      </c>
      <c r="F68" s="24">
        <f>'2013 Compiled Drift Data'!X27</f>
        <v>124</v>
      </c>
      <c r="J68" s="56"/>
      <c r="K68" s="56"/>
      <c r="L68" s="56"/>
      <c r="M68" s="30"/>
    </row>
    <row r="69" spans="1:13" ht="15.5" outlineLevel="1" x14ac:dyDescent="0.35">
      <c r="A69" s="25">
        <f>'2013 Compiled Drift Data'!B28</f>
        <v>41436</v>
      </c>
      <c r="B69" s="24">
        <f>'2013 Compiled Drift Data'!T28</f>
        <v>22600</v>
      </c>
      <c r="C69" s="27">
        <f>'2013 Compiled Drift Data'!W28</f>
        <v>58</v>
      </c>
      <c r="D69" s="10">
        <f>'2013 Compiled Drift Data'!Y28</f>
        <v>2200</v>
      </c>
      <c r="E69" s="24">
        <f>'2013 Compiled Drift Data'!S28</f>
        <v>1130</v>
      </c>
      <c r="F69" s="24">
        <f>'2013 Compiled Drift Data'!X28</f>
        <v>110</v>
      </c>
      <c r="J69" s="56"/>
      <c r="K69" s="56"/>
      <c r="L69" s="56"/>
      <c r="M69" s="30"/>
    </row>
    <row r="70" spans="1:13" ht="15.5" outlineLevel="1" x14ac:dyDescent="0.35">
      <c r="A70" s="25">
        <f>'2013 Compiled Drift Data'!B29</f>
        <v>41437</v>
      </c>
      <c r="B70" s="24">
        <f>'2013 Compiled Drift Data'!T29</f>
        <v>10180</v>
      </c>
      <c r="C70" s="27">
        <f>'2013 Compiled Drift Data'!W29</f>
        <v>27</v>
      </c>
      <c r="D70" s="10">
        <f>'2013 Compiled Drift Data'!Y29</f>
        <v>2360</v>
      </c>
      <c r="E70" s="24">
        <f>'2013 Compiled Drift Data'!S29</f>
        <v>509</v>
      </c>
      <c r="F70" s="24">
        <f>'2013 Compiled Drift Data'!X29</f>
        <v>118</v>
      </c>
      <c r="J70" s="53" t="s">
        <v>61</v>
      </c>
      <c r="K70" s="57"/>
      <c r="L70" s="57"/>
    </row>
    <row r="71" spans="1:13" ht="15.5" outlineLevel="1" x14ac:dyDescent="0.35">
      <c r="A71" s="25">
        <f>'2013 Compiled Drift Data'!B30</f>
        <v>41438</v>
      </c>
      <c r="B71" s="24">
        <f>'2013 Compiled Drift Data'!T30</f>
        <v>8720</v>
      </c>
      <c r="C71" s="27">
        <f>'2013 Compiled Drift Data'!W30</f>
        <v>33</v>
      </c>
      <c r="D71" s="10">
        <f>'2013 Compiled Drift Data'!Y30</f>
        <v>760</v>
      </c>
      <c r="E71" s="24">
        <f>'2013 Compiled Drift Data'!S30</f>
        <v>436</v>
      </c>
      <c r="F71" s="24">
        <f>'2013 Compiled Drift Data'!X30</f>
        <v>38</v>
      </c>
      <c r="J71" s="57"/>
      <c r="K71" s="57"/>
      <c r="L71" s="57"/>
    </row>
    <row r="72" spans="1:13" ht="15.5" outlineLevel="1" x14ac:dyDescent="0.35">
      <c r="A72" s="25">
        <f>'2013 Compiled Drift Data'!B31</f>
        <v>41439</v>
      </c>
      <c r="B72" s="24">
        <f>'2013 Compiled Drift Data'!T31</f>
        <v>7080</v>
      </c>
      <c r="C72" s="27">
        <f>'2013 Compiled Drift Data'!W31</f>
        <v>60</v>
      </c>
      <c r="D72" s="10">
        <f>'2013 Compiled Drift Data'!Y31</f>
        <v>1640</v>
      </c>
      <c r="E72" s="24">
        <f>'2013 Compiled Drift Data'!S31</f>
        <v>354</v>
      </c>
      <c r="F72" s="24">
        <f>'2013 Compiled Drift Data'!X31</f>
        <v>82</v>
      </c>
      <c r="J72" s="57"/>
      <c r="K72" s="57"/>
      <c r="L72" s="57"/>
    </row>
    <row r="73" spans="1:13" ht="15.5" outlineLevel="1" x14ac:dyDescent="0.35">
      <c r="A73" s="25">
        <f>'2013 Compiled Drift Data'!B32</f>
        <v>41440</v>
      </c>
      <c r="B73" s="24">
        <f>'2013 Compiled Drift Data'!T32</f>
        <v>80</v>
      </c>
      <c r="C73" s="27">
        <f>'2013 Compiled Drift Data'!W32</f>
        <v>47</v>
      </c>
      <c r="D73" s="10">
        <f>'2013 Compiled Drift Data'!Y32</f>
        <v>2520</v>
      </c>
      <c r="E73" s="24">
        <f>'2013 Compiled Drift Data'!S32</f>
        <v>4</v>
      </c>
      <c r="F73" s="24">
        <f>'2013 Compiled Drift Data'!X32</f>
        <v>126</v>
      </c>
      <c r="J73" s="57"/>
      <c r="K73" s="57"/>
      <c r="L73" s="57"/>
    </row>
    <row r="74" spans="1:13" ht="15.5" outlineLevel="1" x14ac:dyDescent="0.35">
      <c r="A74" s="25">
        <f>'2013 Compiled Drift Data'!B33</f>
        <v>41441</v>
      </c>
      <c r="B74" s="24">
        <f>'2013 Compiled Drift Data'!T33</f>
        <v>300</v>
      </c>
      <c r="C74" s="27">
        <f>'2013 Compiled Drift Data'!W33</f>
        <v>54</v>
      </c>
      <c r="D74" s="10">
        <f>'2013 Compiled Drift Data'!Y33</f>
        <v>2920</v>
      </c>
      <c r="E74" s="24">
        <f>'2013 Compiled Drift Data'!S33</f>
        <v>15</v>
      </c>
      <c r="F74" s="24">
        <f>'2013 Compiled Drift Data'!X33</f>
        <v>146</v>
      </c>
      <c r="J74" s="57"/>
      <c r="K74" s="57"/>
      <c r="L74" s="57"/>
    </row>
    <row r="75" spans="1:13" ht="15.5" outlineLevel="1" x14ac:dyDescent="0.35">
      <c r="A75" s="40">
        <f>'2013 Compiled Drift Data'!B34</f>
        <v>41442</v>
      </c>
      <c r="B75" s="24">
        <f>'2013 Compiled Drift Data'!T34</f>
        <v>1140</v>
      </c>
      <c r="C75" s="27">
        <f>'2013 Compiled Drift Data'!W34</f>
        <v>48</v>
      </c>
      <c r="D75" s="10">
        <f>'2013 Compiled Drift Data'!Y34</f>
        <v>1240</v>
      </c>
      <c r="E75" s="24">
        <f>'2013 Compiled Drift Data'!S34</f>
        <v>57</v>
      </c>
      <c r="F75" s="24">
        <f>'2013 Compiled Drift Data'!X34</f>
        <v>62</v>
      </c>
      <c r="J75" s="58" t="s">
        <v>62</v>
      </c>
      <c r="K75" s="59"/>
      <c r="L75" s="59"/>
    </row>
    <row r="76" spans="1:13" ht="15.5" x14ac:dyDescent="0.35">
      <c r="A76" s="40">
        <f>'2013 Compiled Drift Data'!B35</f>
        <v>41443</v>
      </c>
      <c r="B76" s="24">
        <f>'2013 Compiled Drift Data'!T35</f>
        <v>3640</v>
      </c>
      <c r="C76" s="27">
        <f>'2013 Compiled Drift Data'!W35</f>
        <v>29</v>
      </c>
      <c r="D76" s="10">
        <f>'2013 Compiled Drift Data'!Y35</f>
        <v>1000</v>
      </c>
      <c r="E76" s="24">
        <f>'2013 Compiled Drift Data'!S35</f>
        <v>182</v>
      </c>
      <c r="F76" s="24">
        <f>'2013 Compiled Drift Data'!X35</f>
        <v>50</v>
      </c>
      <c r="J76" s="60"/>
      <c r="K76" s="60"/>
      <c r="L76" s="60"/>
    </row>
    <row r="77" spans="1:13" ht="15.5" x14ac:dyDescent="0.35">
      <c r="A77" s="40">
        <f>'2013 Compiled Drift Data'!B36</f>
        <v>41444</v>
      </c>
      <c r="B77" s="24">
        <f>'2013 Compiled Drift Data'!T36</f>
        <v>8700</v>
      </c>
      <c r="C77" s="27">
        <f>'2013 Compiled Drift Data'!W36</f>
        <v>17</v>
      </c>
      <c r="D77" s="10">
        <f>'2013 Compiled Drift Data'!Y36</f>
        <v>720</v>
      </c>
      <c r="E77" s="24">
        <f>'2013 Compiled Drift Data'!S36</f>
        <v>435</v>
      </c>
      <c r="F77" s="24">
        <f>'2013 Compiled Drift Data'!X36</f>
        <v>36</v>
      </c>
    </row>
    <row r="78" spans="1:13" ht="15.5" x14ac:dyDescent="0.35">
      <c r="A78" s="40">
        <f>'2013 Compiled Drift Data'!B37</f>
        <v>41445</v>
      </c>
      <c r="B78" s="24">
        <f>'2013 Compiled Drift Data'!T37</f>
        <v>9680</v>
      </c>
      <c r="C78" s="27">
        <f>'2013 Compiled Drift Data'!W37</f>
        <v>10</v>
      </c>
      <c r="D78" s="10">
        <f>'2013 Compiled Drift Data'!Y37</f>
        <v>640</v>
      </c>
      <c r="E78" s="24">
        <f>'2013 Compiled Drift Data'!S37</f>
        <v>484</v>
      </c>
      <c r="F78" s="24">
        <f>'2013 Compiled Drift Data'!X37</f>
        <v>32</v>
      </c>
    </row>
    <row r="79" spans="1:13" ht="15.5" x14ac:dyDescent="0.35">
      <c r="A79" s="40">
        <f>'2013 Compiled Drift Data'!B38</f>
        <v>41446</v>
      </c>
      <c r="B79" s="24">
        <f>'2013 Compiled Drift Data'!T38</f>
        <v>4980</v>
      </c>
      <c r="C79" s="27">
        <f>'2013 Compiled Drift Data'!W38</f>
        <v>5</v>
      </c>
      <c r="D79" s="10">
        <f>'2013 Compiled Drift Data'!Y38</f>
        <v>720</v>
      </c>
      <c r="E79" s="24">
        <f>'2013 Compiled Drift Data'!S38</f>
        <v>249</v>
      </c>
      <c r="F79" s="24">
        <f>'2013 Compiled Drift Data'!X38</f>
        <v>36</v>
      </c>
    </row>
    <row r="80" spans="1:13" ht="15.5" x14ac:dyDescent="0.35">
      <c r="A80" s="40">
        <f>'2013 Compiled Drift Data'!B39</f>
        <v>41447</v>
      </c>
      <c r="B80" s="24">
        <f>'2013 Compiled Drift Data'!T39</f>
        <v>3320</v>
      </c>
      <c r="C80" s="27">
        <f>'2013 Compiled Drift Data'!W39</f>
        <v>2</v>
      </c>
      <c r="D80" s="10">
        <f>'2013 Compiled Drift Data'!Y39</f>
        <v>380</v>
      </c>
      <c r="E80" s="24">
        <f>'2013 Compiled Drift Data'!S39</f>
        <v>166</v>
      </c>
      <c r="F80" s="24">
        <f>'2013 Compiled Drift Data'!X39</f>
        <v>19</v>
      </c>
    </row>
    <row r="81" spans="1:6" ht="15.5" x14ac:dyDescent="0.35">
      <c r="A81" s="40">
        <f>'2013 Compiled Drift Data'!B40</f>
        <v>41448</v>
      </c>
      <c r="B81" s="24">
        <f>'2013 Compiled Drift Data'!T40</f>
        <v>1320</v>
      </c>
      <c r="C81" s="27">
        <f>'2013 Compiled Drift Data'!W40</f>
        <v>0</v>
      </c>
      <c r="D81" s="10">
        <f>'2013 Compiled Drift Data'!Y40</f>
        <v>480</v>
      </c>
      <c r="E81" s="24">
        <f>'2013 Compiled Drift Data'!S40</f>
        <v>66</v>
      </c>
      <c r="F81" s="24">
        <f>'2013 Compiled Drift Data'!X40</f>
        <v>24</v>
      </c>
    </row>
    <row r="82" spans="1:6" ht="15.5" x14ac:dyDescent="0.35">
      <c r="A82" s="40">
        <f>'2013 Compiled Drift Data'!B41</f>
        <v>41449</v>
      </c>
      <c r="B82" s="24">
        <f>'2013 Compiled Drift Data'!T41</f>
        <v>1220</v>
      </c>
      <c r="C82" s="27">
        <f>'2013 Compiled Drift Data'!W41</f>
        <v>0</v>
      </c>
      <c r="D82" s="10">
        <f>'2013 Compiled Drift Data'!Y41</f>
        <v>260</v>
      </c>
      <c r="E82" s="24">
        <f>'2013 Compiled Drift Data'!S41</f>
        <v>61</v>
      </c>
      <c r="F82" s="24">
        <f>'2013 Compiled Drift Data'!X41</f>
        <v>13</v>
      </c>
    </row>
  </sheetData>
  <mergeCells count="4">
    <mergeCell ref="J41:L54"/>
    <mergeCell ref="J55:L69"/>
    <mergeCell ref="J70:L74"/>
    <mergeCell ref="J75:L76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2013 Compiled Drift Data</vt:lpstr>
      <vt:lpstr>Moon Data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2019-04-26T16:57:59Z</dcterms:modified>
</cp:coreProperties>
</file>