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425"/>
  <workbookPr filterPrivacy="1" hidePivotFieldList="1"/>
  <xr:revisionPtr revIDLastSave="0" documentId="13_ncr:1_{A4770824-40B3-4DA1-8B33-63CF6448B0D0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2017 Compled Drift Data" sheetId="5" r:id="rId1"/>
    <sheet name="Moon Data" sheetId="9" r:id="rId2"/>
    <sheet name="Graph" sheetId="8" r:id="rId3"/>
    <sheet name="Shannon's Calc" sheetId="6" r:id="rId4"/>
    <sheet name="Simpson's Calcs" sheetId="7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Z50" i="7" l="1"/>
  <c r="AZ35" i="7"/>
  <c r="AZ3" i="7"/>
  <c r="AZ36" i="7" s="1"/>
  <c r="BA3" i="7"/>
  <c r="AZ4" i="7"/>
  <c r="AZ37" i="7" s="1"/>
  <c r="BA4" i="7"/>
  <c r="BA37" i="7" s="1"/>
  <c r="AZ5" i="7"/>
  <c r="AZ38" i="7" s="1"/>
  <c r="BA5" i="7"/>
  <c r="BA38" i="7" s="1"/>
  <c r="AZ6" i="7"/>
  <c r="BA6" i="7"/>
  <c r="BA39" i="7" s="1"/>
  <c r="AZ7" i="7"/>
  <c r="AZ40" i="7" s="1"/>
  <c r="BA7" i="7"/>
  <c r="BA40" i="7" s="1"/>
  <c r="AZ8" i="7"/>
  <c r="BA8" i="7"/>
  <c r="BA41" i="7" s="1"/>
  <c r="AZ9" i="7"/>
  <c r="AZ42" i="7" s="1"/>
  <c r="BA9" i="7"/>
  <c r="AZ10" i="7"/>
  <c r="BA10" i="7"/>
  <c r="BA43" i="7" s="1"/>
  <c r="AZ11" i="7"/>
  <c r="AZ44" i="7" s="1"/>
  <c r="BA11" i="7"/>
  <c r="BA44" i="7" s="1"/>
  <c r="AZ12" i="7"/>
  <c r="BA12" i="7"/>
  <c r="BA45" i="7" s="1"/>
  <c r="AZ13" i="7"/>
  <c r="AZ46" i="7" s="1"/>
  <c r="BA13" i="7"/>
  <c r="AZ14" i="7"/>
  <c r="BA14" i="7"/>
  <c r="BA47" i="7" s="1"/>
  <c r="AZ15" i="7"/>
  <c r="AZ48" i="7" s="1"/>
  <c r="BA15" i="7"/>
  <c r="BA48" i="7" s="1"/>
  <c r="AZ16" i="7"/>
  <c r="BA16" i="7"/>
  <c r="BA49" i="7" s="1"/>
  <c r="AZ17" i="7"/>
  <c r="BA17" i="7"/>
  <c r="AZ18" i="7"/>
  <c r="BA18" i="7"/>
  <c r="BA51" i="7" s="1"/>
  <c r="AZ19" i="7"/>
  <c r="AZ52" i="7" s="1"/>
  <c r="BA19" i="7"/>
  <c r="BA52" i="7" s="1"/>
  <c r="AZ20" i="7"/>
  <c r="BA20" i="7"/>
  <c r="BA53" i="7" s="1"/>
  <c r="AZ21" i="7"/>
  <c r="AZ54" i="7" s="1"/>
  <c r="BA21" i="7"/>
  <c r="AZ22" i="7"/>
  <c r="BA22" i="7"/>
  <c r="BA55" i="7" s="1"/>
  <c r="AZ23" i="7"/>
  <c r="AZ56" i="7" s="1"/>
  <c r="BA23" i="7"/>
  <c r="BA56" i="7" s="1"/>
  <c r="AZ24" i="7"/>
  <c r="AZ57" i="7" s="1"/>
  <c r="BA24" i="7"/>
  <c r="BA57" i="7" s="1"/>
  <c r="AZ25" i="7"/>
  <c r="AZ58" i="7" s="1"/>
  <c r="BA25" i="7"/>
  <c r="AZ26" i="7"/>
  <c r="AZ59" i="7" s="1"/>
  <c r="BA26" i="7"/>
  <c r="BA59" i="7" s="1"/>
  <c r="AZ27" i="7"/>
  <c r="AZ60" i="7" s="1"/>
  <c r="BA27" i="7"/>
  <c r="AZ28" i="7"/>
  <c r="AZ61" i="7" s="1"/>
  <c r="BA28" i="7"/>
  <c r="BA61" i="7" s="1"/>
  <c r="AZ29" i="7"/>
  <c r="AZ62" i="7" s="1"/>
  <c r="BA29" i="7"/>
  <c r="AZ30" i="7"/>
  <c r="BA30" i="7"/>
  <c r="BA63" i="7" s="1"/>
  <c r="AZ31" i="7"/>
  <c r="AZ64" i="7" s="1"/>
  <c r="BA31" i="7"/>
  <c r="AZ32" i="7"/>
  <c r="BA32" i="7"/>
  <c r="BA65" i="7" s="1"/>
  <c r="AZ2" i="7"/>
  <c r="BA2" i="7"/>
  <c r="BA35" i="7" s="1"/>
  <c r="AZ3" i="6"/>
  <c r="BA3" i="6"/>
  <c r="AZ4" i="6"/>
  <c r="BA4" i="6"/>
  <c r="AZ5" i="6"/>
  <c r="BA5" i="6"/>
  <c r="AZ6" i="6"/>
  <c r="BA6" i="6"/>
  <c r="AZ7" i="6"/>
  <c r="BA7" i="6"/>
  <c r="AZ8" i="6"/>
  <c r="BA8" i="6"/>
  <c r="AZ9" i="6"/>
  <c r="BA9" i="6"/>
  <c r="AZ10" i="6"/>
  <c r="BA10" i="6"/>
  <c r="AZ11" i="6"/>
  <c r="BA11" i="6"/>
  <c r="AZ12" i="6"/>
  <c r="BA12" i="6"/>
  <c r="AZ13" i="6"/>
  <c r="BA13" i="6"/>
  <c r="AZ14" i="6"/>
  <c r="BA14" i="6"/>
  <c r="AZ15" i="6"/>
  <c r="BA15" i="6"/>
  <c r="AZ16" i="6"/>
  <c r="BA16" i="6"/>
  <c r="AZ17" i="6"/>
  <c r="BA17" i="6"/>
  <c r="AZ18" i="6"/>
  <c r="BA18" i="6"/>
  <c r="AZ19" i="6"/>
  <c r="BA19" i="6"/>
  <c r="AZ20" i="6"/>
  <c r="BA20" i="6"/>
  <c r="AZ21" i="6"/>
  <c r="BA21" i="6"/>
  <c r="AZ22" i="6"/>
  <c r="BA22" i="6"/>
  <c r="AZ23" i="6"/>
  <c r="BA23" i="6"/>
  <c r="AZ24" i="6"/>
  <c r="BA24" i="6"/>
  <c r="AZ25" i="6"/>
  <c r="BA25" i="6"/>
  <c r="AZ26" i="6"/>
  <c r="BA26" i="6"/>
  <c r="AZ27" i="6"/>
  <c r="BA27" i="6"/>
  <c r="AZ28" i="6"/>
  <c r="BA28" i="6"/>
  <c r="AZ29" i="6"/>
  <c r="BA29" i="6"/>
  <c r="AZ30" i="6"/>
  <c r="BA30" i="6"/>
  <c r="AZ31" i="6"/>
  <c r="BA31" i="6"/>
  <c r="AZ32" i="6"/>
  <c r="BA32" i="6"/>
  <c r="AZ2" i="6"/>
  <c r="BA2" i="6"/>
  <c r="C2" i="7"/>
  <c r="D2" i="7"/>
  <c r="E2" i="7"/>
  <c r="F2" i="7"/>
  <c r="F35" i="7" s="1"/>
  <c r="G2" i="7"/>
  <c r="H2" i="7"/>
  <c r="I2" i="7"/>
  <c r="J2" i="7"/>
  <c r="J35" i="7" s="1"/>
  <c r="K2" i="7"/>
  <c r="L2" i="7"/>
  <c r="M2" i="7"/>
  <c r="N2" i="7"/>
  <c r="N35" i="7" s="1"/>
  <c r="O2" i="7"/>
  <c r="P2" i="7"/>
  <c r="Q2" i="7"/>
  <c r="R2" i="7"/>
  <c r="R35" i="7" s="1"/>
  <c r="S2" i="7"/>
  <c r="T2" i="7"/>
  <c r="U2" i="7"/>
  <c r="V2" i="7"/>
  <c r="V35" i="7" s="1"/>
  <c r="W2" i="7"/>
  <c r="X2" i="7"/>
  <c r="Y2" i="7"/>
  <c r="Z2" i="7"/>
  <c r="Z35" i="7" s="1"/>
  <c r="AA2" i="7"/>
  <c r="AB2" i="7"/>
  <c r="AC2" i="7"/>
  <c r="AD2" i="7"/>
  <c r="AD35" i="7" s="1"/>
  <c r="AE2" i="7"/>
  <c r="AF2" i="7"/>
  <c r="AG2" i="7"/>
  <c r="AH2" i="7"/>
  <c r="AH35" i="7" s="1"/>
  <c r="AI2" i="7"/>
  <c r="AJ2" i="7"/>
  <c r="AK2" i="7"/>
  <c r="AL2" i="7"/>
  <c r="AL35" i="7" s="1"/>
  <c r="AM2" i="7"/>
  <c r="AN2" i="7"/>
  <c r="AO2" i="7"/>
  <c r="AP2" i="7"/>
  <c r="AQ2" i="7"/>
  <c r="AR2" i="7"/>
  <c r="AS2" i="7"/>
  <c r="AT2" i="7"/>
  <c r="AT35" i="7" s="1"/>
  <c r="AU2" i="7"/>
  <c r="AV2" i="7"/>
  <c r="AW2" i="7"/>
  <c r="AX2" i="7"/>
  <c r="AX35" i="7" s="1"/>
  <c r="AY2" i="7"/>
  <c r="BB2" i="7"/>
  <c r="BC2" i="7"/>
  <c r="BD2" i="7"/>
  <c r="BD35" i="7" s="1"/>
  <c r="BE2" i="7"/>
  <c r="BF2" i="7"/>
  <c r="BG2" i="7"/>
  <c r="BH2" i="7"/>
  <c r="BH35" i="7" s="1"/>
  <c r="BI2" i="7"/>
  <c r="BJ2" i="7"/>
  <c r="BK2" i="7"/>
  <c r="BL2" i="7"/>
  <c r="BL35" i="7" s="1"/>
  <c r="BM2" i="7"/>
  <c r="BN2" i="7"/>
  <c r="BO2" i="7"/>
  <c r="BP2" i="7"/>
  <c r="BP35" i="7" s="1"/>
  <c r="BQ2" i="7"/>
  <c r="BR2" i="7"/>
  <c r="BR35" i="7" s="1"/>
  <c r="BS2" i="7"/>
  <c r="BT2" i="7"/>
  <c r="BT35" i="7" s="1"/>
  <c r="BU2" i="7"/>
  <c r="AP3" i="7"/>
  <c r="C3" i="7"/>
  <c r="D3" i="7"/>
  <c r="D36" i="7" s="1"/>
  <c r="E3" i="7"/>
  <c r="F3" i="7"/>
  <c r="G3" i="7"/>
  <c r="H3" i="7"/>
  <c r="H36" i="7" s="1"/>
  <c r="I3" i="7"/>
  <c r="J3" i="7"/>
  <c r="K3" i="7"/>
  <c r="L3" i="7"/>
  <c r="L36" i="7" s="1"/>
  <c r="M3" i="7"/>
  <c r="N3" i="7"/>
  <c r="O3" i="7"/>
  <c r="P3" i="7"/>
  <c r="P36" i="7" s="1"/>
  <c r="Q3" i="7"/>
  <c r="R3" i="7"/>
  <c r="S3" i="7"/>
  <c r="T3" i="7"/>
  <c r="T36" i="7" s="1"/>
  <c r="U3" i="7"/>
  <c r="V3" i="7"/>
  <c r="W3" i="7"/>
  <c r="X3" i="7"/>
  <c r="X36" i="7" s="1"/>
  <c r="Y3" i="7"/>
  <c r="Z3" i="7"/>
  <c r="AA3" i="7"/>
  <c r="AB3" i="7"/>
  <c r="AB36" i="7" s="1"/>
  <c r="AC3" i="7"/>
  <c r="AD3" i="7"/>
  <c r="AE3" i="7"/>
  <c r="AF3" i="7"/>
  <c r="AF36" i="7" s="1"/>
  <c r="AG3" i="7"/>
  <c r="AH3" i="7"/>
  <c r="AI3" i="7"/>
  <c r="AJ3" i="7"/>
  <c r="AJ36" i="7" s="1"/>
  <c r="AK3" i="7"/>
  <c r="AL3" i="7"/>
  <c r="AM3" i="7"/>
  <c r="AN3" i="7"/>
  <c r="AN36" i="7" s="1"/>
  <c r="AO3" i="7"/>
  <c r="AQ3" i="7"/>
  <c r="AR3" i="7"/>
  <c r="AS3" i="7"/>
  <c r="AS36" i="7" s="1"/>
  <c r="AT3" i="7"/>
  <c r="AU3" i="7"/>
  <c r="AV3" i="7"/>
  <c r="AW3" i="7"/>
  <c r="AW36" i="7" s="1"/>
  <c r="AX3" i="7"/>
  <c r="AY3" i="7"/>
  <c r="BB3" i="7"/>
  <c r="BC3" i="7"/>
  <c r="BC36" i="7" s="1"/>
  <c r="BD3" i="7"/>
  <c r="BE3" i="7"/>
  <c r="BF3" i="7"/>
  <c r="BG3" i="7"/>
  <c r="BG36" i="7" s="1"/>
  <c r="BH3" i="7"/>
  <c r="BI3" i="7"/>
  <c r="BJ3" i="7"/>
  <c r="BK3" i="7"/>
  <c r="BK36" i="7" s="1"/>
  <c r="BL3" i="7"/>
  <c r="BM3" i="7"/>
  <c r="BN3" i="7"/>
  <c r="BO3" i="7"/>
  <c r="BO36" i="7" s="1"/>
  <c r="BP3" i="7"/>
  <c r="BQ3" i="7"/>
  <c r="BR3" i="7"/>
  <c r="BS3" i="7"/>
  <c r="BS36" i="7" s="1"/>
  <c r="BT3" i="7"/>
  <c r="BU3" i="7"/>
  <c r="AP4" i="7"/>
  <c r="C4" i="7"/>
  <c r="C37" i="7" s="1"/>
  <c r="D4" i="7"/>
  <c r="E4" i="7"/>
  <c r="F4" i="7"/>
  <c r="G4" i="7"/>
  <c r="G37" i="7" s="1"/>
  <c r="H4" i="7"/>
  <c r="I4" i="7"/>
  <c r="J4" i="7"/>
  <c r="K4" i="7"/>
  <c r="K37" i="7" s="1"/>
  <c r="L4" i="7"/>
  <c r="M4" i="7"/>
  <c r="N4" i="7"/>
  <c r="O4" i="7"/>
  <c r="O37" i="7" s="1"/>
  <c r="P4" i="7"/>
  <c r="Q4" i="7"/>
  <c r="R4" i="7"/>
  <c r="S4" i="7"/>
  <c r="S37" i="7" s="1"/>
  <c r="T4" i="7"/>
  <c r="U4" i="7"/>
  <c r="V4" i="7"/>
  <c r="W4" i="7"/>
  <c r="W37" i="7" s="1"/>
  <c r="X4" i="7"/>
  <c r="Y4" i="7"/>
  <c r="Z4" i="7"/>
  <c r="AA4" i="7"/>
  <c r="AA37" i="7" s="1"/>
  <c r="AB4" i="7"/>
  <c r="AC4" i="7"/>
  <c r="AD4" i="7"/>
  <c r="AE4" i="7"/>
  <c r="AE37" i="7" s="1"/>
  <c r="AF4" i="7"/>
  <c r="AG4" i="7"/>
  <c r="AH4" i="7"/>
  <c r="AI4" i="7"/>
  <c r="AI37" i="7" s="1"/>
  <c r="AJ4" i="7"/>
  <c r="AK4" i="7"/>
  <c r="AL4" i="7"/>
  <c r="AM4" i="7"/>
  <c r="AM37" i="7" s="1"/>
  <c r="AN4" i="7"/>
  <c r="AO4" i="7"/>
  <c r="AQ4" i="7"/>
  <c r="AR4" i="7"/>
  <c r="AR37" i="7" s="1"/>
  <c r="AS4" i="7"/>
  <c r="AT4" i="7"/>
  <c r="AU4" i="7"/>
  <c r="AV4" i="7"/>
  <c r="AV37" i="7" s="1"/>
  <c r="AW4" i="7"/>
  <c r="AX4" i="7"/>
  <c r="AY4" i="7"/>
  <c r="BB4" i="7"/>
  <c r="BB37" i="7" s="1"/>
  <c r="BC4" i="7"/>
  <c r="BD4" i="7"/>
  <c r="BE4" i="7"/>
  <c r="BF4" i="7"/>
  <c r="BF37" i="7" s="1"/>
  <c r="BG4" i="7"/>
  <c r="BH4" i="7"/>
  <c r="BI4" i="7"/>
  <c r="BJ4" i="7"/>
  <c r="BJ37" i="7" s="1"/>
  <c r="BK4" i="7"/>
  <c r="BL4" i="7"/>
  <c r="BM4" i="7"/>
  <c r="BN4" i="7"/>
  <c r="BN37" i="7" s="1"/>
  <c r="BO4" i="7"/>
  <c r="BP4" i="7"/>
  <c r="BQ4" i="7"/>
  <c r="BR4" i="7"/>
  <c r="BR37" i="7" s="1"/>
  <c r="BS4" i="7"/>
  <c r="BT4" i="7"/>
  <c r="BU4" i="7"/>
  <c r="AP5" i="7"/>
  <c r="AP38" i="7" s="1"/>
  <c r="C5" i="7"/>
  <c r="D5" i="7"/>
  <c r="E5" i="7"/>
  <c r="F5" i="7"/>
  <c r="F38" i="7" s="1"/>
  <c r="G5" i="7"/>
  <c r="H5" i="7"/>
  <c r="I5" i="7"/>
  <c r="J5" i="7"/>
  <c r="J38" i="7" s="1"/>
  <c r="K5" i="7"/>
  <c r="L5" i="7"/>
  <c r="M5" i="7"/>
  <c r="N5" i="7"/>
  <c r="N38" i="7" s="1"/>
  <c r="O5" i="7"/>
  <c r="P5" i="7"/>
  <c r="Q5" i="7"/>
  <c r="R5" i="7"/>
  <c r="R38" i="7" s="1"/>
  <c r="S5" i="7"/>
  <c r="T5" i="7"/>
  <c r="U5" i="7"/>
  <c r="V5" i="7"/>
  <c r="V38" i="7" s="1"/>
  <c r="W5" i="7"/>
  <c r="X5" i="7"/>
  <c r="Y5" i="7"/>
  <c r="Z5" i="7"/>
  <c r="Z38" i="7" s="1"/>
  <c r="AA5" i="7"/>
  <c r="AB5" i="7"/>
  <c r="AC5" i="7"/>
  <c r="AD5" i="7"/>
  <c r="AD38" i="7" s="1"/>
  <c r="AE5" i="7"/>
  <c r="AF5" i="7"/>
  <c r="AG5" i="7"/>
  <c r="AH5" i="7"/>
  <c r="AH38" i="7" s="1"/>
  <c r="AI5" i="7"/>
  <c r="AJ5" i="7"/>
  <c r="AK5" i="7"/>
  <c r="AL5" i="7"/>
  <c r="AL38" i="7" s="1"/>
  <c r="AM5" i="7"/>
  <c r="AN5" i="7"/>
  <c r="AO5" i="7"/>
  <c r="AQ5" i="7"/>
  <c r="AQ38" i="7" s="1"/>
  <c r="AR5" i="7"/>
  <c r="AS5" i="7"/>
  <c r="AT5" i="7"/>
  <c r="AU5" i="7"/>
  <c r="AU38" i="7" s="1"/>
  <c r="AV5" i="7"/>
  <c r="AW5" i="7"/>
  <c r="AX5" i="7"/>
  <c r="AY5" i="7"/>
  <c r="AY38" i="7" s="1"/>
  <c r="BB5" i="7"/>
  <c r="BC5" i="7"/>
  <c r="BD5" i="7"/>
  <c r="BE5" i="7"/>
  <c r="BE38" i="7" s="1"/>
  <c r="BF5" i="7"/>
  <c r="BG5" i="7"/>
  <c r="BH5" i="7"/>
  <c r="BI5" i="7"/>
  <c r="BI38" i="7" s="1"/>
  <c r="BJ5" i="7"/>
  <c r="BK5" i="7"/>
  <c r="BL5" i="7"/>
  <c r="BM5" i="7"/>
  <c r="BM38" i="7" s="1"/>
  <c r="BN5" i="7"/>
  <c r="BO5" i="7"/>
  <c r="BP5" i="7"/>
  <c r="BQ5" i="7"/>
  <c r="BQ38" i="7" s="1"/>
  <c r="BR5" i="7"/>
  <c r="BS5" i="7"/>
  <c r="BT5" i="7"/>
  <c r="BU5" i="7"/>
  <c r="BU38" i="7" s="1"/>
  <c r="AP6" i="7"/>
  <c r="C6" i="7"/>
  <c r="D6" i="7"/>
  <c r="E6" i="7"/>
  <c r="E39" i="7" s="1"/>
  <c r="F6" i="7"/>
  <c r="G6" i="7"/>
  <c r="H6" i="7"/>
  <c r="I6" i="7"/>
  <c r="I39" i="7" s="1"/>
  <c r="J6" i="7"/>
  <c r="K6" i="7"/>
  <c r="L6" i="7"/>
  <c r="M6" i="7"/>
  <c r="M39" i="7" s="1"/>
  <c r="N6" i="7"/>
  <c r="O6" i="7"/>
  <c r="P6" i="7"/>
  <c r="Q6" i="7"/>
  <c r="Q39" i="7" s="1"/>
  <c r="R6" i="7"/>
  <c r="S6" i="7"/>
  <c r="T6" i="7"/>
  <c r="U6" i="7"/>
  <c r="U39" i="7" s="1"/>
  <c r="V6" i="7"/>
  <c r="W6" i="7"/>
  <c r="X6" i="7"/>
  <c r="Y6" i="7"/>
  <c r="Y39" i="7" s="1"/>
  <c r="Z6" i="7"/>
  <c r="AA6" i="7"/>
  <c r="AB6" i="7"/>
  <c r="AC6" i="7"/>
  <c r="AC39" i="7" s="1"/>
  <c r="AD6" i="7"/>
  <c r="AE6" i="7"/>
  <c r="AF6" i="7"/>
  <c r="AG6" i="7"/>
  <c r="AG39" i="7" s="1"/>
  <c r="AH6" i="7"/>
  <c r="AI6" i="7"/>
  <c r="AJ6" i="7"/>
  <c r="AK6" i="7"/>
  <c r="AK39" i="7" s="1"/>
  <c r="AL6" i="7"/>
  <c r="AM6" i="7"/>
  <c r="AN6" i="7"/>
  <c r="AO6" i="7"/>
  <c r="AO39" i="7" s="1"/>
  <c r="AQ6" i="7"/>
  <c r="AR6" i="7"/>
  <c r="AS6" i="7"/>
  <c r="AT6" i="7"/>
  <c r="AT39" i="7" s="1"/>
  <c r="AU6" i="7"/>
  <c r="AV6" i="7"/>
  <c r="AW6" i="7"/>
  <c r="AX6" i="7"/>
  <c r="AX39" i="7" s="1"/>
  <c r="AY6" i="7"/>
  <c r="BB6" i="7"/>
  <c r="BC6" i="7"/>
  <c r="BD6" i="7"/>
  <c r="BD39" i="7" s="1"/>
  <c r="BE6" i="7"/>
  <c r="BF6" i="7"/>
  <c r="BG6" i="7"/>
  <c r="BH6" i="7"/>
  <c r="BH39" i="7" s="1"/>
  <c r="BI6" i="7"/>
  <c r="BJ6" i="7"/>
  <c r="BK6" i="7"/>
  <c r="BL6" i="7"/>
  <c r="BL39" i="7" s="1"/>
  <c r="BM6" i="7"/>
  <c r="BN6" i="7"/>
  <c r="BO6" i="7"/>
  <c r="BP6" i="7"/>
  <c r="BP39" i="7" s="1"/>
  <c r="BQ6" i="7"/>
  <c r="BR6" i="7"/>
  <c r="BS6" i="7"/>
  <c r="BT6" i="7"/>
  <c r="BT39" i="7" s="1"/>
  <c r="BU6" i="7"/>
  <c r="AP7" i="7"/>
  <c r="C7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Z7" i="7"/>
  <c r="AA7" i="7"/>
  <c r="AB7" i="7"/>
  <c r="AC7" i="7"/>
  <c r="AD7" i="7"/>
  <c r="AE7" i="7"/>
  <c r="AF7" i="7"/>
  <c r="AG7" i="7"/>
  <c r="AH7" i="7"/>
  <c r="AI7" i="7"/>
  <c r="AJ7" i="7"/>
  <c r="AK7" i="7"/>
  <c r="AL7" i="7"/>
  <c r="AM7" i="7"/>
  <c r="AN7" i="7"/>
  <c r="AO7" i="7"/>
  <c r="AQ7" i="7"/>
  <c r="AR7" i="7"/>
  <c r="AS7" i="7"/>
  <c r="AT7" i="7"/>
  <c r="AU7" i="7"/>
  <c r="AV7" i="7"/>
  <c r="AW7" i="7"/>
  <c r="AX7" i="7"/>
  <c r="AY7" i="7"/>
  <c r="BB7" i="7"/>
  <c r="BC7" i="7"/>
  <c r="BD7" i="7"/>
  <c r="BE7" i="7"/>
  <c r="BF7" i="7"/>
  <c r="BG7" i="7"/>
  <c r="BH7" i="7"/>
  <c r="BI7" i="7"/>
  <c r="BJ7" i="7"/>
  <c r="BK7" i="7"/>
  <c r="BL7" i="7"/>
  <c r="BM7" i="7"/>
  <c r="BN7" i="7"/>
  <c r="BO7" i="7"/>
  <c r="BP7" i="7"/>
  <c r="BQ7" i="7"/>
  <c r="BR7" i="7"/>
  <c r="BS7" i="7"/>
  <c r="BT7" i="7"/>
  <c r="BU7" i="7"/>
  <c r="AP8" i="7"/>
  <c r="AP41" i="7" s="1"/>
  <c r="C8" i="7"/>
  <c r="C41" i="7" s="1"/>
  <c r="D8" i="7"/>
  <c r="E8" i="7"/>
  <c r="F8" i="7"/>
  <c r="F41" i="7" s="1"/>
  <c r="G8" i="7"/>
  <c r="G41" i="7" s="1"/>
  <c r="H8" i="7"/>
  <c r="I8" i="7"/>
  <c r="J8" i="7"/>
  <c r="J41" i="7" s="1"/>
  <c r="K8" i="7"/>
  <c r="L8" i="7"/>
  <c r="M8" i="7"/>
  <c r="N8" i="7"/>
  <c r="N41" i="7" s="1"/>
  <c r="O8" i="7"/>
  <c r="O41" i="7" s="1"/>
  <c r="P8" i="7"/>
  <c r="Q8" i="7"/>
  <c r="R8" i="7"/>
  <c r="R41" i="7" s="1"/>
  <c r="S8" i="7"/>
  <c r="T8" i="7"/>
  <c r="U8" i="7"/>
  <c r="V8" i="7"/>
  <c r="V41" i="7" s="1"/>
  <c r="W8" i="7"/>
  <c r="W41" i="7" s="1"/>
  <c r="X8" i="7"/>
  <c r="Y8" i="7"/>
  <c r="Z8" i="7"/>
  <c r="Z41" i="7" s="1"/>
  <c r="AA8" i="7"/>
  <c r="AB8" i="7"/>
  <c r="AC8" i="7"/>
  <c r="AD8" i="7"/>
  <c r="AD41" i="7" s="1"/>
  <c r="AE8" i="7"/>
  <c r="AE41" i="7" s="1"/>
  <c r="AF8" i="7"/>
  <c r="AG8" i="7"/>
  <c r="AH8" i="7"/>
  <c r="AH41" i="7" s="1"/>
  <c r="AI8" i="7"/>
  <c r="AJ8" i="7"/>
  <c r="AK8" i="7"/>
  <c r="AL8" i="7"/>
  <c r="AM8" i="7"/>
  <c r="AM41" i="7" s="1"/>
  <c r="AN8" i="7"/>
  <c r="AO8" i="7"/>
  <c r="AQ8" i="7"/>
  <c r="AR8" i="7"/>
  <c r="AS8" i="7"/>
  <c r="AT8" i="7"/>
  <c r="AU8" i="7"/>
  <c r="AV8" i="7"/>
  <c r="AV41" i="7" s="1"/>
  <c r="AW8" i="7"/>
  <c r="AX8" i="7"/>
  <c r="AY8" i="7"/>
  <c r="BB8" i="7"/>
  <c r="BC8" i="7"/>
  <c r="BD8" i="7"/>
  <c r="BE8" i="7"/>
  <c r="BF8" i="7"/>
  <c r="BF41" i="7" s="1"/>
  <c r="BG8" i="7"/>
  <c r="BH8" i="7"/>
  <c r="BI8" i="7"/>
  <c r="BJ8" i="7"/>
  <c r="BK8" i="7"/>
  <c r="BL8" i="7"/>
  <c r="BM8" i="7"/>
  <c r="BN8" i="7"/>
  <c r="BN41" i="7" s="1"/>
  <c r="BO8" i="7"/>
  <c r="BP8" i="7"/>
  <c r="BQ8" i="7"/>
  <c r="BR8" i="7"/>
  <c r="BS8" i="7"/>
  <c r="BT8" i="7"/>
  <c r="BU8" i="7"/>
  <c r="AP9" i="7"/>
  <c r="AP42" i="7" s="1"/>
  <c r="C9" i="7"/>
  <c r="D9" i="7"/>
  <c r="E9" i="7"/>
  <c r="E42" i="7" s="1"/>
  <c r="F9" i="7"/>
  <c r="G9" i="7"/>
  <c r="H9" i="7"/>
  <c r="I9" i="7"/>
  <c r="I42" i="7" s="1"/>
  <c r="J9" i="7"/>
  <c r="J42" i="7" s="1"/>
  <c r="K9" i="7"/>
  <c r="L9" i="7"/>
  <c r="M9" i="7"/>
  <c r="M42" i="7" s="1"/>
  <c r="N9" i="7"/>
  <c r="O9" i="7"/>
  <c r="P9" i="7"/>
  <c r="Q9" i="7"/>
  <c r="Q42" i="7" s="1"/>
  <c r="R9" i="7"/>
  <c r="R42" i="7" s="1"/>
  <c r="S9" i="7"/>
  <c r="T9" i="7"/>
  <c r="U9" i="7"/>
  <c r="U42" i="7" s="1"/>
  <c r="V9" i="7"/>
  <c r="W9" i="7"/>
  <c r="X9" i="7"/>
  <c r="Y9" i="7"/>
  <c r="Y42" i="7" s="1"/>
  <c r="Z9" i="7"/>
  <c r="Z42" i="7" s="1"/>
  <c r="AA9" i="7"/>
  <c r="AB9" i="7"/>
  <c r="AC9" i="7"/>
  <c r="AC42" i="7" s="1"/>
  <c r="AD9" i="7"/>
  <c r="AE9" i="7"/>
  <c r="AF9" i="7"/>
  <c r="AG9" i="7"/>
  <c r="AG42" i="7" s="1"/>
  <c r="AH9" i="7"/>
  <c r="AH42" i="7" s="1"/>
  <c r="AI9" i="7"/>
  <c r="AJ9" i="7"/>
  <c r="AK9" i="7"/>
  <c r="AK42" i="7" s="1"/>
  <c r="AL9" i="7"/>
  <c r="AM9" i="7"/>
  <c r="AN9" i="7"/>
  <c r="AO9" i="7"/>
  <c r="AO42" i="7" s="1"/>
  <c r="AQ9" i="7"/>
  <c r="AQ42" i="7" s="1"/>
  <c r="AR9" i="7"/>
  <c r="AS9" i="7"/>
  <c r="AT9" i="7"/>
  <c r="AT42" i="7" s="1"/>
  <c r="AU9" i="7"/>
  <c r="AV9" i="7"/>
  <c r="AW9" i="7"/>
  <c r="AX9" i="7"/>
  <c r="AX42" i="7" s="1"/>
  <c r="AY9" i="7"/>
  <c r="AY42" i="7" s="1"/>
  <c r="BB9" i="7"/>
  <c r="BC9" i="7"/>
  <c r="BD9" i="7"/>
  <c r="BD42" i="7" s="1"/>
  <c r="BE9" i="7"/>
  <c r="BF9" i="7"/>
  <c r="BG9" i="7"/>
  <c r="BH9" i="7"/>
  <c r="BH42" i="7" s="1"/>
  <c r="BI9" i="7"/>
  <c r="BI42" i="7" s="1"/>
  <c r="BJ9" i="7"/>
  <c r="BK9" i="7"/>
  <c r="BL9" i="7"/>
  <c r="BL42" i="7" s="1"/>
  <c r="BM9" i="7"/>
  <c r="BN9" i="7"/>
  <c r="BO9" i="7"/>
  <c r="BP9" i="7"/>
  <c r="BP42" i="7" s="1"/>
  <c r="BQ9" i="7"/>
  <c r="BQ42" i="7" s="1"/>
  <c r="BR9" i="7"/>
  <c r="BS9" i="7"/>
  <c r="BT9" i="7"/>
  <c r="BT42" i="7" s="1"/>
  <c r="BU9" i="7"/>
  <c r="AP10" i="7"/>
  <c r="C10" i="7"/>
  <c r="D10" i="7"/>
  <c r="D43" i="7" s="1"/>
  <c r="E10" i="7"/>
  <c r="E43" i="7" s="1"/>
  <c r="F10" i="7"/>
  <c r="G10" i="7"/>
  <c r="H10" i="7"/>
  <c r="H43" i="7" s="1"/>
  <c r="I10" i="7"/>
  <c r="J10" i="7"/>
  <c r="K10" i="7"/>
  <c r="L10" i="7"/>
  <c r="L43" i="7" s="1"/>
  <c r="M10" i="7"/>
  <c r="M43" i="7" s="1"/>
  <c r="N10" i="7"/>
  <c r="O10" i="7"/>
  <c r="P10" i="7"/>
  <c r="P43" i="7" s="1"/>
  <c r="Q10" i="7"/>
  <c r="R10" i="7"/>
  <c r="S10" i="7"/>
  <c r="T10" i="7"/>
  <c r="T43" i="7" s="1"/>
  <c r="U10" i="7"/>
  <c r="U43" i="7" s="1"/>
  <c r="V10" i="7"/>
  <c r="W10" i="7"/>
  <c r="X10" i="7"/>
  <c r="X43" i="7" s="1"/>
  <c r="Y10" i="7"/>
  <c r="Z10" i="7"/>
  <c r="AA10" i="7"/>
  <c r="AB10" i="7"/>
  <c r="AB43" i="7" s="1"/>
  <c r="AC10" i="7"/>
  <c r="AC43" i="7" s="1"/>
  <c r="AD10" i="7"/>
  <c r="AE10" i="7"/>
  <c r="AF10" i="7"/>
  <c r="AF43" i="7" s="1"/>
  <c r="AG10" i="7"/>
  <c r="AH10" i="7"/>
  <c r="AI10" i="7"/>
  <c r="AJ10" i="7"/>
  <c r="AJ43" i="7" s="1"/>
  <c r="AK10" i="7"/>
  <c r="AK43" i="7" s="1"/>
  <c r="AL10" i="7"/>
  <c r="AM10" i="7"/>
  <c r="AN10" i="7"/>
  <c r="AN43" i="7" s="1"/>
  <c r="AO10" i="7"/>
  <c r="AQ10" i="7"/>
  <c r="AR10" i="7"/>
  <c r="AS10" i="7"/>
  <c r="AS43" i="7" s="1"/>
  <c r="AT10" i="7"/>
  <c r="AT43" i="7" s="1"/>
  <c r="AU10" i="7"/>
  <c r="AV10" i="7"/>
  <c r="AW10" i="7"/>
  <c r="AW43" i="7" s="1"/>
  <c r="AX10" i="7"/>
  <c r="AY10" i="7"/>
  <c r="BB10" i="7"/>
  <c r="BC10" i="7"/>
  <c r="BC43" i="7" s="1"/>
  <c r="BD10" i="7"/>
  <c r="BD43" i="7" s="1"/>
  <c r="BE10" i="7"/>
  <c r="BF10" i="7"/>
  <c r="BG10" i="7"/>
  <c r="BG43" i="7" s="1"/>
  <c r="BH10" i="7"/>
  <c r="BI10" i="7"/>
  <c r="BJ10" i="7"/>
  <c r="BK10" i="7"/>
  <c r="BK43" i="7" s="1"/>
  <c r="BL10" i="7"/>
  <c r="BL43" i="7" s="1"/>
  <c r="BM10" i="7"/>
  <c r="BN10" i="7"/>
  <c r="BO10" i="7"/>
  <c r="BO43" i="7" s="1"/>
  <c r="BP10" i="7"/>
  <c r="BQ10" i="7"/>
  <c r="BR10" i="7"/>
  <c r="BS10" i="7"/>
  <c r="BS43" i="7" s="1"/>
  <c r="BT10" i="7"/>
  <c r="BT43" i="7" s="1"/>
  <c r="BU10" i="7"/>
  <c r="AP11" i="7"/>
  <c r="AP44" i="7" s="1"/>
  <c r="C11" i="7"/>
  <c r="D11" i="7"/>
  <c r="E11" i="7"/>
  <c r="F11" i="7"/>
  <c r="G11" i="7"/>
  <c r="H11" i="7"/>
  <c r="I11" i="7"/>
  <c r="J11" i="7"/>
  <c r="K11" i="7"/>
  <c r="K44" i="7" s="1"/>
  <c r="L11" i="7"/>
  <c r="L44" i="7" s="1"/>
  <c r="M11" i="7"/>
  <c r="N11" i="7"/>
  <c r="O11" i="7"/>
  <c r="O44" i="7" s="1"/>
  <c r="P11" i="7"/>
  <c r="Q11" i="7"/>
  <c r="R11" i="7"/>
  <c r="S11" i="7"/>
  <c r="T11" i="7"/>
  <c r="T44" i="7" s="1"/>
  <c r="U11" i="7"/>
  <c r="V11" i="7"/>
  <c r="W11" i="7"/>
  <c r="X11" i="7"/>
  <c r="Y11" i="7"/>
  <c r="Z11" i="7"/>
  <c r="AA11" i="7"/>
  <c r="AB11" i="7"/>
  <c r="AB44" i="7" s="1"/>
  <c r="AC11" i="7"/>
  <c r="AD11" i="7"/>
  <c r="AE11" i="7"/>
  <c r="AF11" i="7"/>
  <c r="AG11" i="7"/>
  <c r="AH11" i="7"/>
  <c r="AI11" i="7"/>
  <c r="AJ11" i="7"/>
  <c r="AJ44" i="7" s="1"/>
  <c r="AK11" i="7"/>
  <c r="AL11" i="7"/>
  <c r="AM11" i="7"/>
  <c r="AN11" i="7"/>
  <c r="AO11" i="7"/>
  <c r="AQ11" i="7"/>
  <c r="AR11" i="7"/>
  <c r="AS11" i="7"/>
  <c r="AS44" i="7" s="1"/>
  <c r="AT11" i="7"/>
  <c r="AU11" i="7"/>
  <c r="AV11" i="7"/>
  <c r="AW11" i="7"/>
  <c r="AX11" i="7"/>
  <c r="AY11" i="7"/>
  <c r="BB11" i="7"/>
  <c r="BC11" i="7"/>
  <c r="BC44" i="7" s="1"/>
  <c r="BD11" i="7"/>
  <c r="BE11" i="7"/>
  <c r="BF11" i="7"/>
  <c r="BG11" i="7"/>
  <c r="BH11" i="7"/>
  <c r="BI11" i="7"/>
  <c r="BJ11" i="7"/>
  <c r="BK11" i="7"/>
  <c r="BK44" i="7" s="1"/>
  <c r="BL11" i="7"/>
  <c r="BM11" i="7"/>
  <c r="BN11" i="7"/>
  <c r="BO11" i="7"/>
  <c r="BP11" i="7"/>
  <c r="BQ11" i="7"/>
  <c r="BR11" i="7"/>
  <c r="BR44" i="7" s="1"/>
  <c r="BS11" i="7"/>
  <c r="BS44" i="7" s="1"/>
  <c r="BT11" i="7"/>
  <c r="BU11" i="7"/>
  <c r="AP12" i="7"/>
  <c r="AP45" i="7" s="1"/>
  <c r="C12" i="7"/>
  <c r="D12" i="7"/>
  <c r="E12" i="7"/>
  <c r="F12" i="7"/>
  <c r="F45" i="7" s="1"/>
  <c r="G12" i="7"/>
  <c r="H12" i="7"/>
  <c r="I12" i="7"/>
  <c r="J12" i="7"/>
  <c r="K12" i="7"/>
  <c r="L12" i="7"/>
  <c r="M12" i="7"/>
  <c r="N12" i="7"/>
  <c r="N45" i="7" s="1"/>
  <c r="O12" i="7"/>
  <c r="P12" i="7"/>
  <c r="Q12" i="7"/>
  <c r="R12" i="7"/>
  <c r="S12" i="7"/>
  <c r="T12" i="7"/>
  <c r="U12" i="7"/>
  <c r="V12" i="7"/>
  <c r="V45" i="7" s="1"/>
  <c r="W12" i="7"/>
  <c r="X12" i="7"/>
  <c r="Y12" i="7"/>
  <c r="Z12" i="7"/>
  <c r="AA12" i="7"/>
  <c r="AB12" i="7"/>
  <c r="AC12" i="7"/>
  <c r="AD12" i="7"/>
  <c r="AD45" i="7" s="1"/>
  <c r="AE12" i="7"/>
  <c r="AF12" i="7"/>
  <c r="AG12" i="7"/>
  <c r="AH12" i="7"/>
  <c r="AI12" i="7"/>
  <c r="AJ12" i="7"/>
  <c r="AK12" i="7"/>
  <c r="AL12" i="7"/>
  <c r="AL45" i="7" s="1"/>
  <c r="AM12" i="7"/>
  <c r="AN12" i="7"/>
  <c r="AO12" i="7"/>
  <c r="AQ12" i="7"/>
  <c r="AR12" i="7"/>
  <c r="AS12" i="7"/>
  <c r="AT12" i="7"/>
  <c r="AU12" i="7"/>
  <c r="AU45" i="7" s="1"/>
  <c r="AV12" i="7"/>
  <c r="AW12" i="7"/>
  <c r="AX12" i="7"/>
  <c r="AY12" i="7"/>
  <c r="BB12" i="7"/>
  <c r="BC12" i="7"/>
  <c r="BD12" i="7"/>
  <c r="BE12" i="7"/>
  <c r="BE45" i="7" s="1"/>
  <c r="BF12" i="7"/>
  <c r="BG12" i="7"/>
  <c r="BH12" i="7"/>
  <c r="BI12" i="7"/>
  <c r="BJ12" i="7"/>
  <c r="BK12" i="7"/>
  <c r="BL12" i="7"/>
  <c r="BM12" i="7"/>
  <c r="BM45" i="7" s="1"/>
  <c r="BN12" i="7"/>
  <c r="BO12" i="7"/>
  <c r="BP12" i="7"/>
  <c r="BQ12" i="7"/>
  <c r="BR12" i="7"/>
  <c r="BS12" i="7"/>
  <c r="BT12" i="7"/>
  <c r="BU12" i="7"/>
  <c r="BU45" i="7" s="1"/>
  <c r="AP13" i="7"/>
  <c r="C13" i="7"/>
  <c r="D13" i="7"/>
  <c r="D46" i="7" s="1"/>
  <c r="E13" i="7"/>
  <c r="F13" i="7"/>
  <c r="G13" i="7"/>
  <c r="H13" i="7"/>
  <c r="H46" i="7" s="1"/>
  <c r="I13" i="7"/>
  <c r="I46" i="7" s="1"/>
  <c r="J13" i="7"/>
  <c r="K13" i="7"/>
  <c r="L13" i="7"/>
  <c r="L46" i="7" s="1"/>
  <c r="M13" i="7"/>
  <c r="N13" i="7"/>
  <c r="O13" i="7"/>
  <c r="P13" i="7"/>
  <c r="P46" i="7" s="1"/>
  <c r="Q13" i="7"/>
  <c r="Q46" i="7" s="1"/>
  <c r="R13" i="7"/>
  <c r="S13" i="7"/>
  <c r="T13" i="7"/>
  <c r="T46" i="7" s="1"/>
  <c r="U13" i="7"/>
  <c r="V13" i="7"/>
  <c r="W13" i="7"/>
  <c r="X13" i="7"/>
  <c r="X46" i="7" s="1"/>
  <c r="Y13" i="7"/>
  <c r="Y46" i="7" s="1"/>
  <c r="Z13" i="7"/>
  <c r="AA13" i="7"/>
  <c r="AB13" i="7"/>
  <c r="AB46" i="7" s="1"/>
  <c r="AC13" i="7"/>
  <c r="AD13" i="7"/>
  <c r="AE13" i="7"/>
  <c r="AF13" i="7"/>
  <c r="AF46" i="7" s="1"/>
  <c r="AG13" i="7"/>
  <c r="AG46" i="7" s="1"/>
  <c r="AH13" i="7"/>
  <c r="AI13" i="7"/>
  <c r="AJ13" i="7"/>
  <c r="AJ46" i="7" s="1"/>
  <c r="AK13" i="7"/>
  <c r="AL13" i="7"/>
  <c r="AM13" i="7"/>
  <c r="AN13" i="7"/>
  <c r="AN46" i="7" s="1"/>
  <c r="AO13" i="7"/>
  <c r="AO46" i="7" s="1"/>
  <c r="AQ13" i="7"/>
  <c r="AR13" i="7"/>
  <c r="AS13" i="7"/>
  <c r="AS46" i="7" s="1"/>
  <c r="AT13" i="7"/>
  <c r="AU13" i="7"/>
  <c r="AV13" i="7"/>
  <c r="AW13" i="7"/>
  <c r="AW46" i="7" s="1"/>
  <c r="AX13" i="7"/>
  <c r="AX46" i="7" s="1"/>
  <c r="AY13" i="7"/>
  <c r="BB13" i="7"/>
  <c r="BC13" i="7"/>
  <c r="BC46" i="7" s="1"/>
  <c r="BD13" i="7"/>
  <c r="BE13" i="7"/>
  <c r="BF13" i="7"/>
  <c r="BG13" i="7"/>
  <c r="BG46" i="7" s="1"/>
  <c r="BH13" i="7"/>
  <c r="BH46" i="7" s="1"/>
  <c r="BI13" i="7"/>
  <c r="BJ13" i="7"/>
  <c r="BK13" i="7"/>
  <c r="BK46" i="7" s="1"/>
  <c r="BL13" i="7"/>
  <c r="BM13" i="7"/>
  <c r="BN13" i="7"/>
  <c r="BO13" i="7"/>
  <c r="BO46" i="7" s="1"/>
  <c r="BP13" i="7"/>
  <c r="BP46" i="7" s="1"/>
  <c r="BQ13" i="7"/>
  <c r="BR13" i="7"/>
  <c r="BS13" i="7"/>
  <c r="BS46" i="7" s="1"/>
  <c r="BT13" i="7"/>
  <c r="BU13" i="7"/>
  <c r="AP14" i="7"/>
  <c r="AP47" i="7" s="1"/>
  <c r="C14" i="7"/>
  <c r="C47" i="7" s="1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X14" i="7"/>
  <c r="Y14" i="7"/>
  <c r="Z14" i="7"/>
  <c r="AA14" i="7"/>
  <c r="AB14" i="7"/>
  <c r="AC14" i="7"/>
  <c r="AD14" i="7"/>
  <c r="AE14" i="7"/>
  <c r="AF14" i="7"/>
  <c r="AG14" i="7"/>
  <c r="AH14" i="7"/>
  <c r="AI14" i="7"/>
  <c r="AJ14" i="7"/>
  <c r="AK14" i="7"/>
  <c r="AL14" i="7"/>
  <c r="AM14" i="7"/>
  <c r="AN14" i="7"/>
  <c r="AO14" i="7"/>
  <c r="AQ14" i="7"/>
  <c r="AR14" i="7"/>
  <c r="AS14" i="7"/>
  <c r="AT14" i="7"/>
  <c r="AU14" i="7"/>
  <c r="AV14" i="7"/>
  <c r="AW14" i="7"/>
  <c r="AX14" i="7"/>
  <c r="AY14" i="7"/>
  <c r="BB14" i="7"/>
  <c r="BC14" i="7"/>
  <c r="BD14" i="7"/>
  <c r="BE14" i="7"/>
  <c r="BF14" i="7"/>
  <c r="BG14" i="7"/>
  <c r="BH14" i="7"/>
  <c r="BI14" i="7"/>
  <c r="BJ14" i="7"/>
  <c r="BK14" i="7"/>
  <c r="BL14" i="7"/>
  <c r="BM14" i="7"/>
  <c r="BN14" i="7"/>
  <c r="BO14" i="7"/>
  <c r="BP14" i="7"/>
  <c r="BQ14" i="7"/>
  <c r="BR14" i="7"/>
  <c r="BS14" i="7"/>
  <c r="BT14" i="7"/>
  <c r="BU14" i="7"/>
  <c r="AP15" i="7"/>
  <c r="AP48" i="7" s="1"/>
  <c r="C15" i="7"/>
  <c r="D15" i="7"/>
  <c r="E15" i="7"/>
  <c r="F15" i="7"/>
  <c r="G15" i="7"/>
  <c r="G48" i="7" s="1"/>
  <c r="H15" i="7"/>
  <c r="I15" i="7"/>
  <c r="J15" i="7"/>
  <c r="K15" i="7"/>
  <c r="L15" i="7"/>
  <c r="M15" i="7"/>
  <c r="N15" i="7"/>
  <c r="O15" i="7"/>
  <c r="O48" i="7" s="1"/>
  <c r="P15" i="7"/>
  <c r="Q15" i="7"/>
  <c r="R15" i="7"/>
  <c r="S15" i="7"/>
  <c r="T15" i="7"/>
  <c r="U15" i="7"/>
  <c r="V15" i="7"/>
  <c r="W15" i="7"/>
  <c r="W48" i="7" s="1"/>
  <c r="X15" i="7"/>
  <c r="Y15" i="7"/>
  <c r="Z15" i="7"/>
  <c r="AA15" i="7"/>
  <c r="AB15" i="7"/>
  <c r="AC15" i="7"/>
  <c r="AD15" i="7"/>
  <c r="AE15" i="7"/>
  <c r="AE48" i="7" s="1"/>
  <c r="AF15" i="7"/>
  <c r="AG15" i="7"/>
  <c r="AH15" i="7"/>
  <c r="AI15" i="7"/>
  <c r="AJ15" i="7"/>
  <c r="AK15" i="7"/>
  <c r="AL15" i="7"/>
  <c r="AM15" i="7"/>
  <c r="AM48" i="7" s="1"/>
  <c r="AN15" i="7"/>
  <c r="AO15" i="7"/>
  <c r="AQ15" i="7"/>
  <c r="AR15" i="7"/>
  <c r="AS15" i="7"/>
  <c r="AT15" i="7"/>
  <c r="AU15" i="7"/>
  <c r="AV15" i="7"/>
  <c r="AV48" i="7" s="1"/>
  <c r="AW15" i="7"/>
  <c r="AX15" i="7"/>
  <c r="AY15" i="7"/>
  <c r="BB15" i="7"/>
  <c r="BC15" i="7"/>
  <c r="BD15" i="7"/>
  <c r="BE15" i="7"/>
  <c r="BF15" i="7"/>
  <c r="BF48" i="7" s="1"/>
  <c r="BG15" i="7"/>
  <c r="BH15" i="7"/>
  <c r="BI15" i="7"/>
  <c r="BJ15" i="7"/>
  <c r="BK15" i="7"/>
  <c r="BL15" i="7"/>
  <c r="BM15" i="7"/>
  <c r="BN15" i="7"/>
  <c r="BN48" i="7" s="1"/>
  <c r="BO15" i="7"/>
  <c r="BP15" i="7"/>
  <c r="BQ15" i="7"/>
  <c r="BR15" i="7"/>
  <c r="BS15" i="7"/>
  <c r="BT15" i="7"/>
  <c r="BU15" i="7"/>
  <c r="AP16" i="7"/>
  <c r="AP49" i="7" s="1"/>
  <c r="C16" i="7"/>
  <c r="D16" i="7"/>
  <c r="E16" i="7"/>
  <c r="F16" i="7"/>
  <c r="G16" i="7"/>
  <c r="H16" i="7"/>
  <c r="H49" i="7" s="1"/>
  <c r="I16" i="7"/>
  <c r="J16" i="7"/>
  <c r="J49" i="7" s="1"/>
  <c r="K16" i="7"/>
  <c r="L16" i="7"/>
  <c r="L49" i="7" s="1"/>
  <c r="M16" i="7"/>
  <c r="N16" i="7"/>
  <c r="O16" i="7"/>
  <c r="P16" i="7"/>
  <c r="Q16" i="7"/>
  <c r="R16" i="7"/>
  <c r="R49" i="7" s="1"/>
  <c r="S16" i="7"/>
  <c r="T16" i="7"/>
  <c r="T49" i="7" s="1"/>
  <c r="U16" i="7"/>
  <c r="V16" i="7"/>
  <c r="W16" i="7"/>
  <c r="X16" i="7"/>
  <c r="Y16" i="7"/>
  <c r="Z16" i="7"/>
  <c r="Z49" i="7" s="1"/>
  <c r="AA16" i="7"/>
  <c r="AB16" i="7"/>
  <c r="AB49" i="7" s="1"/>
  <c r="AC16" i="7"/>
  <c r="AD16" i="7"/>
  <c r="AE16" i="7"/>
  <c r="AF16" i="7"/>
  <c r="AG16" i="7"/>
  <c r="AH16" i="7"/>
  <c r="AH49" i="7" s="1"/>
  <c r="AI16" i="7"/>
  <c r="AJ16" i="7"/>
  <c r="AJ49" i="7" s="1"/>
  <c r="AK16" i="7"/>
  <c r="AL16" i="7"/>
  <c r="AM16" i="7"/>
  <c r="AN16" i="7"/>
  <c r="AN49" i="7" s="1"/>
  <c r="AO16" i="7"/>
  <c r="AQ16" i="7"/>
  <c r="AQ49" i="7" s="1"/>
  <c r="AR16" i="7"/>
  <c r="AS16" i="7"/>
  <c r="AS49" i="7" s="1"/>
  <c r="AT16" i="7"/>
  <c r="AU16" i="7"/>
  <c r="AV16" i="7"/>
  <c r="AW16" i="7"/>
  <c r="AX16" i="7"/>
  <c r="AY16" i="7"/>
  <c r="AY49" i="7" s="1"/>
  <c r="BB16" i="7"/>
  <c r="BC16" i="7"/>
  <c r="BD16" i="7"/>
  <c r="BE16" i="7"/>
  <c r="BF16" i="7"/>
  <c r="BG16" i="7"/>
  <c r="BG49" i="7" s="1"/>
  <c r="BH16" i="7"/>
  <c r="BI16" i="7"/>
  <c r="BI49" i="7" s="1"/>
  <c r="BJ16" i="7"/>
  <c r="BK16" i="7"/>
  <c r="BL16" i="7"/>
  <c r="BM16" i="7"/>
  <c r="BN16" i="7"/>
  <c r="BO16" i="7"/>
  <c r="BP16" i="7"/>
  <c r="BQ16" i="7"/>
  <c r="BQ49" i="7" s="1"/>
  <c r="BR16" i="7"/>
  <c r="BS16" i="7"/>
  <c r="BS49" i="7" s="1"/>
  <c r="BT16" i="7"/>
  <c r="BU16" i="7"/>
  <c r="AP17" i="7"/>
  <c r="C17" i="7"/>
  <c r="D17" i="7"/>
  <c r="E17" i="7"/>
  <c r="F17" i="7"/>
  <c r="G17" i="7"/>
  <c r="H17" i="7"/>
  <c r="I17" i="7"/>
  <c r="J17" i="7"/>
  <c r="K17" i="7"/>
  <c r="L17" i="7"/>
  <c r="M17" i="7"/>
  <c r="N17" i="7"/>
  <c r="O17" i="7"/>
  <c r="P17" i="7"/>
  <c r="Q17" i="7"/>
  <c r="R17" i="7"/>
  <c r="S17" i="7"/>
  <c r="T17" i="7"/>
  <c r="U17" i="7"/>
  <c r="V17" i="7"/>
  <c r="W17" i="7"/>
  <c r="X17" i="7"/>
  <c r="Y17" i="7"/>
  <c r="Z17" i="7"/>
  <c r="AA17" i="7"/>
  <c r="AB17" i="7"/>
  <c r="AC17" i="7"/>
  <c r="AD17" i="7"/>
  <c r="AE17" i="7"/>
  <c r="AF17" i="7"/>
  <c r="AG17" i="7"/>
  <c r="AH17" i="7"/>
  <c r="AI17" i="7"/>
  <c r="AJ17" i="7"/>
  <c r="AK17" i="7"/>
  <c r="AL17" i="7"/>
  <c r="AM17" i="7"/>
  <c r="AN17" i="7"/>
  <c r="AO17" i="7"/>
  <c r="AQ17" i="7"/>
  <c r="AR17" i="7"/>
  <c r="AS17" i="7"/>
  <c r="AT17" i="7"/>
  <c r="AU17" i="7"/>
  <c r="AV17" i="7"/>
  <c r="AW17" i="7"/>
  <c r="AX17" i="7"/>
  <c r="AY17" i="7"/>
  <c r="BB17" i="7"/>
  <c r="BC17" i="7"/>
  <c r="BD17" i="7"/>
  <c r="BE17" i="7"/>
  <c r="BF17" i="7"/>
  <c r="BG17" i="7"/>
  <c r="BH17" i="7"/>
  <c r="BI17" i="7"/>
  <c r="BJ17" i="7"/>
  <c r="BK17" i="7"/>
  <c r="BL17" i="7"/>
  <c r="BM17" i="7"/>
  <c r="BN17" i="7"/>
  <c r="BO17" i="7"/>
  <c r="BP17" i="7"/>
  <c r="BQ17" i="7"/>
  <c r="BR17" i="7"/>
  <c r="BS17" i="7"/>
  <c r="BT17" i="7"/>
  <c r="BU17" i="7"/>
  <c r="AP18" i="7"/>
  <c r="AP51" i="7" s="1"/>
  <c r="C18" i="7"/>
  <c r="D18" i="7"/>
  <c r="E18" i="7"/>
  <c r="F18" i="7"/>
  <c r="F51" i="7" s="1"/>
  <c r="G18" i="7"/>
  <c r="H18" i="7"/>
  <c r="H51" i="7" s="1"/>
  <c r="I18" i="7"/>
  <c r="J18" i="7"/>
  <c r="J51" i="7" s="1"/>
  <c r="K18" i="7"/>
  <c r="L18" i="7"/>
  <c r="M18" i="7"/>
  <c r="N18" i="7"/>
  <c r="N51" i="7" s="1"/>
  <c r="O18" i="7"/>
  <c r="P18" i="7"/>
  <c r="P51" i="7" s="1"/>
  <c r="Q18" i="7"/>
  <c r="R18" i="7"/>
  <c r="R51" i="7" s="1"/>
  <c r="S18" i="7"/>
  <c r="T18" i="7"/>
  <c r="U18" i="7"/>
  <c r="V18" i="7"/>
  <c r="V51" i="7" s="1"/>
  <c r="W18" i="7"/>
  <c r="X18" i="7"/>
  <c r="X51" i="7" s="1"/>
  <c r="Y18" i="7"/>
  <c r="Z18" i="7"/>
  <c r="Z51" i="7" s="1"/>
  <c r="AA18" i="7"/>
  <c r="AB18" i="7"/>
  <c r="AC18" i="7"/>
  <c r="AD18" i="7"/>
  <c r="AD51" i="7" s="1"/>
  <c r="AE18" i="7"/>
  <c r="AF18" i="7"/>
  <c r="AF51" i="7" s="1"/>
  <c r="AG18" i="7"/>
  <c r="AH18" i="7"/>
  <c r="AH51" i="7" s="1"/>
  <c r="AI18" i="7"/>
  <c r="AJ18" i="7"/>
  <c r="AK18" i="7"/>
  <c r="AL18" i="7"/>
  <c r="AL51" i="7" s="1"/>
  <c r="AM18" i="7"/>
  <c r="AN18" i="7"/>
  <c r="AN51" i="7" s="1"/>
  <c r="AO18" i="7"/>
  <c r="AQ18" i="7"/>
  <c r="AQ51" i="7" s="1"/>
  <c r="AR18" i="7"/>
  <c r="AS18" i="7"/>
  <c r="AT18" i="7"/>
  <c r="AU18" i="7"/>
  <c r="AU51" i="7" s="1"/>
  <c r="AV18" i="7"/>
  <c r="AW18" i="7"/>
  <c r="AW51" i="7" s="1"/>
  <c r="AX18" i="7"/>
  <c r="AY18" i="7"/>
  <c r="AY51" i="7" s="1"/>
  <c r="BB18" i="7"/>
  <c r="BC18" i="7"/>
  <c r="BD18" i="7"/>
  <c r="BE18" i="7"/>
  <c r="BE51" i="7" s="1"/>
  <c r="BF18" i="7"/>
  <c r="BG18" i="7"/>
  <c r="BG51" i="7" s="1"/>
  <c r="BH18" i="7"/>
  <c r="BI18" i="7"/>
  <c r="BI51" i="7" s="1"/>
  <c r="BJ18" i="7"/>
  <c r="BK18" i="7"/>
  <c r="BL18" i="7"/>
  <c r="BM18" i="7"/>
  <c r="BM51" i="7" s="1"/>
  <c r="BN18" i="7"/>
  <c r="BO18" i="7"/>
  <c r="BO51" i="7" s="1"/>
  <c r="BP18" i="7"/>
  <c r="BQ18" i="7"/>
  <c r="BQ51" i="7" s="1"/>
  <c r="BR18" i="7"/>
  <c r="BS18" i="7"/>
  <c r="BT18" i="7"/>
  <c r="BU18" i="7"/>
  <c r="BU51" i="7" s="1"/>
  <c r="AP19" i="7"/>
  <c r="C19" i="7"/>
  <c r="D19" i="7"/>
  <c r="E19" i="7"/>
  <c r="F19" i="7"/>
  <c r="G19" i="7"/>
  <c r="G52" i="7" s="1"/>
  <c r="H19" i="7"/>
  <c r="I19" i="7"/>
  <c r="J19" i="7"/>
  <c r="K19" i="7"/>
  <c r="K52" i="7" s="1"/>
  <c r="L19" i="7"/>
  <c r="M19" i="7"/>
  <c r="N19" i="7"/>
  <c r="O19" i="7"/>
  <c r="O52" i="7" s="1"/>
  <c r="P19" i="7"/>
  <c r="Q19" i="7"/>
  <c r="R19" i="7"/>
  <c r="S19" i="7"/>
  <c r="S52" i="7" s="1"/>
  <c r="T19" i="7"/>
  <c r="U19" i="7"/>
  <c r="V19" i="7"/>
  <c r="W19" i="7"/>
  <c r="W52" i="7" s="1"/>
  <c r="X19" i="7"/>
  <c r="Y19" i="7"/>
  <c r="Z19" i="7"/>
  <c r="AA19" i="7"/>
  <c r="AA52" i="7" s="1"/>
  <c r="AB19" i="7"/>
  <c r="AC19" i="7"/>
  <c r="AD19" i="7"/>
  <c r="AE19" i="7"/>
  <c r="AE52" i="7" s="1"/>
  <c r="AF19" i="7"/>
  <c r="AG19" i="7"/>
  <c r="AH19" i="7"/>
  <c r="AI19" i="7"/>
  <c r="AI52" i="7" s="1"/>
  <c r="AJ19" i="7"/>
  <c r="AK19" i="7"/>
  <c r="AL19" i="7"/>
  <c r="AM19" i="7"/>
  <c r="AM52" i="7" s="1"/>
  <c r="AN19" i="7"/>
  <c r="AO19" i="7"/>
  <c r="AQ19" i="7"/>
  <c r="AR19" i="7"/>
  <c r="AR52" i="7" s="1"/>
  <c r="AS19" i="7"/>
  <c r="AT19" i="7"/>
  <c r="AU19" i="7"/>
  <c r="AV19" i="7"/>
  <c r="AV52" i="7" s="1"/>
  <c r="AW19" i="7"/>
  <c r="AX19" i="7"/>
  <c r="AY19" i="7"/>
  <c r="BB19" i="7"/>
  <c r="BB52" i="7" s="1"/>
  <c r="BC19" i="7"/>
  <c r="BD19" i="7"/>
  <c r="BE19" i="7"/>
  <c r="BF19" i="7"/>
  <c r="BF52" i="7" s="1"/>
  <c r="BG19" i="7"/>
  <c r="BH19" i="7"/>
  <c r="BI19" i="7"/>
  <c r="BJ19" i="7"/>
  <c r="BJ52" i="7" s="1"/>
  <c r="BK19" i="7"/>
  <c r="BL19" i="7"/>
  <c r="BM19" i="7"/>
  <c r="BN19" i="7"/>
  <c r="BN52" i="7" s="1"/>
  <c r="BO19" i="7"/>
  <c r="BP19" i="7"/>
  <c r="BQ19" i="7"/>
  <c r="BR19" i="7"/>
  <c r="BR52" i="7" s="1"/>
  <c r="BS19" i="7"/>
  <c r="BT19" i="7"/>
  <c r="BU19" i="7"/>
  <c r="AP20" i="7"/>
  <c r="AP53" i="7" s="1"/>
  <c r="C20" i="7"/>
  <c r="D20" i="7"/>
  <c r="E20" i="7"/>
  <c r="F20" i="7"/>
  <c r="F53" i="7" s="1"/>
  <c r="G20" i="7"/>
  <c r="H20" i="7"/>
  <c r="I20" i="7"/>
  <c r="J20" i="7"/>
  <c r="J53" i="7" s="1"/>
  <c r="K20" i="7"/>
  <c r="L20" i="7"/>
  <c r="M20" i="7"/>
  <c r="N20" i="7"/>
  <c r="N53" i="7" s="1"/>
  <c r="O20" i="7"/>
  <c r="P20" i="7"/>
  <c r="Q20" i="7"/>
  <c r="R20" i="7"/>
  <c r="R53" i="7" s="1"/>
  <c r="S20" i="7"/>
  <c r="T20" i="7"/>
  <c r="U20" i="7"/>
  <c r="V20" i="7"/>
  <c r="V53" i="7" s="1"/>
  <c r="W20" i="7"/>
  <c r="X20" i="7"/>
  <c r="Y20" i="7"/>
  <c r="Z20" i="7"/>
  <c r="Z53" i="7" s="1"/>
  <c r="AA20" i="7"/>
  <c r="AB20" i="7"/>
  <c r="AC20" i="7"/>
  <c r="AD20" i="7"/>
  <c r="AD53" i="7" s="1"/>
  <c r="AE20" i="7"/>
  <c r="AF20" i="7"/>
  <c r="AG20" i="7"/>
  <c r="AH20" i="7"/>
  <c r="AH53" i="7" s="1"/>
  <c r="AI20" i="7"/>
  <c r="AJ20" i="7"/>
  <c r="AK20" i="7"/>
  <c r="AL20" i="7"/>
  <c r="AL53" i="7" s="1"/>
  <c r="AM20" i="7"/>
  <c r="AN20" i="7"/>
  <c r="AO20" i="7"/>
  <c r="AQ20" i="7"/>
  <c r="AQ53" i="7" s="1"/>
  <c r="AR20" i="7"/>
  <c r="AS20" i="7"/>
  <c r="AT20" i="7"/>
  <c r="AU20" i="7"/>
  <c r="AU53" i="7" s="1"/>
  <c r="AV20" i="7"/>
  <c r="AW20" i="7"/>
  <c r="AX20" i="7"/>
  <c r="AY20" i="7"/>
  <c r="AY53" i="7" s="1"/>
  <c r="BB20" i="7"/>
  <c r="BC20" i="7"/>
  <c r="BD20" i="7"/>
  <c r="BE20" i="7"/>
  <c r="BE53" i="7" s="1"/>
  <c r="BF20" i="7"/>
  <c r="BG20" i="7"/>
  <c r="BH20" i="7"/>
  <c r="BI20" i="7"/>
  <c r="BI53" i="7" s="1"/>
  <c r="BJ20" i="7"/>
  <c r="BK20" i="7"/>
  <c r="BL20" i="7"/>
  <c r="BM20" i="7"/>
  <c r="BM53" i="7" s="1"/>
  <c r="BN20" i="7"/>
  <c r="BO20" i="7"/>
  <c r="BP20" i="7"/>
  <c r="BQ20" i="7"/>
  <c r="BQ53" i="7" s="1"/>
  <c r="BR20" i="7"/>
  <c r="BS20" i="7"/>
  <c r="BT20" i="7"/>
  <c r="BU20" i="7"/>
  <c r="BU53" i="7" s="1"/>
  <c r="AP21" i="7"/>
  <c r="AP54" i="7" s="1"/>
  <c r="C21" i="7"/>
  <c r="D21" i="7"/>
  <c r="E21" i="7"/>
  <c r="E54" i="7" s="1"/>
  <c r="F21" i="7"/>
  <c r="G21" i="7"/>
  <c r="H21" i="7"/>
  <c r="I21" i="7"/>
  <c r="I54" i="7" s="1"/>
  <c r="J21" i="7"/>
  <c r="K21" i="7"/>
  <c r="L21" i="7"/>
  <c r="M21" i="7"/>
  <c r="M54" i="7" s="1"/>
  <c r="N21" i="7"/>
  <c r="O21" i="7"/>
  <c r="P21" i="7"/>
  <c r="Q21" i="7"/>
  <c r="Q54" i="7" s="1"/>
  <c r="R21" i="7"/>
  <c r="S21" i="7"/>
  <c r="T21" i="7"/>
  <c r="U21" i="7"/>
  <c r="U54" i="7" s="1"/>
  <c r="V21" i="7"/>
  <c r="W21" i="7"/>
  <c r="X21" i="7"/>
  <c r="Y21" i="7"/>
  <c r="Y54" i="7" s="1"/>
  <c r="Z21" i="7"/>
  <c r="AA21" i="7"/>
  <c r="AB21" i="7"/>
  <c r="AC21" i="7"/>
  <c r="AC54" i="7" s="1"/>
  <c r="AD21" i="7"/>
  <c r="AE21" i="7"/>
  <c r="AF21" i="7"/>
  <c r="AG21" i="7"/>
  <c r="AG54" i="7" s="1"/>
  <c r="AH21" i="7"/>
  <c r="AI21" i="7"/>
  <c r="AJ21" i="7"/>
  <c r="AK21" i="7"/>
  <c r="AK54" i="7" s="1"/>
  <c r="AL21" i="7"/>
  <c r="AM21" i="7"/>
  <c r="AN21" i="7"/>
  <c r="AO21" i="7"/>
  <c r="AO54" i="7" s="1"/>
  <c r="AQ21" i="7"/>
  <c r="AR21" i="7"/>
  <c r="AS21" i="7"/>
  <c r="AT21" i="7"/>
  <c r="AT54" i="7" s="1"/>
  <c r="AU21" i="7"/>
  <c r="AV21" i="7"/>
  <c r="AW21" i="7"/>
  <c r="AX21" i="7"/>
  <c r="AX54" i="7" s="1"/>
  <c r="AY21" i="7"/>
  <c r="BB21" i="7"/>
  <c r="BC21" i="7"/>
  <c r="BD21" i="7"/>
  <c r="BD54" i="7" s="1"/>
  <c r="BE21" i="7"/>
  <c r="BF21" i="7"/>
  <c r="BG21" i="7"/>
  <c r="BH21" i="7"/>
  <c r="BH54" i="7" s="1"/>
  <c r="BI21" i="7"/>
  <c r="BJ21" i="7"/>
  <c r="BK21" i="7"/>
  <c r="BL21" i="7"/>
  <c r="BL54" i="7" s="1"/>
  <c r="BM21" i="7"/>
  <c r="BN21" i="7"/>
  <c r="BO21" i="7"/>
  <c r="BP21" i="7"/>
  <c r="BP54" i="7" s="1"/>
  <c r="BQ21" i="7"/>
  <c r="BR21" i="7"/>
  <c r="BS21" i="7"/>
  <c r="BT21" i="7"/>
  <c r="BT54" i="7" s="1"/>
  <c r="BU21" i="7"/>
  <c r="AP22" i="7"/>
  <c r="AP55" i="7" s="1"/>
  <c r="C22" i="7"/>
  <c r="D22" i="7"/>
  <c r="D55" i="7" s="1"/>
  <c r="E22" i="7"/>
  <c r="F22" i="7"/>
  <c r="G22" i="7"/>
  <c r="H22" i="7"/>
  <c r="H55" i="7" s="1"/>
  <c r="I22" i="7"/>
  <c r="J22" i="7"/>
  <c r="K22" i="7"/>
  <c r="L22" i="7"/>
  <c r="L55" i="7" s="1"/>
  <c r="M22" i="7"/>
  <c r="N22" i="7"/>
  <c r="O22" i="7"/>
  <c r="P22" i="7"/>
  <c r="P55" i="7" s="1"/>
  <c r="Q22" i="7"/>
  <c r="R22" i="7"/>
  <c r="S22" i="7"/>
  <c r="T22" i="7"/>
  <c r="T55" i="7" s="1"/>
  <c r="U22" i="7"/>
  <c r="V22" i="7"/>
  <c r="W22" i="7"/>
  <c r="X22" i="7"/>
  <c r="X55" i="7" s="1"/>
  <c r="Y22" i="7"/>
  <c r="Z22" i="7"/>
  <c r="AA22" i="7"/>
  <c r="AB22" i="7"/>
  <c r="AB55" i="7" s="1"/>
  <c r="AC22" i="7"/>
  <c r="AD22" i="7"/>
  <c r="AE22" i="7"/>
  <c r="AF22" i="7"/>
  <c r="AF55" i="7" s="1"/>
  <c r="AG22" i="7"/>
  <c r="AH22" i="7"/>
  <c r="AI22" i="7"/>
  <c r="AJ22" i="7"/>
  <c r="AJ55" i="7" s="1"/>
  <c r="AK22" i="7"/>
  <c r="AL22" i="7"/>
  <c r="AM22" i="7"/>
  <c r="AN22" i="7"/>
  <c r="AN55" i="7" s="1"/>
  <c r="AO22" i="7"/>
  <c r="AQ22" i="7"/>
  <c r="AR22" i="7"/>
  <c r="AS22" i="7"/>
  <c r="AS55" i="7" s="1"/>
  <c r="AT22" i="7"/>
  <c r="AU22" i="7"/>
  <c r="AV22" i="7"/>
  <c r="AW22" i="7"/>
  <c r="AW55" i="7" s="1"/>
  <c r="AX22" i="7"/>
  <c r="AY22" i="7"/>
  <c r="BB22" i="7"/>
  <c r="BC22" i="7"/>
  <c r="BC55" i="7" s="1"/>
  <c r="BD22" i="7"/>
  <c r="BE22" i="7"/>
  <c r="BF22" i="7"/>
  <c r="BG22" i="7"/>
  <c r="BG55" i="7" s="1"/>
  <c r="BH22" i="7"/>
  <c r="BI22" i="7"/>
  <c r="BJ22" i="7"/>
  <c r="BK22" i="7"/>
  <c r="BK55" i="7" s="1"/>
  <c r="BL22" i="7"/>
  <c r="BM22" i="7"/>
  <c r="BN22" i="7"/>
  <c r="BO22" i="7"/>
  <c r="BO55" i="7" s="1"/>
  <c r="BP22" i="7"/>
  <c r="BQ22" i="7"/>
  <c r="BR22" i="7"/>
  <c r="BS22" i="7"/>
  <c r="BS55" i="7" s="1"/>
  <c r="BT22" i="7"/>
  <c r="BU22" i="7"/>
  <c r="AP23" i="7"/>
  <c r="C23" i="7"/>
  <c r="D23" i="7"/>
  <c r="E23" i="7"/>
  <c r="F23" i="7"/>
  <c r="G23" i="7"/>
  <c r="G56" i="7" s="1"/>
  <c r="H23" i="7"/>
  <c r="I23" i="7"/>
  <c r="J23" i="7"/>
  <c r="K23" i="7"/>
  <c r="K56" i="7" s="1"/>
  <c r="L23" i="7"/>
  <c r="M23" i="7"/>
  <c r="M56" i="7" s="1"/>
  <c r="N23" i="7"/>
  <c r="O23" i="7"/>
  <c r="P23" i="7"/>
  <c r="Q23" i="7"/>
  <c r="R23" i="7"/>
  <c r="S23" i="7"/>
  <c r="T23" i="7"/>
  <c r="U23" i="7"/>
  <c r="V23" i="7"/>
  <c r="W23" i="7"/>
  <c r="X23" i="7"/>
  <c r="Y23" i="7"/>
  <c r="Z23" i="7"/>
  <c r="AA23" i="7"/>
  <c r="AB23" i="7"/>
  <c r="AC23" i="7"/>
  <c r="AD23" i="7"/>
  <c r="AE23" i="7"/>
  <c r="AF23" i="7"/>
  <c r="AG23" i="7"/>
  <c r="AH23" i="7"/>
  <c r="AI23" i="7"/>
  <c r="AJ23" i="7"/>
  <c r="AK23" i="7"/>
  <c r="AL23" i="7"/>
  <c r="AM23" i="7"/>
  <c r="AN23" i="7"/>
  <c r="AO23" i="7"/>
  <c r="AQ23" i="7"/>
  <c r="AR23" i="7"/>
  <c r="AS23" i="7"/>
  <c r="AT23" i="7"/>
  <c r="AU23" i="7"/>
  <c r="AV23" i="7"/>
  <c r="AW23" i="7"/>
  <c r="AX23" i="7"/>
  <c r="AY23" i="7"/>
  <c r="BB23" i="7"/>
  <c r="BC23" i="7"/>
  <c r="BD23" i="7"/>
  <c r="BE23" i="7"/>
  <c r="BF23" i="7"/>
  <c r="BG23" i="7"/>
  <c r="BH23" i="7"/>
  <c r="BI23" i="7"/>
  <c r="BJ23" i="7"/>
  <c r="BK23" i="7"/>
  <c r="BL23" i="7"/>
  <c r="BM23" i="7"/>
  <c r="BN23" i="7"/>
  <c r="BO23" i="7"/>
  <c r="BP23" i="7"/>
  <c r="BQ23" i="7"/>
  <c r="BR23" i="7"/>
  <c r="BS23" i="7"/>
  <c r="BT23" i="7"/>
  <c r="BU23" i="7"/>
  <c r="AP24" i="7"/>
  <c r="AP57" i="7" s="1"/>
  <c r="C24" i="7"/>
  <c r="D24" i="7"/>
  <c r="E24" i="7"/>
  <c r="F24" i="7"/>
  <c r="G24" i="7"/>
  <c r="H24" i="7"/>
  <c r="I24" i="7"/>
  <c r="J24" i="7"/>
  <c r="K24" i="7"/>
  <c r="L24" i="7"/>
  <c r="M24" i="7"/>
  <c r="N24" i="7"/>
  <c r="O24" i="7"/>
  <c r="P24" i="7"/>
  <c r="Q24" i="7"/>
  <c r="R24" i="7"/>
  <c r="S24" i="7"/>
  <c r="T24" i="7"/>
  <c r="U24" i="7"/>
  <c r="V24" i="7"/>
  <c r="W24" i="7"/>
  <c r="X24" i="7"/>
  <c r="Y24" i="7"/>
  <c r="Z24" i="7"/>
  <c r="AA24" i="7"/>
  <c r="AB24" i="7"/>
  <c r="AC24" i="7"/>
  <c r="AD24" i="7"/>
  <c r="AE24" i="7"/>
  <c r="AF24" i="7"/>
  <c r="AG24" i="7"/>
  <c r="AH24" i="7"/>
  <c r="AI24" i="7"/>
  <c r="AJ24" i="7"/>
  <c r="AK24" i="7"/>
  <c r="AL24" i="7"/>
  <c r="AM24" i="7"/>
  <c r="AN24" i="7"/>
  <c r="AO24" i="7"/>
  <c r="AQ24" i="7"/>
  <c r="AR24" i="7"/>
  <c r="AS24" i="7"/>
  <c r="AT24" i="7"/>
  <c r="AU24" i="7"/>
  <c r="AV24" i="7"/>
  <c r="AW24" i="7"/>
  <c r="AX24" i="7"/>
  <c r="AY24" i="7"/>
  <c r="BB24" i="7"/>
  <c r="BC24" i="7"/>
  <c r="BD24" i="7"/>
  <c r="BE24" i="7"/>
  <c r="BF24" i="7"/>
  <c r="BG24" i="7"/>
  <c r="BH24" i="7"/>
  <c r="BI24" i="7"/>
  <c r="BJ24" i="7"/>
  <c r="BK24" i="7"/>
  <c r="BL24" i="7"/>
  <c r="BM24" i="7"/>
  <c r="BN24" i="7"/>
  <c r="BO24" i="7"/>
  <c r="BP24" i="7"/>
  <c r="BQ24" i="7"/>
  <c r="BR24" i="7"/>
  <c r="BS24" i="7"/>
  <c r="BT24" i="7"/>
  <c r="BU24" i="7"/>
  <c r="AP25" i="7"/>
  <c r="AP58" i="7" s="1"/>
  <c r="C25" i="7"/>
  <c r="D25" i="7"/>
  <c r="E25" i="7"/>
  <c r="F25" i="7"/>
  <c r="G25" i="7"/>
  <c r="H25" i="7"/>
  <c r="I25" i="7"/>
  <c r="J25" i="7"/>
  <c r="K25" i="7"/>
  <c r="L25" i="7"/>
  <c r="M25" i="7"/>
  <c r="N25" i="7"/>
  <c r="O25" i="7"/>
  <c r="P25" i="7"/>
  <c r="Q25" i="7"/>
  <c r="R25" i="7"/>
  <c r="S25" i="7"/>
  <c r="T25" i="7"/>
  <c r="U25" i="7"/>
  <c r="V25" i="7"/>
  <c r="W25" i="7"/>
  <c r="X25" i="7"/>
  <c r="Y25" i="7"/>
  <c r="Z25" i="7"/>
  <c r="AA25" i="7"/>
  <c r="AB25" i="7"/>
  <c r="AC25" i="7"/>
  <c r="AD25" i="7"/>
  <c r="AE25" i="7"/>
  <c r="AF25" i="7"/>
  <c r="AG25" i="7"/>
  <c r="AH25" i="7"/>
  <c r="AI25" i="7"/>
  <c r="AJ25" i="7"/>
  <c r="AK25" i="7"/>
  <c r="AL25" i="7"/>
  <c r="AM25" i="7"/>
  <c r="AN25" i="7"/>
  <c r="AO25" i="7"/>
  <c r="AQ25" i="7"/>
  <c r="AR25" i="7"/>
  <c r="AS25" i="7"/>
  <c r="AT25" i="7"/>
  <c r="AU25" i="7"/>
  <c r="AV25" i="7"/>
  <c r="AW25" i="7"/>
  <c r="AX25" i="7"/>
  <c r="AY25" i="7"/>
  <c r="BB25" i="7"/>
  <c r="BC25" i="7"/>
  <c r="BD25" i="7"/>
  <c r="BE25" i="7"/>
  <c r="BF25" i="7"/>
  <c r="BG25" i="7"/>
  <c r="BH25" i="7"/>
  <c r="BI25" i="7"/>
  <c r="BJ25" i="7"/>
  <c r="BK25" i="7"/>
  <c r="BL25" i="7"/>
  <c r="BM25" i="7"/>
  <c r="BN25" i="7"/>
  <c r="BO25" i="7"/>
  <c r="BP25" i="7"/>
  <c r="BQ25" i="7"/>
  <c r="BR25" i="7"/>
  <c r="BS25" i="7"/>
  <c r="BT25" i="7"/>
  <c r="BU25" i="7"/>
  <c r="AP26" i="7"/>
  <c r="C26" i="7"/>
  <c r="D26" i="7"/>
  <c r="E26" i="7"/>
  <c r="F26" i="7"/>
  <c r="G26" i="7"/>
  <c r="H26" i="7"/>
  <c r="I26" i="7"/>
  <c r="J26" i="7"/>
  <c r="K26" i="7"/>
  <c r="L26" i="7"/>
  <c r="M26" i="7"/>
  <c r="N26" i="7"/>
  <c r="O26" i="7"/>
  <c r="P26" i="7"/>
  <c r="Q26" i="7"/>
  <c r="R26" i="7"/>
  <c r="S26" i="7"/>
  <c r="T26" i="7"/>
  <c r="U26" i="7"/>
  <c r="V26" i="7"/>
  <c r="W26" i="7"/>
  <c r="X26" i="7"/>
  <c r="Y26" i="7"/>
  <c r="Z26" i="7"/>
  <c r="AA26" i="7"/>
  <c r="AB26" i="7"/>
  <c r="AC26" i="7"/>
  <c r="AD26" i="7"/>
  <c r="AE26" i="7"/>
  <c r="AF26" i="7"/>
  <c r="AG26" i="7"/>
  <c r="AH26" i="7"/>
  <c r="AI26" i="7"/>
  <c r="AJ26" i="7"/>
  <c r="AK26" i="7"/>
  <c r="AL26" i="7"/>
  <c r="AM26" i="7"/>
  <c r="AN26" i="7"/>
  <c r="AO26" i="7"/>
  <c r="AQ26" i="7"/>
  <c r="AR26" i="7"/>
  <c r="AS26" i="7"/>
  <c r="AT26" i="7"/>
  <c r="AU26" i="7"/>
  <c r="AV26" i="7"/>
  <c r="AW26" i="7"/>
  <c r="AX26" i="7"/>
  <c r="AY26" i="7"/>
  <c r="BB26" i="7"/>
  <c r="BC26" i="7"/>
  <c r="BD26" i="7"/>
  <c r="BE26" i="7"/>
  <c r="BF26" i="7"/>
  <c r="BG26" i="7"/>
  <c r="BH26" i="7"/>
  <c r="BI26" i="7"/>
  <c r="BJ26" i="7"/>
  <c r="BK26" i="7"/>
  <c r="BL26" i="7"/>
  <c r="BM26" i="7"/>
  <c r="BN26" i="7"/>
  <c r="BO26" i="7"/>
  <c r="BP26" i="7"/>
  <c r="BQ26" i="7"/>
  <c r="BR26" i="7"/>
  <c r="BS26" i="7"/>
  <c r="BT26" i="7"/>
  <c r="BU26" i="7"/>
  <c r="AP27" i="7"/>
  <c r="AP60" i="7" s="1"/>
  <c r="C27" i="7"/>
  <c r="D27" i="7"/>
  <c r="E27" i="7"/>
  <c r="F27" i="7"/>
  <c r="G27" i="7"/>
  <c r="H27" i="7"/>
  <c r="I27" i="7"/>
  <c r="J27" i="7"/>
  <c r="K27" i="7"/>
  <c r="L27" i="7"/>
  <c r="M27" i="7"/>
  <c r="N27" i="7"/>
  <c r="O27" i="7"/>
  <c r="P27" i="7"/>
  <c r="Q27" i="7"/>
  <c r="R27" i="7"/>
  <c r="S27" i="7"/>
  <c r="T27" i="7"/>
  <c r="U27" i="7"/>
  <c r="V27" i="7"/>
  <c r="W27" i="7"/>
  <c r="X27" i="7"/>
  <c r="Y27" i="7"/>
  <c r="Z27" i="7"/>
  <c r="AA27" i="7"/>
  <c r="AB27" i="7"/>
  <c r="AC27" i="7"/>
  <c r="AD27" i="7"/>
  <c r="AE27" i="7"/>
  <c r="AF27" i="7"/>
  <c r="AG27" i="7"/>
  <c r="AH27" i="7"/>
  <c r="AI27" i="7"/>
  <c r="AJ27" i="7"/>
  <c r="AK27" i="7"/>
  <c r="AL27" i="7"/>
  <c r="AM27" i="7"/>
  <c r="AN27" i="7"/>
  <c r="AO27" i="7"/>
  <c r="AQ27" i="7"/>
  <c r="AR27" i="7"/>
  <c r="AS27" i="7"/>
  <c r="AT27" i="7"/>
  <c r="AU27" i="7"/>
  <c r="AV27" i="7"/>
  <c r="AW27" i="7"/>
  <c r="AX27" i="7"/>
  <c r="AY27" i="7"/>
  <c r="BB27" i="7"/>
  <c r="BC27" i="7"/>
  <c r="BD27" i="7"/>
  <c r="BE27" i="7"/>
  <c r="BF27" i="7"/>
  <c r="BG27" i="7"/>
  <c r="BH27" i="7"/>
  <c r="BI27" i="7"/>
  <c r="BJ27" i="7"/>
  <c r="BK27" i="7"/>
  <c r="BL27" i="7"/>
  <c r="BM27" i="7"/>
  <c r="BN27" i="7"/>
  <c r="BO27" i="7"/>
  <c r="BP27" i="7"/>
  <c r="BQ27" i="7"/>
  <c r="BR27" i="7"/>
  <c r="BS27" i="7"/>
  <c r="BT27" i="7"/>
  <c r="BU27" i="7"/>
  <c r="AP28" i="7"/>
  <c r="AP61" i="7" s="1"/>
  <c r="C28" i="7"/>
  <c r="D28" i="7"/>
  <c r="E28" i="7"/>
  <c r="F28" i="7"/>
  <c r="G28" i="7"/>
  <c r="H28" i="7"/>
  <c r="I28" i="7"/>
  <c r="J28" i="7"/>
  <c r="K28" i="7"/>
  <c r="L28" i="7"/>
  <c r="M28" i="7"/>
  <c r="N28" i="7"/>
  <c r="O28" i="7"/>
  <c r="P28" i="7"/>
  <c r="Q28" i="7"/>
  <c r="R28" i="7"/>
  <c r="S28" i="7"/>
  <c r="T28" i="7"/>
  <c r="U28" i="7"/>
  <c r="V28" i="7"/>
  <c r="W28" i="7"/>
  <c r="X28" i="7"/>
  <c r="Y28" i="7"/>
  <c r="Z28" i="7"/>
  <c r="AA28" i="7"/>
  <c r="AB28" i="7"/>
  <c r="AC28" i="7"/>
  <c r="AD28" i="7"/>
  <c r="AE28" i="7"/>
  <c r="AF28" i="7"/>
  <c r="AG28" i="7"/>
  <c r="AH28" i="7"/>
  <c r="AI28" i="7"/>
  <c r="AJ28" i="7"/>
  <c r="AK28" i="7"/>
  <c r="AL28" i="7"/>
  <c r="AM28" i="7"/>
  <c r="AN28" i="7"/>
  <c r="AO28" i="7"/>
  <c r="AQ28" i="7"/>
  <c r="AR28" i="7"/>
  <c r="AS28" i="7"/>
  <c r="AT28" i="7"/>
  <c r="AU28" i="7"/>
  <c r="AV28" i="7"/>
  <c r="AW28" i="7"/>
  <c r="AX28" i="7"/>
  <c r="AY28" i="7"/>
  <c r="BB28" i="7"/>
  <c r="BC28" i="7"/>
  <c r="BD28" i="7"/>
  <c r="BE28" i="7"/>
  <c r="BF28" i="7"/>
  <c r="BG28" i="7"/>
  <c r="BH28" i="7"/>
  <c r="BI28" i="7"/>
  <c r="BJ28" i="7"/>
  <c r="BK28" i="7"/>
  <c r="BL28" i="7"/>
  <c r="BM28" i="7"/>
  <c r="BN28" i="7"/>
  <c r="BO28" i="7"/>
  <c r="BP28" i="7"/>
  <c r="BQ28" i="7"/>
  <c r="BR28" i="7"/>
  <c r="BS28" i="7"/>
  <c r="BT28" i="7"/>
  <c r="BU28" i="7"/>
  <c r="AP29" i="7"/>
  <c r="AP62" i="7" s="1"/>
  <c r="C29" i="7"/>
  <c r="D29" i="7"/>
  <c r="E29" i="7"/>
  <c r="F29" i="7"/>
  <c r="G29" i="7"/>
  <c r="H29" i="7"/>
  <c r="I29" i="7"/>
  <c r="J29" i="7"/>
  <c r="K29" i="7"/>
  <c r="L29" i="7"/>
  <c r="M29" i="7"/>
  <c r="N29" i="7"/>
  <c r="O29" i="7"/>
  <c r="P29" i="7"/>
  <c r="Q29" i="7"/>
  <c r="R29" i="7"/>
  <c r="S29" i="7"/>
  <c r="T29" i="7"/>
  <c r="U29" i="7"/>
  <c r="V29" i="7"/>
  <c r="W29" i="7"/>
  <c r="X29" i="7"/>
  <c r="Y29" i="7"/>
  <c r="Z29" i="7"/>
  <c r="AA29" i="7"/>
  <c r="AB29" i="7"/>
  <c r="AC29" i="7"/>
  <c r="AD29" i="7"/>
  <c r="AE29" i="7"/>
  <c r="AF29" i="7"/>
  <c r="AG29" i="7"/>
  <c r="AH29" i="7"/>
  <c r="AI29" i="7"/>
  <c r="AJ29" i="7"/>
  <c r="AK29" i="7"/>
  <c r="AL29" i="7"/>
  <c r="AM29" i="7"/>
  <c r="AN29" i="7"/>
  <c r="AO29" i="7"/>
  <c r="AQ29" i="7"/>
  <c r="AR29" i="7"/>
  <c r="AS29" i="7"/>
  <c r="AT29" i="7"/>
  <c r="AU29" i="7"/>
  <c r="AV29" i="7"/>
  <c r="AW29" i="7"/>
  <c r="AX29" i="7"/>
  <c r="AY29" i="7"/>
  <c r="BB29" i="7"/>
  <c r="BC29" i="7"/>
  <c r="BD29" i="7"/>
  <c r="BE29" i="7"/>
  <c r="BF29" i="7"/>
  <c r="BG29" i="7"/>
  <c r="BH29" i="7"/>
  <c r="BI29" i="7"/>
  <c r="BJ29" i="7"/>
  <c r="BK29" i="7"/>
  <c r="BL29" i="7"/>
  <c r="BM29" i="7"/>
  <c r="BN29" i="7"/>
  <c r="BO29" i="7"/>
  <c r="BP29" i="7"/>
  <c r="BQ29" i="7"/>
  <c r="BR29" i="7"/>
  <c r="BS29" i="7"/>
  <c r="BT29" i="7"/>
  <c r="BU29" i="7"/>
  <c r="AP30" i="7"/>
  <c r="C30" i="7"/>
  <c r="D30" i="7"/>
  <c r="D63" i="7" s="1"/>
  <c r="E30" i="7"/>
  <c r="F30" i="7"/>
  <c r="G30" i="7"/>
  <c r="H30" i="7"/>
  <c r="H63" i="7" s="1"/>
  <c r="I30" i="7"/>
  <c r="J30" i="7"/>
  <c r="K30" i="7"/>
  <c r="L30" i="7"/>
  <c r="L63" i="7" s="1"/>
  <c r="M30" i="7"/>
  <c r="N30" i="7"/>
  <c r="O30" i="7"/>
  <c r="P30" i="7"/>
  <c r="P63" i="7" s="1"/>
  <c r="Q30" i="7"/>
  <c r="R30" i="7"/>
  <c r="S30" i="7"/>
  <c r="T30" i="7"/>
  <c r="T63" i="7" s="1"/>
  <c r="U30" i="7"/>
  <c r="V30" i="7"/>
  <c r="W30" i="7"/>
  <c r="X30" i="7"/>
  <c r="X63" i="7" s="1"/>
  <c r="Y30" i="7"/>
  <c r="Z30" i="7"/>
  <c r="AA30" i="7"/>
  <c r="AB30" i="7"/>
  <c r="AB63" i="7" s="1"/>
  <c r="AC30" i="7"/>
  <c r="AD30" i="7"/>
  <c r="AE30" i="7"/>
  <c r="AF30" i="7"/>
  <c r="AF63" i="7" s="1"/>
  <c r="AG30" i="7"/>
  <c r="AH30" i="7"/>
  <c r="AI30" i="7"/>
  <c r="AJ30" i="7"/>
  <c r="AJ63" i="7" s="1"/>
  <c r="AK30" i="7"/>
  <c r="AL30" i="7"/>
  <c r="AM30" i="7"/>
  <c r="AN30" i="7"/>
  <c r="AN63" i="7" s="1"/>
  <c r="AO30" i="7"/>
  <c r="AQ30" i="7"/>
  <c r="AR30" i="7"/>
  <c r="AS30" i="7"/>
  <c r="AS63" i="7" s="1"/>
  <c r="AT30" i="7"/>
  <c r="AU30" i="7"/>
  <c r="AV30" i="7"/>
  <c r="AW30" i="7"/>
  <c r="AW63" i="7" s="1"/>
  <c r="AX30" i="7"/>
  <c r="AY30" i="7"/>
  <c r="BB30" i="7"/>
  <c r="BC30" i="7"/>
  <c r="BC63" i="7" s="1"/>
  <c r="BD30" i="7"/>
  <c r="BE30" i="7"/>
  <c r="BF30" i="7"/>
  <c r="BG30" i="7"/>
  <c r="BG63" i="7" s="1"/>
  <c r="BH30" i="7"/>
  <c r="BI30" i="7"/>
  <c r="BJ30" i="7"/>
  <c r="BK30" i="7"/>
  <c r="BK63" i="7" s="1"/>
  <c r="BL30" i="7"/>
  <c r="BM30" i="7"/>
  <c r="BN30" i="7"/>
  <c r="BO30" i="7"/>
  <c r="BO63" i="7" s="1"/>
  <c r="BP30" i="7"/>
  <c r="BQ30" i="7"/>
  <c r="BR30" i="7"/>
  <c r="BS30" i="7"/>
  <c r="BS63" i="7" s="1"/>
  <c r="BT30" i="7"/>
  <c r="BU30" i="7"/>
  <c r="AP31" i="7"/>
  <c r="C31" i="7"/>
  <c r="C64" i="7" s="1"/>
  <c r="D31" i="7"/>
  <c r="E31" i="7"/>
  <c r="F31" i="7"/>
  <c r="G31" i="7"/>
  <c r="G64" i="7" s="1"/>
  <c r="H31" i="7"/>
  <c r="I31" i="7"/>
  <c r="J31" i="7"/>
  <c r="K31" i="7"/>
  <c r="K64" i="7" s="1"/>
  <c r="L31" i="7"/>
  <c r="M31" i="7"/>
  <c r="N31" i="7"/>
  <c r="O31" i="7"/>
  <c r="O64" i="7" s="1"/>
  <c r="P31" i="7"/>
  <c r="Q31" i="7"/>
  <c r="R31" i="7"/>
  <c r="S31" i="7"/>
  <c r="S64" i="7" s="1"/>
  <c r="T31" i="7"/>
  <c r="U31" i="7"/>
  <c r="V31" i="7"/>
  <c r="W31" i="7"/>
  <c r="W64" i="7" s="1"/>
  <c r="X31" i="7"/>
  <c r="Y31" i="7"/>
  <c r="Z31" i="7"/>
  <c r="AA31" i="7"/>
  <c r="AA64" i="7" s="1"/>
  <c r="AB31" i="7"/>
  <c r="AC31" i="7"/>
  <c r="AD31" i="7"/>
  <c r="AE31" i="7"/>
  <c r="AE64" i="7" s="1"/>
  <c r="AF31" i="7"/>
  <c r="AG31" i="7"/>
  <c r="AH31" i="7"/>
  <c r="AI31" i="7"/>
  <c r="AI64" i="7" s="1"/>
  <c r="AJ31" i="7"/>
  <c r="AK31" i="7"/>
  <c r="AL31" i="7"/>
  <c r="AM31" i="7"/>
  <c r="AM64" i="7" s="1"/>
  <c r="AN31" i="7"/>
  <c r="AO31" i="7"/>
  <c r="AQ31" i="7"/>
  <c r="AR31" i="7"/>
  <c r="AR64" i="7" s="1"/>
  <c r="AS31" i="7"/>
  <c r="AT31" i="7"/>
  <c r="AU31" i="7"/>
  <c r="AV31" i="7"/>
  <c r="AV64" i="7" s="1"/>
  <c r="AW31" i="7"/>
  <c r="AX31" i="7"/>
  <c r="AY31" i="7"/>
  <c r="BB31" i="7"/>
  <c r="BB64" i="7" s="1"/>
  <c r="BC31" i="7"/>
  <c r="BD31" i="7"/>
  <c r="BE31" i="7"/>
  <c r="BF31" i="7"/>
  <c r="BF64" i="7" s="1"/>
  <c r="BG31" i="7"/>
  <c r="BH31" i="7"/>
  <c r="BI31" i="7"/>
  <c r="BJ31" i="7"/>
  <c r="BJ64" i="7" s="1"/>
  <c r="BK31" i="7"/>
  <c r="BL31" i="7"/>
  <c r="BM31" i="7"/>
  <c r="BN31" i="7"/>
  <c r="BN64" i="7" s="1"/>
  <c r="BO31" i="7"/>
  <c r="BP31" i="7"/>
  <c r="BQ31" i="7"/>
  <c r="BR31" i="7"/>
  <c r="BR64" i="7" s="1"/>
  <c r="BS31" i="7"/>
  <c r="BT31" i="7"/>
  <c r="BU31" i="7"/>
  <c r="AP32" i="7"/>
  <c r="AP65" i="7" s="1"/>
  <c r="C32" i="7"/>
  <c r="D32" i="7"/>
  <c r="E32" i="7"/>
  <c r="F32" i="7"/>
  <c r="G32" i="7"/>
  <c r="H32" i="7"/>
  <c r="I32" i="7"/>
  <c r="J32" i="7"/>
  <c r="K32" i="7"/>
  <c r="L32" i="7"/>
  <c r="M32" i="7"/>
  <c r="N32" i="7"/>
  <c r="O32" i="7"/>
  <c r="P32" i="7"/>
  <c r="Q32" i="7"/>
  <c r="R32" i="7"/>
  <c r="S32" i="7"/>
  <c r="T32" i="7"/>
  <c r="U32" i="7"/>
  <c r="V32" i="7"/>
  <c r="W32" i="7"/>
  <c r="X32" i="7"/>
  <c r="Y32" i="7"/>
  <c r="Z32" i="7"/>
  <c r="AA32" i="7"/>
  <c r="AB32" i="7"/>
  <c r="AC32" i="7"/>
  <c r="AD32" i="7"/>
  <c r="AE32" i="7"/>
  <c r="AF32" i="7"/>
  <c r="AG32" i="7"/>
  <c r="AH32" i="7"/>
  <c r="AI32" i="7"/>
  <c r="AJ32" i="7"/>
  <c r="AK32" i="7"/>
  <c r="AL32" i="7"/>
  <c r="AM32" i="7"/>
  <c r="AN32" i="7"/>
  <c r="AO32" i="7"/>
  <c r="AQ32" i="7"/>
  <c r="AR32" i="7"/>
  <c r="AS32" i="7"/>
  <c r="AT32" i="7"/>
  <c r="AU32" i="7"/>
  <c r="AV32" i="7"/>
  <c r="AW32" i="7"/>
  <c r="AX32" i="7"/>
  <c r="AY32" i="7"/>
  <c r="BB32" i="7"/>
  <c r="BC32" i="7"/>
  <c r="BD32" i="7"/>
  <c r="BE32" i="7"/>
  <c r="BF32" i="7"/>
  <c r="BG32" i="7"/>
  <c r="BH32" i="7"/>
  <c r="BI32" i="7"/>
  <c r="BJ32" i="7"/>
  <c r="BK32" i="7"/>
  <c r="BL32" i="7"/>
  <c r="BM32" i="7"/>
  <c r="BN32" i="7"/>
  <c r="BO32" i="7"/>
  <c r="BP32" i="7"/>
  <c r="BQ32" i="7"/>
  <c r="BR32" i="7"/>
  <c r="BS32" i="7"/>
  <c r="BT32" i="7"/>
  <c r="BU32" i="7"/>
  <c r="BU65" i="7" s="1"/>
  <c r="AP36" i="7"/>
  <c r="AP37" i="7"/>
  <c r="AP39" i="7"/>
  <c r="AP40" i="7"/>
  <c r="AP43" i="7"/>
  <c r="AP46" i="7"/>
  <c r="AP50" i="7"/>
  <c r="AP56" i="7"/>
  <c r="AP59" i="7"/>
  <c r="AP63" i="7"/>
  <c r="C2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Z2" i="6"/>
  <c r="AA2" i="6"/>
  <c r="AB2" i="6"/>
  <c r="AC2" i="6"/>
  <c r="AD2" i="6"/>
  <c r="AE2" i="6"/>
  <c r="AF2" i="6"/>
  <c r="AG2" i="6"/>
  <c r="AH2" i="6"/>
  <c r="AI2" i="6"/>
  <c r="AJ2" i="6"/>
  <c r="AK2" i="6"/>
  <c r="AL2" i="6"/>
  <c r="AM2" i="6"/>
  <c r="AN2" i="6"/>
  <c r="AO2" i="6"/>
  <c r="AP2" i="6"/>
  <c r="AQ2" i="6"/>
  <c r="AR2" i="6"/>
  <c r="AS2" i="6"/>
  <c r="AT2" i="6"/>
  <c r="AU2" i="6"/>
  <c r="AV2" i="6"/>
  <c r="AW2" i="6"/>
  <c r="AX2" i="6"/>
  <c r="AY2" i="6"/>
  <c r="BB2" i="6"/>
  <c r="BC2" i="6"/>
  <c r="BD2" i="6"/>
  <c r="BE2" i="6"/>
  <c r="BF2" i="6"/>
  <c r="BG2" i="6"/>
  <c r="BH2" i="6"/>
  <c r="BI2" i="6"/>
  <c r="BJ2" i="6"/>
  <c r="BK2" i="6"/>
  <c r="BL2" i="6"/>
  <c r="BM2" i="6"/>
  <c r="BN2" i="6"/>
  <c r="BO2" i="6"/>
  <c r="BP2" i="6"/>
  <c r="BQ2" i="6"/>
  <c r="BR2" i="6"/>
  <c r="BS2" i="6"/>
  <c r="BT2" i="6"/>
  <c r="BU2" i="6"/>
  <c r="AP3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Z3" i="6"/>
  <c r="AA3" i="6"/>
  <c r="AB3" i="6"/>
  <c r="AC3" i="6"/>
  <c r="AD3" i="6"/>
  <c r="AE3" i="6"/>
  <c r="AF3" i="6"/>
  <c r="AG3" i="6"/>
  <c r="AH3" i="6"/>
  <c r="AI3" i="6"/>
  <c r="AJ3" i="6"/>
  <c r="AK3" i="6"/>
  <c r="AL3" i="6"/>
  <c r="AM3" i="6"/>
  <c r="AN3" i="6"/>
  <c r="AO3" i="6"/>
  <c r="AQ3" i="6"/>
  <c r="AR3" i="6"/>
  <c r="AS3" i="6"/>
  <c r="AT3" i="6"/>
  <c r="AU3" i="6"/>
  <c r="AV3" i="6"/>
  <c r="AW3" i="6"/>
  <c r="AX3" i="6"/>
  <c r="AY3" i="6"/>
  <c r="BB3" i="6"/>
  <c r="BC3" i="6"/>
  <c r="BD3" i="6"/>
  <c r="BE3" i="6"/>
  <c r="BF3" i="6"/>
  <c r="BG3" i="6"/>
  <c r="BH3" i="6"/>
  <c r="BI3" i="6"/>
  <c r="BJ3" i="6"/>
  <c r="BK3" i="6"/>
  <c r="BL3" i="6"/>
  <c r="BM3" i="6"/>
  <c r="BN3" i="6"/>
  <c r="BO3" i="6"/>
  <c r="BP3" i="6"/>
  <c r="BQ3" i="6"/>
  <c r="BR3" i="6"/>
  <c r="BS3" i="6"/>
  <c r="BT3" i="6"/>
  <c r="BU3" i="6"/>
  <c r="AP4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Z4" i="6"/>
  <c r="AA4" i="6"/>
  <c r="AB4" i="6"/>
  <c r="AC4" i="6"/>
  <c r="AD4" i="6"/>
  <c r="AE4" i="6"/>
  <c r="AF4" i="6"/>
  <c r="AG4" i="6"/>
  <c r="AH4" i="6"/>
  <c r="AI4" i="6"/>
  <c r="AJ4" i="6"/>
  <c r="AK4" i="6"/>
  <c r="AL4" i="6"/>
  <c r="AM4" i="6"/>
  <c r="AN4" i="6"/>
  <c r="AO4" i="6"/>
  <c r="AQ4" i="6"/>
  <c r="AR4" i="6"/>
  <c r="AS4" i="6"/>
  <c r="AT4" i="6"/>
  <c r="AU4" i="6"/>
  <c r="AV4" i="6"/>
  <c r="AW4" i="6"/>
  <c r="AX4" i="6"/>
  <c r="AY4" i="6"/>
  <c r="BB4" i="6"/>
  <c r="BC4" i="6"/>
  <c r="BD4" i="6"/>
  <c r="BE4" i="6"/>
  <c r="BF4" i="6"/>
  <c r="BG4" i="6"/>
  <c r="BH4" i="6"/>
  <c r="BI4" i="6"/>
  <c r="BJ4" i="6"/>
  <c r="BK4" i="6"/>
  <c r="BL4" i="6"/>
  <c r="BM4" i="6"/>
  <c r="BN4" i="6"/>
  <c r="BO4" i="6"/>
  <c r="BP4" i="6"/>
  <c r="BQ4" i="6"/>
  <c r="BR4" i="6"/>
  <c r="BS4" i="6"/>
  <c r="BT4" i="6"/>
  <c r="BU4" i="6"/>
  <c r="AP5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Z5" i="6"/>
  <c r="AA5" i="6"/>
  <c r="AB5" i="6"/>
  <c r="AC5" i="6"/>
  <c r="AD5" i="6"/>
  <c r="AE5" i="6"/>
  <c r="AF5" i="6"/>
  <c r="AG5" i="6"/>
  <c r="AH5" i="6"/>
  <c r="AI5" i="6"/>
  <c r="AJ5" i="6"/>
  <c r="AK5" i="6"/>
  <c r="AL5" i="6"/>
  <c r="AM5" i="6"/>
  <c r="AN5" i="6"/>
  <c r="AO5" i="6"/>
  <c r="AQ5" i="6"/>
  <c r="AR5" i="6"/>
  <c r="AS5" i="6"/>
  <c r="AT5" i="6"/>
  <c r="AU5" i="6"/>
  <c r="AV5" i="6"/>
  <c r="AW5" i="6"/>
  <c r="AX5" i="6"/>
  <c r="AY5" i="6"/>
  <c r="BB5" i="6"/>
  <c r="BC5" i="6"/>
  <c r="BD5" i="6"/>
  <c r="BE5" i="6"/>
  <c r="BF5" i="6"/>
  <c r="BG5" i="6"/>
  <c r="BH5" i="6"/>
  <c r="BI5" i="6"/>
  <c r="BJ5" i="6"/>
  <c r="BK5" i="6"/>
  <c r="BL5" i="6"/>
  <c r="BM5" i="6"/>
  <c r="BN5" i="6"/>
  <c r="BO5" i="6"/>
  <c r="BP5" i="6"/>
  <c r="BQ5" i="6"/>
  <c r="BR5" i="6"/>
  <c r="BS5" i="6"/>
  <c r="BT5" i="6"/>
  <c r="BU5" i="6"/>
  <c r="AP6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Z6" i="6"/>
  <c r="AA6" i="6"/>
  <c r="AB6" i="6"/>
  <c r="AC6" i="6"/>
  <c r="AD6" i="6"/>
  <c r="AE6" i="6"/>
  <c r="AF6" i="6"/>
  <c r="AG6" i="6"/>
  <c r="AH6" i="6"/>
  <c r="AI6" i="6"/>
  <c r="AJ6" i="6"/>
  <c r="AK6" i="6"/>
  <c r="AL6" i="6"/>
  <c r="AM6" i="6"/>
  <c r="AN6" i="6"/>
  <c r="AO6" i="6"/>
  <c r="AQ6" i="6"/>
  <c r="AR6" i="6"/>
  <c r="AS6" i="6"/>
  <c r="AT6" i="6"/>
  <c r="AU6" i="6"/>
  <c r="AV6" i="6"/>
  <c r="AW6" i="6"/>
  <c r="AX6" i="6"/>
  <c r="AY6" i="6"/>
  <c r="BB6" i="6"/>
  <c r="BC6" i="6"/>
  <c r="BD6" i="6"/>
  <c r="BE6" i="6"/>
  <c r="BF6" i="6"/>
  <c r="BG6" i="6"/>
  <c r="BH6" i="6"/>
  <c r="BI6" i="6"/>
  <c r="BJ6" i="6"/>
  <c r="BK6" i="6"/>
  <c r="BL6" i="6"/>
  <c r="BM6" i="6"/>
  <c r="BN6" i="6"/>
  <c r="BO6" i="6"/>
  <c r="BP6" i="6"/>
  <c r="BQ6" i="6"/>
  <c r="BR6" i="6"/>
  <c r="BS6" i="6"/>
  <c r="BT6" i="6"/>
  <c r="BU6" i="6"/>
  <c r="AP7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AD7" i="6"/>
  <c r="AE7" i="6"/>
  <c r="AF7" i="6"/>
  <c r="AG7" i="6"/>
  <c r="AH7" i="6"/>
  <c r="AI7" i="6"/>
  <c r="AJ7" i="6"/>
  <c r="AK7" i="6"/>
  <c r="AL7" i="6"/>
  <c r="AM7" i="6"/>
  <c r="AN7" i="6"/>
  <c r="AO7" i="6"/>
  <c r="AQ7" i="6"/>
  <c r="AR7" i="6"/>
  <c r="AS7" i="6"/>
  <c r="AT7" i="6"/>
  <c r="AU7" i="6"/>
  <c r="AV7" i="6"/>
  <c r="AW7" i="6"/>
  <c r="AX7" i="6"/>
  <c r="AY7" i="6"/>
  <c r="BB7" i="6"/>
  <c r="BC7" i="6"/>
  <c r="BD7" i="6"/>
  <c r="BE7" i="6"/>
  <c r="BF7" i="6"/>
  <c r="BG7" i="6"/>
  <c r="BH7" i="6"/>
  <c r="BI7" i="6"/>
  <c r="BJ7" i="6"/>
  <c r="BK7" i="6"/>
  <c r="BL7" i="6"/>
  <c r="BM7" i="6"/>
  <c r="BN7" i="6"/>
  <c r="BO7" i="6"/>
  <c r="BP7" i="6"/>
  <c r="BQ7" i="6"/>
  <c r="BR7" i="6"/>
  <c r="BS7" i="6"/>
  <c r="BT7" i="6"/>
  <c r="BU7" i="6"/>
  <c r="AP8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AG8" i="6"/>
  <c r="AH8" i="6"/>
  <c r="AI8" i="6"/>
  <c r="AJ8" i="6"/>
  <c r="AK8" i="6"/>
  <c r="AL8" i="6"/>
  <c r="AM8" i="6"/>
  <c r="AN8" i="6"/>
  <c r="AO8" i="6"/>
  <c r="AQ8" i="6"/>
  <c r="AR8" i="6"/>
  <c r="AS8" i="6"/>
  <c r="AT8" i="6"/>
  <c r="AU8" i="6"/>
  <c r="AV8" i="6"/>
  <c r="AW8" i="6"/>
  <c r="AX8" i="6"/>
  <c r="AY8" i="6"/>
  <c r="BB8" i="6"/>
  <c r="BC8" i="6"/>
  <c r="BD8" i="6"/>
  <c r="BE8" i="6"/>
  <c r="BF8" i="6"/>
  <c r="BG8" i="6"/>
  <c r="BH8" i="6"/>
  <c r="BI8" i="6"/>
  <c r="BJ8" i="6"/>
  <c r="BK8" i="6"/>
  <c r="BL8" i="6"/>
  <c r="BM8" i="6"/>
  <c r="BN8" i="6"/>
  <c r="BO8" i="6"/>
  <c r="BP8" i="6"/>
  <c r="BQ8" i="6"/>
  <c r="BR8" i="6"/>
  <c r="BS8" i="6"/>
  <c r="BT8" i="6"/>
  <c r="BU8" i="6"/>
  <c r="AP9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AE9" i="6"/>
  <c r="AF9" i="6"/>
  <c r="AG9" i="6"/>
  <c r="AH9" i="6"/>
  <c r="AI9" i="6"/>
  <c r="AJ9" i="6"/>
  <c r="AK9" i="6"/>
  <c r="AL9" i="6"/>
  <c r="AM9" i="6"/>
  <c r="AN9" i="6"/>
  <c r="AO9" i="6"/>
  <c r="AQ9" i="6"/>
  <c r="AR9" i="6"/>
  <c r="AS9" i="6"/>
  <c r="AT9" i="6"/>
  <c r="AU9" i="6"/>
  <c r="AV9" i="6"/>
  <c r="AW9" i="6"/>
  <c r="AX9" i="6"/>
  <c r="AY9" i="6"/>
  <c r="BB9" i="6"/>
  <c r="BC9" i="6"/>
  <c r="BD9" i="6"/>
  <c r="BE9" i="6"/>
  <c r="BF9" i="6"/>
  <c r="BG9" i="6"/>
  <c r="BH9" i="6"/>
  <c r="BI9" i="6"/>
  <c r="BJ9" i="6"/>
  <c r="BK9" i="6"/>
  <c r="BL9" i="6"/>
  <c r="BM9" i="6"/>
  <c r="BN9" i="6"/>
  <c r="BO9" i="6"/>
  <c r="BP9" i="6"/>
  <c r="BQ9" i="6"/>
  <c r="BR9" i="6"/>
  <c r="BS9" i="6"/>
  <c r="BT9" i="6"/>
  <c r="BU9" i="6"/>
  <c r="AP10" i="6"/>
  <c r="C10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Y10" i="6"/>
  <c r="Z10" i="6"/>
  <c r="AA10" i="6"/>
  <c r="AB10" i="6"/>
  <c r="AC10" i="6"/>
  <c r="AD10" i="6"/>
  <c r="AE10" i="6"/>
  <c r="AF10" i="6"/>
  <c r="AG10" i="6"/>
  <c r="AH10" i="6"/>
  <c r="AI10" i="6"/>
  <c r="AJ10" i="6"/>
  <c r="AK10" i="6"/>
  <c r="AL10" i="6"/>
  <c r="AM10" i="6"/>
  <c r="AN10" i="6"/>
  <c r="AO10" i="6"/>
  <c r="AQ10" i="6"/>
  <c r="AR10" i="6"/>
  <c r="AS10" i="6"/>
  <c r="AT10" i="6"/>
  <c r="AU10" i="6"/>
  <c r="AV10" i="6"/>
  <c r="AW10" i="6"/>
  <c r="AX10" i="6"/>
  <c r="AY10" i="6"/>
  <c r="BB10" i="6"/>
  <c r="BC10" i="6"/>
  <c r="BD10" i="6"/>
  <c r="BE10" i="6"/>
  <c r="BF10" i="6"/>
  <c r="BG10" i="6"/>
  <c r="BH10" i="6"/>
  <c r="BI10" i="6"/>
  <c r="BJ10" i="6"/>
  <c r="BK10" i="6"/>
  <c r="BL10" i="6"/>
  <c r="BM10" i="6"/>
  <c r="BN10" i="6"/>
  <c r="BO10" i="6"/>
  <c r="BP10" i="6"/>
  <c r="BQ10" i="6"/>
  <c r="BR10" i="6"/>
  <c r="BS10" i="6"/>
  <c r="BT10" i="6"/>
  <c r="BU10" i="6"/>
  <c r="AP11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Z11" i="6"/>
  <c r="AA11" i="6"/>
  <c r="AB11" i="6"/>
  <c r="AC11" i="6"/>
  <c r="AD11" i="6"/>
  <c r="AE11" i="6"/>
  <c r="AF11" i="6"/>
  <c r="AG11" i="6"/>
  <c r="AH11" i="6"/>
  <c r="AI11" i="6"/>
  <c r="AJ11" i="6"/>
  <c r="AK11" i="6"/>
  <c r="AL11" i="6"/>
  <c r="AM11" i="6"/>
  <c r="AN11" i="6"/>
  <c r="AO11" i="6"/>
  <c r="AQ11" i="6"/>
  <c r="AR11" i="6"/>
  <c r="AS11" i="6"/>
  <c r="AT11" i="6"/>
  <c r="AU11" i="6"/>
  <c r="AV11" i="6"/>
  <c r="AW11" i="6"/>
  <c r="AX11" i="6"/>
  <c r="AY11" i="6"/>
  <c r="BB11" i="6"/>
  <c r="BC11" i="6"/>
  <c r="BD11" i="6"/>
  <c r="BE11" i="6"/>
  <c r="BF11" i="6"/>
  <c r="BG11" i="6"/>
  <c r="BH11" i="6"/>
  <c r="BI11" i="6"/>
  <c r="BJ11" i="6"/>
  <c r="BK11" i="6"/>
  <c r="BL11" i="6"/>
  <c r="BM11" i="6"/>
  <c r="BN11" i="6"/>
  <c r="BO11" i="6"/>
  <c r="BP11" i="6"/>
  <c r="BQ11" i="6"/>
  <c r="BR11" i="6"/>
  <c r="BS11" i="6"/>
  <c r="BT11" i="6"/>
  <c r="BU11" i="6"/>
  <c r="AP12" i="6"/>
  <c r="C12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Y12" i="6"/>
  <c r="Z12" i="6"/>
  <c r="AA12" i="6"/>
  <c r="AB12" i="6"/>
  <c r="AC12" i="6"/>
  <c r="AD12" i="6"/>
  <c r="AE12" i="6"/>
  <c r="AF12" i="6"/>
  <c r="AG12" i="6"/>
  <c r="AH12" i="6"/>
  <c r="AI12" i="6"/>
  <c r="AJ12" i="6"/>
  <c r="AK12" i="6"/>
  <c r="AL12" i="6"/>
  <c r="AM12" i="6"/>
  <c r="AN12" i="6"/>
  <c r="AO12" i="6"/>
  <c r="AQ12" i="6"/>
  <c r="AR12" i="6"/>
  <c r="AS12" i="6"/>
  <c r="AT12" i="6"/>
  <c r="AU12" i="6"/>
  <c r="AV12" i="6"/>
  <c r="AW12" i="6"/>
  <c r="AX12" i="6"/>
  <c r="AY12" i="6"/>
  <c r="BB12" i="6"/>
  <c r="BC12" i="6"/>
  <c r="BD12" i="6"/>
  <c r="BE12" i="6"/>
  <c r="BF12" i="6"/>
  <c r="BG12" i="6"/>
  <c r="BH12" i="6"/>
  <c r="BI12" i="6"/>
  <c r="BJ12" i="6"/>
  <c r="BK12" i="6"/>
  <c r="BL12" i="6"/>
  <c r="BM12" i="6"/>
  <c r="BN12" i="6"/>
  <c r="BO12" i="6"/>
  <c r="BP12" i="6"/>
  <c r="BQ12" i="6"/>
  <c r="BR12" i="6"/>
  <c r="BS12" i="6"/>
  <c r="BT12" i="6"/>
  <c r="BU12" i="6"/>
  <c r="AP13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Z13" i="6"/>
  <c r="AA13" i="6"/>
  <c r="AB13" i="6"/>
  <c r="AC13" i="6"/>
  <c r="AD13" i="6"/>
  <c r="AE13" i="6"/>
  <c r="AF13" i="6"/>
  <c r="AG13" i="6"/>
  <c r="AH13" i="6"/>
  <c r="AI13" i="6"/>
  <c r="AJ13" i="6"/>
  <c r="AK13" i="6"/>
  <c r="AL13" i="6"/>
  <c r="AM13" i="6"/>
  <c r="AN13" i="6"/>
  <c r="AO13" i="6"/>
  <c r="AQ13" i="6"/>
  <c r="AR13" i="6"/>
  <c r="AS13" i="6"/>
  <c r="AT13" i="6"/>
  <c r="AU13" i="6"/>
  <c r="AV13" i="6"/>
  <c r="AW13" i="6"/>
  <c r="AX13" i="6"/>
  <c r="AY13" i="6"/>
  <c r="BB13" i="6"/>
  <c r="BC13" i="6"/>
  <c r="BD13" i="6"/>
  <c r="BE13" i="6"/>
  <c r="BF13" i="6"/>
  <c r="BG13" i="6"/>
  <c r="BH13" i="6"/>
  <c r="BI13" i="6"/>
  <c r="BJ13" i="6"/>
  <c r="BK13" i="6"/>
  <c r="BL13" i="6"/>
  <c r="BM13" i="6"/>
  <c r="BN13" i="6"/>
  <c r="BO13" i="6"/>
  <c r="BP13" i="6"/>
  <c r="BQ13" i="6"/>
  <c r="BR13" i="6"/>
  <c r="BS13" i="6"/>
  <c r="BT13" i="6"/>
  <c r="BU13" i="6"/>
  <c r="AP14" i="6"/>
  <c r="C14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V14" i="6"/>
  <c r="W14" i="6"/>
  <c r="X14" i="6"/>
  <c r="Y14" i="6"/>
  <c r="Z14" i="6"/>
  <c r="AA14" i="6"/>
  <c r="AB14" i="6"/>
  <c r="AC14" i="6"/>
  <c r="AD14" i="6"/>
  <c r="AE14" i="6"/>
  <c r="AF14" i="6"/>
  <c r="AG14" i="6"/>
  <c r="AH14" i="6"/>
  <c r="AI14" i="6"/>
  <c r="AJ14" i="6"/>
  <c r="AK14" i="6"/>
  <c r="AL14" i="6"/>
  <c r="AM14" i="6"/>
  <c r="AN14" i="6"/>
  <c r="AO14" i="6"/>
  <c r="AQ14" i="6"/>
  <c r="AR14" i="6"/>
  <c r="AS14" i="6"/>
  <c r="AT14" i="6"/>
  <c r="AU14" i="6"/>
  <c r="AV14" i="6"/>
  <c r="AW14" i="6"/>
  <c r="AX14" i="6"/>
  <c r="AY14" i="6"/>
  <c r="BB14" i="6"/>
  <c r="BC14" i="6"/>
  <c r="BD14" i="6"/>
  <c r="BE14" i="6"/>
  <c r="BF14" i="6"/>
  <c r="BG14" i="6"/>
  <c r="BH14" i="6"/>
  <c r="BI14" i="6"/>
  <c r="BJ14" i="6"/>
  <c r="BK14" i="6"/>
  <c r="BL14" i="6"/>
  <c r="BM14" i="6"/>
  <c r="BN14" i="6"/>
  <c r="BO14" i="6"/>
  <c r="BP14" i="6"/>
  <c r="BQ14" i="6"/>
  <c r="BR14" i="6"/>
  <c r="BS14" i="6"/>
  <c r="BT14" i="6"/>
  <c r="BU14" i="6"/>
  <c r="AP15" i="6"/>
  <c r="C15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Z15" i="6"/>
  <c r="AA15" i="6"/>
  <c r="AB15" i="6"/>
  <c r="AC15" i="6"/>
  <c r="AD15" i="6"/>
  <c r="AE15" i="6"/>
  <c r="AF15" i="6"/>
  <c r="AG15" i="6"/>
  <c r="AH15" i="6"/>
  <c r="AI15" i="6"/>
  <c r="AJ15" i="6"/>
  <c r="AK15" i="6"/>
  <c r="AL15" i="6"/>
  <c r="AM15" i="6"/>
  <c r="AN15" i="6"/>
  <c r="AO15" i="6"/>
  <c r="AQ15" i="6"/>
  <c r="AR15" i="6"/>
  <c r="AS15" i="6"/>
  <c r="AT15" i="6"/>
  <c r="AU15" i="6"/>
  <c r="AV15" i="6"/>
  <c r="AW15" i="6"/>
  <c r="AX15" i="6"/>
  <c r="AY15" i="6"/>
  <c r="BB15" i="6"/>
  <c r="BC15" i="6"/>
  <c r="BD15" i="6"/>
  <c r="BE15" i="6"/>
  <c r="BF15" i="6"/>
  <c r="BG15" i="6"/>
  <c r="BH15" i="6"/>
  <c r="BI15" i="6"/>
  <c r="BJ15" i="6"/>
  <c r="BK15" i="6"/>
  <c r="BL15" i="6"/>
  <c r="BM15" i="6"/>
  <c r="BN15" i="6"/>
  <c r="BO15" i="6"/>
  <c r="BP15" i="6"/>
  <c r="BQ15" i="6"/>
  <c r="BR15" i="6"/>
  <c r="BS15" i="6"/>
  <c r="BT15" i="6"/>
  <c r="BU15" i="6"/>
  <c r="AP16" i="6"/>
  <c r="C16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Z16" i="6"/>
  <c r="AA16" i="6"/>
  <c r="AB16" i="6"/>
  <c r="AC16" i="6"/>
  <c r="AD16" i="6"/>
  <c r="AE16" i="6"/>
  <c r="AF16" i="6"/>
  <c r="AG16" i="6"/>
  <c r="AH16" i="6"/>
  <c r="AI16" i="6"/>
  <c r="AJ16" i="6"/>
  <c r="AK16" i="6"/>
  <c r="AL16" i="6"/>
  <c r="AM16" i="6"/>
  <c r="AN16" i="6"/>
  <c r="AO16" i="6"/>
  <c r="AQ16" i="6"/>
  <c r="AR16" i="6"/>
  <c r="AS16" i="6"/>
  <c r="AT16" i="6"/>
  <c r="AU16" i="6"/>
  <c r="AV16" i="6"/>
  <c r="AW16" i="6"/>
  <c r="AX16" i="6"/>
  <c r="AY16" i="6"/>
  <c r="BB16" i="6"/>
  <c r="BC16" i="6"/>
  <c r="BD16" i="6"/>
  <c r="BE16" i="6"/>
  <c r="BF16" i="6"/>
  <c r="BG16" i="6"/>
  <c r="BH16" i="6"/>
  <c r="BI16" i="6"/>
  <c r="BJ16" i="6"/>
  <c r="BK16" i="6"/>
  <c r="BL16" i="6"/>
  <c r="BM16" i="6"/>
  <c r="BN16" i="6"/>
  <c r="BO16" i="6"/>
  <c r="BP16" i="6"/>
  <c r="BQ16" i="6"/>
  <c r="BR16" i="6"/>
  <c r="BS16" i="6"/>
  <c r="BT16" i="6"/>
  <c r="BU16" i="6"/>
  <c r="AP17" i="6"/>
  <c r="C17" i="6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X17" i="6"/>
  <c r="Y17" i="6"/>
  <c r="Z17" i="6"/>
  <c r="AA17" i="6"/>
  <c r="AB17" i="6"/>
  <c r="AC17" i="6"/>
  <c r="AD17" i="6"/>
  <c r="AE17" i="6"/>
  <c r="AF17" i="6"/>
  <c r="AG17" i="6"/>
  <c r="AH17" i="6"/>
  <c r="AI17" i="6"/>
  <c r="AJ17" i="6"/>
  <c r="AK17" i="6"/>
  <c r="AL17" i="6"/>
  <c r="AM17" i="6"/>
  <c r="AN17" i="6"/>
  <c r="AO17" i="6"/>
  <c r="AQ17" i="6"/>
  <c r="AR17" i="6"/>
  <c r="AS17" i="6"/>
  <c r="AT17" i="6"/>
  <c r="AU17" i="6"/>
  <c r="AV17" i="6"/>
  <c r="AW17" i="6"/>
  <c r="AX17" i="6"/>
  <c r="AY17" i="6"/>
  <c r="BB17" i="6"/>
  <c r="BC17" i="6"/>
  <c r="BD17" i="6"/>
  <c r="BE17" i="6"/>
  <c r="BF17" i="6"/>
  <c r="BG17" i="6"/>
  <c r="BH17" i="6"/>
  <c r="BI17" i="6"/>
  <c r="BJ17" i="6"/>
  <c r="BK17" i="6"/>
  <c r="BL17" i="6"/>
  <c r="BM17" i="6"/>
  <c r="BN17" i="6"/>
  <c r="BO17" i="6"/>
  <c r="BP17" i="6"/>
  <c r="BQ17" i="6"/>
  <c r="BR17" i="6"/>
  <c r="BS17" i="6"/>
  <c r="BT17" i="6"/>
  <c r="BU17" i="6"/>
  <c r="AP18" i="6"/>
  <c r="C18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X18" i="6"/>
  <c r="Y18" i="6"/>
  <c r="Z18" i="6"/>
  <c r="AA18" i="6"/>
  <c r="AB18" i="6"/>
  <c r="AC18" i="6"/>
  <c r="AD18" i="6"/>
  <c r="AE18" i="6"/>
  <c r="AF18" i="6"/>
  <c r="AG18" i="6"/>
  <c r="AH18" i="6"/>
  <c r="AI18" i="6"/>
  <c r="AJ18" i="6"/>
  <c r="AK18" i="6"/>
  <c r="AL18" i="6"/>
  <c r="AM18" i="6"/>
  <c r="AN18" i="6"/>
  <c r="AO18" i="6"/>
  <c r="AQ18" i="6"/>
  <c r="AR18" i="6"/>
  <c r="AS18" i="6"/>
  <c r="AT18" i="6"/>
  <c r="AU18" i="6"/>
  <c r="AV18" i="6"/>
  <c r="AW18" i="6"/>
  <c r="AX18" i="6"/>
  <c r="AY18" i="6"/>
  <c r="BB18" i="6"/>
  <c r="BC18" i="6"/>
  <c r="BD18" i="6"/>
  <c r="BE18" i="6"/>
  <c r="BF18" i="6"/>
  <c r="BG18" i="6"/>
  <c r="BH18" i="6"/>
  <c r="BI18" i="6"/>
  <c r="BJ18" i="6"/>
  <c r="BK18" i="6"/>
  <c r="BL18" i="6"/>
  <c r="BM18" i="6"/>
  <c r="BN18" i="6"/>
  <c r="BO18" i="6"/>
  <c r="BP18" i="6"/>
  <c r="BQ18" i="6"/>
  <c r="BR18" i="6"/>
  <c r="BS18" i="6"/>
  <c r="BT18" i="6"/>
  <c r="BU18" i="6"/>
  <c r="AP19" i="6"/>
  <c r="C19" i="6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V19" i="6"/>
  <c r="W19" i="6"/>
  <c r="X19" i="6"/>
  <c r="Y19" i="6"/>
  <c r="Z19" i="6"/>
  <c r="AA19" i="6"/>
  <c r="AB19" i="6"/>
  <c r="AC19" i="6"/>
  <c r="AD19" i="6"/>
  <c r="AE19" i="6"/>
  <c r="AF19" i="6"/>
  <c r="AG19" i="6"/>
  <c r="AH19" i="6"/>
  <c r="AI19" i="6"/>
  <c r="AJ19" i="6"/>
  <c r="AK19" i="6"/>
  <c r="AL19" i="6"/>
  <c r="AM19" i="6"/>
  <c r="AN19" i="6"/>
  <c r="AO19" i="6"/>
  <c r="AQ19" i="6"/>
  <c r="AR19" i="6"/>
  <c r="AS19" i="6"/>
  <c r="AT19" i="6"/>
  <c r="AU19" i="6"/>
  <c r="AV19" i="6"/>
  <c r="AW19" i="6"/>
  <c r="AX19" i="6"/>
  <c r="AY19" i="6"/>
  <c r="BB19" i="6"/>
  <c r="BC19" i="6"/>
  <c r="BD19" i="6"/>
  <c r="BE19" i="6"/>
  <c r="BF19" i="6"/>
  <c r="BG19" i="6"/>
  <c r="BH19" i="6"/>
  <c r="BI19" i="6"/>
  <c r="BJ19" i="6"/>
  <c r="BK19" i="6"/>
  <c r="BL19" i="6"/>
  <c r="BM19" i="6"/>
  <c r="BN19" i="6"/>
  <c r="BO19" i="6"/>
  <c r="BP19" i="6"/>
  <c r="BQ19" i="6"/>
  <c r="BR19" i="6"/>
  <c r="BS19" i="6"/>
  <c r="BT19" i="6"/>
  <c r="BU19" i="6"/>
  <c r="AP20" i="6"/>
  <c r="C20" i="6"/>
  <c r="D20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R20" i="6"/>
  <c r="S20" i="6"/>
  <c r="T20" i="6"/>
  <c r="U20" i="6"/>
  <c r="V20" i="6"/>
  <c r="W20" i="6"/>
  <c r="X20" i="6"/>
  <c r="Y20" i="6"/>
  <c r="Z20" i="6"/>
  <c r="AA20" i="6"/>
  <c r="AB20" i="6"/>
  <c r="AC20" i="6"/>
  <c r="AD20" i="6"/>
  <c r="AE20" i="6"/>
  <c r="AF20" i="6"/>
  <c r="AG20" i="6"/>
  <c r="AH20" i="6"/>
  <c r="AI20" i="6"/>
  <c r="AJ20" i="6"/>
  <c r="AK20" i="6"/>
  <c r="AL20" i="6"/>
  <c r="AM20" i="6"/>
  <c r="AN20" i="6"/>
  <c r="AO20" i="6"/>
  <c r="AQ20" i="6"/>
  <c r="AR20" i="6"/>
  <c r="AS20" i="6"/>
  <c r="AT20" i="6"/>
  <c r="AU20" i="6"/>
  <c r="AV20" i="6"/>
  <c r="AW20" i="6"/>
  <c r="AX20" i="6"/>
  <c r="AY20" i="6"/>
  <c r="BB20" i="6"/>
  <c r="BC20" i="6"/>
  <c r="BD20" i="6"/>
  <c r="BE20" i="6"/>
  <c r="BF20" i="6"/>
  <c r="BG20" i="6"/>
  <c r="BH20" i="6"/>
  <c r="BI20" i="6"/>
  <c r="BJ20" i="6"/>
  <c r="BK20" i="6"/>
  <c r="BL20" i="6"/>
  <c r="BM20" i="6"/>
  <c r="BN20" i="6"/>
  <c r="BO20" i="6"/>
  <c r="BP20" i="6"/>
  <c r="BQ20" i="6"/>
  <c r="BR20" i="6"/>
  <c r="BS20" i="6"/>
  <c r="BT20" i="6"/>
  <c r="BU20" i="6"/>
  <c r="AP21" i="6"/>
  <c r="C21" i="6"/>
  <c r="D21" i="6"/>
  <c r="E21" i="6"/>
  <c r="F21" i="6"/>
  <c r="G21" i="6"/>
  <c r="H21" i="6"/>
  <c r="I21" i="6"/>
  <c r="J21" i="6"/>
  <c r="K21" i="6"/>
  <c r="L21" i="6"/>
  <c r="M21" i="6"/>
  <c r="N21" i="6"/>
  <c r="O21" i="6"/>
  <c r="P21" i="6"/>
  <c r="Q21" i="6"/>
  <c r="R21" i="6"/>
  <c r="S21" i="6"/>
  <c r="T21" i="6"/>
  <c r="U21" i="6"/>
  <c r="V21" i="6"/>
  <c r="W21" i="6"/>
  <c r="X21" i="6"/>
  <c r="Y21" i="6"/>
  <c r="Z21" i="6"/>
  <c r="AA21" i="6"/>
  <c r="AB21" i="6"/>
  <c r="AC21" i="6"/>
  <c r="AD21" i="6"/>
  <c r="AE21" i="6"/>
  <c r="AF21" i="6"/>
  <c r="AG21" i="6"/>
  <c r="AH21" i="6"/>
  <c r="AI21" i="6"/>
  <c r="AJ21" i="6"/>
  <c r="AK21" i="6"/>
  <c r="AL21" i="6"/>
  <c r="AM21" i="6"/>
  <c r="AN21" i="6"/>
  <c r="AO21" i="6"/>
  <c r="AQ21" i="6"/>
  <c r="AR21" i="6"/>
  <c r="AS21" i="6"/>
  <c r="AT21" i="6"/>
  <c r="AU21" i="6"/>
  <c r="AV21" i="6"/>
  <c r="AW21" i="6"/>
  <c r="AX21" i="6"/>
  <c r="AY21" i="6"/>
  <c r="BB21" i="6"/>
  <c r="BC21" i="6"/>
  <c r="BD21" i="6"/>
  <c r="BE21" i="6"/>
  <c r="BF21" i="6"/>
  <c r="BG21" i="6"/>
  <c r="BH21" i="6"/>
  <c r="BI21" i="6"/>
  <c r="BJ21" i="6"/>
  <c r="BK21" i="6"/>
  <c r="BL21" i="6"/>
  <c r="BM21" i="6"/>
  <c r="BN21" i="6"/>
  <c r="BO21" i="6"/>
  <c r="BP21" i="6"/>
  <c r="BQ21" i="6"/>
  <c r="BR21" i="6"/>
  <c r="BS21" i="6"/>
  <c r="BT21" i="6"/>
  <c r="BU21" i="6"/>
  <c r="AP22" i="6"/>
  <c r="C22" i="6"/>
  <c r="D22" i="6"/>
  <c r="E22" i="6"/>
  <c r="F22" i="6"/>
  <c r="G22" i="6"/>
  <c r="H22" i="6"/>
  <c r="I22" i="6"/>
  <c r="J22" i="6"/>
  <c r="K22" i="6"/>
  <c r="L22" i="6"/>
  <c r="M22" i="6"/>
  <c r="N22" i="6"/>
  <c r="O22" i="6"/>
  <c r="P22" i="6"/>
  <c r="Q22" i="6"/>
  <c r="R22" i="6"/>
  <c r="S22" i="6"/>
  <c r="T22" i="6"/>
  <c r="U22" i="6"/>
  <c r="V22" i="6"/>
  <c r="W22" i="6"/>
  <c r="X22" i="6"/>
  <c r="Y22" i="6"/>
  <c r="Z22" i="6"/>
  <c r="AA22" i="6"/>
  <c r="AB22" i="6"/>
  <c r="AC22" i="6"/>
  <c r="AD22" i="6"/>
  <c r="AE22" i="6"/>
  <c r="AF22" i="6"/>
  <c r="AG22" i="6"/>
  <c r="AH22" i="6"/>
  <c r="AI22" i="6"/>
  <c r="AJ22" i="6"/>
  <c r="AK22" i="6"/>
  <c r="AL22" i="6"/>
  <c r="AM22" i="6"/>
  <c r="AN22" i="6"/>
  <c r="AO22" i="6"/>
  <c r="AQ22" i="6"/>
  <c r="AR22" i="6"/>
  <c r="AS22" i="6"/>
  <c r="AT22" i="6"/>
  <c r="AU22" i="6"/>
  <c r="AV22" i="6"/>
  <c r="AW22" i="6"/>
  <c r="AX22" i="6"/>
  <c r="AY22" i="6"/>
  <c r="BB22" i="6"/>
  <c r="BC22" i="6"/>
  <c r="BD22" i="6"/>
  <c r="BE22" i="6"/>
  <c r="BF22" i="6"/>
  <c r="BG22" i="6"/>
  <c r="BH22" i="6"/>
  <c r="BI22" i="6"/>
  <c r="BJ22" i="6"/>
  <c r="BK22" i="6"/>
  <c r="BL22" i="6"/>
  <c r="BM22" i="6"/>
  <c r="BN22" i="6"/>
  <c r="BO22" i="6"/>
  <c r="BP22" i="6"/>
  <c r="BQ22" i="6"/>
  <c r="BR22" i="6"/>
  <c r="BS22" i="6"/>
  <c r="BT22" i="6"/>
  <c r="BU22" i="6"/>
  <c r="AP23" i="6"/>
  <c r="C23" i="6"/>
  <c r="D23" i="6"/>
  <c r="E23" i="6"/>
  <c r="F23" i="6"/>
  <c r="G23" i="6"/>
  <c r="H23" i="6"/>
  <c r="I23" i="6"/>
  <c r="J23" i="6"/>
  <c r="K23" i="6"/>
  <c r="L23" i="6"/>
  <c r="M23" i="6"/>
  <c r="N23" i="6"/>
  <c r="O23" i="6"/>
  <c r="P23" i="6"/>
  <c r="Q23" i="6"/>
  <c r="R23" i="6"/>
  <c r="S23" i="6"/>
  <c r="T23" i="6"/>
  <c r="U23" i="6"/>
  <c r="V23" i="6"/>
  <c r="W23" i="6"/>
  <c r="X23" i="6"/>
  <c r="Y23" i="6"/>
  <c r="Z23" i="6"/>
  <c r="AA23" i="6"/>
  <c r="AB23" i="6"/>
  <c r="AC23" i="6"/>
  <c r="AD23" i="6"/>
  <c r="AE23" i="6"/>
  <c r="AF23" i="6"/>
  <c r="AG23" i="6"/>
  <c r="AH23" i="6"/>
  <c r="AI23" i="6"/>
  <c r="AJ23" i="6"/>
  <c r="AK23" i="6"/>
  <c r="AL23" i="6"/>
  <c r="AM23" i="6"/>
  <c r="AN23" i="6"/>
  <c r="AO23" i="6"/>
  <c r="AQ23" i="6"/>
  <c r="AR23" i="6"/>
  <c r="AS23" i="6"/>
  <c r="AT23" i="6"/>
  <c r="AU23" i="6"/>
  <c r="AV23" i="6"/>
  <c r="AW23" i="6"/>
  <c r="AX23" i="6"/>
  <c r="AY23" i="6"/>
  <c r="BB23" i="6"/>
  <c r="BC23" i="6"/>
  <c r="BD23" i="6"/>
  <c r="BE23" i="6"/>
  <c r="BF23" i="6"/>
  <c r="BG23" i="6"/>
  <c r="BH23" i="6"/>
  <c r="BI23" i="6"/>
  <c r="BJ23" i="6"/>
  <c r="BK23" i="6"/>
  <c r="BL23" i="6"/>
  <c r="BM23" i="6"/>
  <c r="BN23" i="6"/>
  <c r="BO23" i="6"/>
  <c r="BP23" i="6"/>
  <c r="BQ23" i="6"/>
  <c r="BR23" i="6"/>
  <c r="BS23" i="6"/>
  <c r="BT23" i="6"/>
  <c r="BU23" i="6"/>
  <c r="AP24" i="6"/>
  <c r="C24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AA24" i="6"/>
  <c r="AB24" i="6"/>
  <c r="AC24" i="6"/>
  <c r="AD24" i="6"/>
  <c r="AE24" i="6"/>
  <c r="AF24" i="6"/>
  <c r="AG24" i="6"/>
  <c r="AH24" i="6"/>
  <c r="AI24" i="6"/>
  <c r="AJ24" i="6"/>
  <c r="AK24" i="6"/>
  <c r="AL24" i="6"/>
  <c r="AM24" i="6"/>
  <c r="AN24" i="6"/>
  <c r="AO24" i="6"/>
  <c r="AQ24" i="6"/>
  <c r="AR24" i="6"/>
  <c r="AS24" i="6"/>
  <c r="AT24" i="6"/>
  <c r="AU24" i="6"/>
  <c r="AV24" i="6"/>
  <c r="AW24" i="6"/>
  <c r="AX24" i="6"/>
  <c r="AY24" i="6"/>
  <c r="BB24" i="6"/>
  <c r="BC24" i="6"/>
  <c r="BD24" i="6"/>
  <c r="BE24" i="6"/>
  <c r="BF24" i="6"/>
  <c r="BG24" i="6"/>
  <c r="BH24" i="6"/>
  <c r="BI24" i="6"/>
  <c r="BJ24" i="6"/>
  <c r="BK24" i="6"/>
  <c r="BL24" i="6"/>
  <c r="BM24" i="6"/>
  <c r="BN24" i="6"/>
  <c r="BO24" i="6"/>
  <c r="BP24" i="6"/>
  <c r="BQ24" i="6"/>
  <c r="BR24" i="6"/>
  <c r="BS24" i="6"/>
  <c r="BT24" i="6"/>
  <c r="BU24" i="6"/>
  <c r="AP25" i="6"/>
  <c r="C25" i="6"/>
  <c r="D25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X25" i="6"/>
  <c r="Y25" i="6"/>
  <c r="Z25" i="6"/>
  <c r="AA25" i="6"/>
  <c r="AB25" i="6"/>
  <c r="AC25" i="6"/>
  <c r="AD25" i="6"/>
  <c r="AE25" i="6"/>
  <c r="AF25" i="6"/>
  <c r="AG25" i="6"/>
  <c r="AH25" i="6"/>
  <c r="AI25" i="6"/>
  <c r="AJ25" i="6"/>
  <c r="AK25" i="6"/>
  <c r="AL25" i="6"/>
  <c r="AM25" i="6"/>
  <c r="AN25" i="6"/>
  <c r="AO25" i="6"/>
  <c r="AQ25" i="6"/>
  <c r="AR25" i="6"/>
  <c r="AS25" i="6"/>
  <c r="AT25" i="6"/>
  <c r="AU25" i="6"/>
  <c r="AV25" i="6"/>
  <c r="AW25" i="6"/>
  <c r="AX25" i="6"/>
  <c r="AY25" i="6"/>
  <c r="BB25" i="6"/>
  <c r="BC25" i="6"/>
  <c r="BD25" i="6"/>
  <c r="BE25" i="6"/>
  <c r="BF25" i="6"/>
  <c r="BG25" i="6"/>
  <c r="BH25" i="6"/>
  <c r="BI25" i="6"/>
  <c r="BJ25" i="6"/>
  <c r="BK25" i="6"/>
  <c r="BL25" i="6"/>
  <c r="BM25" i="6"/>
  <c r="BN25" i="6"/>
  <c r="BO25" i="6"/>
  <c r="BP25" i="6"/>
  <c r="BQ25" i="6"/>
  <c r="BR25" i="6"/>
  <c r="BS25" i="6"/>
  <c r="BT25" i="6"/>
  <c r="BU25" i="6"/>
  <c r="AP26" i="6"/>
  <c r="C26" i="6"/>
  <c r="D26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V26" i="6"/>
  <c r="W26" i="6"/>
  <c r="X26" i="6"/>
  <c r="Y26" i="6"/>
  <c r="Z26" i="6"/>
  <c r="AA26" i="6"/>
  <c r="AB26" i="6"/>
  <c r="AC26" i="6"/>
  <c r="AD26" i="6"/>
  <c r="AE26" i="6"/>
  <c r="AF26" i="6"/>
  <c r="AG26" i="6"/>
  <c r="AH26" i="6"/>
  <c r="AI26" i="6"/>
  <c r="AJ26" i="6"/>
  <c r="AK26" i="6"/>
  <c r="AL26" i="6"/>
  <c r="AM26" i="6"/>
  <c r="AN26" i="6"/>
  <c r="AO26" i="6"/>
  <c r="AQ26" i="6"/>
  <c r="AR26" i="6"/>
  <c r="AS26" i="6"/>
  <c r="AT26" i="6"/>
  <c r="AU26" i="6"/>
  <c r="AV26" i="6"/>
  <c r="AW26" i="6"/>
  <c r="AX26" i="6"/>
  <c r="AY26" i="6"/>
  <c r="BB26" i="6"/>
  <c r="BC26" i="6"/>
  <c r="BD26" i="6"/>
  <c r="BE26" i="6"/>
  <c r="BF26" i="6"/>
  <c r="BG26" i="6"/>
  <c r="BH26" i="6"/>
  <c r="BI26" i="6"/>
  <c r="BJ26" i="6"/>
  <c r="BK26" i="6"/>
  <c r="BL26" i="6"/>
  <c r="BM26" i="6"/>
  <c r="BN26" i="6"/>
  <c r="BO26" i="6"/>
  <c r="BP26" i="6"/>
  <c r="BQ26" i="6"/>
  <c r="BR26" i="6"/>
  <c r="BS26" i="6"/>
  <c r="BT26" i="6"/>
  <c r="BU26" i="6"/>
  <c r="AP27" i="6"/>
  <c r="C27" i="6"/>
  <c r="D27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V27" i="6"/>
  <c r="W27" i="6"/>
  <c r="X27" i="6"/>
  <c r="Y27" i="6"/>
  <c r="Z27" i="6"/>
  <c r="AA27" i="6"/>
  <c r="AB27" i="6"/>
  <c r="AC27" i="6"/>
  <c r="AD27" i="6"/>
  <c r="AE27" i="6"/>
  <c r="AF27" i="6"/>
  <c r="AG27" i="6"/>
  <c r="AH27" i="6"/>
  <c r="AI27" i="6"/>
  <c r="AJ27" i="6"/>
  <c r="AK27" i="6"/>
  <c r="AL27" i="6"/>
  <c r="AM27" i="6"/>
  <c r="AN27" i="6"/>
  <c r="AO27" i="6"/>
  <c r="AQ27" i="6"/>
  <c r="AR27" i="6"/>
  <c r="AS27" i="6"/>
  <c r="AT27" i="6"/>
  <c r="AU27" i="6"/>
  <c r="AV27" i="6"/>
  <c r="AW27" i="6"/>
  <c r="AX27" i="6"/>
  <c r="AY27" i="6"/>
  <c r="BB27" i="6"/>
  <c r="BC27" i="6"/>
  <c r="BD27" i="6"/>
  <c r="BE27" i="6"/>
  <c r="BF27" i="6"/>
  <c r="BG27" i="6"/>
  <c r="BH27" i="6"/>
  <c r="BI27" i="6"/>
  <c r="BJ27" i="6"/>
  <c r="BK27" i="6"/>
  <c r="BL27" i="6"/>
  <c r="BM27" i="6"/>
  <c r="BN27" i="6"/>
  <c r="BO27" i="6"/>
  <c r="BP27" i="6"/>
  <c r="BQ27" i="6"/>
  <c r="BR27" i="6"/>
  <c r="BS27" i="6"/>
  <c r="BT27" i="6"/>
  <c r="BU27" i="6"/>
  <c r="AP28" i="6"/>
  <c r="C28" i="6"/>
  <c r="D28" i="6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V28" i="6"/>
  <c r="W28" i="6"/>
  <c r="X28" i="6"/>
  <c r="Y28" i="6"/>
  <c r="Z28" i="6"/>
  <c r="AA28" i="6"/>
  <c r="AB28" i="6"/>
  <c r="AC28" i="6"/>
  <c r="AD28" i="6"/>
  <c r="AE28" i="6"/>
  <c r="AF28" i="6"/>
  <c r="AG28" i="6"/>
  <c r="AH28" i="6"/>
  <c r="AI28" i="6"/>
  <c r="AJ28" i="6"/>
  <c r="AK28" i="6"/>
  <c r="AL28" i="6"/>
  <c r="AM28" i="6"/>
  <c r="AN28" i="6"/>
  <c r="AO28" i="6"/>
  <c r="AQ28" i="6"/>
  <c r="AR28" i="6"/>
  <c r="AS28" i="6"/>
  <c r="AT28" i="6"/>
  <c r="AU28" i="6"/>
  <c r="AV28" i="6"/>
  <c r="AW28" i="6"/>
  <c r="AX28" i="6"/>
  <c r="AY28" i="6"/>
  <c r="BB28" i="6"/>
  <c r="BC28" i="6"/>
  <c r="BD28" i="6"/>
  <c r="BE28" i="6"/>
  <c r="BF28" i="6"/>
  <c r="BG28" i="6"/>
  <c r="BH28" i="6"/>
  <c r="BI28" i="6"/>
  <c r="BJ28" i="6"/>
  <c r="BK28" i="6"/>
  <c r="BL28" i="6"/>
  <c r="BM28" i="6"/>
  <c r="BN28" i="6"/>
  <c r="BO28" i="6"/>
  <c r="BP28" i="6"/>
  <c r="BQ28" i="6"/>
  <c r="BR28" i="6"/>
  <c r="BS28" i="6"/>
  <c r="BT28" i="6"/>
  <c r="BU28" i="6"/>
  <c r="AP29" i="6"/>
  <c r="C29" i="6"/>
  <c r="D29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V29" i="6"/>
  <c r="W29" i="6"/>
  <c r="X29" i="6"/>
  <c r="Y29" i="6"/>
  <c r="Z29" i="6"/>
  <c r="AA29" i="6"/>
  <c r="AB29" i="6"/>
  <c r="AC29" i="6"/>
  <c r="AD29" i="6"/>
  <c r="AE29" i="6"/>
  <c r="AF29" i="6"/>
  <c r="AG29" i="6"/>
  <c r="AH29" i="6"/>
  <c r="AI29" i="6"/>
  <c r="AJ29" i="6"/>
  <c r="AK29" i="6"/>
  <c r="AL29" i="6"/>
  <c r="AM29" i="6"/>
  <c r="AN29" i="6"/>
  <c r="AO29" i="6"/>
  <c r="AQ29" i="6"/>
  <c r="AR29" i="6"/>
  <c r="AS29" i="6"/>
  <c r="AT29" i="6"/>
  <c r="AU29" i="6"/>
  <c r="AV29" i="6"/>
  <c r="AW29" i="6"/>
  <c r="AX29" i="6"/>
  <c r="AY29" i="6"/>
  <c r="BB29" i="6"/>
  <c r="BC29" i="6"/>
  <c r="BD29" i="6"/>
  <c r="BE29" i="6"/>
  <c r="BF29" i="6"/>
  <c r="BG29" i="6"/>
  <c r="BH29" i="6"/>
  <c r="BI29" i="6"/>
  <c r="BJ29" i="6"/>
  <c r="BK29" i="6"/>
  <c r="BL29" i="6"/>
  <c r="BM29" i="6"/>
  <c r="BN29" i="6"/>
  <c r="BO29" i="6"/>
  <c r="BP29" i="6"/>
  <c r="BQ29" i="6"/>
  <c r="BR29" i="6"/>
  <c r="BS29" i="6"/>
  <c r="BT29" i="6"/>
  <c r="BU29" i="6"/>
  <c r="AP30" i="6"/>
  <c r="C30" i="6"/>
  <c r="D30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X30" i="6"/>
  <c r="Y30" i="6"/>
  <c r="Z30" i="6"/>
  <c r="AA30" i="6"/>
  <c r="AB30" i="6"/>
  <c r="AC30" i="6"/>
  <c r="AD30" i="6"/>
  <c r="AE30" i="6"/>
  <c r="AF30" i="6"/>
  <c r="AG30" i="6"/>
  <c r="AH30" i="6"/>
  <c r="AI30" i="6"/>
  <c r="AJ30" i="6"/>
  <c r="AK30" i="6"/>
  <c r="AL30" i="6"/>
  <c r="AM30" i="6"/>
  <c r="AN30" i="6"/>
  <c r="AO30" i="6"/>
  <c r="AQ30" i="6"/>
  <c r="AR30" i="6"/>
  <c r="AS30" i="6"/>
  <c r="AT30" i="6"/>
  <c r="AU30" i="6"/>
  <c r="AV30" i="6"/>
  <c r="AW30" i="6"/>
  <c r="AX30" i="6"/>
  <c r="AY30" i="6"/>
  <c r="BB30" i="6"/>
  <c r="BC30" i="6"/>
  <c r="BD30" i="6"/>
  <c r="BE30" i="6"/>
  <c r="BF30" i="6"/>
  <c r="BG30" i="6"/>
  <c r="BH30" i="6"/>
  <c r="BI30" i="6"/>
  <c r="BJ30" i="6"/>
  <c r="BK30" i="6"/>
  <c r="BL30" i="6"/>
  <c r="BM30" i="6"/>
  <c r="BN30" i="6"/>
  <c r="BO30" i="6"/>
  <c r="BP30" i="6"/>
  <c r="BQ30" i="6"/>
  <c r="BR30" i="6"/>
  <c r="BS30" i="6"/>
  <c r="BT30" i="6"/>
  <c r="BU30" i="6"/>
  <c r="AP31" i="6"/>
  <c r="C31" i="6"/>
  <c r="D31" i="6"/>
  <c r="E31" i="6"/>
  <c r="F31" i="6"/>
  <c r="G31" i="6"/>
  <c r="H31" i="6"/>
  <c r="I31" i="6"/>
  <c r="J31" i="6"/>
  <c r="K31" i="6"/>
  <c r="L31" i="6"/>
  <c r="M31" i="6"/>
  <c r="N31" i="6"/>
  <c r="O31" i="6"/>
  <c r="P31" i="6"/>
  <c r="Q31" i="6"/>
  <c r="R31" i="6"/>
  <c r="S31" i="6"/>
  <c r="T31" i="6"/>
  <c r="U31" i="6"/>
  <c r="V31" i="6"/>
  <c r="W31" i="6"/>
  <c r="X31" i="6"/>
  <c r="Y31" i="6"/>
  <c r="Z31" i="6"/>
  <c r="AA31" i="6"/>
  <c r="AB31" i="6"/>
  <c r="AC31" i="6"/>
  <c r="AD31" i="6"/>
  <c r="AE31" i="6"/>
  <c r="AF31" i="6"/>
  <c r="AG31" i="6"/>
  <c r="AH31" i="6"/>
  <c r="AI31" i="6"/>
  <c r="AJ31" i="6"/>
  <c r="AK31" i="6"/>
  <c r="AL31" i="6"/>
  <c r="AM31" i="6"/>
  <c r="AN31" i="6"/>
  <c r="AO31" i="6"/>
  <c r="AQ31" i="6"/>
  <c r="AR31" i="6"/>
  <c r="AS31" i="6"/>
  <c r="AT31" i="6"/>
  <c r="AU31" i="6"/>
  <c r="AV31" i="6"/>
  <c r="AW31" i="6"/>
  <c r="AX31" i="6"/>
  <c r="AY31" i="6"/>
  <c r="BB31" i="6"/>
  <c r="BC31" i="6"/>
  <c r="BD31" i="6"/>
  <c r="BE31" i="6"/>
  <c r="BF31" i="6"/>
  <c r="BG31" i="6"/>
  <c r="BH31" i="6"/>
  <c r="BI31" i="6"/>
  <c r="BJ31" i="6"/>
  <c r="BK31" i="6"/>
  <c r="BL31" i="6"/>
  <c r="BM31" i="6"/>
  <c r="BN31" i="6"/>
  <c r="BO31" i="6"/>
  <c r="BP31" i="6"/>
  <c r="BQ31" i="6"/>
  <c r="BR31" i="6"/>
  <c r="BS31" i="6"/>
  <c r="BT31" i="6"/>
  <c r="BU31" i="6"/>
  <c r="AP32" i="6"/>
  <c r="C32" i="6"/>
  <c r="D32" i="6"/>
  <c r="E32" i="6"/>
  <c r="F32" i="6"/>
  <c r="G32" i="6"/>
  <c r="H32" i="6"/>
  <c r="I32" i="6"/>
  <c r="J32" i="6"/>
  <c r="K32" i="6"/>
  <c r="L32" i="6"/>
  <c r="M32" i="6"/>
  <c r="N32" i="6"/>
  <c r="O32" i="6"/>
  <c r="P32" i="6"/>
  <c r="Q32" i="6"/>
  <c r="R32" i="6"/>
  <c r="S32" i="6"/>
  <c r="T32" i="6"/>
  <c r="U32" i="6"/>
  <c r="V32" i="6"/>
  <c r="W32" i="6"/>
  <c r="X32" i="6"/>
  <c r="Y32" i="6"/>
  <c r="Z32" i="6"/>
  <c r="AA32" i="6"/>
  <c r="AB32" i="6"/>
  <c r="AC32" i="6"/>
  <c r="AD32" i="6"/>
  <c r="AE32" i="6"/>
  <c r="AF32" i="6"/>
  <c r="AG32" i="6"/>
  <c r="AH32" i="6"/>
  <c r="AI32" i="6"/>
  <c r="AJ32" i="6"/>
  <c r="AK32" i="6"/>
  <c r="AL32" i="6"/>
  <c r="AM32" i="6"/>
  <c r="AN32" i="6"/>
  <c r="AO32" i="6"/>
  <c r="AQ32" i="6"/>
  <c r="AR32" i="6"/>
  <c r="AS32" i="6"/>
  <c r="AT32" i="6"/>
  <c r="AU32" i="6"/>
  <c r="AV32" i="6"/>
  <c r="AW32" i="6"/>
  <c r="AX32" i="6"/>
  <c r="AY32" i="6"/>
  <c r="BB32" i="6"/>
  <c r="BC32" i="6"/>
  <c r="BD32" i="6"/>
  <c r="BE32" i="6"/>
  <c r="BF32" i="6"/>
  <c r="BG32" i="6"/>
  <c r="BH32" i="6"/>
  <c r="BI32" i="6"/>
  <c r="BJ32" i="6"/>
  <c r="BK32" i="6"/>
  <c r="BL32" i="6"/>
  <c r="BM32" i="6"/>
  <c r="BN32" i="6"/>
  <c r="BO32" i="6"/>
  <c r="BP32" i="6"/>
  <c r="BQ32" i="6"/>
  <c r="BR32" i="6"/>
  <c r="BS32" i="6"/>
  <c r="BT32" i="6"/>
  <c r="BU32" i="6"/>
  <c r="AC36" i="5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38" i="8"/>
  <c r="AD5" i="5"/>
  <c r="F39" i="8" s="1"/>
  <c r="AD6" i="5"/>
  <c r="F40" i="8"/>
  <c r="AD7" i="5"/>
  <c r="F41" i="8" s="1"/>
  <c r="AD8" i="5"/>
  <c r="F42" i="8" s="1"/>
  <c r="AD9" i="5"/>
  <c r="AE9" i="5" s="1"/>
  <c r="F43" i="8"/>
  <c r="AD10" i="5"/>
  <c r="F44" i="8" s="1"/>
  <c r="AD11" i="5"/>
  <c r="AE11" i="5" s="1"/>
  <c r="F45" i="8"/>
  <c r="AD12" i="5"/>
  <c r="AD13" i="5"/>
  <c r="AE13" i="5" s="1"/>
  <c r="AD14" i="5"/>
  <c r="F48" i="8" s="1"/>
  <c r="AD15" i="5"/>
  <c r="AD16" i="5"/>
  <c r="F50" i="8" s="1"/>
  <c r="AD17" i="5"/>
  <c r="AE17" i="5" s="1"/>
  <c r="F51" i="8"/>
  <c r="AD18" i="5"/>
  <c r="F52" i="8" s="1"/>
  <c r="AD19" i="5"/>
  <c r="AE19" i="5" s="1"/>
  <c r="F53" i="8"/>
  <c r="AD20" i="5"/>
  <c r="AD21" i="5"/>
  <c r="AE21" i="5" s="1"/>
  <c r="AD22" i="5"/>
  <c r="F56" i="8" s="1"/>
  <c r="AD23" i="5"/>
  <c r="AD24" i="5"/>
  <c r="F58" i="8" s="1"/>
  <c r="AD25" i="5"/>
  <c r="F59" i="8" s="1"/>
  <c r="AD26" i="5"/>
  <c r="AD27" i="5"/>
  <c r="F61" i="8"/>
  <c r="AD28" i="5"/>
  <c r="AD29" i="5"/>
  <c r="F63" i="8"/>
  <c r="AD30" i="5"/>
  <c r="AD31" i="5"/>
  <c r="F65" i="8"/>
  <c r="AD32" i="5"/>
  <c r="AD33" i="5"/>
  <c r="F67" i="8"/>
  <c r="AD34" i="5"/>
  <c r="AD4" i="5"/>
  <c r="F38" i="8" s="1"/>
  <c r="AE5" i="5"/>
  <c r="D39" i="8"/>
  <c r="AE6" i="5"/>
  <c r="D40" i="8" s="1"/>
  <c r="AE7" i="5"/>
  <c r="D41" i="8" s="1"/>
  <c r="AE8" i="5"/>
  <c r="D42" i="8"/>
  <c r="D43" i="8"/>
  <c r="AE10" i="5"/>
  <c r="D44" i="8"/>
  <c r="D45" i="8"/>
  <c r="D47" i="8"/>
  <c r="AE14" i="5"/>
  <c r="D48" i="8" s="1"/>
  <c r="AE16" i="5"/>
  <c r="D50" i="8"/>
  <c r="D51" i="8"/>
  <c r="AE18" i="5"/>
  <c r="D52" i="8"/>
  <c r="D53" i="8"/>
  <c r="D55" i="8"/>
  <c r="AE22" i="5"/>
  <c r="D56" i="8" s="1"/>
  <c r="AE24" i="5"/>
  <c r="D58" i="8"/>
  <c r="AE27" i="5"/>
  <c r="D61" i="8"/>
  <c r="AE29" i="5"/>
  <c r="D63" i="8" s="1"/>
  <c r="AE31" i="5"/>
  <c r="D65" i="8"/>
  <c r="AE33" i="5"/>
  <c r="D67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38" i="8"/>
  <c r="Z5" i="5"/>
  <c r="B39" i="8" s="1"/>
  <c r="Z6" i="5"/>
  <c r="B40" i="8"/>
  <c r="Z7" i="5"/>
  <c r="B41" i="8" s="1"/>
  <c r="Z8" i="5"/>
  <c r="B42" i="8"/>
  <c r="Z9" i="5"/>
  <c r="B43" i="8" s="1"/>
  <c r="Z10" i="5"/>
  <c r="B44" i="8" s="1"/>
  <c r="Z11" i="5"/>
  <c r="B45" i="8" s="1"/>
  <c r="Z12" i="5"/>
  <c r="B46" i="8" s="1"/>
  <c r="Z13" i="5"/>
  <c r="B47" i="8" s="1"/>
  <c r="Z14" i="5"/>
  <c r="B48" i="8"/>
  <c r="Z15" i="5"/>
  <c r="B49" i="8" s="1"/>
  <c r="Z16" i="5"/>
  <c r="B50" i="8"/>
  <c r="Z17" i="5"/>
  <c r="B51" i="8" s="1"/>
  <c r="Z18" i="5"/>
  <c r="B52" i="8" s="1"/>
  <c r="Z19" i="5"/>
  <c r="B53" i="8" s="1"/>
  <c r="Z20" i="5"/>
  <c r="B54" i="8" s="1"/>
  <c r="Z21" i="5"/>
  <c r="B55" i="8" s="1"/>
  <c r="Z22" i="5"/>
  <c r="B56" i="8"/>
  <c r="Z23" i="5"/>
  <c r="B57" i="8" s="1"/>
  <c r="Z24" i="5"/>
  <c r="B58" i="8"/>
  <c r="Z25" i="5"/>
  <c r="B59" i="8" s="1"/>
  <c r="Z26" i="5"/>
  <c r="B60" i="8" s="1"/>
  <c r="Z27" i="5"/>
  <c r="B61" i="8" s="1"/>
  <c r="Z28" i="5"/>
  <c r="B62" i="8" s="1"/>
  <c r="Z29" i="5"/>
  <c r="B63" i="8" s="1"/>
  <c r="Z30" i="5"/>
  <c r="B64" i="8"/>
  <c r="Z31" i="5"/>
  <c r="B65" i="8" s="1"/>
  <c r="Z32" i="5"/>
  <c r="B66" i="8"/>
  <c r="Z33" i="5"/>
  <c r="B67" i="8" s="1"/>
  <c r="Z34" i="5"/>
  <c r="B68" i="8" s="1"/>
  <c r="Z4" i="5"/>
  <c r="B38" i="8" s="1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38" i="8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2" i="8"/>
  <c r="A3" i="8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2" i="8"/>
  <c r="A3" i="7"/>
  <c r="B36" i="7" s="1"/>
  <c r="B68" i="7" s="1"/>
  <c r="BX68" i="7" s="1"/>
  <c r="A4" i="7"/>
  <c r="B37" i="7" s="1"/>
  <c r="B69" i="7" s="1"/>
  <c r="BX69" i="7" s="1"/>
  <c r="A5" i="7"/>
  <c r="B38" i="7" s="1"/>
  <c r="B70" i="7" s="1"/>
  <c r="BX70" i="7" s="1"/>
  <c r="A6" i="7"/>
  <c r="B39" i="7" s="1"/>
  <c r="B71" i="7" s="1"/>
  <c r="BX71" i="7" s="1"/>
  <c r="A7" i="7"/>
  <c r="B40" i="7" s="1"/>
  <c r="B72" i="7" s="1"/>
  <c r="BX72" i="7" s="1"/>
  <c r="A8" i="7"/>
  <c r="B41" i="7" s="1"/>
  <c r="B73" i="7" s="1"/>
  <c r="BX73" i="7" s="1"/>
  <c r="A9" i="7"/>
  <c r="B42" i="7" s="1"/>
  <c r="B74" i="7" s="1"/>
  <c r="BX74" i="7" s="1"/>
  <c r="A10" i="7"/>
  <c r="B43" i="7"/>
  <c r="B75" i="7" s="1"/>
  <c r="BX75" i="7" s="1"/>
  <c r="A11" i="7"/>
  <c r="B44" i="7" s="1"/>
  <c r="B76" i="7" s="1"/>
  <c r="BX76" i="7" s="1"/>
  <c r="A12" i="7"/>
  <c r="B45" i="7" s="1"/>
  <c r="B77" i="7" s="1"/>
  <c r="BX77" i="7" s="1"/>
  <c r="A13" i="7"/>
  <c r="B46" i="7" s="1"/>
  <c r="B78" i="7" s="1"/>
  <c r="BX78" i="7" s="1"/>
  <c r="A14" i="7"/>
  <c r="B47" i="7" s="1"/>
  <c r="B79" i="7" s="1"/>
  <c r="BX79" i="7"/>
  <c r="A15" i="7"/>
  <c r="B48" i="7" s="1"/>
  <c r="B80" i="7" s="1"/>
  <c r="BX80" i="7" s="1"/>
  <c r="A16" i="7"/>
  <c r="B49" i="7" s="1"/>
  <c r="B81" i="7" s="1"/>
  <c r="BX81" i="7" s="1"/>
  <c r="A17" i="7"/>
  <c r="B50" i="7"/>
  <c r="B82" i="7" s="1"/>
  <c r="BX82" i="7" s="1"/>
  <c r="A18" i="7"/>
  <c r="B51" i="7" s="1"/>
  <c r="B83" i="7" s="1"/>
  <c r="BX83" i="7" s="1"/>
  <c r="A19" i="7"/>
  <c r="B52" i="7" s="1"/>
  <c r="B84" i="7" s="1"/>
  <c r="BX84" i="7" s="1"/>
  <c r="A20" i="7"/>
  <c r="B53" i="7" s="1"/>
  <c r="B85" i="7" s="1"/>
  <c r="BX85" i="7" s="1"/>
  <c r="A21" i="7"/>
  <c r="B54" i="7" s="1"/>
  <c r="B86" i="7" s="1"/>
  <c r="BX86" i="7" s="1"/>
  <c r="A22" i="7"/>
  <c r="B55" i="7" s="1"/>
  <c r="B87" i="7" s="1"/>
  <c r="BX87" i="7" s="1"/>
  <c r="A23" i="7"/>
  <c r="B56" i="7" s="1"/>
  <c r="B88" i="7" s="1"/>
  <c r="BX88" i="7" s="1"/>
  <c r="A24" i="7"/>
  <c r="B57" i="7" s="1"/>
  <c r="B89" i="7" s="1"/>
  <c r="BX89" i="7" s="1"/>
  <c r="A25" i="7"/>
  <c r="B58" i="7" s="1"/>
  <c r="B90" i="7" s="1"/>
  <c r="BX90" i="7" s="1"/>
  <c r="A26" i="7"/>
  <c r="B59" i="7"/>
  <c r="B91" i="7" s="1"/>
  <c r="BX91" i="7" s="1"/>
  <c r="A27" i="7"/>
  <c r="B60" i="7" s="1"/>
  <c r="B92" i="7" s="1"/>
  <c r="BX92" i="7" s="1"/>
  <c r="A28" i="7"/>
  <c r="B61" i="7" s="1"/>
  <c r="B93" i="7" s="1"/>
  <c r="BX93" i="7" s="1"/>
  <c r="A29" i="7"/>
  <c r="B62" i="7" s="1"/>
  <c r="B94" i="7" s="1"/>
  <c r="BX94" i="7" s="1"/>
  <c r="A30" i="7"/>
  <c r="B63" i="7" s="1"/>
  <c r="B95" i="7" s="1"/>
  <c r="BX95" i="7"/>
  <c r="A31" i="7"/>
  <c r="B64" i="7" s="1"/>
  <c r="B96" i="7" s="1"/>
  <c r="BX96" i="7" s="1"/>
  <c r="A32" i="7"/>
  <c r="B65" i="7" s="1"/>
  <c r="B97" i="7" s="1"/>
  <c r="BX97" i="7" s="1"/>
  <c r="A2" i="7"/>
  <c r="B35" i="7"/>
  <c r="B67" i="7" s="1"/>
  <c r="BX67" i="7" s="1"/>
  <c r="D35" i="7"/>
  <c r="E35" i="7"/>
  <c r="G35" i="7"/>
  <c r="H35" i="7"/>
  <c r="I35" i="7"/>
  <c r="K35" i="7"/>
  <c r="L35" i="7"/>
  <c r="M35" i="7"/>
  <c r="O35" i="7"/>
  <c r="P35" i="7"/>
  <c r="Q35" i="7"/>
  <c r="S35" i="7"/>
  <c r="T35" i="7"/>
  <c r="U35" i="7"/>
  <c r="W35" i="7"/>
  <c r="X35" i="7"/>
  <c r="Y35" i="7"/>
  <c r="AA35" i="7"/>
  <c r="AB35" i="7"/>
  <c r="AC35" i="7"/>
  <c r="AE35" i="7"/>
  <c r="AF35" i="7"/>
  <c r="AG35" i="7"/>
  <c r="AI35" i="7"/>
  <c r="AJ35" i="7"/>
  <c r="AK35" i="7"/>
  <c r="AM35" i="7"/>
  <c r="AN35" i="7"/>
  <c r="AO35" i="7"/>
  <c r="AQ35" i="7"/>
  <c r="AR35" i="7"/>
  <c r="AS35" i="7"/>
  <c r="AU35" i="7"/>
  <c r="AV35" i="7"/>
  <c r="AW35" i="7"/>
  <c r="AY35" i="7"/>
  <c r="BB35" i="7"/>
  <c r="BC35" i="7"/>
  <c r="BE35" i="7"/>
  <c r="BF35" i="7"/>
  <c r="BG35" i="7"/>
  <c r="BI35" i="7"/>
  <c r="BJ35" i="7"/>
  <c r="BK35" i="7"/>
  <c r="BM35" i="7"/>
  <c r="BN35" i="7"/>
  <c r="BO35" i="7"/>
  <c r="BQ35" i="7"/>
  <c r="BS35" i="7"/>
  <c r="BU35" i="7"/>
  <c r="E36" i="7"/>
  <c r="F36" i="7"/>
  <c r="G36" i="7"/>
  <c r="I36" i="7"/>
  <c r="J36" i="7"/>
  <c r="K36" i="7"/>
  <c r="M36" i="7"/>
  <c r="N36" i="7"/>
  <c r="O36" i="7"/>
  <c r="Q36" i="7"/>
  <c r="R36" i="7"/>
  <c r="S36" i="7"/>
  <c r="U36" i="7"/>
  <c r="V36" i="7"/>
  <c r="W36" i="7"/>
  <c r="Y36" i="7"/>
  <c r="Z36" i="7"/>
  <c r="AA36" i="7"/>
  <c r="AC36" i="7"/>
  <c r="AD36" i="7"/>
  <c r="AE36" i="7"/>
  <c r="AG36" i="7"/>
  <c r="AH36" i="7"/>
  <c r="AI36" i="7"/>
  <c r="AK36" i="7"/>
  <c r="AL36" i="7"/>
  <c r="AM36" i="7"/>
  <c r="AO36" i="7"/>
  <c r="AQ36" i="7"/>
  <c r="AR36" i="7"/>
  <c r="AT36" i="7"/>
  <c r="AU36" i="7"/>
  <c r="AV36" i="7"/>
  <c r="AX36" i="7"/>
  <c r="AY36" i="7"/>
  <c r="BB36" i="7"/>
  <c r="BD36" i="7"/>
  <c r="BE36" i="7"/>
  <c r="BF36" i="7"/>
  <c r="BH36" i="7"/>
  <c r="BI36" i="7"/>
  <c r="BJ36" i="7"/>
  <c r="BL36" i="7"/>
  <c r="BM36" i="7"/>
  <c r="BN36" i="7"/>
  <c r="BP36" i="7"/>
  <c r="BQ36" i="7"/>
  <c r="BR36" i="7"/>
  <c r="BT36" i="7"/>
  <c r="BU36" i="7"/>
  <c r="D37" i="7"/>
  <c r="E37" i="7"/>
  <c r="F37" i="7"/>
  <c r="H37" i="7"/>
  <c r="I37" i="7"/>
  <c r="J37" i="7"/>
  <c r="L37" i="7"/>
  <c r="M37" i="7"/>
  <c r="N37" i="7"/>
  <c r="P37" i="7"/>
  <c r="Q37" i="7"/>
  <c r="R37" i="7"/>
  <c r="T37" i="7"/>
  <c r="U37" i="7"/>
  <c r="V37" i="7"/>
  <c r="X37" i="7"/>
  <c r="Y37" i="7"/>
  <c r="Z37" i="7"/>
  <c r="AB37" i="7"/>
  <c r="AC37" i="7"/>
  <c r="AD37" i="7"/>
  <c r="AF37" i="7"/>
  <c r="AG37" i="7"/>
  <c r="AH37" i="7"/>
  <c r="AJ37" i="7"/>
  <c r="AK37" i="7"/>
  <c r="AL37" i="7"/>
  <c r="AN37" i="7"/>
  <c r="AO37" i="7"/>
  <c r="AQ37" i="7"/>
  <c r="AS37" i="7"/>
  <c r="AT37" i="7"/>
  <c r="AU37" i="7"/>
  <c r="AW37" i="7"/>
  <c r="AX37" i="7"/>
  <c r="AY37" i="7"/>
  <c r="BC37" i="7"/>
  <c r="BD37" i="7"/>
  <c r="BE37" i="7"/>
  <c r="BG37" i="7"/>
  <c r="BH37" i="7"/>
  <c r="BI37" i="7"/>
  <c r="BK37" i="7"/>
  <c r="BL37" i="7"/>
  <c r="BM37" i="7"/>
  <c r="BO37" i="7"/>
  <c r="BP37" i="7"/>
  <c r="BQ37" i="7"/>
  <c r="BS37" i="7"/>
  <c r="BT37" i="7"/>
  <c r="BU37" i="7"/>
  <c r="D38" i="7"/>
  <c r="E38" i="7"/>
  <c r="G38" i="7"/>
  <c r="H38" i="7"/>
  <c r="I38" i="7"/>
  <c r="K38" i="7"/>
  <c r="L38" i="7"/>
  <c r="M38" i="7"/>
  <c r="O38" i="7"/>
  <c r="P38" i="7"/>
  <c r="Q38" i="7"/>
  <c r="S38" i="7"/>
  <c r="T38" i="7"/>
  <c r="U38" i="7"/>
  <c r="W38" i="7"/>
  <c r="X38" i="7"/>
  <c r="Y38" i="7"/>
  <c r="AA38" i="7"/>
  <c r="AB38" i="7"/>
  <c r="AC38" i="7"/>
  <c r="AE38" i="7"/>
  <c r="AF38" i="7"/>
  <c r="AG38" i="7"/>
  <c r="AI38" i="7"/>
  <c r="AJ38" i="7"/>
  <c r="AK38" i="7"/>
  <c r="AM38" i="7"/>
  <c r="AN38" i="7"/>
  <c r="AO38" i="7"/>
  <c r="AR38" i="7"/>
  <c r="AS38" i="7"/>
  <c r="AT38" i="7"/>
  <c r="AV38" i="7"/>
  <c r="AW38" i="7"/>
  <c r="AX38" i="7"/>
  <c r="BB38" i="7"/>
  <c r="BC38" i="7"/>
  <c r="BD38" i="7"/>
  <c r="BF38" i="7"/>
  <c r="BG38" i="7"/>
  <c r="BH38" i="7"/>
  <c r="BJ38" i="7"/>
  <c r="BK38" i="7"/>
  <c r="BL38" i="7"/>
  <c r="BN38" i="7"/>
  <c r="BO38" i="7"/>
  <c r="BP38" i="7"/>
  <c r="BR38" i="7"/>
  <c r="BS38" i="7"/>
  <c r="BT38" i="7"/>
  <c r="D39" i="7"/>
  <c r="F39" i="7"/>
  <c r="G39" i="7"/>
  <c r="H39" i="7"/>
  <c r="J39" i="7"/>
  <c r="K39" i="7"/>
  <c r="L39" i="7"/>
  <c r="N39" i="7"/>
  <c r="O39" i="7"/>
  <c r="P39" i="7"/>
  <c r="R39" i="7"/>
  <c r="S39" i="7"/>
  <c r="T39" i="7"/>
  <c r="V39" i="7"/>
  <c r="W39" i="7"/>
  <c r="X39" i="7"/>
  <c r="Z39" i="7"/>
  <c r="AA39" i="7"/>
  <c r="AB39" i="7"/>
  <c r="AD39" i="7"/>
  <c r="AE39" i="7"/>
  <c r="AF39" i="7"/>
  <c r="AH39" i="7"/>
  <c r="AI39" i="7"/>
  <c r="AJ39" i="7"/>
  <c r="AL39" i="7"/>
  <c r="AM39" i="7"/>
  <c r="AN39" i="7"/>
  <c r="AQ39" i="7"/>
  <c r="AR39" i="7"/>
  <c r="AS39" i="7"/>
  <c r="AU39" i="7"/>
  <c r="AV39" i="7"/>
  <c r="AW39" i="7"/>
  <c r="AY39" i="7"/>
  <c r="BB39" i="7"/>
  <c r="BC39" i="7"/>
  <c r="BE39" i="7"/>
  <c r="BF39" i="7"/>
  <c r="BG39" i="7"/>
  <c r="BI39" i="7"/>
  <c r="BJ39" i="7"/>
  <c r="BK39" i="7"/>
  <c r="BM39" i="7"/>
  <c r="BN39" i="7"/>
  <c r="BO39" i="7"/>
  <c r="BQ39" i="7"/>
  <c r="BR39" i="7"/>
  <c r="BS39" i="7"/>
  <c r="BU39" i="7"/>
  <c r="E40" i="7"/>
  <c r="F40" i="7"/>
  <c r="G40" i="7"/>
  <c r="I40" i="7"/>
  <c r="J40" i="7"/>
  <c r="K40" i="7"/>
  <c r="M40" i="7"/>
  <c r="N40" i="7"/>
  <c r="O40" i="7"/>
  <c r="Q40" i="7"/>
  <c r="R40" i="7"/>
  <c r="S40" i="7"/>
  <c r="U40" i="7"/>
  <c r="V40" i="7"/>
  <c r="W40" i="7"/>
  <c r="Y40" i="7"/>
  <c r="Z40" i="7"/>
  <c r="AA40" i="7"/>
  <c r="AC40" i="7"/>
  <c r="AD40" i="7"/>
  <c r="AE40" i="7"/>
  <c r="AG40" i="7"/>
  <c r="AH40" i="7"/>
  <c r="AI40" i="7"/>
  <c r="AK40" i="7"/>
  <c r="AL40" i="7"/>
  <c r="AM40" i="7"/>
  <c r="AO40" i="7"/>
  <c r="AQ40" i="7"/>
  <c r="AR40" i="7"/>
  <c r="AT40" i="7"/>
  <c r="AU40" i="7"/>
  <c r="AV40" i="7"/>
  <c r="AX40" i="7"/>
  <c r="AY40" i="7"/>
  <c r="BB40" i="7"/>
  <c r="BD40" i="7"/>
  <c r="BE40" i="7"/>
  <c r="BF40" i="7"/>
  <c r="BH40" i="7"/>
  <c r="BI40" i="7"/>
  <c r="BJ40" i="7"/>
  <c r="BL40" i="7"/>
  <c r="BM40" i="7"/>
  <c r="BN40" i="7"/>
  <c r="BP40" i="7"/>
  <c r="BQ40" i="7"/>
  <c r="BR40" i="7"/>
  <c r="BT40" i="7"/>
  <c r="BU40" i="7"/>
  <c r="D41" i="7"/>
  <c r="E41" i="7"/>
  <c r="H41" i="7"/>
  <c r="I41" i="7"/>
  <c r="K41" i="7"/>
  <c r="L41" i="7"/>
  <c r="M41" i="7"/>
  <c r="P41" i="7"/>
  <c r="Q41" i="7"/>
  <c r="S41" i="7"/>
  <c r="T41" i="7"/>
  <c r="U41" i="7"/>
  <c r="X41" i="7"/>
  <c r="Y41" i="7"/>
  <c r="AA41" i="7"/>
  <c r="AB41" i="7"/>
  <c r="AC41" i="7"/>
  <c r="AF41" i="7"/>
  <c r="AG41" i="7"/>
  <c r="AI41" i="7"/>
  <c r="AJ41" i="7"/>
  <c r="AK41" i="7"/>
  <c r="AN41" i="7"/>
  <c r="AO41" i="7"/>
  <c r="AR41" i="7"/>
  <c r="AS41" i="7"/>
  <c r="AT41" i="7"/>
  <c r="AW41" i="7"/>
  <c r="AX41" i="7"/>
  <c r="BB41" i="7"/>
  <c r="BC41" i="7"/>
  <c r="BD41" i="7"/>
  <c r="BG41" i="7"/>
  <c r="BH41" i="7"/>
  <c r="BJ41" i="7"/>
  <c r="BK41" i="7"/>
  <c r="BL41" i="7"/>
  <c r="BO41" i="7"/>
  <c r="BP41" i="7"/>
  <c r="BR41" i="7"/>
  <c r="BS41" i="7"/>
  <c r="BT41" i="7"/>
  <c r="D42" i="7"/>
  <c r="F42" i="7"/>
  <c r="G42" i="7"/>
  <c r="H42" i="7"/>
  <c r="K42" i="7"/>
  <c r="L42" i="7"/>
  <c r="N42" i="7"/>
  <c r="O42" i="7"/>
  <c r="P42" i="7"/>
  <c r="S42" i="7"/>
  <c r="T42" i="7"/>
  <c r="V42" i="7"/>
  <c r="W42" i="7"/>
  <c r="X42" i="7"/>
  <c r="AA42" i="7"/>
  <c r="AB42" i="7"/>
  <c r="AD42" i="7"/>
  <c r="AE42" i="7"/>
  <c r="AF42" i="7"/>
  <c r="AI42" i="7"/>
  <c r="AJ42" i="7"/>
  <c r="AL42" i="7"/>
  <c r="AM42" i="7"/>
  <c r="AN42" i="7"/>
  <c r="AR42" i="7"/>
  <c r="AS42" i="7"/>
  <c r="AU42" i="7"/>
  <c r="AV42" i="7"/>
  <c r="AW42" i="7"/>
  <c r="BB42" i="7"/>
  <c r="BC42" i="7"/>
  <c r="BE42" i="7"/>
  <c r="BF42" i="7"/>
  <c r="BG42" i="7"/>
  <c r="BJ42" i="7"/>
  <c r="BK42" i="7"/>
  <c r="BM42" i="7"/>
  <c r="BN42" i="7"/>
  <c r="BO42" i="7"/>
  <c r="BR42" i="7"/>
  <c r="BS42" i="7"/>
  <c r="BU42" i="7"/>
  <c r="F43" i="7"/>
  <c r="G43" i="7"/>
  <c r="I43" i="7"/>
  <c r="J43" i="7"/>
  <c r="K43" i="7"/>
  <c r="N43" i="7"/>
  <c r="O43" i="7"/>
  <c r="Q43" i="7"/>
  <c r="R43" i="7"/>
  <c r="S43" i="7"/>
  <c r="V43" i="7"/>
  <c r="W43" i="7"/>
  <c r="Y43" i="7"/>
  <c r="Z43" i="7"/>
  <c r="AA43" i="7"/>
  <c r="AD43" i="7"/>
  <c r="AE43" i="7"/>
  <c r="AG43" i="7"/>
  <c r="AH43" i="7"/>
  <c r="AI43" i="7"/>
  <c r="AL43" i="7"/>
  <c r="AM43" i="7"/>
  <c r="AO43" i="7"/>
  <c r="AQ43" i="7"/>
  <c r="AR43" i="7"/>
  <c r="AU43" i="7"/>
  <c r="AV43" i="7"/>
  <c r="AX43" i="7"/>
  <c r="AY43" i="7"/>
  <c r="BB43" i="7"/>
  <c r="BE43" i="7"/>
  <c r="BF43" i="7"/>
  <c r="BH43" i="7"/>
  <c r="BI43" i="7"/>
  <c r="BJ43" i="7"/>
  <c r="BM43" i="7"/>
  <c r="BN43" i="7"/>
  <c r="BP43" i="7"/>
  <c r="BQ43" i="7"/>
  <c r="BR43" i="7"/>
  <c r="BU43" i="7"/>
  <c r="E44" i="7"/>
  <c r="F44" i="7"/>
  <c r="H44" i="7"/>
  <c r="I44" i="7"/>
  <c r="J44" i="7"/>
  <c r="M44" i="7"/>
  <c r="N44" i="7"/>
  <c r="P44" i="7"/>
  <c r="Q44" i="7"/>
  <c r="R44" i="7"/>
  <c r="U44" i="7"/>
  <c r="V44" i="7"/>
  <c r="X44" i="7"/>
  <c r="Y44" i="7"/>
  <c r="Z44" i="7"/>
  <c r="AC44" i="7"/>
  <c r="AD44" i="7"/>
  <c r="AF44" i="7"/>
  <c r="AG44" i="7"/>
  <c r="AH44" i="7"/>
  <c r="AK44" i="7"/>
  <c r="AL44" i="7"/>
  <c r="AN44" i="7"/>
  <c r="AO44" i="7"/>
  <c r="AQ44" i="7"/>
  <c r="AT44" i="7"/>
  <c r="AU44" i="7"/>
  <c r="AW44" i="7"/>
  <c r="AX44" i="7"/>
  <c r="AY44" i="7"/>
  <c r="BD44" i="7"/>
  <c r="BE44" i="7"/>
  <c r="BG44" i="7"/>
  <c r="BH44" i="7"/>
  <c r="BI44" i="7"/>
  <c r="BL44" i="7"/>
  <c r="BM44" i="7"/>
  <c r="BO44" i="7"/>
  <c r="BP44" i="7"/>
  <c r="BQ44" i="7"/>
  <c r="BT44" i="7"/>
  <c r="BU44" i="7"/>
  <c r="D45" i="7"/>
  <c r="G45" i="7"/>
  <c r="H45" i="7"/>
  <c r="J45" i="7"/>
  <c r="K45" i="7"/>
  <c r="L45" i="7"/>
  <c r="O45" i="7"/>
  <c r="P45" i="7"/>
  <c r="R45" i="7"/>
  <c r="S45" i="7"/>
  <c r="T45" i="7"/>
  <c r="W45" i="7"/>
  <c r="X45" i="7"/>
  <c r="Z45" i="7"/>
  <c r="AA45" i="7"/>
  <c r="AB45" i="7"/>
  <c r="AE45" i="7"/>
  <c r="AF45" i="7"/>
  <c r="AH45" i="7"/>
  <c r="AI45" i="7"/>
  <c r="AJ45" i="7"/>
  <c r="AM45" i="7"/>
  <c r="AN45" i="7"/>
  <c r="AQ45" i="7"/>
  <c r="AR45" i="7"/>
  <c r="AS45" i="7"/>
  <c r="AV45" i="7"/>
  <c r="AW45" i="7"/>
  <c r="AY45" i="7"/>
  <c r="BB45" i="7"/>
  <c r="BC45" i="7"/>
  <c r="BF45" i="7"/>
  <c r="BG45" i="7"/>
  <c r="BI45" i="7"/>
  <c r="BJ45" i="7"/>
  <c r="BK45" i="7"/>
  <c r="BN45" i="7"/>
  <c r="BO45" i="7"/>
  <c r="BQ45" i="7"/>
  <c r="BR45" i="7"/>
  <c r="BS45" i="7"/>
  <c r="E46" i="7"/>
  <c r="F46" i="7"/>
  <c r="G46" i="7"/>
  <c r="J46" i="7"/>
  <c r="K46" i="7"/>
  <c r="M46" i="7"/>
  <c r="N46" i="7"/>
  <c r="O46" i="7"/>
  <c r="R46" i="7"/>
  <c r="S46" i="7"/>
  <c r="U46" i="7"/>
  <c r="V46" i="7"/>
  <c r="W46" i="7"/>
  <c r="Z46" i="7"/>
  <c r="AA46" i="7"/>
  <c r="AC46" i="7"/>
  <c r="AD46" i="7"/>
  <c r="AE46" i="7"/>
  <c r="AH46" i="7"/>
  <c r="AI46" i="7"/>
  <c r="AK46" i="7"/>
  <c r="AL46" i="7"/>
  <c r="AM46" i="7"/>
  <c r="AQ46" i="7"/>
  <c r="AR46" i="7"/>
  <c r="AT46" i="7"/>
  <c r="AU46" i="7"/>
  <c r="AV46" i="7"/>
  <c r="AY46" i="7"/>
  <c r="BB46" i="7"/>
  <c r="BD46" i="7"/>
  <c r="BE46" i="7"/>
  <c r="BF46" i="7"/>
  <c r="BI46" i="7"/>
  <c r="BJ46" i="7"/>
  <c r="BL46" i="7"/>
  <c r="BM46" i="7"/>
  <c r="BN46" i="7"/>
  <c r="BQ46" i="7"/>
  <c r="BR46" i="7"/>
  <c r="BT46" i="7"/>
  <c r="BU46" i="7"/>
  <c r="D47" i="7"/>
  <c r="E47" i="7"/>
  <c r="F47" i="7"/>
  <c r="G47" i="7"/>
  <c r="H47" i="7"/>
  <c r="I47" i="7"/>
  <c r="J47" i="7"/>
  <c r="K47" i="7"/>
  <c r="L47" i="7"/>
  <c r="M47" i="7"/>
  <c r="N47" i="7"/>
  <c r="O47" i="7"/>
  <c r="P47" i="7"/>
  <c r="Q47" i="7"/>
  <c r="R47" i="7"/>
  <c r="S47" i="7"/>
  <c r="T47" i="7"/>
  <c r="U47" i="7"/>
  <c r="V47" i="7"/>
  <c r="W47" i="7"/>
  <c r="X47" i="7"/>
  <c r="Y47" i="7"/>
  <c r="Z47" i="7"/>
  <c r="AA47" i="7"/>
  <c r="AB47" i="7"/>
  <c r="AC47" i="7"/>
  <c r="AD47" i="7"/>
  <c r="AE47" i="7"/>
  <c r="AF47" i="7"/>
  <c r="AG47" i="7"/>
  <c r="AH47" i="7"/>
  <c r="AI47" i="7"/>
  <c r="AJ47" i="7"/>
  <c r="AK47" i="7"/>
  <c r="AL47" i="7"/>
  <c r="AM47" i="7"/>
  <c r="AN47" i="7"/>
  <c r="AO47" i="7"/>
  <c r="AQ47" i="7"/>
  <c r="AR47" i="7"/>
  <c r="AS47" i="7"/>
  <c r="AT47" i="7"/>
  <c r="AU47" i="7"/>
  <c r="AV47" i="7"/>
  <c r="AW47" i="7"/>
  <c r="AX47" i="7"/>
  <c r="AY47" i="7"/>
  <c r="BB47" i="7"/>
  <c r="BC47" i="7"/>
  <c r="BD47" i="7"/>
  <c r="BE47" i="7"/>
  <c r="BF47" i="7"/>
  <c r="BG47" i="7"/>
  <c r="BH47" i="7"/>
  <c r="BI47" i="7"/>
  <c r="BJ47" i="7"/>
  <c r="BK47" i="7"/>
  <c r="BL47" i="7"/>
  <c r="BM47" i="7"/>
  <c r="BN47" i="7"/>
  <c r="BO47" i="7"/>
  <c r="BP47" i="7"/>
  <c r="BQ47" i="7"/>
  <c r="BR47" i="7"/>
  <c r="BS47" i="7"/>
  <c r="BT47" i="7"/>
  <c r="BU47" i="7"/>
  <c r="D48" i="7"/>
  <c r="E48" i="7"/>
  <c r="H48" i="7"/>
  <c r="I48" i="7"/>
  <c r="K48" i="7"/>
  <c r="L48" i="7"/>
  <c r="M48" i="7"/>
  <c r="P48" i="7"/>
  <c r="Q48" i="7"/>
  <c r="S48" i="7"/>
  <c r="T48" i="7"/>
  <c r="U48" i="7"/>
  <c r="X48" i="7"/>
  <c r="Y48" i="7"/>
  <c r="AA48" i="7"/>
  <c r="AB48" i="7"/>
  <c r="AC48" i="7"/>
  <c r="AF48" i="7"/>
  <c r="AG48" i="7"/>
  <c r="AI48" i="7"/>
  <c r="AJ48" i="7"/>
  <c r="AK48" i="7"/>
  <c r="AN48" i="7"/>
  <c r="AO48" i="7"/>
  <c r="AR48" i="7"/>
  <c r="AS48" i="7"/>
  <c r="AT48" i="7"/>
  <c r="AW48" i="7"/>
  <c r="AX48" i="7"/>
  <c r="BB48" i="7"/>
  <c r="BC48" i="7"/>
  <c r="BD48" i="7"/>
  <c r="BG48" i="7"/>
  <c r="BH48" i="7"/>
  <c r="BJ48" i="7"/>
  <c r="BK48" i="7"/>
  <c r="BL48" i="7"/>
  <c r="BO48" i="7"/>
  <c r="BP48" i="7"/>
  <c r="BR48" i="7"/>
  <c r="BS48" i="7"/>
  <c r="BT48" i="7"/>
  <c r="E49" i="7"/>
  <c r="F49" i="7"/>
  <c r="G49" i="7"/>
  <c r="I49" i="7"/>
  <c r="K49" i="7"/>
  <c r="M49" i="7"/>
  <c r="N49" i="7"/>
  <c r="O49" i="7"/>
  <c r="Q49" i="7"/>
  <c r="S49" i="7"/>
  <c r="U49" i="7"/>
  <c r="V49" i="7"/>
  <c r="W49" i="7"/>
  <c r="Y49" i="7"/>
  <c r="AA49" i="7"/>
  <c r="AC49" i="7"/>
  <c r="AD49" i="7"/>
  <c r="AE49" i="7"/>
  <c r="AG49" i="7"/>
  <c r="AI49" i="7"/>
  <c r="AK49" i="7"/>
  <c r="AL49" i="7"/>
  <c r="AM49" i="7"/>
  <c r="AO49" i="7"/>
  <c r="AR49" i="7"/>
  <c r="AT49" i="7"/>
  <c r="AU49" i="7"/>
  <c r="AV49" i="7"/>
  <c r="AX49" i="7"/>
  <c r="BB49" i="7"/>
  <c r="BD49" i="7"/>
  <c r="BE49" i="7"/>
  <c r="BF49" i="7"/>
  <c r="BH49" i="7"/>
  <c r="BJ49" i="7"/>
  <c r="BL49" i="7"/>
  <c r="BM49" i="7"/>
  <c r="BN49" i="7"/>
  <c r="BP49" i="7"/>
  <c r="BR49" i="7"/>
  <c r="BT49" i="7"/>
  <c r="BU49" i="7"/>
  <c r="D50" i="7"/>
  <c r="E50" i="7"/>
  <c r="F50" i="7"/>
  <c r="G50" i="7"/>
  <c r="H50" i="7"/>
  <c r="I50" i="7"/>
  <c r="J50" i="7"/>
  <c r="K50" i="7"/>
  <c r="L50" i="7"/>
  <c r="M50" i="7"/>
  <c r="N50" i="7"/>
  <c r="O50" i="7"/>
  <c r="P50" i="7"/>
  <c r="Q50" i="7"/>
  <c r="R50" i="7"/>
  <c r="S50" i="7"/>
  <c r="T50" i="7"/>
  <c r="U50" i="7"/>
  <c r="V50" i="7"/>
  <c r="W50" i="7"/>
  <c r="X50" i="7"/>
  <c r="Y50" i="7"/>
  <c r="Z50" i="7"/>
  <c r="AA50" i="7"/>
  <c r="AB50" i="7"/>
  <c r="AC50" i="7"/>
  <c r="AD50" i="7"/>
  <c r="AE50" i="7"/>
  <c r="AF50" i="7"/>
  <c r="AG50" i="7"/>
  <c r="AH50" i="7"/>
  <c r="AI50" i="7"/>
  <c r="AJ50" i="7"/>
  <c r="AK50" i="7"/>
  <c r="AL50" i="7"/>
  <c r="AM50" i="7"/>
  <c r="AN50" i="7"/>
  <c r="AO50" i="7"/>
  <c r="AQ50" i="7"/>
  <c r="AR50" i="7"/>
  <c r="AS50" i="7"/>
  <c r="AT50" i="7"/>
  <c r="AU50" i="7"/>
  <c r="AV50" i="7"/>
  <c r="AW50" i="7"/>
  <c r="AX50" i="7"/>
  <c r="AY50" i="7"/>
  <c r="BB50" i="7"/>
  <c r="BC50" i="7"/>
  <c r="BD50" i="7"/>
  <c r="BE50" i="7"/>
  <c r="BF50" i="7"/>
  <c r="BG50" i="7"/>
  <c r="BH50" i="7"/>
  <c r="BI50" i="7"/>
  <c r="BJ50" i="7"/>
  <c r="BK50" i="7"/>
  <c r="BL50" i="7"/>
  <c r="BM50" i="7"/>
  <c r="BN50" i="7"/>
  <c r="BO50" i="7"/>
  <c r="BP50" i="7"/>
  <c r="BQ50" i="7"/>
  <c r="BR50" i="7"/>
  <c r="BS50" i="7"/>
  <c r="BT50" i="7"/>
  <c r="BU50" i="7"/>
  <c r="D51" i="7"/>
  <c r="E51" i="7"/>
  <c r="G51" i="7"/>
  <c r="I51" i="7"/>
  <c r="K51" i="7"/>
  <c r="L51" i="7"/>
  <c r="M51" i="7"/>
  <c r="O51" i="7"/>
  <c r="Q51" i="7"/>
  <c r="S51" i="7"/>
  <c r="T51" i="7"/>
  <c r="U51" i="7"/>
  <c r="W51" i="7"/>
  <c r="Y51" i="7"/>
  <c r="AA51" i="7"/>
  <c r="AB51" i="7"/>
  <c r="AC51" i="7"/>
  <c r="AE51" i="7"/>
  <c r="AG51" i="7"/>
  <c r="AI51" i="7"/>
  <c r="AJ51" i="7"/>
  <c r="AK51" i="7"/>
  <c r="AM51" i="7"/>
  <c r="AO51" i="7"/>
  <c r="AR51" i="7"/>
  <c r="AS51" i="7"/>
  <c r="AT51" i="7"/>
  <c r="AV51" i="7"/>
  <c r="AX51" i="7"/>
  <c r="BB51" i="7"/>
  <c r="BC51" i="7"/>
  <c r="BD51" i="7"/>
  <c r="BF51" i="7"/>
  <c r="BH51" i="7"/>
  <c r="BJ51" i="7"/>
  <c r="BK51" i="7"/>
  <c r="BL51" i="7"/>
  <c r="BN51" i="7"/>
  <c r="BP51" i="7"/>
  <c r="BR51" i="7"/>
  <c r="BS51" i="7"/>
  <c r="BT51" i="7"/>
  <c r="D52" i="7"/>
  <c r="E52" i="7"/>
  <c r="F52" i="7"/>
  <c r="H52" i="7"/>
  <c r="I52" i="7"/>
  <c r="J52" i="7"/>
  <c r="L52" i="7"/>
  <c r="M52" i="7"/>
  <c r="N52" i="7"/>
  <c r="P52" i="7"/>
  <c r="Q52" i="7"/>
  <c r="R52" i="7"/>
  <c r="T52" i="7"/>
  <c r="U52" i="7"/>
  <c r="V52" i="7"/>
  <c r="X52" i="7"/>
  <c r="Y52" i="7"/>
  <c r="Z52" i="7"/>
  <c r="AB52" i="7"/>
  <c r="AC52" i="7"/>
  <c r="AD52" i="7"/>
  <c r="AF52" i="7"/>
  <c r="AG52" i="7"/>
  <c r="AH52" i="7"/>
  <c r="AJ52" i="7"/>
  <c r="AK52" i="7"/>
  <c r="AL52" i="7"/>
  <c r="AN52" i="7"/>
  <c r="AO52" i="7"/>
  <c r="AQ52" i="7"/>
  <c r="AS52" i="7"/>
  <c r="AT52" i="7"/>
  <c r="AU52" i="7"/>
  <c r="AW52" i="7"/>
  <c r="AX52" i="7"/>
  <c r="AY52" i="7"/>
  <c r="BC52" i="7"/>
  <c r="BD52" i="7"/>
  <c r="BE52" i="7"/>
  <c r="BG52" i="7"/>
  <c r="BH52" i="7"/>
  <c r="BI52" i="7"/>
  <c r="BK52" i="7"/>
  <c r="BL52" i="7"/>
  <c r="BM52" i="7"/>
  <c r="BO52" i="7"/>
  <c r="BP52" i="7"/>
  <c r="BQ52" i="7"/>
  <c r="BS52" i="7"/>
  <c r="BT52" i="7"/>
  <c r="BU52" i="7"/>
  <c r="D53" i="7"/>
  <c r="E53" i="7"/>
  <c r="G53" i="7"/>
  <c r="H53" i="7"/>
  <c r="I53" i="7"/>
  <c r="K53" i="7"/>
  <c r="L53" i="7"/>
  <c r="M53" i="7"/>
  <c r="O53" i="7"/>
  <c r="P53" i="7"/>
  <c r="Q53" i="7"/>
  <c r="S53" i="7"/>
  <c r="T53" i="7"/>
  <c r="U53" i="7"/>
  <c r="W53" i="7"/>
  <c r="X53" i="7"/>
  <c r="Y53" i="7"/>
  <c r="AA53" i="7"/>
  <c r="AB53" i="7"/>
  <c r="AC53" i="7"/>
  <c r="AE53" i="7"/>
  <c r="AF53" i="7"/>
  <c r="AG53" i="7"/>
  <c r="AI53" i="7"/>
  <c r="AJ53" i="7"/>
  <c r="AK53" i="7"/>
  <c r="AM53" i="7"/>
  <c r="AN53" i="7"/>
  <c r="AO53" i="7"/>
  <c r="AR53" i="7"/>
  <c r="AS53" i="7"/>
  <c r="AT53" i="7"/>
  <c r="AV53" i="7"/>
  <c r="AW53" i="7"/>
  <c r="AX53" i="7"/>
  <c r="BB53" i="7"/>
  <c r="BC53" i="7"/>
  <c r="BD53" i="7"/>
  <c r="BF53" i="7"/>
  <c r="BG53" i="7"/>
  <c r="BH53" i="7"/>
  <c r="BJ53" i="7"/>
  <c r="BK53" i="7"/>
  <c r="BL53" i="7"/>
  <c r="BN53" i="7"/>
  <c r="BO53" i="7"/>
  <c r="BP53" i="7"/>
  <c r="BR53" i="7"/>
  <c r="BS53" i="7"/>
  <c r="BT53" i="7"/>
  <c r="D54" i="7"/>
  <c r="F54" i="7"/>
  <c r="G54" i="7"/>
  <c r="H54" i="7"/>
  <c r="J54" i="7"/>
  <c r="K54" i="7"/>
  <c r="L54" i="7"/>
  <c r="N54" i="7"/>
  <c r="O54" i="7"/>
  <c r="P54" i="7"/>
  <c r="R54" i="7"/>
  <c r="S54" i="7"/>
  <c r="T54" i="7"/>
  <c r="V54" i="7"/>
  <c r="W54" i="7"/>
  <c r="X54" i="7"/>
  <c r="Z54" i="7"/>
  <c r="AA54" i="7"/>
  <c r="AB54" i="7"/>
  <c r="AD54" i="7"/>
  <c r="AE54" i="7"/>
  <c r="AF54" i="7"/>
  <c r="AH54" i="7"/>
  <c r="AI54" i="7"/>
  <c r="AJ54" i="7"/>
  <c r="AL54" i="7"/>
  <c r="AM54" i="7"/>
  <c r="AN54" i="7"/>
  <c r="AQ54" i="7"/>
  <c r="AR54" i="7"/>
  <c r="AS54" i="7"/>
  <c r="AU54" i="7"/>
  <c r="AV54" i="7"/>
  <c r="AW54" i="7"/>
  <c r="AY54" i="7"/>
  <c r="BB54" i="7"/>
  <c r="BC54" i="7"/>
  <c r="BE54" i="7"/>
  <c r="BF54" i="7"/>
  <c r="BG54" i="7"/>
  <c r="BI54" i="7"/>
  <c r="BJ54" i="7"/>
  <c r="BK54" i="7"/>
  <c r="BM54" i="7"/>
  <c r="BN54" i="7"/>
  <c r="BO54" i="7"/>
  <c r="BQ54" i="7"/>
  <c r="BR54" i="7"/>
  <c r="BS54" i="7"/>
  <c r="BU54" i="7"/>
  <c r="E55" i="7"/>
  <c r="F55" i="7"/>
  <c r="G55" i="7"/>
  <c r="I55" i="7"/>
  <c r="J55" i="7"/>
  <c r="K55" i="7"/>
  <c r="M55" i="7"/>
  <c r="N55" i="7"/>
  <c r="O55" i="7"/>
  <c r="Q55" i="7"/>
  <c r="R55" i="7"/>
  <c r="S55" i="7"/>
  <c r="U55" i="7"/>
  <c r="V55" i="7"/>
  <c r="W55" i="7"/>
  <c r="Y55" i="7"/>
  <c r="Z55" i="7"/>
  <c r="AA55" i="7"/>
  <c r="AC55" i="7"/>
  <c r="AD55" i="7"/>
  <c r="AE55" i="7"/>
  <c r="AG55" i="7"/>
  <c r="AH55" i="7"/>
  <c r="AI55" i="7"/>
  <c r="AK55" i="7"/>
  <c r="AL55" i="7"/>
  <c r="AM55" i="7"/>
  <c r="AO55" i="7"/>
  <c r="AQ55" i="7"/>
  <c r="AR55" i="7"/>
  <c r="AT55" i="7"/>
  <c r="AU55" i="7"/>
  <c r="AV55" i="7"/>
  <c r="AX55" i="7"/>
  <c r="AY55" i="7"/>
  <c r="BB55" i="7"/>
  <c r="BD55" i="7"/>
  <c r="BE55" i="7"/>
  <c r="BF55" i="7"/>
  <c r="BH55" i="7"/>
  <c r="BI55" i="7"/>
  <c r="BJ55" i="7"/>
  <c r="BL55" i="7"/>
  <c r="BM55" i="7"/>
  <c r="BN55" i="7"/>
  <c r="BP55" i="7"/>
  <c r="BQ55" i="7"/>
  <c r="BR55" i="7"/>
  <c r="BT55" i="7"/>
  <c r="BU55" i="7"/>
  <c r="D56" i="7"/>
  <c r="E56" i="7"/>
  <c r="F56" i="7"/>
  <c r="H56" i="7"/>
  <c r="I56" i="7"/>
  <c r="J56" i="7"/>
  <c r="L56" i="7"/>
  <c r="N56" i="7"/>
  <c r="O56" i="7"/>
  <c r="P56" i="7"/>
  <c r="Q56" i="7"/>
  <c r="R56" i="7"/>
  <c r="S56" i="7"/>
  <c r="T56" i="7"/>
  <c r="U56" i="7"/>
  <c r="V56" i="7"/>
  <c r="W56" i="7"/>
  <c r="X56" i="7"/>
  <c r="Y56" i="7"/>
  <c r="Z56" i="7"/>
  <c r="AA56" i="7"/>
  <c r="AB56" i="7"/>
  <c r="AC56" i="7"/>
  <c r="AD56" i="7"/>
  <c r="AE56" i="7"/>
  <c r="AF56" i="7"/>
  <c r="AG56" i="7"/>
  <c r="AH56" i="7"/>
  <c r="AI56" i="7"/>
  <c r="AJ56" i="7"/>
  <c r="AK56" i="7"/>
  <c r="AL56" i="7"/>
  <c r="AM56" i="7"/>
  <c r="AN56" i="7"/>
  <c r="AO56" i="7"/>
  <c r="AQ56" i="7"/>
  <c r="AR56" i="7"/>
  <c r="AS56" i="7"/>
  <c r="AT56" i="7"/>
  <c r="AU56" i="7"/>
  <c r="AV56" i="7"/>
  <c r="AW56" i="7"/>
  <c r="AX56" i="7"/>
  <c r="AY56" i="7"/>
  <c r="BB56" i="7"/>
  <c r="BC56" i="7"/>
  <c r="BD56" i="7"/>
  <c r="BE56" i="7"/>
  <c r="BF56" i="7"/>
  <c r="BG56" i="7"/>
  <c r="BH56" i="7"/>
  <c r="BI56" i="7"/>
  <c r="BJ56" i="7"/>
  <c r="BK56" i="7"/>
  <c r="BL56" i="7"/>
  <c r="BM56" i="7"/>
  <c r="BN56" i="7"/>
  <c r="BO56" i="7"/>
  <c r="BP56" i="7"/>
  <c r="BQ56" i="7"/>
  <c r="BR56" i="7"/>
  <c r="BS56" i="7"/>
  <c r="BT56" i="7"/>
  <c r="BU56" i="7"/>
  <c r="D57" i="7"/>
  <c r="E57" i="7"/>
  <c r="F57" i="7"/>
  <c r="G57" i="7"/>
  <c r="H57" i="7"/>
  <c r="I57" i="7"/>
  <c r="J57" i="7"/>
  <c r="K57" i="7"/>
  <c r="L57" i="7"/>
  <c r="M57" i="7"/>
  <c r="N57" i="7"/>
  <c r="O57" i="7"/>
  <c r="P57" i="7"/>
  <c r="Q57" i="7"/>
  <c r="R57" i="7"/>
  <c r="S57" i="7"/>
  <c r="T57" i="7"/>
  <c r="U57" i="7"/>
  <c r="V57" i="7"/>
  <c r="W57" i="7"/>
  <c r="X57" i="7"/>
  <c r="Y57" i="7"/>
  <c r="Z57" i="7"/>
  <c r="AA57" i="7"/>
  <c r="AB57" i="7"/>
  <c r="AC57" i="7"/>
  <c r="AD57" i="7"/>
  <c r="AE57" i="7"/>
  <c r="AF57" i="7"/>
  <c r="AG57" i="7"/>
  <c r="AH57" i="7"/>
  <c r="AI57" i="7"/>
  <c r="AJ57" i="7"/>
  <c r="AK57" i="7"/>
  <c r="AL57" i="7"/>
  <c r="AM57" i="7"/>
  <c r="AN57" i="7"/>
  <c r="AO57" i="7"/>
  <c r="AQ57" i="7"/>
  <c r="AR57" i="7"/>
  <c r="AS57" i="7"/>
  <c r="AT57" i="7"/>
  <c r="AU57" i="7"/>
  <c r="AV57" i="7"/>
  <c r="AW57" i="7"/>
  <c r="AX57" i="7"/>
  <c r="AY57" i="7"/>
  <c r="BB57" i="7"/>
  <c r="BC57" i="7"/>
  <c r="BD57" i="7"/>
  <c r="BE57" i="7"/>
  <c r="BF57" i="7"/>
  <c r="BG57" i="7"/>
  <c r="BH57" i="7"/>
  <c r="BI57" i="7"/>
  <c r="BJ57" i="7"/>
  <c r="BK57" i="7"/>
  <c r="BL57" i="7"/>
  <c r="BM57" i="7"/>
  <c r="BN57" i="7"/>
  <c r="BO57" i="7"/>
  <c r="BP57" i="7"/>
  <c r="BQ57" i="7"/>
  <c r="BR57" i="7"/>
  <c r="BS57" i="7"/>
  <c r="BT57" i="7"/>
  <c r="BU57" i="7"/>
  <c r="D58" i="7"/>
  <c r="E58" i="7"/>
  <c r="F58" i="7"/>
  <c r="G58" i="7"/>
  <c r="H58" i="7"/>
  <c r="I58" i="7"/>
  <c r="J58" i="7"/>
  <c r="K58" i="7"/>
  <c r="L58" i="7"/>
  <c r="M58" i="7"/>
  <c r="N58" i="7"/>
  <c r="O58" i="7"/>
  <c r="P58" i="7"/>
  <c r="Q58" i="7"/>
  <c r="R58" i="7"/>
  <c r="S58" i="7"/>
  <c r="T58" i="7"/>
  <c r="U58" i="7"/>
  <c r="V58" i="7"/>
  <c r="W58" i="7"/>
  <c r="X58" i="7"/>
  <c r="Y58" i="7"/>
  <c r="Z58" i="7"/>
  <c r="AA58" i="7"/>
  <c r="AB58" i="7"/>
  <c r="AC58" i="7"/>
  <c r="AD58" i="7"/>
  <c r="AE58" i="7"/>
  <c r="AF58" i="7"/>
  <c r="AG58" i="7"/>
  <c r="AH58" i="7"/>
  <c r="AI58" i="7"/>
  <c r="AJ58" i="7"/>
  <c r="AK58" i="7"/>
  <c r="AL58" i="7"/>
  <c r="AM58" i="7"/>
  <c r="AN58" i="7"/>
  <c r="AO58" i="7"/>
  <c r="AQ58" i="7"/>
  <c r="AR58" i="7"/>
  <c r="AS58" i="7"/>
  <c r="AT58" i="7"/>
  <c r="AU58" i="7"/>
  <c r="AV58" i="7"/>
  <c r="AW58" i="7"/>
  <c r="AX58" i="7"/>
  <c r="AY58" i="7"/>
  <c r="BB58" i="7"/>
  <c r="BC58" i="7"/>
  <c r="BD58" i="7"/>
  <c r="BE58" i="7"/>
  <c r="BF58" i="7"/>
  <c r="BG58" i="7"/>
  <c r="BH58" i="7"/>
  <c r="BI58" i="7"/>
  <c r="BJ58" i="7"/>
  <c r="BK58" i="7"/>
  <c r="BL58" i="7"/>
  <c r="BM58" i="7"/>
  <c r="BN58" i="7"/>
  <c r="BO58" i="7"/>
  <c r="BP58" i="7"/>
  <c r="BQ58" i="7"/>
  <c r="BR58" i="7"/>
  <c r="BS58" i="7"/>
  <c r="BT58" i="7"/>
  <c r="BU58" i="7"/>
  <c r="D59" i="7"/>
  <c r="E59" i="7"/>
  <c r="F59" i="7"/>
  <c r="G59" i="7"/>
  <c r="H59" i="7"/>
  <c r="I59" i="7"/>
  <c r="J59" i="7"/>
  <c r="K59" i="7"/>
  <c r="L59" i="7"/>
  <c r="M59" i="7"/>
  <c r="N59" i="7"/>
  <c r="O59" i="7"/>
  <c r="P59" i="7"/>
  <c r="Q59" i="7"/>
  <c r="R59" i="7"/>
  <c r="S59" i="7"/>
  <c r="T59" i="7"/>
  <c r="U59" i="7"/>
  <c r="V59" i="7"/>
  <c r="W59" i="7"/>
  <c r="X59" i="7"/>
  <c r="Y59" i="7"/>
  <c r="Z59" i="7"/>
  <c r="AA59" i="7"/>
  <c r="AB59" i="7"/>
  <c r="AC59" i="7"/>
  <c r="AD59" i="7"/>
  <c r="AE59" i="7"/>
  <c r="AF59" i="7"/>
  <c r="AG59" i="7"/>
  <c r="AH59" i="7"/>
  <c r="AI59" i="7"/>
  <c r="AJ59" i="7"/>
  <c r="AK59" i="7"/>
  <c r="AL59" i="7"/>
  <c r="AM59" i="7"/>
  <c r="AN59" i="7"/>
  <c r="AO59" i="7"/>
  <c r="AQ59" i="7"/>
  <c r="AR59" i="7"/>
  <c r="AS59" i="7"/>
  <c r="AT59" i="7"/>
  <c r="AU59" i="7"/>
  <c r="AV59" i="7"/>
  <c r="AW59" i="7"/>
  <c r="AX59" i="7"/>
  <c r="AY59" i="7"/>
  <c r="BB59" i="7"/>
  <c r="BC59" i="7"/>
  <c r="BD59" i="7"/>
  <c r="BE59" i="7"/>
  <c r="BF59" i="7"/>
  <c r="BG59" i="7"/>
  <c r="BH59" i="7"/>
  <c r="BI59" i="7"/>
  <c r="BJ59" i="7"/>
  <c r="BK59" i="7"/>
  <c r="BL59" i="7"/>
  <c r="BM59" i="7"/>
  <c r="BN59" i="7"/>
  <c r="BO59" i="7"/>
  <c r="BP59" i="7"/>
  <c r="BQ59" i="7"/>
  <c r="BR59" i="7"/>
  <c r="BS59" i="7"/>
  <c r="BT59" i="7"/>
  <c r="BU59" i="7"/>
  <c r="D60" i="7"/>
  <c r="E60" i="7"/>
  <c r="F60" i="7"/>
  <c r="G60" i="7"/>
  <c r="H60" i="7"/>
  <c r="I60" i="7"/>
  <c r="J60" i="7"/>
  <c r="K60" i="7"/>
  <c r="L60" i="7"/>
  <c r="M60" i="7"/>
  <c r="N60" i="7"/>
  <c r="O60" i="7"/>
  <c r="P60" i="7"/>
  <c r="Q60" i="7"/>
  <c r="R60" i="7"/>
  <c r="S60" i="7"/>
  <c r="T60" i="7"/>
  <c r="U60" i="7"/>
  <c r="V60" i="7"/>
  <c r="W60" i="7"/>
  <c r="X60" i="7"/>
  <c r="Y60" i="7"/>
  <c r="Z60" i="7"/>
  <c r="AA60" i="7"/>
  <c r="AB60" i="7"/>
  <c r="AC60" i="7"/>
  <c r="AD60" i="7"/>
  <c r="AE60" i="7"/>
  <c r="AF60" i="7"/>
  <c r="AG60" i="7"/>
  <c r="AH60" i="7"/>
  <c r="AI60" i="7"/>
  <c r="AJ60" i="7"/>
  <c r="AK60" i="7"/>
  <c r="AL60" i="7"/>
  <c r="AM60" i="7"/>
  <c r="AN60" i="7"/>
  <c r="AO60" i="7"/>
  <c r="AQ60" i="7"/>
  <c r="AR60" i="7"/>
  <c r="AS60" i="7"/>
  <c r="AT60" i="7"/>
  <c r="AU60" i="7"/>
  <c r="AV60" i="7"/>
  <c r="AW60" i="7"/>
  <c r="AX60" i="7"/>
  <c r="AY60" i="7"/>
  <c r="BB60" i="7"/>
  <c r="BC60" i="7"/>
  <c r="BD60" i="7"/>
  <c r="BE60" i="7"/>
  <c r="BF60" i="7"/>
  <c r="BG60" i="7"/>
  <c r="BH60" i="7"/>
  <c r="BI60" i="7"/>
  <c r="BJ60" i="7"/>
  <c r="BK60" i="7"/>
  <c r="BL60" i="7"/>
  <c r="BM60" i="7"/>
  <c r="BN60" i="7"/>
  <c r="BO60" i="7"/>
  <c r="BP60" i="7"/>
  <c r="BQ60" i="7"/>
  <c r="BR60" i="7"/>
  <c r="BS60" i="7"/>
  <c r="BT60" i="7"/>
  <c r="BU60" i="7"/>
  <c r="D61" i="7"/>
  <c r="E61" i="7"/>
  <c r="F61" i="7"/>
  <c r="G61" i="7"/>
  <c r="H61" i="7"/>
  <c r="I61" i="7"/>
  <c r="J61" i="7"/>
  <c r="K61" i="7"/>
  <c r="L61" i="7"/>
  <c r="M61" i="7"/>
  <c r="N61" i="7"/>
  <c r="O61" i="7"/>
  <c r="P61" i="7"/>
  <c r="Q61" i="7"/>
  <c r="R61" i="7"/>
  <c r="S61" i="7"/>
  <c r="T61" i="7"/>
  <c r="U61" i="7"/>
  <c r="V61" i="7"/>
  <c r="W61" i="7"/>
  <c r="X61" i="7"/>
  <c r="Y61" i="7"/>
  <c r="Z61" i="7"/>
  <c r="AA61" i="7"/>
  <c r="AB61" i="7"/>
  <c r="AC61" i="7"/>
  <c r="AD61" i="7"/>
  <c r="AE61" i="7"/>
  <c r="AF61" i="7"/>
  <c r="AG61" i="7"/>
  <c r="AH61" i="7"/>
  <c r="AI61" i="7"/>
  <c r="AJ61" i="7"/>
  <c r="AK61" i="7"/>
  <c r="AL61" i="7"/>
  <c r="AM61" i="7"/>
  <c r="AN61" i="7"/>
  <c r="AO61" i="7"/>
  <c r="AQ61" i="7"/>
  <c r="AR61" i="7"/>
  <c r="AS61" i="7"/>
  <c r="AT61" i="7"/>
  <c r="AU61" i="7"/>
  <c r="AV61" i="7"/>
  <c r="AW61" i="7"/>
  <c r="AX61" i="7"/>
  <c r="AY61" i="7"/>
  <c r="BB61" i="7"/>
  <c r="BC61" i="7"/>
  <c r="BD61" i="7"/>
  <c r="BE61" i="7"/>
  <c r="BF61" i="7"/>
  <c r="BG61" i="7"/>
  <c r="BH61" i="7"/>
  <c r="BI61" i="7"/>
  <c r="BJ61" i="7"/>
  <c r="BK61" i="7"/>
  <c r="BL61" i="7"/>
  <c r="BM61" i="7"/>
  <c r="BN61" i="7"/>
  <c r="BO61" i="7"/>
  <c r="BP61" i="7"/>
  <c r="BQ61" i="7"/>
  <c r="BR61" i="7"/>
  <c r="BS61" i="7"/>
  <c r="BT61" i="7"/>
  <c r="BU61" i="7"/>
  <c r="D62" i="7"/>
  <c r="E62" i="7"/>
  <c r="F62" i="7"/>
  <c r="G62" i="7"/>
  <c r="H62" i="7"/>
  <c r="I62" i="7"/>
  <c r="J62" i="7"/>
  <c r="K62" i="7"/>
  <c r="L62" i="7"/>
  <c r="M62" i="7"/>
  <c r="N62" i="7"/>
  <c r="O62" i="7"/>
  <c r="P62" i="7"/>
  <c r="Q62" i="7"/>
  <c r="R62" i="7"/>
  <c r="S62" i="7"/>
  <c r="T62" i="7"/>
  <c r="U62" i="7"/>
  <c r="V62" i="7"/>
  <c r="W62" i="7"/>
  <c r="X62" i="7"/>
  <c r="Y62" i="7"/>
  <c r="Z62" i="7"/>
  <c r="AA62" i="7"/>
  <c r="AB62" i="7"/>
  <c r="AC62" i="7"/>
  <c r="AD62" i="7"/>
  <c r="AE62" i="7"/>
  <c r="AF62" i="7"/>
  <c r="AG62" i="7"/>
  <c r="AH62" i="7"/>
  <c r="AI62" i="7"/>
  <c r="AJ62" i="7"/>
  <c r="AK62" i="7"/>
  <c r="AL62" i="7"/>
  <c r="AM62" i="7"/>
  <c r="AN62" i="7"/>
  <c r="AO62" i="7"/>
  <c r="AQ62" i="7"/>
  <c r="AR62" i="7"/>
  <c r="AS62" i="7"/>
  <c r="AT62" i="7"/>
  <c r="AU62" i="7"/>
  <c r="AV62" i="7"/>
  <c r="AW62" i="7"/>
  <c r="AX62" i="7"/>
  <c r="AY62" i="7"/>
  <c r="BB62" i="7"/>
  <c r="BC62" i="7"/>
  <c r="BD62" i="7"/>
  <c r="BE62" i="7"/>
  <c r="BF62" i="7"/>
  <c r="BG62" i="7"/>
  <c r="BH62" i="7"/>
  <c r="BI62" i="7"/>
  <c r="BJ62" i="7"/>
  <c r="BK62" i="7"/>
  <c r="BL62" i="7"/>
  <c r="BM62" i="7"/>
  <c r="BN62" i="7"/>
  <c r="BO62" i="7"/>
  <c r="BP62" i="7"/>
  <c r="BQ62" i="7"/>
  <c r="BR62" i="7"/>
  <c r="BS62" i="7"/>
  <c r="BT62" i="7"/>
  <c r="BU62" i="7"/>
  <c r="E63" i="7"/>
  <c r="F63" i="7"/>
  <c r="G63" i="7"/>
  <c r="I63" i="7"/>
  <c r="J63" i="7"/>
  <c r="K63" i="7"/>
  <c r="M63" i="7"/>
  <c r="N63" i="7"/>
  <c r="O63" i="7"/>
  <c r="Q63" i="7"/>
  <c r="R63" i="7"/>
  <c r="S63" i="7"/>
  <c r="U63" i="7"/>
  <c r="V63" i="7"/>
  <c r="W63" i="7"/>
  <c r="Y63" i="7"/>
  <c r="Z63" i="7"/>
  <c r="AA63" i="7"/>
  <c r="AC63" i="7"/>
  <c r="AD63" i="7"/>
  <c r="AE63" i="7"/>
  <c r="AG63" i="7"/>
  <c r="AH63" i="7"/>
  <c r="AI63" i="7"/>
  <c r="AK63" i="7"/>
  <c r="AL63" i="7"/>
  <c r="AM63" i="7"/>
  <c r="AO63" i="7"/>
  <c r="AQ63" i="7"/>
  <c r="AR63" i="7"/>
  <c r="AT63" i="7"/>
  <c r="AU63" i="7"/>
  <c r="AV63" i="7"/>
  <c r="AX63" i="7"/>
  <c r="AY63" i="7"/>
  <c r="BB63" i="7"/>
  <c r="BD63" i="7"/>
  <c r="BE63" i="7"/>
  <c r="BF63" i="7"/>
  <c r="BH63" i="7"/>
  <c r="BI63" i="7"/>
  <c r="BJ63" i="7"/>
  <c r="BL63" i="7"/>
  <c r="BM63" i="7"/>
  <c r="BN63" i="7"/>
  <c r="BP63" i="7"/>
  <c r="BQ63" i="7"/>
  <c r="BR63" i="7"/>
  <c r="BT63" i="7"/>
  <c r="BU63" i="7"/>
  <c r="D64" i="7"/>
  <c r="E64" i="7"/>
  <c r="F64" i="7"/>
  <c r="H64" i="7"/>
  <c r="I64" i="7"/>
  <c r="J64" i="7"/>
  <c r="L64" i="7"/>
  <c r="M64" i="7"/>
  <c r="N64" i="7"/>
  <c r="P64" i="7"/>
  <c r="Q64" i="7"/>
  <c r="R64" i="7"/>
  <c r="T64" i="7"/>
  <c r="U64" i="7"/>
  <c r="V64" i="7"/>
  <c r="X64" i="7"/>
  <c r="Y64" i="7"/>
  <c r="Z64" i="7"/>
  <c r="AB64" i="7"/>
  <c r="AC64" i="7"/>
  <c r="AD64" i="7"/>
  <c r="AF64" i="7"/>
  <c r="AG64" i="7"/>
  <c r="AH64" i="7"/>
  <c r="AJ64" i="7"/>
  <c r="AK64" i="7"/>
  <c r="AL64" i="7"/>
  <c r="AN64" i="7"/>
  <c r="AO64" i="7"/>
  <c r="AQ64" i="7"/>
  <c r="AS64" i="7"/>
  <c r="AT64" i="7"/>
  <c r="AU64" i="7"/>
  <c r="AW64" i="7"/>
  <c r="AX64" i="7"/>
  <c r="AY64" i="7"/>
  <c r="BC64" i="7"/>
  <c r="BD64" i="7"/>
  <c r="BE64" i="7"/>
  <c r="BG64" i="7"/>
  <c r="BH64" i="7"/>
  <c r="BI64" i="7"/>
  <c r="BK64" i="7"/>
  <c r="BL64" i="7"/>
  <c r="BM64" i="7"/>
  <c r="BO64" i="7"/>
  <c r="BP64" i="7"/>
  <c r="BQ64" i="7"/>
  <c r="BS64" i="7"/>
  <c r="BT64" i="7"/>
  <c r="BU64" i="7"/>
  <c r="D65" i="7"/>
  <c r="E65" i="7"/>
  <c r="G65" i="7"/>
  <c r="H65" i="7"/>
  <c r="I65" i="7"/>
  <c r="K65" i="7"/>
  <c r="L65" i="7"/>
  <c r="M65" i="7"/>
  <c r="O65" i="7"/>
  <c r="P65" i="7"/>
  <c r="Q65" i="7"/>
  <c r="S65" i="7"/>
  <c r="T65" i="7"/>
  <c r="U65" i="7"/>
  <c r="W65" i="7"/>
  <c r="X65" i="7"/>
  <c r="Y65" i="7"/>
  <c r="AA65" i="7"/>
  <c r="AB65" i="7"/>
  <c r="AC65" i="7"/>
  <c r="AE65" i="7"/>
  <c r="AF65" i="7"/>
  <c r="AG65" i="7"/>
  <c r="AI65" i="7"/>
  <c r="AJ65" i="7"/>
  <c r="AK65" i="7"/>
  <c r="AM65" i="7"/>
  <c r="AN65" i="7"/>
  <c r="AO65" i="7"/>
  <c r="AR65" i="7"/>
  <c r="AS65" i="7"/>
  <c r="AT65" i="7"/>
  <c r="AV65" i="7"/>
  <c r="AW65" i="7"/>
  <c r="AX65" i="7"/>
  <c r="BB65" i="7"/>
  <c r="BC65" i="7"/>
  <c r="BD65" i="7"/>
  <c r="BF65" i="7"/>
  <c r="BG65" i="7"/>
  <c r="BH65" i="7"/>
  <c r="BJ65" i="7"/>
  <c r="BK65" i="7"/>
  <c r="BL65" i="7"/>
  <c r="BN65" i="7"/>
  <c r="BO65" i="7"/>
  <c r="BP65" i="7"/>
  <c r="BR65" i="7"/>
  <c r="BS65" i="7"/>
  <c r="BT65" i="7"/>
  <c r="C36" i="7"/>
  <c r="C38" i="7"/>
  <c r="C39" i="7"/>
  <c r="C40" i="7"/>
  <c r="C42" i="7"/>
  <c r="C43" i="7"/>
  <c r="C45" i="7"/>
  <c r="C46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5" i="7"/>
  <c r="C35" i="7"/>
  <c r="A32" i="6"/>
  <c r="B64" i="6" s="1"/>
  <c r="B96" i="6" s="1"/>
  <c r="B128" i="6" s="1"/>
  <c r="B160" i="6" s="1"/>
  <c r="A3" i="6"/>
  <c r="B35" i="6" s="1"/>
  <c r="B67" i="6" s="1"/>
  <c r="B99" i="6" s="1"/>
  <c r="B131" i="6" s="1"/>
  <c r="A4" i="6"/>
  <c r="B36" i="6" s="1"/>
  <c r="B68" i="6" s="1"/>
  <c r="B100" i="6" s="1"/>
  <c r="B132" i="6" s="1"/>
  <c r="A5" i="6"/>
  <c r="B37" i="6" s="1"/>
  <c r="B69" i="6" s="1"/>
  <c r="B101" i="6" s="1"/>
  <c r="B133" i="6" s="1"/>
  <c r="A6" i="6"/>
  <c r="B38" i="6" s="1"/>
  <c r="B70" i="6" s="1"/>
  <c r="B102" i="6" s="1"/>
  <c r="B134" i="6" s="1"/>
  <c r="A7" i="6"/>
  <c r="B39" i="6" s="1"/>
  <c r="B71" i="6" s="1"/>
  <c r="B103" i="6" s="1"/>
  <c r="B135" i="6" s="1"/>
  <c r="A8" i="6"/>
  <c r="B40" i="6" s="1"/>
  <c r="B72" i="6" s="1"/>
  <c r="B104" i="6" s="1"/>
  <c r="B136" i="6" s="1"/>
  <c r="A9" i="6"/>
  <c r="B41" i="6" s="1"/>
  <c r="B73" i="6" s="1"/>
  <c r="B105" i="6" s="1"/>
  <c r="B137" i="6" s="1"/>
  <c r="A10" i="6"/>
  <c r="B42" i="6" s="1"/>
  <c r="B74" i="6" s="1"/>
  <c r="B106" i="6" s="1"/>
  <c r="B138" i="6" s="1"/>
  <c r="A11" i="6"/>
  <c r="B43" i="6" s="1"/>
  <c r="B75" i="6" s="1"/>
  <c r="B107" i="6" s="1"/>
  <c r="B139" i="6" s="1"/>
  <c r="A12" i="6"/>
  <c r="B44" i="6" s="1"/>
  <c r="B76" i="6" s="1"/>
  <c r="B108" i="6" s="1"/>
  <c r="B140" i="6" s="1"/>
  <c r="A13" i="6"/>
  <c r="B45" i="6" s="1"/>
  <c r="B77" i="6" s="1"/>
  <c r="B109" i="6" s="1"/>
  <c r="B141" i="6" s="1"/>
  <c r="A14" i="6"/>
  <c r="B46" i="6" s="1"/>
  <c r="B78" i="6" s="1"/>
  <c r="B110" i="6" s="1"/>
  <c r="B142" i="6" s="1"/>
  <c r="A15" i="6"/>
  <c r="B47" i="6" s="1"/>
  <c r="B79" i="6" s="1"/>
  <c r="B111" i="6" s="1"/>
  <c r="B143" i="6" s="1"/>
  <c r="A16" i="6"/>
  <c r="B48" i="6" s="1"/>
  <c r="B80" i="6"/>
  <c r="B112" i="6" s="1"/>
  <c r="B144" i="6" s="1"/>
  <c r="A17" i="6"/>
  <c r="B49" i="6" s="1"/>
  <c r="B81" i="6" s="1"/>
  <c r="B113" i="6" s="1"/>
  <c r="B145" i="6" s="1"/>
  <c r="A18" i="6"/>
  <c r="B50" i="6" s="1"/>
  <c r="B82" i="6" s="1"/>
  <c r="B114" i="6" s="1"/>
  <c r="B146" i="6" s="1"/>
  <c r="A19" i="6"/>
  <c r="B51" i="6" s="1"/>
  <c r="B83" i="6" s="1"/>
  <c r="B115" i="6" s="1"/>
  <c r="B147" i="6" s="1"/>
  <c r="A20" i="6"/>
  <c r="B52" i="6" s="1"/>
  <c r="B84" i="6"/>
  <c r="B116" i="6" s="1"/>
  <c r="B148" i="6" s="1"/>
  <c r="A21" i="6"/>
  <c r="B53" i="6" s="1"/>
  <c r="B85" i="6" s="1"/>
  <c r="B117" i="6" s="1"/>
  <c r="B149" i="6" s="1"/>
  <c r="A22" i="6"/>
  <c r="B54" i="6" s="1"/>
  <c r="B86" i="6" s="1"/>
  <c r="B118" i="6" s="1"/>
  <c r="B150" i="6" s="1"/>
  <c r="A23" i="6"/>
  <c r="B55" i="6" s="1"/>
  <c r="B87" i="6" s="1"/>
  <c r="B119" i="6" s="1"/>
  <c r="B151" i="6" s="1"/>
  <c r="A24" i="6"/>
  <c r="B56" i="6" s="1"/>
  <c r="B88" i="6" s="1"/>
  <c r="B120" i="6" s="1"/>
  <c r="B152" i="6" s="1"/>
  <c r="A25" i="6"/>
  <c r="B57" i="6" s="1"/>
  <c r="B89" i="6" s="1"/>
  <c r="B121" i="6" s="1"/>
  <c r="B153" i="6" s="1"/>
  <c r="A26" i="6"/>
  <c r="B58" i="6" s="1"/>
  <c r="B90" i="6" s="1"/>
  <c r="B122" i="6" s="1"/>
  <c r="B154" i="6" s="1"/>
  <c r="A27" i="6"/>
  <c r="B59" i="6" s="1"/>
  <c r="B91" i="6" s="1"/>
  <c r="B123" i="6" s="1"/>
  <c r="B155" i="6" s="1"/>
  <c r="A28" i="6"/>
  <c r="B60" i="6" s="1"/>
  <c r="B92" i="6" s="1"/>
  <c r="B124" i="6" s="1"/>
  <c r="B156" i="6" s="1"/>
  <c r="A29" i="6"/>
  <c r="B61" i="6" s="1"/>
  <c r="B93" i="6" s="1"/>
  <c r="B125" i="6" s="1"/>
  <c r="B157" i="6" s="1"/>
  <c r="A30" i="6"/>
  <c r="B62" i="6"/>
  <c r="B94" i="6" s="1"/>
  <c r="B126" i="6" s="1"/>
  <c r="B158" i="6" s="1"/>
  <c r="A31" i="6"/>
  <c r="B63" i="6" s="1"/>
  <c r="B95" i="6" s="1"/>
  <c r="B127" i="6" s="1"/>
  <c r="B159" i="6" s="1"/>
  <c r="A2" i="6"/>
  <c r="B34" i="6"/>
  <c r="B66" i="6" s="1"/>
  <c r="B98" i="6" s="1"/>
  <c r="B130" i="6" s="1"/>
  <c r="AF5" i="5"/>
  <c r="AF6" i="5"/>
  <c r="AF7" i="5"/>
  <c r="AF8" i="5"/>
  <c r="AF9" i="5"/>
  <c r="AF10" i="5"/>
  <c r="AF11" i="5"/>
  <c r="AF12" i="5"/>
  <c r="AF13" i="5"/>
  <c r="AF14" i="5"/>
  <c r="AF15" i="5"/>
  <c r="AF16" i="5"/>
  <c r="AF17" i="5"/>
  <c r="AF18" i="5"/>
  <c r="AF19" i="5"/>
  <c r="AF20" i="5"/>
  <c r="AF21" i="5"/>
  <c r="AF22" i="5"/>
  <c r="AF23" i="5"/>
  <c r="AF24" i="5"/>
  <c r="AF25" i="5"/>
  <c r="AF26" i="5"/>
  <c r="AF27" i="5"/>
  <c r="AF28" i="5"/>
  <c r="AF29" i="5"/>
  <c r="AF30" i="5"/>
  <c r="AF31" i="5"/>
  <c r="AF32" i="5"/>
  <c r="AF33" i="5"/>
  <c r="AF34" i="5"/>
  <c r="AF4" i="5"/>
  <c r="AI5" i="5"/>
  <c r="AI6" i="5"/>
  <c r="AI7" i="5"/>
  <c r="AI8" i="5"/>
  <c r="AI9" i="5"/>
  <c r="AI10" i="5"/>
  <c r="AI11" i="5"/>
  <c r="AI12" i="5"/>
  <c r="AI13" i="5"/>
  <c r="AI14" i="5"/>
  <c r="AI15" i="5"/>
  <c r="AI16" i="5"/>
  <c r="AI17" i="5"/>
  <c r="AI18" i="5"/>
  <c r="AI19" i="5"/>
  <c r="AI20" i="5"/>
  <c r="AI21" i="5"/>
  <c r="AI22" i="5"/>
  <c r="AI23" i="5"/>
  <c r="AI24" i="5"/>
  <c r="AI25" i="5"/>
  <c r="AI26" i="5"/>
  <c r="AI27" i="5"/>
  <c r="AI28" i="5"/>
  <c r="AI29" i="5"/>
  <c r="AI30" i="5"/>
  <c r="AI31" i="5"/>
  <c r="AI32" i="5"/>
  <c r="AI33" i="5"/>
  <c r="AI34" i="5"/>
  <c r="AI4" i="5"/>
  <c r="Q5" i="5"/>
  <c r="R5" i="5" s="1"/>
  <c r="Q6" i="5"/>
  <c r="R6" i="5" s="1"/>
  <c r="Q7" i="5"/>
  <c r="R7" i="5" s="1"/>
  <c r="Q8" i="5"/>
  <c r="R8" i="5" s="1"/>
  <c r="Q9" i="5"/>
  <c r="R9" i="5" s="1"/>
  <c r="Q10" i="5"/>
  <c r="R10" i="5" s="1"/>
  <c r="Q11" i="5"/>
  <c r="R11" i="5" s="1"/>
  <c r="Q12" i="5"/>
  <c r="R12" i="5" s="1"/>
  <c r="Q13" i="5"/>
  <c r="R13" i="5" s="1"/>
  <c r="Q14" i="5"/>
  <c r="R14" i="5" s="1"/>
  <c r="Q15" i="5"/>
  <c r="R15" i="5" s="1"/>
  <c r="Q16" i="5"/>
  <c r="R16" i="5" s="1"/>
  <c r="Q17" i="5"/>
  <c r="R17" i="5" s="1"/>
  <c r="Q18" i="5"/>
  <c r="R18" i="5" s="1"/>
  <c r="Q19" i="5"/>
  <c r="R19" i="5" s="1"/>
  <c r="Q20" i="5"/>
  <c r="R20" i="5" s="1"/>
  <c r="Q21" i="5"/>
  <c r="R21" i="5" s="1"/>
  <c r="Q22" i="5"/>
  <c r="R22" i="5" s="1"/>
  <c r="Q23" i="5"/>
  <c r="R23" i="5" s="1"/>
  <c r="Q24" i="5"/>
  <c r="R24" i="5" s="1"/>
  <c r="Q25" i="5"/>
  <c r="R25" i="5" s="1"/>
  <c r="Q26" i="5"/>
  <c r="R26" i="5" s="1"/>
  <c r="Q27" i="5"/>
  <c r="R27" i="5" s="1"/>
  <c r="Q28" i="5"/>
  <c r="R28" i="5" s="1"/>
  <c r="Q29" i="5"/>
  <c r="R29" i="5" s="1"/>
  <c r="Q30" i="5"/>
  <c r="R30" i="5" s="1"/>
  <c r="Q31" i="5"/>
  <c r="R31" i="5" s="1"/>
  <c r="Q32" i="5"/>
  <c r="R32" i="5" s="1"/>
  <c r="Q33" i="5"/>
  <c r="R33" i="5" s="1"/>
  <c r="Q34" i="5"/>
  <c r="R34" i="5" s="1"/>
  <c r="Q4" i="5"/>
  <c r="R4" i="5" s="1"/>
  <c r="U5" i="5"/>
  <c r="U6" i="5"/>
  <c r="U7" i="5"/>
  <c r="U8" i="5"/>
  <c r="V8" i="5" s="1"/>
  <c r="U9" i="5"/>
  <c r="V9" i="5" s="1"/>
  <c r="U10" i="5"/>
  <c r="U11" i="5"/>
  <c r="V11" i="5" s="1"/>
  <c r="U12" i="5"/>
  <c r="V12" i="5" s="1"/>
  <c r="U13" i="5"/>
  <c r="V13" i="5" s="1"/>
  <c r="U14" i="5"/>
  <c r="U15" i="5"/>
  <c r="W15" i="5" s="1"/>
  <c r="U16" i="5"/>
  <c r="V16" i="5" s="1"/>
  <c r="U17" i="5"/>
  <c r="V17" i="5" s="1"/>
  <c r="U18" i="5"/>
  <c r="U19" i="5"/>
  <c r="V19" i="5" s="1"/>
  <c r="U20" i="5"/>
  <c r="V20" i="5" s="1"/>
  <c r="U21" i="5"/>
  <c r="W21" i="5" s="1"/>
  <c r="U22" i="5"/>
  <c r="U23" i="5"/>
  <c r="V23" i="5" s="1"/>
  <c r="U24" i="5"/>
  <c r="V24" i="5" s="1"/>
  <c r="U25" i="5"/>
  <c r="V25" i="5" s="1"/>
  <c r="U26" i="5"/>
  <c r="U27" i="5"/>
  <c r="U28" i="5"/>
  <c r="V28" i="5" s="1"/>
  <c r="U29" i="5"/>
  <c r="V29" i="5" s="1"/>
  <c r="U30" i="5"/>
  <c r="U31" i="5"/>
  <c r="W31" i="5" s="1"/>
  <c r="U32" i="5"/>
  <c r="U33" i="5"/>
  <c r="W33" i="5" s="1"/>
  <c r="U34" i="5"/>
  <c r="U4" i="5"/>
  <c r="B34" i="8"/>
  <c r="DB166" i="5"/>
  <c r="CV166" i="5"/>
  <c r="CW166" i="5"/>
  <c r="CX166" i="5"/>
  <c r="CY166" i="5"/>
  <c r="CZ166" i="5"/>
  <c r="DA166" i="5"/>
  <c r="CO166" i="5"/>
  <c r="CP166" i="5"/>
  <c r="CQ166" i="5"/>
  <c r="CR166" i="5"/>
  <c r="CS166" i="5"/>
  <c r="CT166" i="5"/>
  <c r="CU166" i="5"/>
  <c r="BO166" i="5"/>
  <c r="BP166" i="5"/>
  <c r="BQ166" i="5"/>
  <c r="BR166" i="5"/>
  <c r="BS166" i="5"/>
  <c r="BT166" i="5"/>
  <c r="BU166" i="5"/>
  <c r="BV166" i="5"/>
  <c r="BX166" i="5"/>
  <c r="BY166" i="5"/>
  <c r="BZ166" i="5"/>
  <c r="CA166" i="5"/>
  <c r="CB166" i="5"/>
  <c r="CC166" i="5"/>
  <c r="CD166" i="5"/>
  <c r="CE166" i="5"/>
  <c r="CF166" i="5"/>
  <c r="CI166" i="5"/>
  <c r="CJ166" i="5"/>
  <c r="CK166" i="5"/>
  <c r="CL166" i="5"/>
  <c r="CM166" i="5"/>
  <c r="CN166" i="5"/>
  <c r="BA166" i="5"/>
  <c r="BB166" i="5"/>
  <c r="BC166" i="5"/>
  <c r="BD166" i="5"/>
  <c r="BE166" i="5"/>
  <c r="BF166" i="5"/>
  <c r="BG166" i="5"/>
  <c r="BH166" i="5"/>
  <c r="BI166" i="5"/>
  <c r="BJ166" i="5"/>
  <c r="BK166" i="5"/>
  <c r="BL166" i="5"/>
  <c r="BM166" i="5"/>
  <c r="BN166" i="5"/>
  <c r="AK166" i="5"/>
  <c r="AL166" i="5"/>
  <c r="AM166" i="5"/>
  <c r="AN166" i="5"/>
  <c r="AO166" i="5"/>
  <c r="AP166" i="5"/>
  <c r="AQ166" i="5"/>
  <c r="AR166" i="5"/>
  <c r="AS166" i="5"/>
  <c r="AT166" i="5"/>
  <c r="AU166" i="5"/>
  <c r="AV166" i="5"/>
  <c r="AW166" i="5"/>
  <c r="AX166" i="5"/>
  <c r="AY166" i="5"/>
  <c r="AZ166" i="5"/>
  <c r="AJ166" i="5"/>
  <c r="T4" i="5"/>
  <c r="V4" i="5"/>
  <c r="W4" i="5"/>
  <c r="V33" i="5"/>
  <c r="V34" i="5"/>
  <c r="W34" i="5"/>
  <c r="T34" i="5"/>
  <c r="T33" i="5"/>
  <c r="T32" i="5"/>
  <c r="T5" i="5"/>
  <c r="T6" i="5"/>
  <c r="T7" i="5"/>
  <c r="T8" i="5"/>
  <c r="T9" i="5"/>
  <c r="T10" i="5"/>
  <c r="T11" i="5"/>
  <c r="T12" i="5"/>
  <c r="T13" i="5"/>
  <c r="T14" i="5"/>
  <c r="T15" i="5"/>
  <c r="T16" i="5"/>
  <c r="T17" i="5"/>
  <c r="T18" i="5"/>
  <c r="T19" i="5"/>
  <c r="T20" i="5"/>
  <c r="T21" i="5"/>
  <c r="T22" i="5"/>
  <c r="T23" i="5"/>
  <c r="T24" i="5"/>
  <c r="T25" i="5"/>
  <c r="T26" i="5"/>
  <c r="T27" i="5"/>
  <c r="T28" i="5"/>
  <c r="T29" i="5"/>
  <c r="T30" i="5"/>
  <c r="T31" i="5"/>
  <c r="W6" i="5"/>
  <c r="W7" i="5"/>
  <c r="W9" i="5"/>
  <c r="W10" i="5"/>
  <c r="W11" i="5"/>
  <c r="W13" i="5"/>
  <c r="W14" i="5"/>
  <c r="W18" i="5"/>
  <c r="W19" i="5"/>
  <c r="W22" i="5"/>
  <c r="W23" i="5"/>
  <c r="W25" i="5"/>
  <c r="W26" i="5"/>
  <c r="W27" i="5"/>
  <c r="W29" i="5"/>
  <c r="W30" i="5"/>
  <c r="V6" i="5"/>
  <c r="V7" i="5"/>
  <c r="V10" i="5"/>
  <c r="V14" i="5"/>
  <c r="V15" i="5"/>
  <c r="V18" i="5"/>
  <c r="V21" i="5"/>
  <c r="V22" i="5"/>
  <c r="V26" i="5"/>
  <c r="V27" i="5"/>
  <c r="V30" i="5"/>
  <c r="W17" i="5" l="1"/>
  <c r="V31" i="5"/>
  <c r="B11" i="7"/>
  <c r="D44" i="7"/>
  <c r="BW59" i="7"/>
  <c r="B29" i="7"/>
  <c r="BW57" i="7"/>
  <c r="J49" i="6"/>
  <c r="J81" i="6" s="1"/>
  <c r="J113" i="6" s="1"/>
  <c r="BQ65" i="7"/>
  <c r="BI65" i="7"/>
  <c r="AY65" i="7"/>
  <c r="AQ65" i="7"/>
  <c r="AH65" i="7"/>
  <c r="Z65" i="7"/>
  <c r="R65" i="7"/>
  <c r="J65" i="7"/>
  <c r="F65" i="7"/>
  <c r="BO40" i="7"/>
  <c r="BK40" i="7"/>
  <c r="BC40" i="7"/>
  <c r="AS40" i="7"/>
  <c r="AF40" i="7"/>
  <c r="X40" i="7"/>
  <c r="P40" i="7"/>
  <c r="H40" i="7"/>
  <c r="B7" i="7"/>
  <c r="D40" i="7"/>
  <c r="BW37" i="7"/>
  <c r="BK94" i="7"/>
  <c r="BL58" i="6"/>
  <c r="BL90" i="6" s="1"/>
  <c r="BL122" i="6" s="1"/>
  <c r="U58" i="6"/>
  <c r="U90" i="6" s="1"/>
  <c r="AR56" i="6"/>
  <c r="AR88" i="6" s="1"/>
  <c r="AR120" i="6" s="1"/>
  <c r="AY49" i="6"/>
  <c r="AQ49" i="6"/>
  <c r="AQ81" i="6" s="1"/>
  <c r="AQ113" i="6" s="1"/>
  <c r="BO47" i="6"/>
  <c r="BO79" i="6" s="1"/>
  <c r="BO111" i="6" s="1"/>
  <c r="AJ47" i="6"/>
  <c r="AB47" i="6"/>
  <c r="B15" i="6"/>
  <c r="D47" i="6"/>
  <c r="BQ45" i="6"/>
  <c r="BQ77" i="6" s="1"/>
  <c r="BQ109" i="6" s="1"/>
  <c r="AQ45" i="6"/>
  <c r="AQ77" i="6" s="1"/>
  <c r="AQ109" i="6" s="1"/>
  <c r="BK35" i="6"/>
  <c r="BK67" i="6" s="1"/>
  <c r="AB35" i="6"/>
  <c r="B3" i="6"/>
  <c r="BO35" i="6" s="1"/>
  <c r="BO67" i="6" s="1"/>
  <c r="D35" i="6"/>
  <c r="D67" i="6" s="1"/>
  <c r="B27" i="6"/>
  <c r="BM65" i="7"/>
  <c r="BE65" i="7"/>
  <c r="AU65" i="7"/>
  <c r="AL65" i="7"/>
  <c r="AD65" i="7"/>
  <c r="V65" i="7"/>
  <c r="N65" i="7"/>
  <c r="Q94" i="7"/>
  <c r="W94" i="7"/>
  <c r="AM94" i="7"/>
  <c r="BI94" i="7"/>
  <c r="BM94" i="7"/>
  <c r="C94" i="7"/>
  <c r="AC94" i="7"/>
  <c r="AJ94" i="7"/>
  <c r="BG94" i="7"/>
  <c r="S94" i="7"/>
  <c r="AA94" i="7"/>
  <c r="BF94" i="7"/>
  <c r="D94" i="7"/>
  <c r="P94" i="7"/>
  <c r="BD94" i="7"/>
  <c r="AF94" i="7"/>
  <c r="AT94" i="7"/>
  <c r="X94" i="7"/>
  <c r="BC94" i="7"/>
  <c r="AI94" i="7"/>
  <c r="BS40" i="7"/>
  <c r="BG40" i="7"/>
  <c r="AW40" i="7"/>
  <c r="AN40" i="7"/>
  <c r="AJ72" i="7"/>
  <c r="AJ40" i="7"/>
  <c r="AB40" i="7"/>
  <c r="T40" i="7"/>
  <c r="L40" i="7"/>
  <c r="BP58" i="6"/>
  <c r="BP90" i="6" s="1"/>
  <c r="BH58" i="6"/>
  <c r="BH90" i="6" s="1"/>
  <c r="Y58" i="6"/>
  <c r="Y90" i="6" s="1"/>
  <c r="Q58" i="6"/>
  <c r="AU49" i="6"/>
  <c r="AD49" i="6"/>
  <c r="AD81" i="6" s="1"/>
  <c r="BS47" i="6"/>
  <c r="BK47" i="6"/>
  <c r="BC47" i="6"/>
  <c r="AN47" i="6"/>
  <c r="AN79" i="6" s="1"/>
  <c r="AN111" i="6" s="1"/>
  <c r="AF47" i="6"/>
  <c r="AF79" i="6" s="1"/>
  <c r="AF111" i="6" s="1"/>
  <c r="X47" i="6"/>
  <c r="X79" i="6" s="1"/>
  <c r="X111" i="6" s="1"/>
  <c r="P47" i="6"/>
  <c r="P79" i="6" s="1"/>
  <c r="P111" i="6" s="1"/>
  <c r="H47" i="6"/>
  <c r="H79" i="6" s="1"/>
  <c r="H111" i="6" s="1"/>
  <c r="BG35" i="6"/>
  <c r="AN35" i="6"/>
  <c r="AN67" i="6" s="1"/>
  <c r="AF35" i="6"/>
  <c r="AF67" i="6" s="1"/>
  <c r="X35" i="6"/>
  <c r="BK61" i="6"/>
  <c r="BK93" i="6" s="1"/>
  <c r="Q60" i="6"/>
  <c r="Q92" i="6" s="1"/>
  <c r="Q124" i="6" s="1"/>
  <c r="B29" i="6"/>
  <c r="AC60" i="6"/>
  <c r="AC92" i="6" s="1"/>
  <c r="AC124" i="6" s="1"/>
  <c r="AV59" i="6"/>
  <c r="G59" i="6"/>
  <c r="B26" i="6"/>
  <c r="I58" i="6" s="1"/>
  <c r="BM36" i="6"/>
  <c r="BM68" i="6" s="1"/>
  <c r="AU36" i="6"/>
  <c r="AU68" i="6" s="1"/>
  <c r="AU100" i="6" s="1"/>
  <c r="AD36" i="6"/>
  <c r="AD68" i="6" s="1"/>
  <c r="AD100" i="6" s="1"/>
  <c r="B32" i="7"/>
  <c r="BU48" i="7"/>
  <c r="BQ48" i="7"/>
  <c r="BM48" i="7"/>
  <c r="BI48" i="7"/>
  <c r="BE48" i="7"/>
  <c r="AY48" i="7"/>
  <c r="AU80" i="7"/>
  <c r="AU48" i="7"/>
  <c r="AQ48" i="7"/>
  <c r="AL80" i="7"/>
  <c r="AL48" i="7"/>
  <c r="AH48" i="7"/>
  <c r="AD48" i="7"/>
  <c r="Z48" i="7"/>
  <c r="V48" i="7"/>
  <c r="R48" i="7"/>
  <c r="N48" i="7"/>
  <c r="J48" i="7"/>
  <c r="F48" i="7"/>
  <c r="BW48" i="7" s="1"/>
  <c r="AT77" i="7"/>
  <c r="H76" i="7"/>
  <c r="L76" i="7"/>
  <c r="AN76" i="7"/>
  <c r="AS76" i="7"/>
  <c r="E76" i="7"/>
  <c r="I76" i="7"/>
  <c r="AK76" i="7"/>
  <c r="AO76" i="7"/>
  <c r="BT76" i="7"/>
  <c r="F76" i="7"/>
  <c r="BM76" i="7"/>
  <c r="BU76" i="7"/>
  <c r="Z76" i="7"/>
  <c r="BI76" i="7"/>
  <c r="BN44" i="7"/>
  <c r="BJ44" i="7"/>
  <c r="BF44" i="7"/>
  <c r="BB44" i="7"/>
  <c r="AV44" i="7"/>
  <c r="AR44" i="7"/>
  <c r="AM44" i="7"/>
  <c r="AI76" i="7"/>
  <c r="AI44" i="7"/>
  <c r="AE44" i="7"/>
  <c r="AA44" i="7"/>
  <c r="AA76" i="7"/>
  <c r="W44" i="7"/>
  <c r="S44" i="7"/>
  <c r="G44" i="7"/>
  <c r="C76" i="7"/>
  <c r="BU41" i="7"/>
  <c r="BQ41" i="7"/>
  <c r="BM41" i="7"/>
  <c r="BM73" i="7"/>
  <c r="BI41" i="7"/>
  <c r="BE41" i="7"/>
  <c r="AY41" i="7"/>
  <c r="AU41" i="7"/>
  <c r="AQ41" i="7"/>
  <c r="AL41" i="7"/>
  <c r="W28" i="5"/>
  <c r="W24" i="5"/>
  <c r="W20" i="5"/>
  <c r="W16" i="5"/>
  <c r="W12" i="5"/>
  <c r="W5" i="5"/>
  <c r="V5" i="5"/>
  <c r="W32" i="5"/>
  <c r="V32" i="5"/>
  <c r="C44" i="7"/>
  <c r="BT45" i="7"/>
  <c r="BP45" i="7"/>
  <c r="BL45" i="7"/>
  <c r="BH45" i="7"/>
  <c r="BD45" i="7"/>
  <c r="AX45" i="7"/>
  <c r="AT45" i="7"/>
  <c r="AO45" i="7"/>
  <c r="AK45" i="7"/>
  <c r="AG45" i="7"/>
  <c r="AC45" i="7"/>
  <c r="Y45" i="7"/>
  <c r="U45" i="7"/>
  <c r="Q45" i="7"/>
  <c r="M45" i="7"/>
  <c r="I45" i="7"/>
  <c r="E45" i="7"/>
  <c r="T64" i="6"/>
  <c r="T96" i="6" s="1"/>
  <c r="T128" i="6" s="1"/>
  <c r="E63" i="6"/>
  <c r="E95" i="6" s="1"/>
  <c r="E127" i="6" s="1"/>
  <c r="B32" i="6"/>
  <c r="BC64" i="6" s="1"/>
  <c r="BC96" i="6" s="1"/>
  <c r="BC128" i="6" s="1"/>
  <c r="AX40" i="6"/>
  <c r="AX72" i="6" s="1"/>
  <c r="AX104" i="6" s="1"/>
  <c r="B4" i="6"/>
  <c r="N36" i="6" s="1"/>
  <c r="N68" i="6" s="1"/>
  <c r="N100" i="6" s="1"/>
  <c r="B16" i="7"/>
  <c r="D64" i="6"/>
  <c r="D96" i="6" s="1"/>
  <c r="D128" i="6" s="1"/>
  <c r="BO49" i="7"/>
  <c r="BK49" i="7"/>
  <c r="BC49" i="7"/>
  <c r="AW49" i="7"/>
  <c r="AF49" i="7"/>
  <c r="X49" i="7"/>
  <c r="P49" i="7"/>
  <c r="D49" i="7"/>
  <c r="B12" i="6"/>
  <c r="AP44" i="6" s="1"/>
  <c r="B8" i="6"/>
  <c r="B19" i="7"/>
  <c r="BA84" i="7" s="1"/>
  <c r="B15" i="7"/>
  <c r="B31" i="6"/>
  <c r="AZ63" i="6" s="1"/>
  <c r="B28" i="6"/>
  <c r="B16" i="6"/>
  <c r="AV48" i="6" s="1"/>
  <c r="AV80" i="6" s="1"/>
  <c r="AV112" i="6" s="1"/>
  <c r="B11" i="6"/>
  <c r="AZ43" i="6" s="1"/>
  <c r="B12" i="7"/>
  <c r="B30" i="6"/>
  <c r="B17" i="6"/>
  <c r="R49" i="6" s="1"/>
  <c r="B13" i="6"/>
  <c r="B7" i="6"/>
  <c r="B21" i="7"/>
  <c r="AZ86" i="7" s="1"/>
  <c r="B8" i="7"/>
  <c r="BU73" i="7" s="1"/>
  <c r="B24" i="6"/>
  <c r="B9" i="6"/>
  <c r="W8" i="5"/>
  <c r="BP122" i="6"/>
  <c r="BK79" i="6"/>
  <c r="BK111" i="6" s="1"/>
  <c r="BH122" i="6"/>
  <c r="Y122" i="6"/>
  <c r="BS79" i="6"/>
  <c r="BS111" i="6" s="1"/>
  <c r="BM100" i="6"/>
  <c r="AN99" i="6"/>
  <c r="AE28" i="5"/>
  <c r="D62" i="8" s="1"/>
  <c r="F62" i="8"/>
  <c r="AE15" i="5"/>
  <c r="D49" i="8" s="1"/>
  <c r="F49" i="8"/>
  <c r="BW61" i="7"/>
  <c r="F94" i="7"/>
  <c r="R94" i="7"/>
  <c r="V94" i="7"/>
  <c r="AL94" i="7"/>
  <c r="AY94" i="7"/>
  <c r="B18" i="6"/>
  <c r="BA50" i="6" s="1"/>
  <c r="AP35" i="6"/>
  <c r="AE30" i="5"/>
  <c r="D64" i="8" s="1"/>
  <c r="F64" i="8"/>
  <c r="F54" i="8"/>
  <c r="AE20" i="5"/>
  <c r="D54" i="8" s="1"/>
  <c r="B14" i="6"/>
  <c r="BA46" i="6" s="1"/>
  <c r="B6" i="6"/>
  <c r="BA38" i="6" s="1"/>
  <c r="D73" i="7"/>
  <c r="H73" i="7"/>
  <c r="L73" i="7"/>
  <c r="T73" i="7"/>
  <c r="X73" i="7"/>
  <c r="AB73" i="7"/>
  <c r="AJ73" i="7"/>
  <c r="E73" i="7"/>
  <c r="I73" i="7"/>
  <c r="Q73" i="7"/>
  <c r="U73" i="7"/>
  <c r="Y73" i="7"/>
  <c r="AG73" i="7"/>
  <c r="AK73" i="7"/>
  <c r="AO73" i="7"/>
  <c r="AX73" i="7"/>
  <c r="F73" i="7"/>
  <c r="J73" i="7"/>
  <c r="R73" i="7"/>
  <c r="V73" i="7"/>
  <c r="Z73" i="7"/>
  <c r="AH73" i="7"/>
  <c r="F66" i="8"/>
  <c r="AE32" i="5"/>
  <c r="D66" i="8" s="1"/>
  <c r="AE23" i="5"/>
  <c r="D57" i="8" s="1"/>
  <c r="F57" i="8"/>
  <c r="B22" i="6"/>
  <c r="BA54" i="6" s="1"/>
  <c r="F68" i="8"/>
  <c r="AE34" i="5"/>
  <c r="D68" i="8" s="1"/>
  <c r="AE26" i="5"/>
  <c r="D60" i="8" s="1"/>
  <c r="F60" i="8"/>
  <c r="F46" i="8"/>
  <c r="AE12" i="5"/>
  <c r="D46" i="8" s="1"/>
  <c r="B10" i="6"/>
  <c r="B25" i="6"/>
  <c r="B20" i="6"/>
  <c r="B19" i="6"/>
  <c r="AP64" i="7"/>
  <c r="B30" i="7"/>
  <c r="AZ95" i="7" s="1"/>
  <c r="B10" i="7"/>
  <c r="AZ75" i="7" s="1"/>
  <c r="BA58" i="6"/>
  <c r="F55" i="8"/>
  <c r="F47" i="8"/>
  <c r="AP60" i="6"/>
  <c r="AP92" i="6" s="1"/>
  <c r="B24" i="7"/>
  <c r="B18" i="7"/>
  <c r="BA83" i="7" s="1"/>
  <c r="BA76" i="7"/>
  <c r="B21" i="6"/>
  <c r="AP40" i="6"/>
  <c r="B26" i="7"/>
  <c r="AZ91" i="7" s="1"/>
  <c r="B25" i="7"/>
  <c r="AP90" i="7" s="1"/>
  <c r="AP35" i="7"/>
  <c r="BW35" i="7" s="1"/>
  <c r="BA57" i="6"/>
  <c r="BA53" i="6"/>
  <c r="BA47" i="6"/>
  <c r="BA45" i="6"/>
  <c r="BA43" i="6"/>
  <c r="B23" i="6"/>
  <c r="BO55" i="6" s="1"/>
  <c r="BO87" i="6" s="1"/>
  <c r="BO119" i="6" s="1"/>
  <c r="AP49" i="6"/>
  <c r="AP45" i="6"/>
  <c r="B31" i="7"/>
  <c r="AP96" i="7" s="1"/>
  <c r="B27" i="7"/>
  <c r="AZ92" i="7" s="1"/>
  <c r="B20" i="7"/>
  <c r="AP52" i="7"/>
  <c r="BW52" i="7" s="1"/>
  <c r="B3" i="7"/>
  <c r="BA64" i="7"/>
  <c r="BA62" i="7"/>
  <c r="BW62" i="7" s="1"/>
  <c r="BA60" i="7"/>
  <c r="BW60" i="7" s="1"/>
  <c r="BA58" i="7"/>
  <c r="BW58" i="7" s="1"/>
  <c r="BA90" i="7"/>
  <c r="BA54" i="7"/>
  <c r="BW54" i="7" s="1"/>
  <c r="BA50" i="7"/>
  <c r="BW50" i="7" s="1"/>
  <c r="BA46" i="7"/>
  <c r="BW46" i="7" s="1"/>
  <c r="BA42" i="7"/>
  <c r="BW42" i="7" s="1"/>
  <c r="BA36" i="7"/>
  <c r="BW36" i="7" s="1"/>
  <c r="AP36" i="6"/>
  <c r="M34" i="6"/>
  <c r="B2" i="6"/>
  <c r="BC34" i="6" s="1"/>
  <c r="B14" i="7"/>
  <c r="AP79" i="7" s="1"/>
  <c r="B6" i="7"/>
  <c r="AZ64" i="6"/>
  <c r="AZ58" i="6"/>
  <c r="AZ36" i="6"/>
  <c r="B28" i="7"/>
  <c r="B2" i="7"/>
  <c r="AZ53" i="6"/>
  <c r="AZ49" i="6"/>
  <c r="AZ47" i="6"/>
  <c r="AZ45" i="6"/>
  <c r="BA85" i="7"/>
  <c r="BA79" i="7"/>
  <c r="BA73" i="7"/>
  <c r="B22" i="7"/>
  <c r="BA87" i="7" s="1"/>
  <c r="B17" i="7"/>
  <c r="BA82" i="7" s="1"/>
  <c r="B13" i="7"/>
  <c r="BA78" i="7" s="1"/>
  <c r="B9" i="7"/>
  <c r="BA74" i="7" s="1"/>
  <c r="B4" i="7"/>
  <c r="AZ69" i="7" s="1"/>
  <c r="BA64" i="6"/>
  <c r="BA60" i="6"/>
  <c r="BA92" i="6" s="1"/>
  <c r="BA124" i="6" s="1"/>
  <c r="BA44" i="6"/>
  <c r="AZ97" i="7"/>
  <c r="AZ65" i="7"/>
  <c r="AZ63" i="7"/>
  <c r="BW63" i="7" s="1"/>
  <c r="AZ87" i="7"/>
  <c r="AZ55" i="7"/>
  <c r="BW55" i="7" s="1"/>
  <c r="AZ85" i="7"/>
  <c r="AZ53" i="7"/>
  <c r="BW53" i="7" s="1"/>
  <c r="AZ83" i="7"/>
  <c r="AZ51" i="7"/>
  <c r="BW51" i="7" s="1"/>
  <c r="AZ49" i="7"/>
  <c r="AZ47" i="7"/>
  <c r="BW47" i="7" s="1"/>
  <c r="AZ77" i="7"/>
  <c r="AZ45" i="7"/>
  <c r="AZ43" i="7"/>
  <c r="BW43" i="7" s="1"/>
  <c r="AZ73" i="7"/>
  <c r="AZ41" i="7"/>
  <c r="AZ39" i="7"/>
  <c r="BW39" i="7" s="1"/>
  <c r="BG55" i="6"/>
  <c r="BG87" i="6" s="1"/>
  <c r="BG119" i="6" s="1"/>
  <c r="BW56" i="7"/>
  <c r="BP55" i="6"/>
  <c r="AE25" i="5"/>
  <c r="D59" i="8" s="1"/>
  <c r="AQ55" i="6"/>
  <c r="R55" i="6"/>
  <c r="B23" i="7"/>
  <c r="O55" i="6"/>
  <c r="BW38" i="7"/>
  <c r="B5" i="6"/>
  <c r="B5" i="7"/>
  <c r="AI37" i="6"/>
  <c r="AI69" i="6" s="1"/>
  <c r="G37" i="6"/>
  <c r="G69" i="6" s="1"/>
  <c r="AE37" i="6"/>
  <c r="AE69" i="6" s="1"/>
  <c r="Z70" i="7"/>
  <c r="AS70" i="7"/>
  <c r="BS37" i="6"/>
  <c r="BG37" i="6"/>
  <c r="BC37" i="6"/>
  <c r="AW37" i="6"/>
  <c r="AJ37" i="6"/>
  <c r="AF37" i="6"/>
  <c r="X37" i="6"/>
  <c r="P37" i="6"/>
  <c r="H37" i="6"/>
  <c r="D37" i="6"/>
  <c r="BL37" i="6"/>
  <c r="BH37" i="6"/>
  <c r="BD37" i="6"/>
  <c r="AO37" i="6"/>
  <c r="AG37" i="6"/>
  <c r="AC37" i="6"/>
  <c r="Q37" i="6"/>
  <c r="M37" i="6"/>
  <c r="I37" i="6"/>
  <c r="C37" i="6"/>
  <c r="BU37" i="6"/>
  <c r="BM37" i="6"/>
  <c r="BE37" i="6"/>
  <c r="AU37" i="6"/>
  <c r="AQ37" i="6"/>
  <c r="AD37" i="6"/>
  <c r="Z37" i="6"/>
  <c r="V37" i="6"/>
  <c r="J37" i="6"/>
  <c r="F37" i="6"/>
  <c r="BE34" i="6"/>
  <c r="BE66" i="6" s="1"/>
  <c r="BE98" i="6" s="1"/>
  <c r="BB34" i="6"/>
  <c r="BB66" i="6" s="1"/>
  <c r="AM34" i="6"/>
  <c r="AM66" i="6" s="1"/>
  <c r="AM98" i="6" s="1"/>
  <c r="AJ34" i="6"/>
  <c r="AJ66" i="6" s="1"/>
  <c r="T34" i="6"/>
  <c r="T66" i="6" s="1"/>
  <c r="L34" i="6"/>
  <c r="L66" i="6" s="1"/>
  <c r="BD67" i="7"/>
  <c r="AU34" i="6"/>
  <c r="AU66" i="6" s="1"/>
  <c r="AU98" i="6" s="1"/>
  <c r="AR34" i="6"/>
  <c r="AR66" i="6" s="1"/>
  <c r="AE34" i="6"/>
  <c r="AE66" i="6" s="1"/>
  <c r="AE98" i="6" s="1"/>
  <c r="X34" i="6"/>
  <c r="X66" i="6" s="1"/>
  <c r="BA34" i="6"/>
  <c r="BA66" i="6" s="1"/>
  <c r="BB98" i="6"/>
  <c r="AD34" i="6"/>
  <c r="V34" i="6"/>
  <c r="R34" i="6"/>
  <c r="J34" i="6"/>
  <c r="AK67" i="7"/>
  <c r="AZ34" i="6"/>
  <c r="AE4" i="5"/>
  <c r="D38" i="8" s="1"/>
  <c r="AA34" i="6"/>
  <c r="S34" i="6"/>
  <c r="O34" i="6"/>
  <c r="G34" i="6"/>
  <c r="BF67" i="7"/>
  <c r="AF67" i="7"/>
  <c r="D67" i="7"/>
  <c r="AU67" i="7"/>
  <c r="S67" i="7"/>
  <c r="BL67" i="7" l="1"/>
  <c r="BK67" i="7"/>
  <c r="AC67" i="7"/>
  <c r="BN67" i="7"/>
  <c r="AN67" i="7"/>
  <c r="T67" i="7"/>
  <c r="BA67" i="7"/>
  <c r="AY67" i="7"/>
  <c r="AE67" i="7"/>
  <c r="K67" i="7"/>
  <c r="AY81" i="6"/>
  <c r="AY113" i="6" s="1"/>
  <c r="AW72" i="7"/>
  <c r="BS72" i="7"/>
  <c r="BO72" i="7"/>
  <c r="AA67" i="7"/>
  <c r="BI67" i="7"/>
  <c r="H67" i="7"/>
  <c r="AJ67" i="7"/>
  <c r="BR67" i="7"/>
  <c r="I67" i="7"/>
  <c r="AO67" i="7"/>
  <c r="AP124" i="6"/>
  <c r="AP75" i="7"/>
  <c r="BA71" i="7"/>
  <c r="AP71" i="7"/>
  <c r="AZ71" i="7"/>
  <c r="D99" i="6"/>
  <c r="AP41" i="6"/>
  <c r="BA41" i="6"/>
  <c r="BA73" i="6" s="1"/>
  <c r="BA105" i="6" s="1"/>
  <c r="BQ39" i="6"/>
  <c r="AZ39" i="6"/>
  <c r="AZ71" i="6" s="1"/>
  <c r="AZ103" i="6" s="1"/>
  <c r="BP77" i="7"/>
  <c r="AG77" i="7"/>
  <c r="BA77" i="7"/>
  <c r="BL77" i="7"/>
  <c r="AC77" i="7"/>
  <c r="AQ39" i="6"/>
  <c r="AX77" i="7"/>
  <c r="BC111" i="6"/>
  <c r="BC79" i="6"/>
  <c r="AU81" i="6"/>
  <c r="AU113" i="6" s="1"/>
  <c r="T72" i="7"/>
  <c r="K76" i="7"/>
  <c r="O76" i="7"/>
  <c r="BX44" i="7"/>
  <c r="AZ76" i="7"/>
  <c r="P76" i="7"/>
  <c r="AF76" i="7"/>
  <c r="AW76" i="7"/>
  <c r="BO76" i="7"/>
  <c r="M76" i="7"/>
  <c r="AC76" i="7"/>
  <c r="AT76" i="7"/>
  <c r="BL76" i="7"/>
  <c r="N76" i="7"/>
  <c r="AU76" i="7"/>
  <c r="J76" i="7"/>
  <c r="BQ76" i="7"/>
  <c r="BN76" i="7"/>
  <c r="BF76" i="7"/>
  <c r="AV76" i="7"/>
  <c r="AE76" i="7"/>
  <c r="W76" i="7"/>
  <c r="G76" i="7"/>
  <c r="D76" i="7"/>
  <c r="T76" i="7"/>
  <c r="AJ76" i="7"/>
  <c r="BC76" i="7"/>
  <c r="BS76" i="7"/>
  <c r="Q76" i="7"/>
  <c r="BW76" i="7" s="1"/>
  <c r="AH13" i="5" s="1"/>
  <c r="AG76" i="7"/>
  <c r="AX76" i="7"/>
  <c r="BP76" i="7"/>
  <c r="V76" i="7"/>
  <c r="BE76" i="7"/>
  <c r="AQ76" i="7"/>
  <c r="AY76" i="7"/>
  <c r="AM76" i="7"/>
  <c r="AP76" i="7"/>
  <c r="C67" i="7"/>
  <c r="AI67" i="7"/>
  <c r="BM67" i="7"/>
  <c r="P67" i="7"/>
  <c r="AV67" i="7"/>
  <c r="M67" i="7"/>
  <c r="BC67" i="7"/>
  <c r="AX67" i="7"/>
  <c r="BA63" i="6"/>
  <c r="AV56" i="6"/>
  <c r="O56" i="6"/>
  <c r="AE56" i="6"/>
  <c r="AE88" i="6" s="1"/>
  <c r="G56" i="6"/>
  <c r="C56" i="6"/>
  <c r="C88" i="6" s="1"/>
  <c r="S56" i="6"/>
  <c r="S88" i="6" s="1"/>
  <c r="AZ56" i="6"/>
  <c r="Z45" i="6"/>
  <c r="Z77" i="6" s="1"/>
  <c r="Z109" i="6" s="1"/>
  <c r="AU45" i="6"/>
  <c r="AU109" i="6" s="1"/>
  <c r="AL45" i="6"/>
  <c r="AL77" i="6" s="1"/>
  <c r="AL109" i="6" s="1"/>
  <c r="BQ80" i="7"/>
  <c r="BE80" i="7"/>
  <c r="V80" i="7"/>
  <c r="AP80" i="7"/>
  <c r="BM80" i="7"/>
  <c r="AD80" i="7"/>
  <c r="BA80" i="7"/>
  <c r="BR76" i="7"/>
  <c r="BJ76" i="7"/>
  <c r="AH76" i="7"/>
  <c r="AL76" i="7"/>
  <c r="BH76" i="7"/>
  <c r="Y76" i="7"/>
  <c r="BK76" i="7"/>
  <c r="AB76" i="7"/>
  <c r="M77" i="7"/>
  <c r="N80" i="7"/>
  <c r="BG67" i="6"/>
  <c r="BG99" i="6"/>
  <c r="BR56" i="6"/>
  <c r="BR88" i="6" s="1"/>
  <c r="AB67" i="6"/>
  <c r="AB99" i="6"/>
  <c r="BF56" i="6"/>
  <c r="BF88" i="6" s="1"/>
  <c r="BF120" i="6" s="1"/>
  <c r="BJ94" i="7"/>
  <c r="G94" i="7"/>
  <c r="AB94" i="7"/>
  <c r="AX94" i="7"/>
  <c r="BQ94" i="7"/>
  <c r="O94" i="7"/>
  <c r="AR94" i="7"/>
  <c r="BR94" i="7"/>
  <c r="AK94" i="7"/>
  <c r="BT94" i="7"/>
  <c r="AE94" i="7"/>
  <c r="E94" i="7"/>
  <c r="BH94" i="7"/>
  <c r="BS94" i="7"/>
  <c r="AN94" i="7"/>
  <c r="J94" i="7"/>
  <c r="Z94" i="7"/>
  <c r="AQ94" i="7"/>
  <c r="K94" i="7"/>
  <c r="L94" i="7"/>
  <c r="AG94" i="7"/>
  <c r="BE94" i="7"/>
  <c r="BU94" i="7"/>
  <c r="U94" i="7"/>
  <c r="BB94" i="7"/>
  <c r="I94" i="7"/>
  <c r="AV94" i="7"/>
  <c r="BX62" i="7"/>
  <c r="AO94" i="7"/>
  <c r="T94" i="7"/>
  <c r="BP94" i="7"/>
  <c r="Y94" i="7"/>
  <c r="M94" i="7"/>
  <c r="AP94" i="7"/>
  <c r="N94" i="7"/>
  <c r="AD94" i="7"/>
  <c r="AU94" i="7"/>
  <c r="O67" i="7"/>
  <c r="AQ67" i="7"/>
  <c r="BQ67" i="7"/>
  <c r="X67" i="7"/>
  <c r="BB67" i="7"/>
  <c r="F67" i="7"/>
  <c r="U67" i="7"/>
  <c r="BS67" i="7"/>
  <c r="V67" i="7"/>
  <c r="BB37" i="6"/>
  <c r="BB69" i="6" s="1"/>
  <c r="AR37" i="6"/>
  <c r="AR69" i="6" s="1"/>
  <c r="BO37" i="6"/>
  <c r="BO69" i="6" s="1"/>
  <c r="BO101" i="6" s="1"/>
  <c r="AN37" i="6"/>
  <c r="T37" i="6"/>
  <c r="BT37" i="6"/>
  <c r="AT37" i="6"/>
  <c r="AT69" i="6" s="1"/>
  <c r="AT101" i="6" s="1"/>
  <c r="Y37" i="6"/>
  <c r="BA37" i="6"/>
  <c r="BI37" i="6"/>
  <c r="AL37" i="6"/>
  <c r="AL69" i="6" s="1"/>
  <c r="AL101" i="6" s="1"/>
  <c r="N37" i="6"/>
  <c r="BA94" i="7"/>
  <c r="AP56" i="6"/>
  <c r="BA51" i="6"/>
  <c r="BA83" i="6" s="1"/>
  <c r="AZ51" i="6"/>
  <c r="AP63" i="6"/>
  <c r="AH94" i="7"/>
  <c r="AZ94" i="7"/>
  <c r="S76" i="7"/>
  <c r="AR76" i="7"/>
  <c r="BB76" i="7"/>
  <c r="R76" i="7"/>
  <c r="AD76" i="7"/>
  <c r="BD76" i="7"/>
  <c r="U76" i="7"/>
  <c r="BG76" i="7"/>
  <c r="X76" i="7"/>
  <c r="Q77" i="7"/>
  <c r="F80" i="7"/>
  <c r="BU80" i="7"/>
  <c r="X67" i="6"/>
  <c r="X99" i="6"/>
  <c r="F45" i="6"/>
  <c r="Q90" i="6"/>
  <c r="Q122" i="6" s="1"/>
  <c r="AW94" i="7"/>
  <c r="BO94" i="7"/>
  <c r="BN94" i="7"/>
  <c r="BL94" i="7"/>
  <c r="H94" i="7"/>
  <c r="AS94" i="7"/>
  <c r="BE45" i="6"/>
  <c r="BE77" i="6" s="1"/>
  <c r="BE109" i="6" s="1"/>
  <c r="AJ64" i="6"/>
  <c r="AJ96" i="6" s="1"/>
  <c r="AJ128" i="6" s="1"/>
  <c r="AQ73" i="7"/>
  <c r="BS35" i="6"/>
  <c r="AV55" i="6"/>
  <c r="AV87" i="6" s="1"/>
  <c r="AV119" i="6" s="1"/>
  <c r="L55" i="6"/>
  <c r="L87" i="6" s="1"/>
  <c r="AZ79" i="7"/>
  <c r="BA48" i="6"/>
  <c r="BY62" i="7"/>
  <c r="BZ62" i="7" s="1"/>
  <c r="BA35" i="6"/>
  <c r="BN34" i="6"/>
  <c r="BN66" i="6" s="1"/>
  <c r="AD73" i="7"/>
  <c r="N73" i="7"/>
  <c r="AT73" i="7"/>
  <c r="AC73" i="7"/>
  <c r="M73" i="7"/>
  <c r="AF73" i="7"/>
  <c r="P73" i="7"/>
  <c r="AP73" i="7"/>
  <c r="AZ35" i="6"/>
  <c r="BI73" i="7"/>
  <c r="BQ73" i="7"/>
  <c r="H35" i="6"/>
  <c r="AW35" i="6"/>
  <c r="AT58" i="6"/>
  <c r="AT90" i="6" s="1"/>
  <c r="AT122" i="6" s="1"/>
  <c r="T35" i="6"/>
  <c r="T67" i="6" s="1"/>
  <c r="N49" i="6"/>
  <c r="AC58" i="6"/>
  <c r="AC90" i="6" s="1"/>
  <c r="AC122" i="6" s="1"/>
  <c r="BW40" i="7"/>
  <c r="AZ70" i="7"/>
  <c r="AQ70" i="7"/>
  <c r="AE70" i="7"/>
  <c r="BL70" i="7"/>
  <c r="BK70" i="7"/>
  <c r="BI70" i="7"/>
  <c r="AV70" i="7"/>
  <c r="L70" i="7"/>
  <c r="M70" i="7"/>
  <c r="J70" i="7"/>
  <c r="C70" i="7"/>
  <c r="BW70" i="7" s="1"/>
  <c r="AH7" i="5" s="1"/>
  <c r="BN70" i="7"/>
  <c r="AB70" i="7"/>
  <c r="AX70" i="7"/>
  <c r="M66" i="6"/>
  <c r="M98" i="6" s="1"/>
  <c r="AC70" i="7"/>
  <c r="AG55" i="6"/>
  <c r="AG87" i="6" s="1"/>
  <c r="AG119" i="6" s="1"/>
  <c r="R81" i="6"/>
  <c r="R113" i="6" s="1"/>
  <c r="O70" i="7"/>
  <c r="AZ55" i="6"/>
  <c r="AZ87" i="6" s="1"/>
  <c r="AZ119" i="6" s="1"/>
  <c r="AS55" i="6"/>
  <c r="AS87" i="6" s="1"/>
  <c r="D55" i="6"/>
  <c r="D87" i="6" s="1"/>
  <c r="BH55" i="6"/>
  <c r="Y55" i="6"/>
  <c r="BQ55" i="6"/>
  <c r="AH55" i="6"/>
  <c r="AH87" i="6" s="1"/>
  <c r="AH119" i="6" s="1"/>
  <c r="N55" i="6"/>
  <c r="BA55" i="6"/>
  <c r="AM55" i="6"/>
  <c r="G55" i="6"/>
  <c r="G87" i="6" s="1"/>
  <c r="G119" i="6" s="1"/>
  <c r="H55" i="6"/>
  <c r="H87" i="6" s="1"/>
  <c r="AJ55" i="6"/>
  <c r="AX55" i="6"/>
  <c r="Q55" i="6"/>
  <c r="Q87" i="6" s="1"/>
  <c r="Q119" i="6" s="1"/>
  <c r="BI55" i="6"/>
  <c r="Z55" i="6"/>
  <c r="J55" i="6"/>
  <c r="BN55" i="6"/>
  <c r="BN87" i="6" s="1"/>
  <c r="BN119" i="6" s="1"/>
  <c r="AE55" i="6"/>
  <c r="AF55" i="6"/>
  <c r="AF87" i="6" s="1"/>
  <c r="BS55" i="6"/>
  <c r="BS87" i="6" s="1"/>
  <c r="BS119" i="6" s="1"/>
  <c r="C55" i="6"/>
  <c r="C87" i="6" s="1"/>
  <c r="C119" i="6" s="1"/>
  <c r="AO55" i="6"/>
  <c r="I55" i="6"/>
  <c r="AY55" i="6"/>
  <c r="AY87" i="6" s="1"/>
  <c r="AY119" i="6" s="1"/>
  <c r="V55" i="6"/>
  <c r="V87" i="6" s="1"/>
  <c r="V119" i="6" s="1"/>
  <c r="F55" i="6"/>
  <c r="BF55" i="6"/>
  <c r="W55" i="6"/>
  <c r="W87" i="6" s="1"/>
  <c r="W119" i="6" s="1"/>
  <c r="BA52" i="6"/>
  <c r="BA84" i="6" s="1"/>
  <c r="BA116" i="6" s="1"/>
  <c r="AP52" i="6"/>
  <c r="I90" i="6"/>
  <c r="I122" i="6"/>
  <c r="BY40" i="7"/>
  <c r="BZ40" i="7" s="1"/>
  <c r="H62" i="6"/>
  <c r="H94" i="6" s="1"/>
  <c r="H126" i="6" s="1"/>
  <c r="K62" i="6"/>
  <c r="M62" i="6"/>
  <c r="M94" i="6" s="1"/>
  <c r="M126" i="6" s="1"/>
  <c r="X62" i="6"/>
  <c r="X94" i="6" s="1"/>
  <c r="X126" i="6" s="1"/>
  <c r="AA62" i="6"/>
  <c r="AC62" i="6"/>
  <c r="AN62" i="6"/>
  <c r="AN94" i="6" s="1"/>
  <c r="AN126" i="6" s="1"/>
  <c r="AR62" i="6"/>
  <c r="AT62" i="6"/>
  <c r="AT94" i="6" s="1"/>
  <c r="AT126" i="6" s="1"/>
  <c r="BG62" i="6"/>
  <c r="BG94" i="6" s="1"/>
  <c r="BG126" i="6" s="1"/>
  <c r="BJ62" i="6"/>
  <c r="BL62" i="6"/>
  <c r="BN62" i="6"/>
  <c r="BP62" i="6"/>
  <c r="BR62" i="6"/>
  <c r="BT62" i="6"/>
  <c r="C62" i="6"/>
  <c r="F62" i="6"/>
  <c r="F94" i="6" s="1"/>
  <c r="F126" i="6" s="1"/>
  <c r="I62" i="6"/>
  <c r="I94" i="6" s="1"/>
  <c r="I126" i="6" s="1"/>
  <c r="O62" i="6"/>
  <c r="U62" i="6"/>
  <c r="U94" i="6" s="1"/>
  <c r="U126" i="6" s="1"/>
  <c r="AG62" i="6"/>
  <c r="AG94" i="6" s="1"/>
  <c r="AG126" i="6" s="1"/>
  <c r="AJ62" i="6"/>
  <c r="AJ94" i="6" s="1"/>
  <c r="AJ126" i="6" s="1"/>
  <c r="AU62" i="6"/>
  <c r="AU94" i="6" s="1"/>
  <c r="AU126" i="6" s="1"/>
  <c r="AW62" i="6"/>
  <c r="AW94" i="6" s="1"/>
  <c r="AW126" i="6" s="1"/>
  <c r="BF62" i="6"/>
  <c r="BI62" i="6"/>
  <c r="BI94" i="6" s="1"/>
  <c r="BI126" i="6" s="1"/>
  <c r="BK62" i="6"/>
  <c r="BK94" i="6" s="1"/>
  <c r="BK126" i="6" s="1"/>
  <c r="BQ62" i="6"/>
  <c r="BQ94" i="6" s="1"/>
  <c r="BQ126" i="6" s="1"/>
  <c r="BS62" i="6"/>
  <c r="D62" i="6"/>
  <c r="L62" i="6"/>
  <c r="L94" i="6" s="1"/>
  <c r="L126" i="6" s="1"/>
  <c r="P62" i="6"/>
  <c r="P94" i="6" s="1"/>
  <c r="P126" i="6" s="1"/>
  <c r="T62" i="6"/>
  <c r="T94" i="6" s="1"/>
  <c r="T126" i="6" s="1"/>
  <c r="Y62" i="6"/>
  <c r="AB62" i="6"/>
  <c r="AB94" i="6" s="1"/>
  <c r="AB126" i="6" s="1"/>
  <c r="AF62" i="6"/>
  <c r="AF94" i="6" s="1"/>
  <c r="AF126" i="6" s="1"/>
  <c r="AK62" i="6"/>
  <c r="AK94" i="6" s="1"/>
  <c r="AK126" i="6" s="1"/>
  <c r="AO62" i="6"/>
  <c r="AO94" i="6" s="1"/>
  <c r="AO126" i="6" s="1"/>
  <c r="AS62" i="6"/>
  <c r="AS94" i="6" s="1"/>
  <c r="AS126" i="6" s="1"/>
  <c r="AX62" i="6"/>
  <c r="AX94" i="6" s="1"/>
  <c r="AX126" i="6" s="1"/>
  <c r="BD62" i="6"/>
  <c r="BH62" i="6"/>
  <c r="BM62" i="6"/>
  <c r="BO62" i="6"/>
  <c r="E62" i="6"/>
  <c r="J62" i="6"/>
  <c r="J94" i="6" s="1"/>
  <c r="J126" i="6" s="1"/>
  <c r="N62" i="6"/>
  <c r="N94" i="6" s="1"/>
  <c r="N126" i="6" s="1"/>
  <c r="Q62" i="6"/>
  <c r="V62" i="6"/>
  <c r="V94" i="6" s="1"/>
  <c r="V126" i="6" s="1"/>
  <c r="Z62" i="6"/>
  <c r="Z94" i="6" s="1"/>
  <c r="Z126" i="6" s="1"/>
  <c r="AD62" i="6"/>
  <c r="AD94" i="6" s="1"/>
  <c r="AD126" i="6" s="1"/>
  <c r="AL62" i="6"/>
  <c r="AL94" i="6" s="1"/>
  <c r="AL126" i="6" s="1"/>
  <c r="AQ62" i="6"/>
  <c r="AQ94" i="6" s="1"/>
  <c r="AQ126" i="6" s="1"/>
  <c r="BE62" i="6"/>
  <c r="BE94" i="6" s="1"/>
  <c r="BE126" i="6" s="1"/>
  <c r="S62" i="6"/>
  <c r="AI62" i="6"/>
  <c r="BB62" i="6"/>
  <c r="AE62" i="6"/>
  <c r="AV62" i="6"/>
  <c r="BU62" i="6"/>
  <c r="BC62" i="6"/>
  <c r="BC94" i="6" s="1"/>
  <c r="BC126" i="6" s="1"/>
  <c r="G62" i="6"/>
  <c r="W62" i="6"/>
  <c r="AM62" i="6"/>
  <c r="AZ84" i="7"/>
  <c r="D84" i="7"/>
  <c r="H84" i="7"/>
  <c r="L84" i="7"/>
  <c r="P84" i="7"/>
  <c r="T84" i="7"/>
  <c r="X84" i="7"/>
  <c r="AB84" i="7"/>
  <c r="AF84" i="7"/>
  <c r="AJ84" i="7"/>
  <c r="AN84" i="7"/>
  <c r="AS84" i="7"/>
  <c r="AW84" i="7"/>
  <c r="BC84" i="7"/>
  <c r="BG84" i="7"/>
  <c r="BK84" i="7"/>
  <c r="BO84" i="7"/>
  <c r="BS84" i="7"/>
  <c r="G84" i="7"/>
  <c r="R84" i="7"/>
  <c r="W84" i="7"/>
  <c r="AH84" i="7"/>
  <c r="AM84" i="7"/>
  <c r="AY84" i="7"/>
  <c r="BF84" i="7"/>
  <c r="BQ84" i="7"/>
  <c r="F84" i="7"/>
  <c r="N84" i="7"/>
  <c r="AA84" i="7"/>
  <c r="AI84" i="7"/>
  <c r="AQ84" i="7"/>
  <c r="BN84" i="7"/>
  <c r="BU84" i="7"/>
  <c r="BX52" i="7"/>
  <c r="BY52" i="7" s="1"/>
  <c r="BZ52" i="7" s="1"/>
  <c r="E84" i="7"/>
  <c r="O84" i="7"/>
  <c r="Y84" i="7"/>
  <c r="AG84" i="7"/>
  <c r="AR84" i="7"/>
  <c r="BD84" i="7"/>
  <c r="BM84" i="7"/>
  <c r="I84" i="7"/>
  <c r="Q84" i="7"/>
  <c r="Z84" i="7"/>
  <c r="AK84" i="7"/>
  <c r="AU84" i="7"/>
  <c r="BE84" i="7"/>
  <c r="BP84" i="7"/>
  <c r="S84" i="7"/>
  <c r="AL84" i="7"/>
  <c r="BI84" i="7"/>
  <c r="C84" i="7"/>
  <c r="V84" i="7"/>
  <c r="AO84" i="7"/>
  <c r="BJ84" i="7"/>
  <c r="J84" i="7"/>
  <c r="AV84" i="7"/>
  <c r="K84" i="7"/>
  <c r="BB84" i="7"/>
  <c r="BT84" i="7"/>
  <c r="BR84" i="7"/>
  <c r="AD84" i="7"/>
  <c r="AE84" i="7"/>
  <c r="AP81" i="7"/>
  <c r="G81" i="7"/>
  <c r="K81" i="7"/>
  <c r="O81" i="7"/>
  <c r="S81" i="7"/>
  <c r="W81" i="7"/>
  <c r="AA81" i="7"/>
  <c r="AE81" i="7"/>
  <c r="AI81" i="7"/>
  <c r="AM81" i="7"/>
  <c r="AR81" i="7"/>
  <c r="AV81" i="7"/>
  <c r="BB81" i="7"/>
  <c r="BF81" i="7"/>
  <c r="BJ81" i="7"/>
  <c r="BN81" i="7"/>
  <c r="BR81" i="7"/>
  <c r="E81" i="7"/>
  <c r="J81" i="7"/>
  <c r="U81" i="7"/>
  <c r="Z81" i="7"/>
  <c r="AK81" i="7"/>
  <c r="AQ81" i="7"/>
  <c r="BD81" i="7"/>
  <c r="BI81" i="7"/>
  <c r="BT81" i="7"/>
  <c r="I81" i="7"/>
  <c r="Q81" i="7"/>
  <c r="AD81" i="7"/>
  <c r="AL81" i="7"/>
  <c r="AT81" i="7"/>
  <c r="BQ81" i="7"/>
  <c r="F81" i="7"/>
  <c r="N81" i="7"/>
  <c r="Y81" i="7"/>
  <c r="AH81" i="7"/>
  <c r="AS81" i="7"/>
  <c r="BE81" i="7"/>
  <c r="BM81" i="7"/>
  <c r="H81" i="7"/>
  <c r="R81" i="7"/>
  <c r="AB81" i="7"/>
  <c r="AJ81" i="7"/>
  <c r="AU81" i="7"/>
  <c r="BG81" i="7"/>
  <c r="BP81" i="7"/>
  <c r="C81" i="7"/>
  <c r="L81" i="7"/>
  <c r="AC81" i="7"/>
  <c r="AX81" i="7"/>
  <c r="BS81" i="7"/>
  <c r="M81" i="7"/>
  <c r="AG81" i="7"/>
  <c r="AY81" i="7"/>
  <c r="BU81" i="7"/>
  <c r="AN81" i="7"/>
  <c r="BX49" i="7"/>
  <c r="D81" i="7"/>
  <c r="AO81" i="7"/>
  <c r="T81" i="7"/>
  <c r="BL81" i="7"/>
  <c r="V81" i="7"/>
  <c r="BH81" i="7"/>
  <c r="AQ71" i="6"/>
  <c r="AQ103" i="6" s="1"/>
  <c r="G91" i="6"/>
  <c r="G123" i="6"/>
  <c r="AV91" i="6"/>
  <c r="AV123" i="6" s="1"/>
  <c r="E61" i="6"/>
  <c r="G61" i="6"/>
  <c r="R61" i="6"/>
  <c r="AD61" i="6"/>
  <c r="AG61" i="6"/>
  <c r="AG93" i="6" s="1"/>
  <c r="AG125" i="6" s="1"/>
  <c r="AI61" i="6"/>
  <c r="AI93" i="6" s="1"/>
  <c r="AI125" i="6" s="1"/>
  <c r="AK61" i="6"/>
  <c r="AM61" i="6"/>
  <c r="AR61" i="6"/>
  <c r="AR93" i="6" s="1"/>
  <c r="AR125" i="6" s="1"/>
  <c r="AU61" i="6"/>
  <c r="BD61" i="6"/>
  <c r="BD93" i="6" s="1"/>
  <c r="BD125" i="6" s="1"/>
  <c r="BJ61" i="6"/>
  <c r="BJ93" i="6" s="1"/>
  <c r="BJ125" i="6" s="1"/>
  <c r="BM61" i="6"/>
  <c r="BT61" i="6"/>
  <c r="BT93" i="6" s="1"/>
  <c r="BT125" i="6" s="1"/>
  <c r="K61" i="6"/>
  <c r="Q61" i="6"/>
  <c r="Q93" i="6" s="1"/>
  <c r="Q125" i="6" s="1"/>
  <c r="V61" i="6"/>
  <c r="V93" i="6" s="1"/>
  <c r="V125" i="6" s="1"/>
  <c r="AE61" i="6"/>
  <c r="AH61" i="6"/>
  <c r="AX61" i="6"/>
  <c r="AX93" i="6" s="1"/>
  <c r="AX125" i="6" s="1"/>
  <c r="BB61" i="6"/>
  <c r="BB93" i="6" s="1"/>
  <c r="BB125" i="6" s="1"/>
  <c r="BI61" i="6"/>
  <c r="BL61" i="6"/>
  <c r="BL93" i="6" s="1"/>
  <c r="BL125" i="6" s="1"/>
  <c r="BN61" i="6"/>
  <c r="BN93" i="6" s="1"/>
  <c r="BN125" i="6" s="1"/>
  <c r="BU61" i="6"/>
  <c r="I61" i="6"/>
  <c r="I93" i="6" s="1"/>
  <c r="I125" i="6" s="1"/>
  <c r="AL61" i="6"/>
  <c r="AL93" i="6" s="1"/>
  <c r="AL125" i="6" s="1"/>
  <c r="BF61" i="6"/>
  <c r="BF93" i="6" s="1"/>
  <c r="BF125" i="6" s="1"/>
  <c r="BR61" i="6"/>
  <c r="BR93" i="6" s="1"/>
  <c r="BR125" i="6" s="1"/>
  <c r="C61" i="6"/>
  <c r="J61" i="6"/>
  <c r="M61" i="6"/>
  <c r="U61" i="6"/>
  <c r="Y61" i="6"/>
  <c r="Y93" i="6" s="1"/>
  <c r="Y125" i="6" s="1"/>
  <c r="AC61" i="6"/>
  <c r="AV61" i="6"/>
  <c r="AV93" i="6" s="1"/>
  <c r="AV125" i="6" s="1"/>
  <c r="BP61" i="6"/>
  <c r="BP93" i="6" s="1"/>
  <c r="BP125" i="6" s="1"/>
  <c r="F61" i="6"/>
  <c r="N61" i="6"/>
  <c r="N93" i="6" s="1"/>
  <c r="N125" i="6" s="1"/>
  <c r="AT61" i="6"/>
  <c r="AT93" i="6" s="1"/>
  <c r="AT125" i="6" s="1"/>
  <c r="D61" i="6"/>
  <c r="S61" i="6"/>
  <c r="S93" i="6" s="1"/>
  <c r="S125" i="6" s="1"/>
  <c r="AY61" i="6"/>
  <c r="BQ61" i="6"/>
  <c r="O61" i="6"/>
  <c r="W61" i="6"/>
  <c r="BE61" i="6"/>
  <c r="Z61" i="6"/>
  <c r="AO61" i="6"/>
  <c r="AO93" i="6" s="1"/>
  <c r="AO125" i="6" s="1"/>
  <c r="BH61" i="6"/>
  <c r="BH93" i="6" s="1"/>
  <c r="BH125" i="6" s="1"/>
  <c r="AA61" i="6"/>
  <c r="AQ61" i="6"/>
  <c r="X61" i="6"/>
  <c r="P61" i="6"/>
  <c r="P93" i="6" s="1"/>
  <c r="P125" i="6" s="1"/>
  <c r="AN61" i="6"/>
  <c r="AN93" i="6" s="1"/>
  <c r="AN125" i="6" s="1"/>
  <c r="G48" i="6"/>
  <c r="G80" i="6" s="1"/>
  <c r="G112" i="6" s="1"/>
  <c r="AR48" i="6"/>
  <c r="F59" i="6"/>
  <c r="F91" i="6" s="1"/>
  <c r="F123" i="6" s="1"/>
  <c r="H59" i="6"/>
  <c r="J59" i="6"/>
  <c r="U59" i="6"/>
  <c r="AG59" i="6"/>
  <c r="AJ59" i="6"/>
  <c r="AJ91" i="6" s="1"/>
  <c r="AJ123" i="6" s="1"/>
  <c r="AL59" i="6"/>
  <c r="AL91" i="6" s="1"/>
  <c r="AL123" i="6" s="1"/>
  <c r="AN59" i="6"/>
  <c r="AQ59" i="6"/>
  <c r="BD59" i="6"/>
  <c r="BP59" i="6"/>
  <c r="BS59" i="6"/>
  <c r="BS91" i="6" s="1"/>
  <c r="BS123" i="6" s="1"/>
  <c r="BU59" i="6"/>
  <c r="BU91" i="6" s="1"/>
  <c r="BU123" i="6" s="1"/>
  <c r="D59" i="6"/>
  <c r="L59" i="6"/>
  <c r="L91" i="6" s="1"/>
  <c r="L123" i="6" s="1"/>
  <c r="Q59" i="6"/>
  <c r="Q91" i="6" s="1"/>
  <c r="Q123" i="6" s="1"/>
  <c r="Z59" i="6"/>
  <c r="AC59" i="6"/>
  <c r="AF59" i="6"/>
  <c r="AU59" i="6"/>
  <c r="AU91" i="6" s="1"/>
  <c r="AU123" i="6" s="1"/>
  <c r="BC59" i="6"/>
  <c r="BC91" i="6" s="1"/>
  <c r="BC123" i="6" s="1"/>
  <c r="BH59" i="6"/>
  <c r="BH91" i="6" s="1"/>
  <c r="BH123" i="6" s="1"/>
  <c r="BQ59" i="6"/>
  <c r="BT59" i="6"/>
  <c r="N59" i="6"/>
  <c r="R59" i="6"/>
  <c r="V59" i="6"/>
  <c r="Y59" i="6"/>
  <c r="Y91" i="6" s="1"/>
  <c r="Y123" i="6" s="1"/>
  <c r="AD59" i="6"/>
  <c r="AK59" i="6"/>
  <c r="AT59" i="6"/>
  <c r="AW59" i="6"/>
  <c r="BG59" i="6"/>
  <c r="BK59" i="6"/>
  <c r="BK91" i="6" s="1"/>
  <c r="BK123" i="6" s="1"/>
  <c r="BO59" i="6"/>
  <c r="AH59" i="6"/>
  <c r="AO59" i="6"/>
  <c r="AO91" i="6" s="1"/>
  <c r="AO123" i="6" s="1"/>
  <c r="AX59" i="6"/>
  <c r="AX91" i="6" s="1"/>
  <c r="AX123" i="6" s="1"/>
  <c r="BL59" i="6"/>
  <c r="E59" i="6"/>
  <c r="M59" i="6"/>
  <c r="T59" i="6"/>
  <c r="T91" i="6" s="1"/>
  <c r="T123" i="6" s="1"/>
  <c r="AB59" i="6"/>
  <c r="AB91" i="6" s="1"/>
  <c r="AB123" i="6" s="1"/>
  <c r="AI59" i="6"/>
  <c r="AY59" i="6"/>
  <c r="BI59" i="6"/>
  <c r="C59" i="6"/>
  <c r="P59" i="6"/>
  <c r="BM59" i="6"/>
  <c r="I59" i="6"/>
  <c r="AS59" i="6"/>
  <c r="AS91" i="6" s="1"/>
  <c r="AS123" i="6" s="1"/>
  <c r="BB59" i="6"/>
  <c r="BB91" i="6" s="1"/>
  <c r="BB123" i="6" s="1"/>
  <c r="X59" i="6"/>
  <c r="BE59" i="6"/>
  <c r="BN59" i="6"/>
  <c r="AE59" i="6"/>
  <c r="AB79" i="6"/>
  <c r="AB111" i="6" s="1"/>
  <c r="AE48" i="6"/>
  <c r="AE80" i="6" s="1"/>
  <c r="AE112" i="6" s="1"/>
  <c r="BN48" i="6"/>
  <c r="BN80" i="6" s="1"/>
  <c r="BN112" i="6" s="1"/>
  <c r="BR48" i="6"/>
  <c r="BR80" i="6" s="1"/>
  <c r="BR112" i="6" s="1"/>
  <c r="L98" i="6"/>
  <c r="X98" i="6"/>
  <c r="AJ98" i="6"/>
  <c r="BA98" i="6"/>
  <c r="H34" i="6"/>
  <c r="AL34" i="6"/>
  <c r="AL66" i="6" s="1"/>
  <c r="AL98" i="6" s="1"/>
  <c r="BD34" i="6"/>
  <c r="BD66" i="6" s="1"/>
  <c r="BD98" i="6" s="1"/>
  <c r="AB34" i="6"/>
  <c r="AT34" i="6"/>
  <c r="AT66" i="6" s="1"/>
  <c r="AT98" i="6" s="1"/>
  <c r="BL34" i="6"/>
  <c r="BL66" i="6" s="1"/>
  <c r="BL98" i="6" s="1"/>
  <c r="BW41" i="7"/>
  <c r="BY41" i="7" s="1"/>
  <c r="BZ41" i="7" s="1"/>
  <c r="BW45" i="7"/>
  <c r="BW49" i="7"/>
  <c r="BY49" i="7" s="1"/>
  <c r="BZ49" i="7" s="1"/>
  <c r="BA62" i="6"/>
  <c r="AC34" i="6"/>
  <c r="AP84" i="7"/>
  <c r="BA59" i="6"/>
  <c r="AP48" i="6"/>
  <c r="AP86" i="7"/>
  <c r="BK99" i="6"/>
  <c r="AD113" i="6"/>
  <c r="G41" i="6"/>
  <c r="L41" i="6"/>
  <c r="L73" i="6" s="1"/>
  <c r="L105" i="6" s="1"/>
  <c r="O41" i="6"/>
  <c r="Q41" i="6"/>
  <c r="Q73" i="6" s="1"/>
  <c r="Q105" i="6" s="1"/>
  <c r="X41" i="6"/>
  <c r="X73" i="6" s="1"/>
  <c r="X105" i="6" s="1"/>
  <c r="AA41" i="6"/>
  <c r="AF41" i="6"/>
  <c r="AF73" i="6" s="1"/>
  <c r="AF105" i="6" s="1"/>
  <c r="AI41" i="6"/>
  <c r="AK41" i="6"/>
  <c r="AK73" i="6" s="1"/>
  <c r="AK105" i="6" s="1"/>
  <c r="AQ41" i="6"/>
  <c r="AQ73" i="6" s="1"/>
  <c r="AQ105" i="6" s="1"/>
  <c r="AT41" i="6"/>
  <c r="AT73" i="6" s="1"/>
  <c r="AT105" i="6" s="1"/>
  <c r="BC41" i="6"/>
  <c r="BE41" i="6"/>
  <c r="BH41" i="6"/>
  <c r="BH73" i="6" s="1"/>
  <c r="BH105" i="6" s="1"/>
  <c r="BO41" i="6"/>
  <c r="BQ41" i="6"/>
  <c r="BS41" i="6"/>
  <c r="BU41" i="6"/>
  <c r="D41" i="6"/>
  <c r="K41" i="6"/>
  <c r="N41" i="6"/>
  <c r="AE41" i="6"/>
  <c r="AH41" i="6"/>
  <c r="AO41" i="6"/>
  <c r="AO73" i="6" s="1"/>
  <c r="AO105" i="6" s="1"/>
  <c r="AS41" i="6"/>
  <c r="AS73" i="6" s="1"/>
  <c r="AS105" i="6" s="1"/>
  <c r="AW41" i="6"/>
  <c r="BB41" i="6"/>
  <c r="BT41" i="6"/>
  <c r="BT73" i="6" s="1"/>
  <c r="BT105" i="6" s="1"/>
  <c r="H41" i="6"/>
  <c r="H73" i="6" s="1"/>
  <c r="H105" i="6" s="1"/>
  <c r="M41" i="6"/>
  <c r="M73" i="6" s="1"/>
  <c r="M105" i="6" s="1"/>
  <c r="U41" i="6"/>
  <c r="U73" i="6" s="1"/>
  <c r="U105" i="6" s="1"/>
  <c r="AD41" i="6"/>
  <c r="AM41" i="6"/>
  <c r="BG41" i="6"/>
  <c r="BG73" i="6" s="1"/>
  <c r="BG105" i="6" s="1"/>
  <c r="BL41" i="6"/>
  <c r="BL73" i="6" s="1"/>
  <c r="BL105" i="6" s="1"/>
  <c r="BP41" i="6"/>
  <c r="BP73" i="6" s="1"/>
  <c r="BP105" i="6" s="1"/>
  <c r="I41" i="6"/>
  <c r="I73" i="6" s="1"/>
  <c r="I105" i="6" s="1"/>
  <c r="V41" i="6"/>
  <c r="AN41" i="6"/>
  <c r="AN73" i="6" s="1"/>
  <c r="AN105" i="6" s="1"/>
  <c r="AX41" i="6"/>
  <c r="AX73" i="6" s="1"/>
  <c r="AX105" i="6" s="1"/>
  <c r="BI41" i="6"/>
  <c r="BI73" i="6" s="1"/>
  <c r="BI105" i="6" s="1"/>
  <c r="E41" i="6"/>
  <c r="E73" i="6" s="1"/>
  <c r="E105" i="6" s="1"/>
  <c r="R41" i="6"/>
  <c r="R73" i="6" s="1"/>
  <c r="R105" i="6" s="1"/>
  <c r="Z41" i="6"/>
  <c r="Z73" i="6" s="1"/>
  <c r="Z105" i="6" s="1"/>
  <c r="AJ41" i="6"/>
  <c r="BD41" i="6"/>
  <c r="BD73" i="6" s="1"/>
  <c r="BD105" i="6" s="1"/>
  <c r="BM41" i="6"/>
  <c r="BM73" i="6" s="1"/>
  <c r="BM105" i="6" s="1"/>
  <c r="J41" i="6"/>
  <c r="J73" i="6" s="1"/>
  <c r="J105" i="6" s="1"/>
  <c r="S41" i="6"/>
  <c r="AB41" i="6"/>
  <c r="AB73" i="6" s="1"/>
  <c r="AB105" i="6" s="1"/>
  <c r="AU41" i="6"/>
  <c r="BF41" i="6"/>
  <c r="BN41" i="6"/>
  <c r="T41" i="6"/>
  <c r="AC41" i="6"/>
  <c r="AC73" i="6" s="1"/>
  <c r="AC105" i="6" s="1"/>
  <c r="AL41" i="6"/>
  <c r="AL73" i="6" s="1"/>
  <c r="AL105" i="6" s="1"/>
  <c r="AV41" i="6"/>
  <c r="AG41" i="6"/>
  <c r="AG73" i="6" s="1"/>
  <c r="AG105" i="6" s="1"/>
  <c r="AY41" i="6"/>
  <c r="BR41" i="6"/>
  <c r="C41" i="6"/>
  <c r="C73" i="6" s="1"/>
  <c r="C105" i="6" s="1"/>
  <c r="F41" i="6"/>
  <c r="F73" i="6" s="1"/>
  <c r="F105" i="6" s="1"/>
  <c r="AR41" i="6"/>
  <c r="P41" i="6"/>
  <c r="W41" i="6"/>
  <c r="BJ41" i="6"/>
  <c r="Y41" i="6"/>
  <c r="Y73" i="6" s="1"/>
  <c r="Y105" i="6" s="1"/>
  <c r="BK41" i="6"/>
  <c r="AP39" i="6"/>
  <c r="H39" i="6"/>
  <c r="O39" i="6"/>
  <c r="Q39" i="6"/>
  <c r="Q71" i="6" s="1"/>
  <c r="Q103" i="6" s="1"/>
  <c r="X39" i="6"/>
  <c r="AE39" i="6"/>
  <c r="AG39" i="6"/>
  <c r="AG71" i="6" s="1"/>
  <c r="AG103" i="6" s="1"/>
  <c r="AN39" i="6"/>
  <c r="AV39" i="6"/>
  <c r="AX39" i="6"/>
  <c r="AX71" i="6" s="1"/>
  <c r="AX103" i="6" s="1"/>
  <c r="BG39" i="6"/>
  <c r="BN39" i="6"/>
  <c r="BP39" i="6"/>
  <c r="BP71" i="6" s="1"/>
  <c r="BP103" i="6" s="1"/>
  <c r="D39" i="6"/>
  <c r="I39" i="6"/>
  <c r="I71" i="6" s="1"/>
  <c r="I103" i="6" s="1"/>
  <c r="K39" i="6"/>
  <c r="P39" i="6"/>
  <c r="U39" i="6"/>
  <c r="W39" i="6"/>
  <c r="AB39" i="6"/>
  <c r="AI39" i="6"/>
  <c r="BL39" i="6"/>
  <c r="BS39" i="6"/>
  <c r="G39" i="6"/>
  <c r="M39" i="6"/>
  <c r="AC39" i="6"/>
  <c r="AF39" i="6"/>
  <c r="AT39" i="6"/>
  <c r="AW39" i="6"/>
  <c r="BB39" i="6"/>
  <c r="BO39" i="6"/>
  <c r="BR39" i="6"/>
  <c r="BU39" i="6"/>
  <c r="BU71" i="6" s="1"/>
  <c r="BU103" i="6" s="1"/>
  <c r="C39" i="6"/>
  <c r="BM39" i="6"/>
  <c r="E39" i="6"/>
  <c r="T39" i="6"/>
  <c r="AD39" i="6"/>
  <c r="AJ39" i="6"/>
  <c r="AM39" i="6"/>
  <c r="AU39" i="6"/>
  <c r="BC39" i="6"/>
  <c r="BF39" i="6"/>
  <c r="AA39" i="6"/>
  <c r="AH39" i="6"/>
  <c r="BD39" i="6"/>
  <c r="BJ39" i="6"/>
  <c r="V39" i="6"/>
  <c r="AO39" i="6"/>
  <c r="AO71" i="6" s="1"/>
  <c r="AO103" i="6" s="1"/>
  <c r="BK39" i="6"/>
  <c r="L39" i="6"/>
  <c r="AK39" i="6"/>
  <c r="AY39" i="6"/>
  <c r="R39" i="6"/>
  <c r="AR39" i="6"/>
  <c r="BT39" i="6"/>
  <c r="S39" i="6"/>
  <c r="AS39" i="6"/>
  <c r="Y39" i="6"/>
  <c r="Y71" i="6" s="1"/>
  <c r="Y103" i="6" s="1"/>
  <c r="AL39" i="6"/>
  <c r="F39" i="6"/>
  <c r="BH39" i="6"/>
  <c r="BH71" i="6" s="1"/>
  <c r="BH103" i="6" s="1"/>
  <c r="AZ59" i="6"/>
  <c r="AZ91" i="6" s="1"/>
  <c r="AZ123" i="6" s="1"/>
  <c r="AZ60" i="6"/>
  <c r="AZ92" i="6" s="1"/>
  <c r="AZ124" i="6" s="1"/>
  <c r="F60" i="6"/>
  <c r="L60" i="6"/>
  <c r="L92" i="6" s="1"/>
  <c r="L124" i="6" s="1"/>
  <c r="O60" i="6"/>
  <c r="R60" i="6"/>
  <c r="V60" i="6"/>
  <c r="AF60" i="6"/>
  <c r="AF92" i="6" s="1"/>
  <c r="AF124" i="6" s="1"/>
  <c r="AI60" i="6"/>
  <c r="AI92" i="6" s="1"/>
  <c r="AI124" i="6" s="1"/>
  <c r="AL60" i="6"/>
  <c r="AS60" i="6"/>
  <c r="AS92" i="6" s="1"/>
  <c r="AS124" i="6" s="1"/>
  <c r="AV60" i="6"/>
  <c r="AY60" i="6"/>
  <c r="BE60" i="6"/>
  <c r="BO60" i="6"/>
  <c r="BO92" i="6" s="1"/>
  <c r="BO124" i="6" s="1"/>
  <c r="BR60" i="6"/>
  <c r="BU60" i="6"/>
  <c r="C60" i="6"/>
  <c r="W60" i="6"/>
  <c r="AA60" i="6"/>
  <c r="AA92" i="6" s="1"/>
  <c r="AA124" i="6" s="1"/>
  <c r="AJ60" i="6"/>
  <c r="AJ92" i="6" s="1"/>
  <c r="AJ124" i="6" s="1"/>
  <c r="AR60" i="6"/>
  <c r="AW60" i="6"/>
  <c r="AW92" i="6" s="1"/>
  <c r="AW124" i="6" s="1"/>
  <c r="BC60" i="6"/>
  <c r="BC92" i="6" s="1"/>
  <c r="BC124" i="6" s="1"/>
  <c r="BM60" i="6"/>
  <c r="J60" i="6"/>
  <c r="P60" i="6"/>
  <c r="P92" i="6" s="1"/>
  <c r="P124" i="6" s="1"/>
  <c r="AB60" i="6"/>
  <c r="AB92" i="6" s="1"/>
  <c r="AB124" i="6" s="1"/>
  <c r="AM60" i="6"/>
  <c r="BG60" i="6"/>
  <c r="BG92" i="6" s="1"/>
  <c r="BG124" i="6" s="1"/>
  <c r="BN60" i="6"/>
  <c r="BS60" i="6"/>
  <c r="BS92" i="6" s="1"/>
  <c r="BS124" i="6" s="1"/>
  <c r="G60" i="6"/>
  <c r="K60" i="6"/>
  <c r="K92" i="6" s="1"/>
  <c r="K124" i="6" s="1"/>
  <c r="X60" i="6"/>
  <c r="X92" i="6" s="1"/>
  <c r="X124" i="6" s="1"/>
  <c r="AD60" i="6"/>
  <c r="AH60" i="6"/>
  <c r="AN60" i="6"/>
  <c r="AN92" i="6" s="1"/>
  <c r="AN124" i="6" s="1"/>
  <c r="BB60" i="6"/>
  <c r="BB92" i="6" s="1"/>
  <c r="BB124" i="6" s="1"/>
  <c r="BI60" i="6"/>
  <c r="S60" i="6"/>
  <c r="AE60" i="6"/>
  <c r="BD60" i="6"/>
  <c r="BD92" i="6" s="1"/>
  <c r="BD124" i="6" s="1"/>
  <c r="BP60" i="6"/>
  <c r="BP92" i="6" s="1"/>
  <c r="BP124" i="6" s="1"/>
  <c r="M60" i="6"/>
  <c r="M92" i="6" s="1"/>
  <c r="M124" i="6" s="1"/>
  <c r="Y60" i="6"/>
  <c r="Y92" i="6" s="1"/>
  <c r="Y124" i="6" s="1"/>
  <c r="AU60" i="6"/>
  <c r="D60" i="6"/>
  <c r="D92" i="6" s="1"/>
  <c r="D124" i="6" s="1"/>
  <c r="Z60" i="6"/>
  <c r="AX60" i="6"/>
  <c r="AX92" i="6" s="1"/>
  <c r="AX124" i="6" s="1"/>
  <c r="H60" i="6"/>
  <c r="H92" i="6" s="1"/>
  <c r="H124" i="6" s="1"/>
  <c r="T60" i="6"/>
  <c r="T92" i="6" s="1"/>
  <c r="T124" i="6" s="1"/>
  <c r="AG60" i="6"/>
  <c r="AG92" i="6" s="1"/>
  <c r="AG124" i="6" s="1"/>
  <c r="AQ60" i="6"/>
  <c r="BF60" i="6"/>
  <c r="BQ60" i="6"/>
  <c r="AK60" i="6"/>
  <c r="AK92" i="6" s="1"/>
  <c r="AK124" i="6" s="1"/>
  <c r="BJ60" i="6"/>
  <c r="N60" i="6"/>
  <c r="BK60" i="6"/>
  <c r="BK92" i="6" s="1"/>
  <c r="BK124" i="6" s="1"/>
  <c r="AZ40" i="6"/>
  <c r="D40" i="6"/>
  <c r="D72" i="6" s="1"/>
  <c r="D104" i="6" s="1"/>
  <c r="K40" i="6"/>
  <c r="K72" i="6" s="1"/>
  <c r="K104" i="6" s="1"/>
  <c r="N40" i="6"/>
  <c r="S40" i="6"/>
  <c r="Z40" i="6"/>
  <c r="AE40" i="6"/>
  <c r="AE72" i="6" s="1"/>
  <c r="AE104" i="6" s="1"/>
  <c r="AH40" i="6"/>
  <c r="AM40" i="6"/>
  <c r="AS40" i="6"/>
  <c r="AS72" i="6" s="1"/>
  <c r="AS104" i="6" s="1"/>
  <c r="BE40" i="6"/>
  <c r="BG40" i="6"/>
  <c r="BG72" i="6" s="1"/>
  <c r="BG104" i="6" s="1"/>
  <c r="BO40" i="6"/>
  <c r="BO72" i="6" s="1"/>
  <c r="BO104" i="6" s="1"/>
  <c r="R40" i="6"/>
  <c r="X40" i="6"/>
  <c r="X72" i="6" s="1"/>
  <c r="X104" i="6" s="1"/>
  <c r="AA40" i="6"/>
  <c r="AA72" i="6" s="1"/>
  <c r="AA104" i="6" s="1"/>
  <c r="AL40" i="6"/>
  <c r="AW40" i="6"/>
  <c r="AW72" i="6" s="1"/>
  <c r="AW104" i="6" s="1"/>
  <c r="BB40" i="6"/>
  <c r="BS40" i="6"/>
  <c r="BS72" i="6" s="1"/>
  <c r="BS104" i="6" s="1"/>
  <c r="C40" i="6"/>
  <c r="H40" i="6"/>
  <c r="H72" i="6" s="1"/>
  <c r="H104" i="6" s="1"/>
  <c r="Q40" i="6"/>
  <c r="Q72" i="6" s="1"/>
  <c r="Q104" i="6" s="1"/>
  <c r="V40" i="6"/>
  <c r="Y40" i="6"/>
  <c r="AD40" i="6"/>
  <c r="AI40" i="6"/>
  <c r="AI72" i="6" s="1"/>
  <c r="AI104" i="6" s="1"/>
  <c r="AR40" i="6"/>
  <c r="AR72" i="6" s="1"/>
  <c r="AR104" i="6" s="1"/>
  <c r="BM40" i="6"/>
  <c r="BQ40" i="6"/>
  <c r="AF40" i="6"/>
  <c r="AF72" i="6" s="1"/>
  <c r="AF104" i="6" s="1"/>
  <c r="AN40" i="6"/>
  <c r="AN72" i="6" s="1"/>
  <c r="AN104" i="6" s="1"/>
  <c r="AY40" i="6"/>
  <c r="BI40" i="6"/>
  <c r="BR40" i="6"/>
  <c r="BR72" i="6" s="1"/>
  <c r="BR104" i="6" s="1"/>
  <c r="E40" i="6"/>
  <c r="I40" i="6"/>
  <c r="I72" i="6" s="1"/>
  <c r="I104" i="6" s="1"/>
  <c r="M40" i="6"/>
  <c r="M72" i="6" s="1"/>
  <c r="M104" i="6" s="1"/>
  <c r="AJ40" i="6"/>
  <c r="AJ72" i="6" s="1"/>
  <c r="AJ104" i="6" s="1"/>
  <c r="AT40" i="6"/>
  <c r="AT72" i="6" s="1"/>
  <c r="AT104" i="6" s="1"/>
  <c r="BD40" i="6"/>
  <c r="F40" i="6"/>
  <c r="O40" i="6"/>
  <c r="O72" i="6" s="1"/>
  <c r="O104" i="6" s="1"/>
  <c r="W40" i="6"/>
  <c r="AQ40" i="6"/>
  <c r="BJ40" i="6"/>
  <c r="BJ72" i="6" s="1"/>
  <c r="BJ104" i="6" s="1"/>
  <c r="G40" i="6"/>
  <c r="P40" i="6"/>
  <c r="P72" i="6" s="1"/>
  <c r="P104" i="6" s="1"/>
  <c r="AG40" i="6"/>
  <c r="BC40" i="6"/>
  <c r="BC72" i="6" s="1"/>
  <c r="BC104" i="6" s="1"/>
  <c r="BK40" i="6"/>
  <c r="BK72" i="6" s="1"/>
  <c r="BK104" i="6" s="1"/>
  <c r="BU40" i="6"/>
  <c r="J40" i="6"/>
  <c r="AB40" i="6"/>
  <c r="AB72" i="6" s="1"/>
  <c r="AB104" i="6" s="1"/>
  <c r="AU40" i="6"/>
  <c r="BN40" i="6"/>
  <c r="BN72" i="6" s="1"/>
  <c r="BN104" i="6" s="1"/>
  <c r="AK40" i="6"/>
  <c r="L40" i="6"/>
  <c r="L72" i="6" s="1"/>
  <c r="L104" i="6" s="1"/>
  <c r="AC40" i="6"/>
  <c r="AC72" i="6" s="1"/>
  <c r="AC104" i="6" s="1"/>
  <c r="AV40" i="6"/>
  <c r="AV72" i="6" s="1"/>
  <c r="AV104" i="6" s="1"/>
  <c r="BP40" i="6"/>
  <c r="BF40" i="6"/>
  <c r="T40" i="6"/>
  <c r="T72" i="6" s="1"/>
  <c r="T104" i="6" s="1"/>
  <c r="P81" i="7"/>
  <c r="M84" i="7"/>
  <c r="BA36" i="6"/>
  <c r="M36" i="6"/>
  <c r="P36" i="6"/>
  <c r="W36" i="6"/>
  <c r="W68" i="6" s="1"/>
  <c r="W100" i="6" s="1"/>
  <c r="AC36" i="6"/>
  <c r="AF36" i="6"/>
  <c r="AM36" i="6"/>
  <c r="AM68" i="6" s="1"/>
  <c r="AM100" i="6" s="1"/>
  <c r="AT36" i="6"/>
  <c r="AW36" i="6"/>
  <c r="BF36" i="6"/>
  <c r="BL36" i="6"/>
  <c r="BL68" i="6" s="1"/>
  <c r="BL100" i="6" s="1"/>
  <c r="BO36" i="6"/>
  <c r="E36" i="6"/>
  <c r="I36" i="6"/>
  <c r="S36" i="6"/>
  <c r="S68" i="6" s="1"/>
  <c r="S100" i="6" s="1"/>
  <c r="U36" i="6"/>
  <c r="AB36" i="6"/>
  <c r="AE36" i="6"/>
  <c r="AE68" i="6" s="1"/>
  <c r="AE100" i="6" s="1"/>
  <c r="AG36" i="6"/>
  <c r="AN36" i="6"/>
  <c r="AR36" i="6"/>
  <c r="AR68" i="6" s="1"/>
  <c r="AR100" i="6" s="1"/>
  <c r="BC36" i="6"/>
  <c r="D36" i="6"/>
  <c r="H36" i="6"/>
  <c r="Y36" i="6"/>
  <c r="AK36" i="6"/>
  <c r="AO36" i="6"/>
  <c r="AX36" i="6"/>
  <c r="BD36" i="6"/>
  <c r="BD68" i="6" s="1"/>
  <c r="BD100" i="6" s="1"/>
  <c r="BH36" i="6"/>
  <c r="BH68" i="6" s="1"/>
  <c r="BH100" i="6" s="1"/>
  <c r="BP36" i="6"/>
  <c r="BP68" i="6" s="1"/>
  <c r="BP100" i="6" s="1"/>
  <c r="Q36" i="6"/>
  <c r="AI36" i="6"/>
  <c r="AI68" i="6" s="1"/>
  <c r="AI100" i="6" s="1"/>
  <c r="AV36" i="6"/>
  <c r="AV68" i="6" s="1"/>
  <c r="AV100" i="6" s="1"/>
  <c r="BB36" i="6"/>
  <c r="BJ36" i="6"/>
  <c r="BN36" i="6"/>
  <c r="BR36" i="6"/>
  <c r="K36" i="6"/>
  <c r="K68" i="6" s="1"/>
  <c r="K100" i="6" s="1"/>
  <c r="AA36" i="6"/>
  <c r="AA68" i="6" s="1"/>
  <c r="AA100" i="6" s="1"/>
  <c r="AS36" i="6"/>
  <c r="BK36" i="6"/>
  <c r="BS36" i="6"/>
  <c r="BS68" i="6" s="1"/>
  <c r="BS100" i="6" s="1"/>
  <c r="L36" i="6"/>
  <c r="T36" i="6"/>
  <c r="AJ36" i="6"/>
  <c r="BT36" i="6"/>
  <c r="BT68" i="6" s="1"/>
  <c r="BT100" i="6" s="1"/>
  <c r="O36" i="6"/>
  <c r="O68" i="6" s="1"/>
  <c r="O100" i="6" s="1"/>
  <c r="BG36" i="6"/>
  <c r="C36" i="6"/>
  <c r="G36" i="6"/>
  <c r="G68" i="6" s="1"/>
  <c r="G100" i="6" s="1"/>
  <c r="X36" i="6"/>
  <c r="BI39" i="6"/>
  <c r="BL40" i="6"/>
  <c r="BL72" i="6" s="1"/>
  <c r="BL104" i="6" s="1"/>
  <c r="BC81" i="7"/>
  <c r="BH84" i="7"/>
  <c r="BH40" i="6"/>
  <c r="BA97" i="7"/>
  <c r="G97" i="7"/>
  <c r="K97" i="7"/>
  <c r="O97" i="7"/>
  <c r="S97" i="7"/>
  <c r="W97" i="7"/>
  <c r="AA97" i="7"/>
  <c r="AE97" i="7"/>
  <c r="AI97" i="7"/>
  <c r="AM97" i="7"/>
  <c r="AR97" i="7"/>
  <c r="AV97" i="7"/>
  <c r="BB97" i="7"/>
  <c r="BF97" i="7"/>
  <c r="BJ97" i="7"/>
  <c r="BN97" i="7"/>
  <c r="BR97" i="7"/>
  <c r="E97" i="7"/>
  <c r="P97" i="7"/>
  <c r="U97" i="7"/>
  <c r="AF97" i="7"/>
  <c r="AK97" i="7"/>
  <c r="AW97" i="7"/>
  <c r="BD97" i="7"/>
  <c r="BO97" i="7"/>
  <c r="BT97" i="7"/>
  <c r="C97" i="7"/>
  <c r="I97" i="7"/>
  <c r="Q97" i="7"/>
  <c r="X97" i="7"/>
  <c r="AT97" i="7"/>
  <c r="BC97" i="7"/>
  <c r="BK97" i="7"/>
  <c r="Y97" i="7"/>
  <c r="AS97" i="7"/>
  <c r="H97" i="7"/>
  <c r="AB97" i="7"/>
  <c r="AJ97" i="7"/>
  <c r="BG97" i="7"/>
  <c r="BP97" i="7"/>
  <c r="T97" i="7"/>
  <c r="AN97" i="7"/>
  <c r="BH97" i="7"/>
  <c r="BX65" i="7"/>
  <c r="D97" i="7"/>
  <c r="AO97" i="7"/>
  <c r="BL97" i="7"/>
  <c r="L97" i="7"/>
  <c r="AX97" i="7"/>
  <c r="M97" i="7"/>
  <c r="AG97" i="7"/>
  <c r="AC97" i="7"/>
  <c r="BS97" i="7"/>
  <c r="R36" i="6"/>
  <c r="R68" i="6" s="1"/>
  <c r="R100" i="6" s="1"/>
  <c r="AH36" i="6"/>
  <c r="AH68" i="6" s="1"/>
  <c r="AH100" i="6" s="1"/>
  <c r="AY36" i="6"/>
  <c r="AY68" i="6" s="1"/>
  <c r="AY100" i="6" s="1"/>
  <c r="BQ36" i="6"/>
  <c r="BQ68" i="6" s="1"/>
  <c r="BQ100" i="6" s="1"/>
  <c r="O59" i="6"/>
  <c r="BF59" i="6"/>
  <c r="AO60" i="6"/>
  <c r="AO92" i="6" s="1"/>
  <c r="AO124" i="6" s="1"/>
  <c r="H61" i="6"/>
  <c r="AW61" i="6"/>
  <c r="AW93" i="6" s="1"/>
  <c r="AW125" i="6" s="1"/>
  <c r="U60" i="6"/>
  <c r="U92" i="6" s="1"/>
  <c r="U124" i="6" s="1"/>
  <c r="AB61" i="6"/>
  <c r="AS61" i="6"/>
  <c r="AS93" i="6" s="1"/>
  <c r="AS125" i="6" s="1"/>
  <c r="BS61" i="6"/>
  <c r="F77" i="6"/>
  <c r="F109" i="6" s="1"/>
  <c r="AU77" i="6"/>
  <c r="O48" i="6"/>
  <c r="O80" i="6" s="1"/>
  <c r="O112" i="6" s="1"/>
  <c r="BB48" i="6"/>
  <c r="BB80" i="6" s="1"/>
  <c r="BB112" i="6" s="1"/>
  <c r="V97" i="7"/>
  <c r="AL97" i="7"/>
  <c r="BE97" i="7"/>
  <c r="K59" i="6"/>
  <c r="K91" i="6" s="1"/>
  <c r="K123" i="6" s="1"/>
  <c r="AM59" i="6"/>
  <c r="D79" i="6"/>
  <c r="D111" i="6" s="1"/>
  <c r="AJ79" i="6"/>
  <c r="AJ111" i="6" s="1"/>
  <c r="C48" i="6"/>
  <c r="AM48" i="6"/>
  <c r="AM80" i="6" s="1"/>
  <c r="AM112" i="6" s="1"/>
  <c r="AZ72" i="7"/>
  <c r="E72" i="7"/>
  <c r="I72" i="7"/>
  <c r="M72" i="7"/>
  <c r="Q72" i="7"/>
  <c r="U72" i="7"/>
  <c r="Y72" i="7"/>
  <c r="AC72" i="7"/>
  <c r="AG72" i="7"/>
  <c r="AK72" i="7"/>
  <c r="AO72" i="7"/>
  <c r="AT72" i="7"/>
  <c r="AX72" i="7"/>
  <c r="BD72" i="7"/>
  <c r="BH72" i="7"/>
  <c r="BL72" i="7"/>
  <c r="BP72" i="7"/>
  <c r="BT72" i="7"/>
  <c r="F72" i="7"/>
  <c r="J72" i="7"/>
  <c r="N72" i="7"/>
  <c r="R72" i="7"/>
  <c r="V72" i="7"/>
  <c r="Z72" i="7"/>
  <c r="AD72" i="7"/>
  <c r="AH72" i="7"/>
  <c r="AL72" i="7"/>
  <c r="AQ72" i="7"/>
  <c r="AU72" i="7"/>
  <c r="AY72" i="7"/>
  <c r="BE72" i="7"/>
  <c r="BI72" i="7"/>
  <c r="BM72" i="7"/>
  <c r="BQ72" i="7"/>
  <c r="BU72" i="7"/>
  <c r="G72" i="7"/>
  <c r="O72" i="7"/>
  <c r="W72" i="7"/>
  <c r="AE72" i="7"/>
  <c r="AM72" i="7"/>
  <c r="AV72" i="7"/>
  <c r="BF72" i="7"/>
  <c r="BN72" i="7"/>
  <c r="C72" i="7"/>
  <c r="S72" i="7"/>
  <c r="BB72" i="7"/>
  <c r="K72" i="7"/>
  <c r="BR72" i="7"/>
  <c r="AA72" i="7"/>
  <c r="AR72" i="7"/>
  <c r="AI72" i="7"/>
  <c r="BJ72" i="7"/>
  <c r="BX40" i="7"/>
  <c r="P72" i="7"/>
  <c r="AF72" i="7"/>
  <c r="BC72" i="7"/>
  <c r="J97" i="7"/>
  <c r="Z97" i="7"/>
  <c r="AQ97" i="7"/>
  <c r="BI97" i="7"/>
  <c r="G67" i="7"/>
  <c r="BW67" i="7" s="1"/>
  <c r="AH4" i="5" s="1"/>
  <c r="W67" i="7"/>
  <c r="AM67" i="7"/>
  <c r="BE67" i="7"/>
  <c r="BU67" i="7"/>
  <c r="L67" i="7"/>
  <c r="AB67" i="7"/>
  <c r="AR67" i="7"/>
  <c r="BJ67" i="7"/>
  <c r="K34" i="6"/>
  <c r="K66" i="6" s="1"/>
  <c r="K98" i="6" s="1"/>
  <c r="W34" i="6"/>
  <c r="E67" i="7"/>
  <c r="Y67" i="7"/>
  <c r="AS67" i="7"/>
  <c r="F34" i="6"/>
  <c r="N34" i="6"/>
  <c r="Z34" i="6"/>
  <c r="Z66" i="6" s="1"/>
  <c r="Z98" i="6" s="1"/>
  <c r="AR98" i="6"/>
  <c r="J67" i="7"/>
  <c r="P34" i="6"/>
  <c r="P66" i="6" s="1"/>
  <c r="AO34" i="6"/>
  <c r="AO66" i="6" s="1"/>
  <c r="R67" i="7"/>
  <c r="D34" i="6"/>
  <c r="D66" i="6" s="1"/>
  <c r="AG34" i="6"/>
  <c r="AG66" i="6" s="1"/>
  <c r="AW34" i="6"/>
  <c r="AW66" i="6" s="1"/>
  <c r="AP37" i="6"/>
  <c r="AP69" i="6" s="1"/>
  <c r="AP101" i="6" s="1"/>
  <c r="R37" i="6"/>
  <c r="AH37" i="6"/>
  <c r="AY37" i="6"/>
  <c r="AY69" i="6" s="1"/>
  <c r="BQ37" i="6"/>
  <c r="BQ69" i="6" s="1"/>
  <c r="BQ101" i="6" s="1"/>
  <c r="E37" i="6"/>
  <c r="U37" i="6"/>
  <c r="AK37" i="6"/>
  <c r="AK69" i="6" s="1"/>
  <c r="AK101" i="6" s="1"/>
  <c r="AX37" i="6"/>
  <c r="AX69" i="6" s="1"/>
  <c r="AX101" i="6" s="1"/>
  <c r="BP37" i="6"/>
  <c r="L37" i="6"/>
  <c r="AB37" i="6"/>
  <c r="AB69" i="6" s="1"/>
  <c r="AB101" i="6" s="1"/>
  <c r="AS37" i="6"/>
  <c r="AS69" i="6" s="1"/>
  <c r="AS101" i="6" s="1"/>
  <c r="BK37" i="6"/>
  <c r="BJ37" i="6"/>
  <c r="BJ69" i="6" s="1"/>
  <c r="AV37" i="6"/>
  <c r="AZ81" i="7"/>
  <c r="BA40" i="6"/>
  <c r="BA81" i="7"/>
  <c r="AZ41" i="6"/>
  <c r="AZ73" i="6" s="1"/>
  <c r="AZ105" i="6" s="1"/>
  <c r="AP72" i="7"/>
  <c r="AZ90" i="7"/>
  <c r="AZ62" i="6"/>
  <c r="AP97" i="7"/>
  <c r="AS34" i="6"/>
  <c r="BA72" i="7"/>
  <c r="BA39" i="6"/>
  <c r="BA71" i="6" s="1"/>
  <c r="BA61" i="6"/>
  <c r="BA93" i="6" s="1"/>
  <c r="AP62" i="6"/>
  <c r="AP94" i="6" s="1"/>
  <c r="AP126" i="6" s="1"/>
  <c r="AP59" i="6"/>
  <c r="AF99" i="6"/>
  <c r="BO99" i="6"/>
  <c r="S120" i="6"/>
  <c r="U122" i="6"/>
  <c r="BK125" i="6"/>
  <c r="BA56" i="6"/>
  <c r="BA88" i="6" s="1"/>
  <c r="BA120" i="6" s="1"/>
  <c r="H56" i="6"/>
  <c r="N56" i="6"/>
  <c r="N88" i="6" s="1"/>
  <c r="N120" i="6" s="1"/>
  <c r="Q56" i="6"/>
  <c r="AD56" i="6"/>
  <c r="AF56" i="6"/>
  <c r="AH56" i="6"/>
  <c r="AN56" i="6"/>
  <c r="AU56" i="6"/>
  <c r="AU88" i="6" s="1"/>
  <c r="AU120" i="6" s="1"/>
  <c r="AX56" i="6"/>
  <c r="BM56" i="6"/>
  <c r="BM88" i="6" s="1"/>
  <c r="BM120" i="6" s="1"/>
  <c r="BQ56" i="6"/>
  <c r="D56" i="6"/>
  <c r="F56" i="6"/>
  <c r="T56" i="6"/>
  <c r="V56" i="6"/>
  <c r="AC56" i="6"/>
  <c r="AQ56" i="6"/>
  <c r="AT56" i="6"/>
  <c r="AY56" i="6"/>
  <c r="BL56" i="6"/>
  <c r="L56" i="6"/>
  <c r="Y56" i="6"/>
  <c r="AB56" i="6"/>
  <c r="BC56" i="6"/>
  <c r="BG56" i="6"/>
  <c r="E56" i="6"/>
  <c r="I56" i="6"/>
  <c r="I88" i="6" s="1"/>
  <c r="I120" i="6" s="1"/>
  <c r="M56" i="6"/>
  <c r="P56" i="6"/>
  <c r="AL56" i="6"/>
  <c r="BD56" i="6"/>
  <c r="BK56" i="6"/>
  <c r="BK88" i="6" s="1"/>
  <c r="BK120" i="6" s="1"/>
  <c r="BO56" i="6"/>
  <c r="BO88" i="6" s="1"/>
  <c r="BO120" i="6" s="1"/>
  <c r="BU56" i="6"/>
  <c r="BU88" i="6" s="1"/>
  <c r="BU120" i="6" s="1"/>
  <c r="Z56" i="6"/>
  <c r="BS56" i="6"/>
  <c r="AJ56" i="6"/>
  <c r="BB56" i="6"/>
  <c r="BP56" i="6"/>
  <c r="R56" i="6"/>
  <c r="BI56" i="6"/>
  <c r="BI88" i="6" s="1"/>
  <c r="BI120" i="6" s="1"/>
  <c r="U56" i="6"/>
  <c r="AG56" i="6"/>
  <c r="AG88" i="6" s="1"/>
  <c r="AG120" i="6" s="1"/>
  <c r="AO56" i="6"/>
  <c r="AO88" i="6" s="1"/>
  <c r="AO120" i="6" s="1"/>
  <c r="AW56" i="6"/>
  <c r="BE56" i="6"/>
  <c r="BT56" i="6"/>
  <c r="J56" i="6"/>
  <c r="W56" i="6"/>
  <c r="AS56" i="6"/>
  <c r="BH56" i="6"/>
  <c r="K56" i="6"/>
  <c r="X56" i="6"/>
  <c r="AK56" i="6"/>
  <c r="H45" i="6"/>
  <c r="K45" i="6"/>
  <c r="K77" i="6" s="1"/>
  <c r="K109" i="6" s="1"/>
  <c r="P45" i="6"/>
  <c r="U45" i="6"/>
  <c r="AC45" i="6"/>
  <c r="AE45" i="6"/>
  <c r="AE77" i="6" s="1"/>
  <c r="AE109" i="6" s="1"/>
  <c r="AG45" i="6"/>
  <c r="AG77" i="6" s="1"/>
  <c r="AG109" i="6" s="1"/>
  <c r="AJ45" i="6"/>
  <c r="AW45" i="6"/>
  <c r="BB45" i="6"/>
  <c r="BB77" i="6" s="1"/>
  <c r="BB109" i="6" s="1"/>
  <c r="BL45" i="6"/>
  <c r="BN45" i="6"/>
  <c r="BN77" i="6" s="1"/>
  <c r="BN109" i="6" s="1"/>
  <c r="BP45" i="6"/>
  <c r="BP77" i="6" s="1"/>
  <c r="BP109" i="6" s="1"/>
  <c r="BS45" i="6"/>
  <c r="E45" i="6"/>
  <c r="L45" i="6"/>
  <c r="S45" i="6"/>
  <c r="S77" i="6" s="1"/>
  <c r="S109" i="6" s="1"/>
  <c r="Y45" i="6"/>
  <c r="AF45" i="6"/>
  <c r="AM45" i="6"/>
  <c r="AM77" i="6" s="1"/>
  <c r="AM109" i="6" s="1"/>
  <c r="BC45" i="6"/>
  <c r="BF45" i="6"/>
  <c r="BF77" i="6" s="1"/>
  <c r="BF109" i="6" s="1"/>
  <c r="BJ45" i="6"/>
  <c r="BJ77" i="6" s="1"/>
  <c r="BJ109" i="6" s="1"/>
  <c r="BT45" i="6"/>
  <c r="I45" i="6"/>
  <c r="W45" i="6"/>
  <c r="W77" i="6" s="1"/>
  <c r="W109" i="6" s="1"/>
  <c r="AK45" i="6"/>
  <c r="AR45" i="6"/>
  <c r="AR77" i="6" s="1"/>
  <c r="AR109" i="6" s="1"/>
  <c r="AX45" i="6"/>
  <c r="AX77" i="6" s="1"/>
  <c r="AX109" i="6" s="1"/>
  <c r="BG45" i="6"/>
  <c r="M45" i="6"/>
  <c r="AA45" i="6"/>
  <c r="AA77" i="6" s="1"/>
  <c r="AA109" i="6" s="1"/>
  <c r="BD45" i="6"/>
  <c r="Q45" i="6"/>
  <c r="Q77" i="6" s="1"/>
  <c r="Q109" i="6" s="1"/>
  <c r="X45" i="6"/>
  <c r="AS45" i="6"/>
  <c r="AS77" i="6" s="1"/>
  <c r="AS109" i="6" s="1"/>
  <c r="C45" i="6"/>
  <c r="C77" i="6" s="1"/>
  <c r="C109" i="6" s="1"/>
  <c r="D45" i="6"/>
  <c r="AT45" i="6"/>
  <c r="BH45" i="6"/>
  <c r="BO45" i="6"/>
  <c r="AN45" i="6"/>
  <c r="BR45" i="6"/>
  <c r="BR77" i="6" s="1"/>
  <c r="BR109" i="6" s="1"/>
  <c r="G45" i="6"/>
  <c r="G77" i="6" s="1"/>
  <c r="G109" i="6" s="1"/>
  <c r="AH45" i="6"/>
  <c r="AH77" i="6" s="1"/>
  <c r="AH109" i="6" s="1"/>
  <c r="BK45" i="6"/>
  <c r="BK77" i="6" s="1"/>
  <c r="BK109" i="6" s="1"/>
  <c r="AI45" i="6"/>
  <c r="AI77" i="6" s="1"/>
  <c r="AI109" i="6" s="1"/>
  <c r="O45" i="6"/>
  <c r="O77" i="6" s="1"/>
  <c r="O109" i="6" s="1"/>
  <c r="AB45" i="6"/>
  <c r="AB77" i="6" s="1"/>
  <c r="AB109" i="6" s="1"/>
  <c r="AO45" i="6"/>
  <c r="T45" i="6"/>
  <c r="T77" i="6" s="1"/>
  <c r="T109" i="6" s="1"/>
  <c r="AV45" i="6"/>
  <c r="AV77" i="6" s="1"/>
  <c r="AV109" i="6" s="1"/>
  <c r="V45" i="6"/>
  <c r="AP77" i="7"/>
  <c r="F77" i="7"/>
  <c r="J77" i="7"/>
  <c r="N77" i="7"/>
  <c r="R77" i="7"/>
  <c r="V77" i="7"/>
  <c r="Z77" i="7"/>
  <c r="AD77" i="7"/>
  <c r="AH77" i="7"/>
  <c r="AL77" i="7"/>
  <c r="AQ77" i="7"/>
  <c r="AU77" i="7"/>
  <c r="AY77" i="7"/>
  <c r="BE77" i="7"/>
  <c r="BI77" i="7"/>
  <c r="BM77" i="7"/>
  <c r="BQ77" i="7"/>
  <c r="BU77" i="7"/>
  <c r="K77" i="7"/>
  <c r="S77" i="7"/>
  <c r="AA77" i="7"/>
  <c r="AI77" i="7"/>
  <c r="AR77" i="7"/>
  <c r="BB77" i="7"/>
  <c r="BJ77" i="7"/>
  <c r="BR77" i="7"/>
  <c r="G77" i="7"/>
  <c r="P77" i="7"/>
  <c r="AB77" i="7"/>
  <c r="AM77" i="7"/>
  <c r="AW77" i="7"/>
  <c r="BK77" i="7"/>
  <c r="C77" i="7"/>
  <c r="H77" i="7"/>
  <c r="W77" i="7"/>
  <c r="AJ77" i="7"/>
  <c r="BC77" i="7"/>
  <c r="BO77" i="7"/>
  <c r="X77" i="7"/>
  <c r="AN77" i="7"/>
  <c r="BS77" i="7"/>
  <c r="L77" i="7"/>
  <c r="BF77" i="7"/>
  <c r="O77" i="7"/>
  <c r="AS77" i="7"/>
  <c r="T77" i="7"/>
  <c r="AV77" i="7"/>
  <c r="AE77" i="7"/>
  <c r="BX45" i="7"/>
  <c r="AF77" i="7"/>
  <c r="D77" i="7"/>
  <c r="BG77" i="7"/>
  <c r="BN77" i="7"/>
  <c r="O63" i="6"/>
  <c r="O95" i="6" s="1"/>
  <c r="O127" i="6" s="1"/>
  <c r="S63" i="6"/>
  <c r="X63" i="6"/>
  <c r="Z63" i="6"/>
  <c r="AB63" i="6"/>
  <c r="AD63" i="6"/>
  <c r="AF63" i="6"/>
  <c r="AH63" i="6"/>
  <c r="AV63" i="6"/>
  <c r="AV95" i="6" s="1"/>
  <c r="AV127" i="6" s="1"/>
  <c r="BB63" i="6"/>
  <c r="BF63" i="6"/>
  <c r="BF95" i="6" s="1"/>
  <c r="BF127" i="6" s="1"/>
  <c r="BI63" i="6"/>
  <c r="BS63" i="6"/>
  <c r="BS95" i="6" s="1"/>
  <c r="BS127" i="6" s="1"/>
  <c r="D63" i="6"/>
  <c r="N63" i="6"/>
  <c r="U63" i="6"/>
  <c r="AA63" i="6"/>
  <c r="AM63" i="6"/>
  <c r="AO63" i="6"/>
  <c r="AO95" i="6" s="1"/>
  <c r="AO127" i="6" s="1"/>
  <c r="AS63" i="6"/>
  <c r="AX63" i="6"/>
  <c r="AX95" i="6" s="1"/>
  <c r="AX127" i="6" s="1"/>
  <c r="BE63" i="6"/>
  <c r="BJ63" i="6"/>
  <c r="BN63" i="6"/>
  <c r="BN95" i="6" s="1"/>
  <c r="BN127" i="6" s="1"/>
  <c r="BR63" i="6"/>
  <c r="K63" i="6"/>
  <c r="R63" i="6"/>
  <c r="AE63" i="6"/>
  <c r="AE95" i="6" s="1"/>
  <c r="AE127" i="6" s="1"/>
  <c r="AI63" i="6"/>
  <c r="AL63" i="6"/>
  <c r="AW63" i="6"/>
  <c r="BG63" i="6"/>
  <c r="BG95" i="6" s="1"/>
  <c r="BG127" i="6" s="1"/>
  <c r="BQ63" i="6"/>
  <c r="H63" i="6"/>
  <c r="L63" i="6"/>
  <c r="V63" i="6"/>
  <c r="AQ63" i="6"/>
  <c r="AT63" i="6"/>
  <c r="AT95" i="6" s="1"/>
  <c r="AT127" i="6" s="1"/>
  <c r="BC63" i="6"/>
  <c r="BM63" i="6"/>
  <c r="F63" i="6"/>
  <c r="Y63" i="6"/>
  <c r="Y95" i="6" s="1"/>
  <c r="Y127" i="6" s="1"/>
  <c r="AU63" i="6"/>
  <c r="BO63" i="6"/>
  <c r="BO95" i="6" s="1"/>
  <c r="BO127" i="6" s="1"/>
  <c r="P63" i="6"/>
  <c r="AC63" i="6"/>
  <c r="AR63" i="6"/>
  <c r="BH63" i="6"/>
  <c r="J63" i="6"/>
  <c r="BU63" i="6"/>
  <c r="C63" i="6"/>
  <c r="G63" i="6"/>
  <c r="M63" i="6"/>
  <c r="M95" i="6" s="1"/>
  <c r="M127" i="6" s="1"/>
  <c r="T63" i="6"/>
  <c r="AG63" i="6"/>
  <c r="AN63" i="6"/>
  <c r="BD63" i="6"/>
  <c r="BD95" i="6" s="1"/>
  <c r="BD127" i="6" s="1"/>
  <c r="BP63" i="6"/>
  <c r="I63" i="6"/>
  <c r="W63" i="6"/>
  <c r="AJ63" i="6"/>
  <c r="AY63" i="6"/>
  <c r="BT63" i="6"/>
  <c r="Q63" i="6"/>
  <c r="Q95" i="6" s="1"/>
  <c r="Q127" i="6" s="1"/>
  <c r="BK63" i="6"/>
  <c r="BK95" i="6" s="1"/>
  <c r="BK127" i="6" s="1"/>
  <c r="AZ44" i="6"/>
  <c r="AZ76" i="6" s="1"/>
  <c r="AZ108" i="6" s="1"/>
  <c r="E44" i="6"/>
  <c r="H44" i="6"/>
  <c r="H76" i="6" s="1"/>
  <c r="H108" i="6" s="1"/>
  <c r="M44" i="6"/>
  <c r="P44" i="6"/>
  <c r="P76" i="6" s="1"/>
  <c r="P108" i="6" s="1"/>
  <c r="F44" i="6"/>
  <c r="I44" i="6"/>
  <c r="I76" i="6" s="1"/>
  <c r="I108" i="6" s="1"/>
  <c r="S44" i="6"/>
  <c r="S76" i="6" s="1"/>
  <c r="S108" i="6" s="1"/>
  <c r="V44" i="6"/>
  <c r="AA44" i="6"/>
  <c r="AA76" i="6" s="1"/>
  <c r="AA108" i="6" s="1"/>
  <c r="AD44" i="6"/>
  <c r="AI44" i="6"/>
  <c r="AI76" i="6" s="1"/>
  <c r="AI108" i="6" s="1"/>
  <c r="AL44" i="6"/>
  <c r="AR44" i="6"/>
  <c r="AR76" i="6" s="1"/>
  <c r="AR108" i="6" s="1"/>
  <c r="AU44" i="6"/>
  <c r="BB44" i="6"/>
  <c r="BB76" i="6" s="1"/>
  <c r="BB108" i="6" s="1"/>
  <c r="BE44" i="6"/>
  <c r="BJ44" i="6"/>
  <c r="BJ76" i="6" s="1"/>
  <c r="BJ108" i="6" s="1"/>
  <c r="BM44" i="6"/>
  <c r="BR44" i="6"/>
  <c r="BR76" i="6" s="1"/>
  <c r="BR108" i="6" s="1"/>
  <c r="BU44" i="6"/>
  <c r="BU76" i="6" s="1"/>
  <c r="BU108" i="6" s="1"/>
  <c r="J44" i="6"/>
  <c r="Z44" i="6"/>
  <c r="AC44" i="6"/>
  <c r="AG44" i="6"/>
  <c r="AG76" i="6" s="1"/>
  <c r="AG108" i="6" s="1"/>
  <c r="AN44" i="6"/>
  <c r="AN76" i="6" s="1"/>
  <c r="AN108" i="6" s="1"/>
  <c r="AS44" i="6"/>
  <c r="AS76" i="6" s="1"/>
  <c r="AS108" i="6" s="1"/>
  <c r="AV44" i="6"/>
  <c r="BI44" i="6"/>
  <c r="BL44" i="6"/>
  <c r="BP44" i="6"/>
  <c r="BP76" i="6" s="1"/>
  <c r="BP108" i="6" s="1"/>
  <c r="K44" i="6"/>
  <c r="K76" i="6" s="1"/>
  <c r="K108" i="6" s="1"/>
  <c r="W44" i="6"/>
  <c r="AH44" i="6"/>
  <c r="AO44" i="6"/>
  <c r="AO76" i="6" s="1"/>
  <c r="AO108" i="6" s="1"/>
  <c r="AW44" i="6"/>
  <c r="AW76" i="6" s="1"/>
  <c r="AW108" i="6" s="1"/>
  <c r="BF44" i="6"/>
  <c r="BT44" i="6"/>
  <c r="O44" i="6"/>
  <c r="T44" i="6"/>
  <c r="T76" i="6" s="1"/>
  <c r="T108" i="6" s="1"/>
  <c r="AK44" i="6"/>
  <c r="BC44" i="6"/>
  <c r="BC76" i="6" s="1"/>
  <c r="BC108" i="6" s="1"/>
  <c r="BQ44" i="6"/>
  <c r="L44" i="6"/>
  <c r="L76" i="6" s="1"/>
  <c r="L108" i="6" s="1"/>
  <c r="AB44" i="6"/>
  <c r="AB76" i="6" s="1"/>
  <c r="AB108" i="6" s="1"/>
  <c r="AQ44" i="6"/>
  <c r="AX44" i="6"/>
  <c r="AX76" i="6" s="1"/>
  <c r="AX108" i="6" s="1"/>
  <c r="BG44" i="6"/>
  <c r="BG76" i="6" s="1"/>
  <c r="BG108" i="6" s="1"/>
  <c r="BN44" i="6"/>
  <c r="D44" i="6"/>
  <c r="D76" i="6" s="1"/>
  <c r="D108" i="6" s="1"/>
  <c r="N44" i="6"/>
  <c r="U44" i="6"/>
  <c r="AJ44" i="6"/>
  <c r="AJ76" i="6" s="1"/>
  <c r="AJ108" i="6" s="1"/>
  <c r="AY44" i="6"/>
  <c r="BH44" i="6"/>
  <c r="BH76" i="6" s="1"/>
  <c r="BH108" i="6" s="1"/>
  <c r="BO44" i="6"/>
  <c r="BO76" i="6" s="1"/>
  <c r="BO108" i="6" s="1"/>
  <c r="G44" i="6"/>
  <c r="X44" i="6"/>
  <c r="X76" i="6" s="1"/>
  <c r="X108" i="6" s="1"/>
  <c r="Q44" i="6"/>
  <c r="Q76" i="6" s="1"/>
  <c r="Q108" i="6" s="1"/>
  <c r="AT44" i="6"/>
  <c r="R44" i="6"/>
  <c r="Y44" i="6"/>
  <c r="Y76" i="6" s="1"/>
  <c r="Y108" i="6" s="1"/>
  <c r="AM44" i="6"/>
  <c r="BD44" i="6"/>
  <c r="BS44" i="6"/>
  <c r="BS76" i="6" s="1"/>
  <c r="BS108" i="6" s="1"/>
  <c r="C44" i="6"/>
  <c r="AE44" i="6"/>
  <c r="BK44" i="6"/>
  <c r="BK76" i="6" s="1"/>
  <c r="BK108" i="6" s="1"/>
  <c r="AF44" i="6"/>
  <c r="AF76" i="6" s="1"/>
  <c r="AF108" i="6" s="1"/>
  <c r="AF81" i="7"/>
  <c r="AC84" i="7"/>
  <c r="J39" i="6"/>
  <c r="U40" i="6"/>
  <c r="U72" i="6" s="1"/>
  <c r="U104" i="6" s="1"/>
  <c r="BT40" i="6"/>
  <c r="BK81" i="7"/>
  <c r="N39" i="6"/>
  <c r="R62" i="6"/>
  <c r="R94" i="6" s="1"/>
  <c r="R126" i="6" s="1"/>
  <c r="AK63" i="6"/>
  <c r="AL73" i="7"/>
  <c r="AU73" i="7"/>
  <c r="BE73" i="7"/>
  <c r="E77" i="7"/>
  <c r="U77" i="7"/>
  <c r="AK77" i="7"/>
  <c r="BD77" i="7"/>
  <c r="BT77" i="7"/>
  <c r="J80" i="7"/>
  <c r="R80" i="7"/>
  <c r="Z80" i="7"/>
  <c r="AH80" i="7"/>
  <c r="AQ80" i="7"/>
  <c r="AY80" i="7"/>
  <c r="BI80" i="7"/>
  <c r="F36" i="6"/>
  <c r="F68" i="6" s="1"/>
  <c r="F100" i="6" s="1"/>
  <c r="V36" i="6"/>
  <c r="AL36" i="6"/>
  <c r="BE36" i="6"/>
  <c r="BU36" i="6"/>
  <c r="BU68" i="6" s="1"/>
  <c r="BU100" i="6" s="1"/>
  <c r="AA59" i="6"/>
  <c r="BJ59" i="6"/>
  <c r="BH60" i="6"/>
  <c r="BH92" i="6" s="1"/>
  <c r="BH124" i="6" s="1"/>
  <c r="L61" i="6"/>
  <c r="BO61" i="6"/>
  <c r="AT60" i="6"/>
  <c r="AT92" i="6" s="1"/>
  <c r="AT124" i="6" s="1"/>
  <c r="AF61" i="6"/>
  <c r="BC61" i="6"/>
  <c r="BC93" i="6" s="1"/>
  <c r="BC125" i="6" s="1"/>
  <c r="N45" i="6"/>
  <c r="BM45" i="6"/>
  <c r="AA48" i="6"/>
  <c r="BJ48" i="6"/>
  <c r="BE49" i="6"/>
  <c r="BE81" i="6" s="1"/>
  <c r="BE113" i="6" s="1"/>
  <c r="AM56" i="6"/>
  <c r="L72" i="7"/>
  <c r="AB72" i="7"/>
  <c r="AN72" i="7"/>
  <c r="BG72" i="7"/>
  <c r="S59" i="6"/>
  <c r="S91" i="6" s="1"/>
  <c r="S123" i="6" s="1"/>
  <c r="BR59" i="6"/>
  <c r="BR91" i="6" s="1"/>
  <c r="BR123" i="6" s="1"/>
  <c r="F35" i="6"/>
  <c r="F67" i="6" s="1"/>
  <c r="F99" i="6" s="1"/>
  <c r="I35" i="6"/>
  <c r="I67" i="6" s="1"/>
  <c r="I99" i="6" s="1"/>
  <c r="Q35" i="6"/>
  <c r="Q67" i="6" s="1"/>
  <c r="Q99" i="6" s="1"/>
  <c r="Y35" i="6"/>
  <c r="Y67" i="6" s="1"/>
  <c r="Y99" i="6" s="1"/>
  <c r="AG35" i="6"/>
  <c r="AG67" i="6" s="1"/>
  <c r="AG99" i="6" s="1"/>
  <c r="AO35" i="6"/>
  <c r="AO67" i="6" s="1"/>
  <c r="AO99" i="6" s="1"/>
  <c r="AX35" i="6"/>
  <c r="AX67" i="6" s="1"/>
  <c r="AX99" i="6" s="1"/>
  <c r="BH35" i="6"/>
  <c r="BH67" i="6" s="1"/>
  <c r="BH99" i="6" s="1"/>
  <c r="BP35" i="6"/>
  <c r="BP67" i="6" s="1"/>
  <c r="BP99" i="6" s="1"/>
  <c r="S35" i="6"/>
  <c r="W35" i="6"/>
  <c r="AD35" i="6"/>
  <c r="AD67" i="6" s="1"/>
  <c r="AD99" i="6" s="1"/>
  <c r="AH35" i="6"/>
  <c r="AH67" i="6" s="1"/>
  <c r="AH99" i="6" s="1"/>
  <c r="AK35" i="6"/>
  <c r="BB35" i="6"/>
  <c r="BF35" i="6"/>
  <c r="BM35" i="6"/>
  <c r="BM67" i="6" s="1"/>
  <c r="BM99" i="6" s="1"/>
  <c r="BQ35" i="6"/>
  <c r="BQ67" i="6" s="1"/>
  <c r="BQ99" i="6" s="1"/>
  <c r="BT35" i="6"/>
  <c r="C35" i="6"/>
  <c r="J35" i="6"/>
  <c r="J67" i="6" s="1"/>
  <c r="J99" i="6" s="1"/>
  <c r="N35" i="6"/>
  <c r="N67" i="6" s="1"/>
  <c r="N99" i="6" s="1"/>
  <c r="AL35" i="6"/>
  <c r="AL67" i="6" s="1"/>
  <c r="AL99" i="6" s="1"/>
  <c r="AV35" i="6"/>
  <c r="BL35" i="6"/>
  <c r="E35" i="6"/>
  <c r="O35" i="6"/>
  <c r="AC35" i="6"/>
  <c r="AM35" i="6"/>
  <c r="AR35" i="6"/>
  <c r="BD35" i="6"/>
  <c r="BI35" i="6"/>
  <c r="BI67" i="6" s="1"/>
  <c r="BI99" i="6" s="1"/>
  <c r="BN35" i="6"/>
  <c r="BR35" i="6"/>
  <c r="K35" i="6"/>
  <c r="U35" i="6"/>
  <c r="AE35" i="6"/>
  <c r="AY35" i="6"/>
  <c r="AY67" i="6" s="1"/>
  <c r="AY99" i="6" s="1"/>
  <c r="BJ35" i="6"/>
  <c r="M35" i="6"/>
  <c r="V35" i="6"/>
  <c r="V67" i="6" s="1"/>
  <c r="V99" i="6" s="1"/>
  <c r="AQ35" i="6"/>
  <c r="AQ67" i="6" s="1"/>
  <c r="AQ99" i="6" s="1"/>
  <c r="BU35" i="6"/>
  <c r="BU67" i="6" s="1"/>
  <c r="BU99" i="6" s="1"/>
  <c r="Z35" i="6"/>
  <c r="Z67" i="6" s="1"/>
  <c r="Z99" i="6" s="1"/>
  <c r="AT35" i="6"/>
  <c r="AI35" i="6"/>
  <c r="BE35" i="6"/>
  <c r="BE67" i="6" s="1"/>
  <c r="BE99" i="6" s="1"/>
  <c r="R35" i="6"/>
  <c r="R67" i="6" s="1"/>
  <c r="R99" i="6" s="1"/>
  <c r="G35" i="6"/>
  <c r="G67" i="6" s="1"/>
  <c r="G99" i="6" s="1"/>
  <c r="AA35" i="6"/>
  <c r="AU35" i="6"/>
  <c r="AU67" i="6" s="1"/>
  <c r="AU99" i="6" s="1"/>
  <c r="P35" i="6"/>
  <c r="AJ35" i="6"/>
  <c r="AS35" i="6"/>
  <c r="J45" i="6"/>
  <c r="J77" i="6" s="1"/>
  <c r="J109" i="6" s="1"/>
  <c r="AY45" i="6"/>
  <c r="AY77" i="6" s="1"/>
  <c r="AY109" i="6" s="1"/>
  <c r="AP47" i="6"/>
  <c r="G47" i="6"/>
  <c r="I47" i="6"/>
  <c r="N47" i="6"/>
  <c r="W47" i="6"/>
  <c r="Y47" i="6"/>
  <c r="AD47" i="6"/>
  <c r="AM47" i="6"/>
  <c r="AO47" i="6"/>
  <c r="AU47" i="6"/>
  <c r="BB47" i="6"/>
  <c r="BJ47" i="6"/>
  <c r="BQ47" i="6"/>
  <c r="BQ79" i="6" s="1"/>
  <c r="BQ111" i="6" s="1"/>
  <c r="BT47" i="6"/>
  <c r="BT79" i="6" s="1"/>
  <c r="BT111" i="6" s="1"/>
  <c r="U47" i="6"/>
  <c r="AG47" i="6"/>
  <c r="AI47" i="6"/>
  <c r="AQ47" i="6"/>
  <c r="AT47" i="6"/>
  <c r="AV47" i="6"/>
  <c r="AY47" i="6"/>
  <c r="AY79" i="6" s="1"/>
  <c r="AY111" i="6" s="1"/>
  <c r="BE47" i="6"/>
  <c r="BE79" i="6" s="1"/>
  <c r="BE111" i="6" s="1"/>
  <c r="BL47" i="6"/>
  <c r="BL79" i="6" s="1"/>
  <c r="BL111" i="6" s="1"/>
  <c r="S47" i="6"/>
  <c r="AC47" i="6"/>
  <c r="AL47" i="6"/>
  <c r="AR47" i="6"/>
  <c r="BF47" i="6"/>
  <c r="BM47" i="6"/>
  <c r="E47" i="6"/>
  <c r="Q47" i="6"/>
  <c r="Z47" i="6"/>
  <c r="AE47" i="6"/>
  <c r="BI47" i="6"/>
  <c r="BI79" i="6" s="1"/>
  <c r="BI111" i="6" s="1"/>
  <c r="BP47" i="6"/>
  <c r="BP79" i="6" s="1"/>
  <c r="BP111" i="6" s="1"/>
  <c r="M47" i="6"/>
  <c r="V47" i="6"/>
  <c r="AA47" i="6"/>
  <c r="R47" i="6"/>
  <c r="AK47" i="6"/>
  <c r="BD47" i="6"/>
  <c r="BD79" i="6" s="1"/>
  <c r="BD111" i="6" s="1"/>
  <c r="BR47" i="6"/>
  <c r="C47" i="6"/>
  <c r="J47" i="6"/>
  <c r="AX47" i="6"/>
  <c r="AX79" i="6" s="1"/>
  <c r="AX111" i="6" s="1"/>
  <c r="O47" i="6"/>
  <c r="AH47" i="6"/>
  <c r="BH47" i="6"/>
  <c r="BH79" i="6" s="1"/>
  <c r="BH111" i="6" s="1"/>
  <c r="K47" i="6"/>
  <c r="BN47" i="6"/>
  <c r="F47" i="6"/>
  <c r="AS47" i="6"/>
  <c r="BU47" i="6"/>
  <c r="BU79" i="6" s="1"/>
  <c r="BU111" i="6" s="1"/>
  <c r="AW47" i="6"/>
  <c r="AW79" i="6" s="1"/>
  <c r="AW111" i="6" s="1"/>
  <c r="K48" i="6"/>
  <c r="Z49" i="6"/>
  <c r="Z81" i="6" s="1"/>
  <c r="Z113" i="6" s="1"/>
  <c r="BI49" i="6"/>
  <c r="BI81" i="6" s="1"/>
  <c r="BI113" i="6" s="1"/>
  <c r="AA56" i="6"/>
  <c r="BN56" i="6"/>
  <c r="AX58" i="6"/>
  <c r="BA49" i="6"/>
  <c r="BA81" i="6" s="1"/>
  <c r="BA113" i="6" s="1"/>
  <c r="AY97" i="7"/>
  <c r="T47" i="6"/>
  <c r="E86" i="7"/>
  <c r="I86" i="7"/>
  <c r="M86" i="7"/>
  <c r="Q86" i="7"/>
  <c r="U86" i="7"/>
  <c r="Y86" i="7"/>
  <c r="AC86" i="7"/>
  <c r="AG86" i="7"/>
  <c r="AK86" i="7"/>
  <c r="AO86" i="7"/>
  <c r="AT86" i="7"/>
  <c r="AX86" i="7"/>
  <c r="BD86" i="7"/>
  <c r="BH86" i="7"/>
  <c r="BL86" i="7"/>
  <c r="BP86" i="7"/>
  <c r="BT86" i="7"/>
  <c r="D86" i="7"/>
  <c r="J86" i="7"/>
  <c r="O86" i="7"/>
  <c r="T86" i="7"/>
  <c r="Z86" i="7"/>
  <c r="AE86" i="7"/>
  <c r="AJ86" i="7"/>
  <c r="AQ86" i="7"/>
  <c r="AV86" i="7"/>
  <c r="BC86" i="7"/>
  <c r="BI86" i="7"/>
  <c r="BN86" i="7"/>
  <c r="BS86" i="7"/>
  <c r="K86" i="7"/>
  <c r="R86" i="7"/>
  <c r="X86" i="7"/>
  <c r="AF86" i="7"/>
  <c r="AM86" i="7"/>
  <c r="AU86" i="7"/>
  <c r="BE86" i="7"/>
  <c r="BK86" i="7"/>
  <c r="BR86" i="7"/>
  <c r="F86" i="7"/>
  <c r="N86" i="7"/>
  <c r="W86" i="7"/>
  <c r="AH86" i="7"/>
  <c r="AR86" i="7"/>
  <c r="BB86" i="7"/>
  <c r="BM86" i="7"/>
  <c r="G86" i="7"/>
  <c r="P86" i="7"/>
  <c r="AA86" i="7"/>
  <c r="AI86" i="7"/>
  <c r="AS86" i="7"/>
  <c r="BF86" i="7"/>
  <c r="BO86" i="7"/>
  <c r="H86" i="7"/>
  <c r="AB86" i="7"/>
  <c r="AW86" i="7"/>
  <c r="BQ86" i="7"/>
  <c r="BX54" i="7"/>
  <c r="BY54" i="7" s="1"/>
  <c r="BZ54" i="7" s="1"/>
  <c r="L86" i="7"/>
  <c r="AD86" i="7"/>
  <c r="AY86" i="7"/>
  <c r="BU86" i="7"/>
  <c r="C86" i="7"/>
  <c r="S86" i="7"/>
  <c r="BG86" i="7"/>
  <c r="V86" i="7"/>
  <c r="BJ86" i="7"/>
  <c r="AN86" i="7"/>
  <c r="AL86" i="7"/>
  <c r="AZ48" i="6"/>
  <c r="J48" i="6"/>
  <c r="J80" i="6" s="1"/>
  <c r="J112" i="6" s="1"/>
  <c r="L48" i="6"/>
  <c r="Q48" i="6"/>
  <c r="T48" i="6"/>
  <c r="Y48" i="6"/>
  <c r="Y80" i="6" s="1"/>
  <c r="Y112" i="6" s="1"/>
  <c r="AD48" i="6"/>
  <c r="AD80" i="6" s="1"/>
  <c r="AD112" i="6" s="1"/>
  <c r="AL48" i="6"/>
  <c r="AL80" i="6" s="1"/>
  <c r="AL112" i="6" s="1"/>
  <c r="AT48" i="6"/>
  <c r="AT80" i="6" s="1"/>
  <c r="AT112" i="6" s="1"/>
  <c r="AW48" i="6"/>
  <c r="BD48" i="6"/>
  <c r="BG48" i="6"/>
  <c r="BQ48" i="6"/>
  <c r="BQ80" i="6" s="1"/>
  <c r="BQ112" i="6" s="1"/>
  <c r="D48" i="6"/>
  <c r="H48" i="6"/>
  <c r="N48" i="6"/>
  <c r="N80" i="6" s="1"/>
  <c r="N112" i="6" s="1"/>
  <c r="R48" i="6"/>
  <c r="R80" i="6" s="1"/>
  <c r="R112" i="6" s="1"/>
  <c r="U48" i="6"/>
  <c r="AB48" i="6"/>
  <c r="AQ48" i="6"/>
  <c r="AQ80" i="6" s="1"/>
  <c r="AQ112" i="6" s="1"/>
  <c r="BC48" i="6"/>
  <c r="BM48" i="6"/>
  <c r="BM80" i="6" s="1"/>
  <c r="BM112" i="6" s="1"/>
  <c r="BP48" i="6"/>
  <c r="BT48" i="6"/>
  <c r="E48" i="6"/>
  <c r="V48" i="6"/>
  <c r="V80" i="6" s="1"/>
  <c r="V112" i="6" s="1"/>
  <c r="AJ48" i="6"/>
  <c r="AU48" i="6"/>
  <c r="AU80" i="6" s="1"/>
  <c r="AU112" i="6" s="1"/>
  <c r="Z48" i="6"/>
  <c r="Z80" i="6" s="1"/>
  <c r="Z112" i="6" s="1"/>
  <c r="AF48" i="6"/>
  <c r="F48" i="6"/>
  <c r="F80" i="6" s="1"/>
  <c r="F112" i="6" s="1"/>
  <c r="AG48" i="6"/>
  <c r="AN48" i="6"/>
  <c r="BK48" i="6"/>
  <c r="BU48" i="6"/>
  <c r="BU80" i="6" s="1"/>
  <c r="BU112" i="6" s="1"/>
  <c r="M48" i="6"/>
  <c r="M80" i="6" s="1"/>
  <c r="M112" i="6" s="1"/>
  <c r="AH48" i="6"/>
  <c r="AH80" i="6" s="1"/>
  <c r="AH112" i="6" s="1"/>
  <c r="AO48" i="6"/>
  <c r="BH48" i="6"/>
  <c r="BH80" i="6" s="1"/>
  <c r="BH112" i="6" s="1"/>
  <c r="BL48" i="6"/>
  <c r="BL80" i="6" s="1"/>
  <c r="BL112" i="6" s="1"/>
  <c r="I48" i="6"/>
  <c r="I80" i="6" s="1"/>
  <c r="I112" i="6" s="1"/>
  <c r="AX48" i="6"/>
  <c r="BI48" i="6"/>
  <c r="BI80" i="6" s="1"/>
  <c r="BI112" i="6" s="1"/>
  <c r="P48" i="6"/>
  <c r="AS48" i="6"/>
  <c r="BO48" i="6"/>
  <c r="X48" i="6"/>
  <c r="AK48" i="6"/>
  <c r="AY48" i="6"/>
  <c r="AY80" i="6" s="1"/>
  <c r="AY112" i="6" s="1"/>
  <c r="BS48" i="6"/>
  <c r="AC48" i="6"/>
  <c r="AC80" i="6" s="1"/>
  <c r="AC112" i="6" s="1"/>
  <c r="BE48" i="6"/>
  <c r="BE80" i="6" s="1"/>
  <c r="BE112" i="6" s="1"/>
  <c r="BO81" i="7"/>
  <c r="BL84" i="7"/>
  <c r="X81" i="7"/>
  <c r="AX84" i="7"/>
  <c r="BQ71" i="6"/>
  <c r="BQ103" i="6" s="1"/>
  <c r="AY62" i="6"/>
  <c r="AY94" i="6" s="1"/>
  <c r="AY126" i="6" s="1"/>
  <c r="BW65" i="7"/>
  <c r="BO34" i="6"/>
  <c r="BA86" i="7"/>
  <c r="AP61" i="6"/>
  <c r="AP93" i="6" s="1"/>
  <c r="AP125" i="6" s="1"/>
  <c r="AZ61" i="6"/>
  <c r="T99" i="6"/>
  <c r="AE120" i="6"/>
  <c r="O73" i="7"/>
  <c r="AE73" i="7"/>
  <c r="AN73" i="7"/>
  <c r="BB73" i="7"/>
  <c r="BF73" i="7"/>
  <c r="BJ73" i="7"/>
  <c r="BN73" i="7"/>
  <c r="BR73" i="7"/>
  <c r="S73" i="7"/>
  <c r="AI73" i="7"/>
  <c r="AV73" i="7"/>
  <c r="BC73" i="7"/>
  <c r="BG73" i="7"/>
  <c r="BK73" i="7"/>
  <c r="BO73" i="7"/>
  <c r="BS73" i="7"/>
  <c r="G73" i="7"/>
  <c r="AW73" i="7"/>
  <c r="BH73" i="7"/>
  <c r="BP73" i="7"/>
  <c r="K73" i="7"/>
  <c r="AR73" i="7"/>
  <c r="AM73" i="7"/>
  <c r="BL73" i="7"/>
  <c r="AS73" i="7"/>
  <c r="W73" i="7"/>
  <c r="C73" i="7"/>
  <c r="AA73" i="7"/>
  <c r="BT73" i="7"/>
  <c r="BD73" i="7"/>
  <c r="BX41" i="7"/>
  <c r="D49" i="6"/>
  <c r="D81" i="6" s="1"/>
  <c r="D113" i="6" s="1"/>
  <c r="G49" i="6"/>
  <c r="G81" i="6" s="1"/>
  <c r="G113" i="6" s="1"/>
  <c r="I49" i="6"/>
  <c r="Q49" i="6"/>
  <c r="AA49" i="6"/>
  <c r="AA81" i="6" s="1"/>
  <c r="AA113" i="6" s="1"/>
  <c r="AF49" i="6"/>
  <c r="AF81" i="6" s="1"/>
  <c r="AF113" i="6" s="1"/>
  <c r="AI49" i="6"/>
  <c r="AI81" i="6" s="1"/>
  <c r="AI113" i="6" s="1"/>
  <c r="AN49" i="6"/>
  <c r="AT49" i="6"/>
  <c r="BD49" i="6"/>
  <c r="BL49" i="6"/>
  <c r="BT49" i="6"/>
  <c r="L49" i="6"/>
  <c r="L81" i="6" s="1"/>
  <c r="L113" i="6" s="1"/>
  <c r="S49" i="6"/>
  <c r="S81" i="6" s="1"/>
  <c r="S113" i="6" s="1"/>
  <c r="W49" i="6"/>
  <c r="W81" i="6" s="1"/>
  <c r="W113" i="6" s="1"/>
  <c r="AC49" i="6"/>
  <c r="AG49" i="6"/>
  <c r="AJ49" i="6"/>
  <c r="AJ81" i="6" s="1"/>
  <c r="AJ113" i="6" s="1"/>
  <c r="AR49" i="6"/>
  <c r="AR81" i="6" s="1"/>
  <c r="AR113" i="6" s="1"/>
  <c r="BH49" i="6"/>
  <c r="BK49" i="6"/>
  <c r="BK81" i="6" s="1"/>
  <c r="BK113" i="6" s="1"/>
  <c r="BO49" i="6"/>
  <c r="K49" i="6"/>
  <c r="K81" i="6" s="1"/>
  <c r="K113" i="6" s="1"/>
  <c r="P49" i="6"/>
  <c r="P81" i="6" s="1"/>
  <c r="P113" i="6" s="1"/>
  <c r="U49" i="6"/>
  <c r="Y49" i="6"/>
  <c r="AM49" i="6"/>
  <c r="AM81" i="6" s="1"/>
  <c r="AM113" i="6" s="1"/>
  <c r="AW49" i="6"/>
  <c r="AW81" i="6" s="1"/>
  <c r="AW113" i="6" s="1"/>
  <c r="BC49" i="6"/>
  <c r="BC81" i="6" s="1"/>
  <c r="BC113" i="6" s="1"/>
  <c r="BR49" i="6"/>
  <c r="BR81" i="6" s="1"/>
  <c r="BR113" i="6" s="1"/>
  <c r="H49" i="6"/>
  <c r="M49" i="6"/>
  <c r="AE49" i="6"/>
  <c r="AE81" i="6" s="1"/>
  <c r="AE113" i="6" s="1"/>
  <c r="AS49" i="6"/>
  <c r="AS81" i="6" s="1"/>
  <c r="AS113" i="6" s="1"/>
  <c r="AX49" i="6"/>
  <c r="BJ49" i="6"/>
  <c r="BJ81" i="6" s="1"/>
  <c r="BJ113" i="6" s="1"/>
  <c r="BN49" i="6"/>
  <c r="BN81" i="6" s="1"/>
  <c r="BN113" i="6" s="1"/>
  <c r="BS49" i="6"/>
  <c r="BS81" i="6" s="1"/>
  <c r="BS113" i="6" s="1"/>
  <c r="AK49" i="6"/>
  <c r="BF49" i="6"/>
  <c r="BF81" i="6" s="1"/>
  <c r="BF113" i="6" s="1"/>
  <c r="BP49" i="6"/>
  <c r="BB49" i="6"/>
  <c r="BB81" i="6" s="1"/>
  <c r="BB113" i="6" s="1"/>
  <c r="O49" i="6"/>
  <c r="O81" i="6" s="1"/>
  <c r="O113" i="6" s="1"/>
  <c r="BU49" i="6"/>
  <c r="BU81" i="6" s="1"/>
  <c r="BU113" i="6" s="1"/>
  <c r="T49" i="6"/>
  <c r="T81" i="6" s="1"/>
  <c r="T113" i="6" s="1"/>
  <c r="AB49" i="6"/>
  <c r="AB81" i="6" s="1"/>
  <c r="AB113" i="6" s="1"/>
  <c r="AV49" i="6"/>
  <c r="AV81" i="6" s="1"/>
  <c r="AV113" i="6" s="1"/>
  <c r="BG49" i="6"/>
  <c r="E49" i="6"/>
  <c r="AO49" i="6"/>
  <c r="F49" i="6"/>
  <c r="F81" i="6" s="1"/>
  <c r="F113" i="6" s="1"/>
  <c r="X49" i="6"/>
  <c r="C49" i="6"/>
  <c r="AP43" i="6"/>
  <c r="H43" i="6"/>
  <c r="K43" i="6"/>
  <c r="K75" i="6" s="1"/>
  <c r="K107" i="6" s="1"/>
  <c r="P43" i="6"/>
  <c r="S43" i="6"/>
  <c r="S75" i="6" s="1"/>
  <c r="S107" i="6" s="1"/>
  <c r="X43" i="6"/>
  <c r="AA43" i="6"/>
  <c r="AA75" i="6" s="1"/>
  <c r="AA107" i="6" s="1"/>
  <c r="AF43" i="6"/>
  <c r="AI43" i="6"/>
  <c r="AI75" i="6" s="1"/>
  <c r="AI107" i="6" s="1"/>
  <c r="AN43" i="6"/>
  <c r="AR43" i="6"/>
  <c r="AR75" i="6" s="1"/>
  <c r="AR107" i="6" s="1"/>
  <c r="AW43" i="6"/>
  <c r="BB43" i="6"/>
  <c r="BB75" i="6" s="1"/>
  <c r="BB107" i="6" s="1"/>
  <c r="BG43" i="6"/>
  <c r="BJ43" i="6"/>
  <c r="BJ75" i="6" s="1"/>
  <c r="BJ107" i="6" s="1"/>
  <c r="BO43" i="6"/>
  <c r="BR43" i="6"/>
  <c r="BR75" i="6" s="1"/>
  <c r="BR107" i="6" s="1"/>
  <c r="E43" i="6"/>
  <c r="I43" i="6"/>
  <c r="L43" i="6"/>
  <c r="L75" i="6" s="1"/>
  <c r="L107" i="6" s="1"/>
  <c r="W43" i="6"/>
  <c r="W75" i="6" s="1"/>
  <c r="W107" i="6" s="1"/>
  <c r="Z43" i="6"/>
  <c r="AD43" i="6"/>
  <c r="AD75" i="6" s="1"/>
  <c r="AD107" i="6" s="1"/>
  <c r="AK43" i="6"/>
  <c r="AO43" i="6"/>
  <c r="AS43" i="6"/>
  <c r="AS75" i="6" s="1"/>
  <c r="AS107" i="6" s="1"/>
  <c r="BF43" i="6"/>
  <c r="BF75" i="6" s="1"/>
  <c r="BF107" i="6" s="1"/>
  <c r="BI43" i="6"/>
  <c r="BM43" i="6"/>
  <c r="BM75" i="6" s="1"/>
  <c r="BM107" i="6" s="1"/>
  <c r="BT43" i="6"/>
  <c r="C43" i="6"/>
  <c r="F43" i="6"/>
  <c r="J43" i="6"/>
  <c r="O43" i="6"/>
  <c r="O75" i="6" s="1"/>
  <c r="O107" i="6" s="1"/>
  <c r="T43" i="6"/>
  <c r="T75" i="6" s="1"/>
  <c r="T107" i="6" s="1"/>
  <c r="Y43" i="6"/>
  <c r="AC43" i="6"/>
  <c r="AH43" i="6"/>
  <c r="AM43" i="6"/>
  <c r="AM75" i="6" s="1"/>
  <c r="AM107" i="6" s="1"/>
  <c r="AX43" i="6"/>
  <c r="BD43" i="6"/>
  <c r="BN43" i="6"/>
  <c r="BN75" i="6" s="1"/>
  <c r="BN107" i="6" s="1"/>
  <c r="G43" i="6"/>
  <c r="G75" i="6" s="1"/>
  <c r="G107" i="6" s="1"/>
  <c r="Q43" i="6"/>
  <c r="AT43" i="6"/>
  <c r="BE43" i="6"/>
  <c r="U43" i="6"/>
  <c r="AE43" i="6"/>
  <c r="AE75" i="6" s="1"/>
  <c r="AE107" i="6" s="1"/>
  <c r="BS43" i="6"/>
  <c r="BS75" i="6" s="1"/>
  <c r="BS107" i="6" s="1"/>
  <c r="M43" i="6"/>
  <c r="V43" i="6"/>
  <c r="AY43" i="6"/>
  <c r="BK43" i="6"/>
  <c r="BK75" i="6" s="1"/>
  <c r="BK107" i="6" s="1"/>
  <c r="BU43" i="6"/>
  <c r="BU75" i="6" s="1"/>
  <c r="BU107" i="6" s="1"/>
  <c r="D43" i="6"/>
  <c r="D75" i="6" s="1"/>
  <c r="D107" i="6" s="1"/>
  <c r="N43" i="6"/>
  <c r="N75" i="6" s="1"/>
  <c r="N107" i="6" s="1"/>
  <c r="AG43" i="6"/>
  <c r="AQ43" i="6"/>
  <c r="BC43" i="6"/>
  <c r="BC75" i="6" s="1"/>
  <c r="BC107" i="6" s="1"/>
  <c r="BL43" i="6"/>
  <c r="AJ43" i="6"/>
  <c r="AJ75" i="6" s="1"/>
  <c r="AJ107" i="6" s="1"/>
  <c r="AU43" i="6"/>
  <c r="AU75" i="6" s="1"/>
  <c r="AU107" i="6" s="1"/>
  <c r="AV43" i="6"/>
  <c r="AV75" i="6" s="1"/>
  <c r="AV107" i="6" s="1"/>
  <c r="R43" i="6"/>
  <c r="AL43" i="6"/>
  <c r="BH43" i="6"/>
  <c r="BP43" i="6"/>
  <c r="AB43" i="6"/>
  <c r="AB75" i="6" s="1"/>
  <c r="AB107" i="6" s="1"/>
  <c r="BQ43" i="6"/>
  <c r="AZ80" i="7"/>
  <c r="G80" i="7"/>
  <c r="K80" i="7"/>
  <c r="H80" i="7"/>
  <c r="C80" i="7"/>
  <c r="D80" i="7"/>
  <c r="M80" i="7"/>
  <c r="S80" i="7"/>
  <c r="X80" i="7"/>
  <c r="AC80" i="7"/>
  <c r="AI80" i="7"/>
  <c r="AN80" i="7"/>
  <c r="AT80" i="7"/>
  <c r="BB80" i="7"/>
  <c r="BG80" i="7"/>
  <c r="BL80" i="7"/>
  <c r="BR80" i="7"/>
  <c r="L80" i="7"/>
  <c r="T80" i="7"/>
  <c r="AA80" i="7"/>
  <c r="AG80" i="7"/>
  <c r="AO80" i="7"/>
  <c r="AW80" i="7"/>
  <c r="BF80" i="7"/>
  <c r="BN80" i="7"/>
  <c r="BT80" i="7"/>
  <c r="U80" i="7"/>
  <c r="O80" i="7"/>
  <c r="AB80" i="7"/>
  <c r="E80" i="7"/>
  <c r="W80" i="7"/>
  <c r="AJ80" i="7"/>
  <c r="AS80" i="7"/>
  <c r="BD80" i="7"/>
  <c r="BO80" i="7"/>
  <c r="I80" i="7"/>
  <c r="Y80" i="7"/>
  <c r="AK80" i="7"/>
  <c r="AV80" i="7"/>
  <c r="BH80" i="7"/>
  <c r="BP80" i="7"/>
  <c r="P80" i="7"/>
  <c r="AM80" i="7"/>
  <c r="BJ80" i="7"/>
  <c r="Q80" i="7"/>
  <c r="AR80" i="7"/>
  <c r="BK80" i="7"/>
  <c r="AE80" i="7"/>
  <c r="BS80" i="7"/>
  <c r="AF80" i="7"/>
  <c r="AX80" i="7"/>
  <c r="BX48" i="7"/>
  <c r="BY48" i="7" s="1"/>
  <c r="BZ48" i="7" s="1"/>
  <c r="BC80" i="7"/>
  <c r="AW81" i="7"/>
  <c r="AT84" i="7"/>
  <c r="Z39" i="6"/>
  <c r="AO40" i="6"/>
  <c r="AO72" i="6" s="1"/>
  <c r="AO104" i="6" s="1"/>
  <c r="AP64" i="6"/>
  <c r="G64" i="6"/>
  <c r="J64" i="6"/>
  <c r="Q64" i="6"/>
  <c r="Q96" i="6" s="1"/>
  <c r="Q128" i="6" s="1"/>
  <c r="W64" i="6"/>
  <c r="Z64" i="6"/>
  <c r="AG64" i="6"/>
  <c r="AG96" i="6" s="1"/>
  <c r="AG128" i="6" s="1"/>
  <c r="AM64" i="6"/>
  <c r="AQ64" i="6"/>
  <c r="AX64" i="6"/>
  <c r="AX96" i="6" s="1"/>
  <c r="AX128" i="6" s="1"/>
  <c r="BF64" i="6"/>
  <c r="BI64" i="6"/>
  <c r="BP64" i="6"/>
  <c r="BP96" i="6" s="1"/>
  <c r="BP128" i="6" s="1"/>
  <c r="C64" i="6"/>
  <c r="E64" i="6"/>
  <c r="E96" i="6" s="1"/>
  <c r="E128" i="6" s="1"/>
  <c r="I64" i="6"/>
  <c r="I96" i="6" s="1"/>
  <c r="I128" i="6" s="1"/>
  <c r="M64" i="6"/>
  <c r="M96" i="6" s="1"/>
  <c r="M128" i="6" s="1"/>
  <c r="AD64" i="6"/>
  <c r="AH64" i="6"/>
  <c r="AL64" i="6"/>
  <c r="AR64" i="6"/>
  <c r="AV64" i="6"/>
  <c r="BB64" i="6"/>
  <c r="BG64" i="6"/>
  <c r="BK64" i="6"/>
  <c r="BK96" i="6" s="1"/>
  <c r="BK128" i="6" s="1"/>
  <c r="BO64" i="6"/>
  <c r="BT64" i="6"/>
  <c r="BT96" i="6" s="1"/>
  <c r="BT128" i="6" s="1"/>
  <c r="K64" i="6"/>
  <c r="P64" i="6"/>
  <c r="V64" i="6"/>
  <c r="AB64" i="6"/>
  <c r="AB96" i="6" s="1"/>
  <c r="AB128" i="6" s="1"/>
  <c r="AN64" i="6"/>
  <c r="AT64" i="6"/>
  <c r="AT96" i="6" s="1"/>
  <c r="AT128" i="6" s="1"/>
  <c r="AY64" i="6"/>
  <c r="BH64" i="6"/>
  <c r="BH96" i="6" s="1"/>
  <c r="BH128" i="6" s="1"/>
  <c r="BM64" i="6"/>
  <c r="BR64" i="6"/>
  <c r="F64" i="6"/>
  <c r="L64" i="6"/>
  <c r="L96" i="6" s="1"/>
  <c r="L128" i="6" s="1"/>
  <c r="R64" i="6"/>
  <c r="X64" i="6"/>
  <c r="AC64" i="6"/>
  <c r="AC96" i="6" s="1"/>
  <c r="AC128" i="6" s="1"/>
  <c r="AI64" i="6"/>
  <c r="AO64" i="6"/>
  <c r="AO96" i="6" s="1"/>
  <c r="AO128" i="6" s="1"/>
  <c r="AU64" i="6"/>
  <c r="BD64" i="6"/>
  <c r="BD96" i="6" s="1"/>
  <c r="BD128" i="6" s="1"/>
  <c r="BN64" i="6"/>
  <c r="H64" i="6"/>
  <c r="S64" i="6"/>
  <c r="AE64" i="6"/>
  <c r="N64" i="6"/>
  <c r="Y64" i="6"/>
  <c r="Y96" i="6" s="1"/>
  <c r="Y128" i="6" s="1"/>
  <c r="AW64" i="6"/>
  <c r="BU64" i="6"/>
  <c r="AA64" i="6"/>
  <c r="U64" i="6"/>
  <c r="U96" i="6" s="1"/>
  <c r="U128" i="6" s="1"/>
  <c r="AF64" i="6"/>
  <c r="AS64" i="6"/>
  <c r="AS96" i="6" s="1"/>
  <c r="AS128" i="6" s="1"/>
  <c r="BE64" i="6"/>
  <c r="BQ64" i="6"/>
  <c r="AK64" i="6"/>
  <c r="AK96" i="6" s="1"/>
  <c r="AK128" i="6" s="1"/>
  <c r="BJ64" i="6"/>
  <c r="O64" i="6"/>
  <c r="BL64" i="6"/>
  <c r="BL96" i="6" s="1"/>
  <c r="BL128" i="6" s="1"/>
  <c r="U84" i="7"/>
  <c r="BE39" i="6"/>
  <c r="AH62" i="6"/>
  <c r="AH94" i="6" s="1"/>
  <c r="AH126" i="6" s="1"/>
  <c r="BL63" i="6"/>
  <c r="BS64" i="6"/>
  <c r="BS96" i="6" s="1"/>
  <c r="BS128" i="6" s="1"/>
  <c r="BW44" i="7"/>
  <c r="AY73" i="7"/>
  <c r="I77" i="7"/>
  <c r="Y77" i="7"/>
  <c r="AO77" i="7"/>
  <c r="BH77" i="7"/>
  <c r="J36" i="6"/>
  <c r="Z36" i="6"/>
  <c r="AQ36" i="6"/>
  <c r="BI36" i="6"/>
  <c r="AP58" i="6"/>
  <c r="AP90" i="6" s="1"/>
  <c r="AP122" i="6" s="1"/>
  <c r="K58" i="6"/>
  <c r="O58" i="6"/>
  <c r="AA58" i="6"/>
  <c r="AE58" i="6"/>
  <c r="AR58" i="6"/>
  <c r="AV58" i="6"/>
  <c r="BJ58" i="6"/>
  <c r="BN58" i="6"/>
  <c r="D58" i="6"/>
  <c r="D90" i="6" s="1"/>
  <c r="D122" i="6" s="1"/>
  <c r="G58" i="6"/>
  <c r="J58" i="6"/>
  <c r="R58" i="6"/>
  <c r="R90" i="6" s="1"/>
  <c r="R122" i="6" s="1"/>
  <c r="T58" i="6"/>
  <c r="W58" i="6"/>
  <c r="Z58" i="6"/>
  <c r="AH58" i="6"/>
  <c r="AH90" i="6" s="1"/>
  <c r="AH122" i="6" s="1"/>
  <c r="AJ58" i="6"/>
  <c r="AJ90" i="6" s="1"/>
  <c r="AJ122" i="6" s="1"/>
  <c r="AM58" i="6"/>
  <c r="AQ58" i="6"/>
  <c r="AY58" i="6"/>
  <c r="AY90" i="6" s="1"/>
  <c r="AY122" i="6" s="1"/>
  <c r="BC58" i="6"/>
  <c r="BF58" i="6"/>
  <c r="BI58" i="6"/>
  <c r="BQ58" i="6"/>
  <c r="BQ90" i="6" s="1"/>
  <c r="BQ122" i="6" s="1"/>
  <c r="BS58" i="6"/>
  <c r="BS90" i="6" s="1"/>
  <c r="BS122" i="6" s="1"/>
  <c r="N58" i="6"/>
  <c r="P58" i="6"/>
  <c r="X58" i="6"/>
  <c r="AI58" i="6"/>
  <c r="AU58" i="6"/>
  <c r="AW58" i="6"/>
  <c r="BG58" i="6"/>
  <c r="BR58" i="6"/>
  <c r="V58" i="6"/>
  <c r="V90" i="6" s="1"/>
  <c r="V122" i="6" s="1"/>
  <c r="AB58" i="6"/>
  <c r="AB90" i="6" s="1"/>
  <c r="AB122" i="6" s="1"/>
  <c r="BE58" i="6"/>
  <c r="BE90" i="6" s="1"/>
  <c r="BE122" i="6" s="1"/>
  <c r="BK58" i="6"/>
  <c r="BK90" i="6" s="1"/>
  <c r="BK122" i="6" s="1"/>
  <c r="C58" i="6"/>
  <c r="C90" i="6" s="1"/>
  <c r="C122" i="6" s="1"/>
  <c r="H58" i="6"/>
  <c r="H90" i="6" s="1"/>
  <c r="H122" i="6" s="1"/>
  <c r="AD58" i="6"/>
  <c r="BB58" i="6"/>
  <c r="BO58" i="6"/>
  <c r="BO90" i="6" s="1"/>
  <c r="BO122" i="6" s="1"/>
  <c r="AN58" i="6"/>
  <c r="AN90" i="6" s="1"/>
  <c r="AN122" i="6" s="1"/>
  <c r="BT58" i="6"/>
  <c r="F58" i="6"/>
  <c r="F90" i="6" s="1"/>
  <c r="F122" i="6" s="1"/>
  <c r="AL58" i="6"/>
  <c r="AL90" i="6" s="1"/>
  <c r="AL122" i="6" s="1"/>
  <c r="AS58" i="6"/>
  <c r="E58" i="6"/>
  <c r="S58" i="6"/>
  <c r="AF58" i="6"/>
  <c r="AF90" i="6" s="1"/>
  <c r="AF122" i="6" s="1"/>
  <c r="BM58" i="6"/>
  <c r="L58" i="6"/>
  <c r="AO58" i="6"/>
  <c r="BU58" i="6"/>
  <c r="BU90" i="6" s="1"/>
  <c r="BU122" i="6" s="1"/>
  <c r="AR59" i="6"/>
  <c r="AR91" i="6" s="1"/>
  <c r="AR123" i="6" s="1"/>
  <c r="I60" i="6"/>
  <c r="I92" i="6" s="1"/>
  <c r="I124" i="6" s="1"/>
  <c r="BL60" i="6"/>
  <c r="BL92" i="6" s="1"/>
  <c r="BL124" i="6" s="1"/>
  <c r="T61" i="6"/>
  <c r="E60" i="6"/>
  <c r="E92" i="6" s="1"/>
  <c r="E124" i="6" s="1"/>
  <c r="BT60" i="6"/>
  <c r="BT92" i="6" s="1"/>
  <c r="BT124" i="6" s="1"/>
  <c r="AJ61" i="6"/>
  <c r="BG61" i="6"/>
  <c r="AD45" i="6"/>
  <c r="BU45" i="6"/>
  <c r="AI48" i="6"/>
  <c r="AI80" i="6" s="1"/>
  <c r="AI112" i="6" s="1"/>
  <c r="V49" i="6"/>
  <c r="V81" i="6" s="1"/>
  <c r="V113" i="6" s="1"/>
  <c r="BM49" i="6"/>
  <c r="BM81" i="6" s="1"/>
  <c r="BM113" i="6" s="1"/>
  <c r="BJ56" i="6"/>
  <c r="AG58" i="6"/>
  <c r="BU97" i="7"/>
  <c r="N97" i="7"/>
  <c r="AD97" i="7"/>
  <c r="AU97" i="7"/>
  <c r="BM97" i="7"/>
  <c r="W59" i="6"/>
  <c r="D72" i="7"/>
  <c r="L35" i="6"/>
  <c r="BC35" i="6"/>
  <c r="R45" i="6"/>
  <c r="BI45" i="6"/>
  <c r="BI77" i="6" s="1"/>
  <c r="BI109" i="6" s="1"/>
  <c r="L47" i="6"/>
  <c r="BG47" i="6"/>
  <c r="S48" i="6"/>
  <c r="S80" i="6" s="1"/>
  <c r="S112" i="6" s="1"/>
  <c r="BF48" i="6"/>
  <c r="BF80" i="6" s="1"/>
  <c r="BF112" i="6" s="1"/>
  <c r="AH49" i="6"/>
  <c r="BQ49" i="6"/>
  <c r="BQ81" i="6" s="1"/>
  <c r="BQ113" i="6" s="1"/>
  <c r="AI56" i="6"/>
  <c r="M58" i="6"/>
  <c r="M90" i="6" s="1"/>
  <c r="M122" i="6" s="1"/>
  <c r="BD58" i="6"/>
  <c r="H72" i="7"/>
  <c r="X72" i="7"/>
  <c r="AS72" i="7"/>
  <c r="BK72" i="7"/>
  <c r="F97" i="7"/>
  <c r="R97" i="7"/>
  <c r="AH97" i="7"/>
  <c r="BQ97" i="7"/>
  <c r="W48" i="6"/>
  <c r="W80" i="6" s="1"/>
  <c r="W112" i="6" s="1"/>
  <c r="AL49" i="6"/>
  <c r="AK58" i="6"/>
  <c r="BA78" i="6"/>
  <c r="BA110" i="6" s="1"/>
  <c r="BC66" i="6"/>
  <c r="BC98" i="6" s="1"/>
  <c r="G101" i="6"/>
  <c r="BP70" i="7"/>
  <c r="BS70" i="7"/>
  <c r="AJ70" i="7"/>
  <c r="D70" i="7"/>
  <c r="E70" i="7"/>
  <c r="AM70" i="7"/>
  <c r="BQ70" i="7"/>
  <c r="BG67" i="7"/>
  <c r="N67" i="7"/>
  <c r="BP67" i="7"/>
  <c r="BT67" i="7"/>
  <c r="BA70" i="7"/>
  <c r="AI101" i="6"/>
  <c r="AP70" i="7"/>
  <c r="BH70" i="7"/>
  <c r="U70" i="7"/>
  <c r="BO70" i="7"/>
  <c r="AW70" i="7"/>
  <c r="AF70" i="7"/>
  <c r="P70" i="7"/>
  <c r="BT70" i="7"/>
  <c r="AK70" i="7"/>
  <c r="BR70" i="7"/>
  <c r="BB70" i="7"/>
  <c r="AI70" i="7"/>
  <c r="S70" i="7"/>
  <c r="Y70" i="7"/>
  <c r="BM70" i="7"/>
  <c r="AU70" i="7"/>
  <c r="AD70" i="7"/>
  <c r="N70" i="7"/>
  <c r="O37" i="6"/>
  <c r="O69" i="6" s="1"/>
  <c r="BF37" i="6"/>
  <c r="BF69" i="6" s="1"/>
  <c r="S37" i="6"/>
  <c r="S69" i="6" s="1"/>
  <c r="AP55" i="6"/>
  <c r="AP87" i="6" s="1"/>
  <c r="AP119" i="6" s="1"/>
  <c r="S55" i="6"/>
  <c r="S87" i="6" s="1"/>
  <c r="S119" i="6" s="1"/>
  <c r="AI55" i="6"/>
  <c r="AI87" i="6" s="1"/>
  <c r="AI119" i="6" s="1"/>
  <c r="BB55" i="6"/>
  <c r="BB87" i="6" s="1"/>
  <c r="BB119" i="6" s="1"/>
  <c r="BR55" i="6"/>
  <c r="H119" i="6"/>
  <c r="AL55" i="6"/>
  <c r="AL87" i="6" s="1"/>
  <c r="AL119" i="6" s="1"/>
  <c r="BE55" i="6"/>
  <c r="BE87" i="6" s="1"/>
  <c r="BE119" i="6" s="1"/>
  <c r="BU55" i="6"/>
  <c r="BU87" i="6" s="1"/>
  <c r="BU119" i="6" s="1"/>
  <c r="M55" i="6"/>
  <c r="M87" i="6" s="1"/>
  <c r="M119" i="6" s="1"/>
  <c r="AC55" i="6"/>
  <c r="AC87" i="6" s="1"/>
  <c r="AC119" i="6" s="1"/>
  <c r="AT55" i="6"/>
  <c r="AT87" i="6" s="1"/>
  <c r="AT119" i="6" s="1"/>
  <c r="BL55" i="6"/>
  <c r="AJ87" i="6"/>
  <c r="AJ119" i="6" s="1"/>
  <c r="BC55" i="6"/>
  <c r="AN55" i="6"/>
  <c r="AN87" i="6" s="1"/>
  <c r="AN119" i="6" s="1"/>
  <c r="P55" i="6"/>
  <c r="AB55" i="6"/>
  <c r="AB87" i="6" s="1"/>
  <c r="AB119" i="6" s="1"/>
  <c r="BA70" i="6"/>
  <c r="BA102" i="6" s="1"/>
  <c r="BA86" i="6"/>
  <c r="BA118" i="6" s="1"/>
  <c r="BA69" i="7"/>
  <c r="G69" i="7"/>
  <c r="K69" i="7"/>
  <c r="O69" i="7"/>
  <c r="S69" i="7"/>
  <c r="W69" i="7"/>
  <c r="AA69" i="7"/>
  <c r="AE69" i="7"/>
  <c r="AI69" i="7"/>
  <c r="AM69" i="7"/>
  <c r="AR69" i="7"/>
  <c r="AV69" i="7"/>
  <c r="BB69" i="7"/>
  <c r="BF69" i="7"/>
  <c r="BJ69" i="7"/>
  <c r="BN69" i="7"/>
  <c r="BR69" i="7"/>
  <c r="E69" i="7"/>
  <c r="J69" i="7"/>
  <c r="P69" i="7"/>
  <c r="U69" i="7"/>
  <c r="Z69" i="7"/>
  <c r="AF69" i="7"/>
  <c r="AK69" i="7"/>
  <c r="AQ69" i="7"/>
  <c r="AW69" i="7"/>
  <c r="BD69" i="7"/>
  <c r="BI69" i="7"/>
  <c r="BO69" i="7"/>
  <c r="BT69" i="7"/>
  <c r="F69" i="7"/>
  <c r="L69" i="7"/>
  <c r="Q69" i="7"/>
  <c r="V69" i="7"/>
  <c r="AB69" i="7"/>
  <c r="AG69" i="7"/>
  <c r="AL69" i="7"/>
  <c r="AS69" i="7"/>
  <c r="AX69" i="7"/>
  <c r="BE69" i="7"/>
  <c r="BK69" i="7"/>
  <c r="BP69" i="7"/>
  <c r="BU69" i="7"/>
  <c r="H69" i="7"/>
  <c r="M69" i="7"/>
  <c r="R69" i="7"/>
  <c r="X69" i="7"/>
  <c r="AC69" i="7"/>
  <c r="AH69" i="7"/>
  <c r="AN69" i="7"/>
  <c r="AT69" i="7"/>
  <c r="AY69" i="7"/>
  <c r="BG69" i="7"/>
  <c r="BL69" i="7"/>
  <c r="BQ69" i="7"/>
  <c r="D69" i="7"/>
  <c r="Y69" i="7"/>
  <c r="AU69" i="7"/>
  <c r="BS69" i="7"/>
  <c r="I69" i="7"/>
  <c r="AD69" i="7"/>
  <c r="BC69" i="7"/>
  <c r="N69" i="7"/>
  <c r="AJ69" i="7"/>
  <c r="BH69" i="7"/>
  <c r="BM69" i="7"/>
  <c r="T69" i="7"/>
  <c r="AO69" i="7"/>
  <c r="C69" i="7"/>
  <c r="BX37" i="7"/>
  <c r="BY37" i="7" s="1"/>
  <c r="BZ37" i="7" s="1"/>
  <c r="AZ78" i="7"/>
  <c r="AP78" i="7"/>
  <c r="G78" i="7"/>
  <c r="K78" i="7"/>
  <c r="O78" i="7"/>
  <c r="S78" i="7"/>
  <c r="W78" i="7"/>
  <c r="AA78" i="7"/>
  <c r="AE78" i="7"/>
  <c r="AI78" i="7"/>
  <c r="AM78" i="7"/>
  <c r="AR78" i="7"/>
  <c r="AV78" i="7"/>
  <c r="BB78" i="7"/>
  <c r="BF78" i="7"/>
  <c r="BJ78" i="7"/>
  <c r="BN78" i="7"/>
  <c r="BR78" i="7"/>
  <c r="D78" i="7"/>
  <c r="H78" i="7"/>
  <c r="L78" i="7"/>
  <c r="P78" i="7"/>
  <c r="T78" i="7"/>
  <c r="X78" i="7"/>
  <c r="AB78" i="7"/>
  <c r="AF78" i="7"/>
  <c r="AJ78" i="7"/>
  <c r="AN78" i="7"/>
  <c r="AS78" i="7"/>
  <c r="AW78" i="7"/>
  <c r="BC78" i="7"/>
  <c r="BG78" i="7"/>
  <c r="BK78" i="7"/>
  <c r="BO78" i="7"/>
  <c r="BS78" i="7"/>
  <c r="E78" i="7"/>
  <c r="I78" i="7"/>
  <c r="M78" i="7"/>
  <c r="Q78" i="7"/>
  <c r="U78" i="7"/>
  <c r="Y78" i="7"/>
  <c r="AC78" i="7"/>
  <c r="AG78" i="7"/>
  <c r="AK78" i="7"/>
  <c r="AO78" i="7"/>
  <c r="AT78" i="7"/>
  <c r="AX78" i="7"/>
  <c r="BD78" i="7"/>
  <c r="BH78" i="7"/>
  <c r="BL78" i="7"/>
  <c r="BP78" i="7"/>
  <c r="BT78" i="7"/>
  <c r="R78" i="7"/>
  <c r="AH78" i="7"/>
  <c r="AY78" i="7"/>
  <c r="BQ78" i="7"/>
  <c r="F78" i="7"/>
  <c r="V78" i="7"/>
  <c r="AL78" i="7"/>
  <c r="BE78" i="7"/>
  <c r="BU78" i="7"/>
  <c r="J78" i="7"/>
  <c r="Z78" i="7"/>
  <c r="AQ78" i="7"/>
  <c r="BI78" i="7"/>
  <c r="BM78" i="7"/>
  <c r="C78" i="7"/>
  <c r="N78" i="7"/>
  <c r="AD78" i="7"/>
  <c r="AU78" i="7"/>
  <c r="BX46" i="7"/>
  <c r="BY46" i="7" s="1"/>
  <c r="BZ46" i="7" s="1"/>
  <c r="AZ77" i="6"/>
  <c r="AZ109" i="6" s="1"/>
  <c r="AZ85" i="6"/>
  <c r="AZ117" i="6" s="1"/>
  <c r="D79" i="7"/>
  <c r="H79" i="7"/>
  <c r="L79" i="7"/>
  <c r="P79" i="7"/>
  <c r="T79" i="7"/>
  <c r="X79" i="7"/>
  <c r="AB79" i="7"/>
  <c r="AF79" i="7"/>
  <c r="AJ79" i="7"/>
  <c r="AN79" i="7"/>
  <c r="AS79" i="7"/>
  <c r="AW79" i="7"/>
  <c r="BC79" i="7"/>
  <c r="BG79" i="7"/>
  <c r="BK79" i="7"/>
  <c r="BO79" i="7"/>
  <c r="BS79" i="7"/>
  <c r="E79" i="7"/>
  <c r="I79" i="7"/>
  <c r="M79" i="7"/>
  <c r="Q79" i="7"/>
  <c r="U79" i="7"/>
  <c r="Y79" i="7"/>
  <c r="AC79" i="7"/>
  <c r="AG79" i="7"/>
  <c r="AK79" i="7"/>
  <c r="AO79" i="7"/>
  <c r="AT79" i="7"/>
  <c r="AX79" i="7"/>
  <c r="BD79" i="7"/>
  <c r="BH79" i="7"/>
  <c r="BL79" i="7"/>
  <c r="BP79" i="7"/>
  <c r="BT79" i="7"/>
  <c r="F79" i="7"/>
  <c r="J79" i="7"/>
  <c r="N79" i="7"/>
  <c r="R79" i="7"/>
  <c r="V79" i="7"/>
  <c r="Z79" i="7"/>
  <c r="AD79" i="7"/>
  <c r="AH79" i="7"/>
  <c r="AL79" i="7"/>
  <c r="AQ79" i="7"/>
  <c r="AU79" i="7"/>
  <c r="AY79" i="7"/>
  <c r="BE79" i="7"/>
  <c r="BI79" i="7"/>
  <c r="BM79" i="7"/>
  <c r="BQ79" i="7"/>
  <c r="BU79" i="7"/>
  <c r="O79" i="7"/>
  <c r="AE79" i="7"/>
  <c r="AV79" i="7"/>
  <c r="BN79" i="7"/>
  <c r="S79" i="7"/>
  <c r="AI79" i="7"/>
  <c r="BB79" i="7"/>
  <c r="BR79" i="7"/>
  <c r="G79" i="7"/>
  <c r="W79" i="7"/>
  <c r="AM79" i="7"/>
  <c r="BF79" i="7"/>
  <c r="BJ79" i="7"/>
  <c r="K79" i="7"/>
  <c r="C79" i="7"/>
  <c r="AA79" i="7"/>
  <c r="AR79" i="7"/>
  <c r="BX47" i="7"/>
  <c r="BY47" i="7" s="1"/>
  <c r="BZ47" i="7" s="1"/>
  <c r="Q34" i="6"/>
  <c r="AP84" i="6"/>
  <c r="AP116" i="6" s="1"/>
  <c r="BA96" i="7"/>
  <c r="AP85" i="7"/>
  <c r="F85" i="7"/>
  <c r="J85" i="7"/>
  <c r="N85" i="7"/>
  <c r="R85" i="7"/>
  <c r="V85" i="7"/>
  <c r="Z85" i="7"/>
  <c r="AD85" i="7"/>
  <c r="AH85" i="7"/>
  <c r="AL85" i="7"/>
  <c r="AQ85" i="7"/>
  <c r="AU85" i="7"/>
  <c r="AY85" i="7"/>
  <c r="BE85" i="7"/>
  <c r="BI85" i="7"/>
  <c r="BM85" i="7"/>
  <c r="BQ85" i="7"/>
  <c r="BU85" i="7"/>
  <c r="G85" i="7"/>
  <c r="K85" i="7"/>
  <c r="O85" i="7"/>
  <c r="S85" i="7"/>
  <c r="W85" i="7"/>
  <c r="AA85" i="7"/>
  <c r="AE85" i="7"/>
  <c r="AI85" i="7"/>
  <c r="AM85" i="7"/>
  <c r="AR85" i="7"/>
  <c r="AV85" i="7"/>
  <c r="BB85" i="7"/>
  <c r="BF85" i="7"/>
  <c r="BJ85" i="7"/>
  <c r="BN85" i="7"/>
  <c r="BR85" i="7"/>
  <c r="D85" i="7"/>
  <c r="H85" i="7"/>
  <c r="L85" i="7"/>
  <c r="P85" i="7"/>
  <c r="T85" i="7"/>
  <c r="X85" i="7"/>
  <c r="AB85" i="7"/>
  <c r="AF85" i="7"/>
  <c r="AJ85" i="7"/>
  <c r="AN85" i="7"/>
  <c r="AS85" i="7"/>
  <c r="AW85" i="7"/>
  <c r="BC85" i="7"/>
  <c r="BG85" i="7"/>
  <c r="BK85" i="7"/>
  <c r="BO85" i="7"/>
  <c r="BS85" i="7"/>
  <c r="E85" i="7"/>
  <c r="U85" i="7"/>
  <c r="AK85" i="7"/>
  <c r="BD85" i="7"/>
  <c r="BT85" i="7"/>
  <c r="I85" i="7"/>
  <c r="Y85" i="7"/>
  <c r="AO85" i="7"/>
  <c r="BH85" i="7"/>
  <c r="M85" i="7"/>
  <c r="AC85" i="7"/>
  <c r="AT85" i="7"/>
  <c r="BL85" i="7"/>
  <c r="AX85" i="7"/>
  <c r="BP85" i="7"/>
  <c r="Q85" i="7"/>
  <c r="AG85" i="7"/>
  <c r="C85" i="7"/>
  <c r="BX53" i="7"/>
  <c r="BY53" i="7" s="1"/>
  <c r="BZ53" i="7" s="1"/>
  <c r="AP73" i="6"/>
  <c r="AP105" i="6" s="1"/>
  <c r="BA67" i="6"/>
  <c r="BA99" i="6" s="1"/>
  <c r="BA79" i="6"/>
  <c r="BA111" i="6" s="1"/>
  <c r="AD67" i="7"/>
  <c r="BH67" i="7"/>
  <c r="AP76" i="6"/>
  <c r="AP108" i="6" s="1"/>
  <c r="AP83" i="7"/>
  <c r="D83" i="7"/>
  <c r="H83" i="7"/>
  <c r="L83" i="7"/>
  <c r="P83" i="7"/>
  <c r="T83" i="7"/>
  <c r="X83" i="7"/>
  <c r="AB83" i="7"/>
  <c r="AF83" i="7"/>
  <c r="AJ83" i="7"/>
  <c r="AN83" i="7"/>
  <c r="AS83" i="7"/>
  <c r="AW83" i="7"/>
  <c r="BC83" i="7"/>
  <c r="BG83" i="7"/>
  <c r="BK83" i="7"/>
  <c r="BO83" i="7"/>
  <c r="BS83" i="7"/>
  <c r="E83" i="7"/>
  <c r="I83" i="7"/>
  <c r="M83" i="7"/>
  <c r="Q83" i="7"/>
  <c r="U83" i="7"/>
  <c r="Y83" i="7"/>
  <c r="AC83" i="7"/>
  <c r="AG83" i="7"/>
  <c r="AK83" i="7"/>
  <c r="AO83" i="7"/>
  <c r="AT83" i="7"/>
  <c r="AX83" i="7"/>
  <c r="BD83" i="7"/>
  <c r="BH83" i="7"/>
  <c r="BL83" i="7"/>
  <c r="BP83" i="7"/>
  <c r="BT83" i="7"/>
  <c r="F83" i="7"/>
  <c r="J83" i="7"/>
  <c r="N83" i="7"/>
  <c r="R83" i="7"/>
  <c r="V83" i="7"/>
  <c r="Z83" i="7"/>
  <c r="AD83" i="7"/>
  <c r="AH83" i="7"/>
  <c r="AL83" i="7"/>
  <c r="AQ83" i="7"/>
  <c r="AU83" i="7"/>
  <c r="AY83" i="7"/>
  <c r="BE83" i="7"/>
  <c r="BI83" i="7"/>
  <c r="BM83" i="7"/>
  <c r="BQ83" i="7"/>
  <c r="BU83" i="7"/>
  <c r="S83" i="7"/>
  <c r="AI83" i="7"/>
  <c r="BB83" i="7"/>
  <c r="BR83" i="7"/>
  <c r="G83" i="7"/>
  <c r="W83" i="7"/>
  <c r="AM83" i="7"/>
  <c r="BF83" i="7"/>
  <c r="K83" i="7"/>
  <c r="AA83" i="7"/>
  <c r="AR83" i="7"/>
  <c r="BJ83" i="7"/>
  <c r="AE83" i="7"/>
  <c r="AV83" i="7"/>
  <c r="C83" i="7"/>
  <c r="BN83" i="7"/>
  <c r="O83" i="7"/>
  <c r="BX51" i="7"/>
  <c r="BY51" i="7" s="1"/>
  <c r="BZ51" i="7" s="1"/>
  <c r="BA90" i="6"/>
  <c r="BA122" i="6" s="1"/>
  <c r="AZ52" i="6"/>
  <c r="D52" i="6"/>
  <c r="H52" i="6"/>
  <c r="L52" i="6"/>
  <c r="P52" i="6"/>
  <c r="T52" i="6"/>
  <c r="X52" i="6"/>
  <c r="AB52" i="6"/>
  <c r="AF52" i="6"/>
  <c r="AJ52" i="6"/>
  <c r="AN52" i="6"/>
  <c r="AS52" i="6"/>
  <c r="AW52" i="6"/>
  <c r="BC52" i="6"/>
  <c r="BG52" i="6"/>
  <c r="BK52" i="6"/>
  <c r="BO52" i="6"/>
  <c r="BS52" i="6"/>
  <c r="F52" i="6"/>
  <c r="J52" i="6"/>
  <c r="N52" i="6"/>
  <c r="R52" i="6"/>
  <c r="V52" i="6"/>
  <c r="Z52" i="6"/>
  <c r="AD52" i="6"/>
  <c r="AH52" i="6"/>
  <c r="AL52" i="6"/>
  <c r="AQ52" i="6"/>
  <c r="AU52" i="6"/>
  <c r="AY52" i="6"/>
  <c r="BE52" i="6"/>
  <c r="BI52" i="6"/>
  <c r="BM52" i="6"/>
  <c r="BQ52" i="6"/>
  <c r="BU52" i="6"/>
  <c r="I52" i="6"/>
  <c r="Q52" i="6"/>
  <c r="Y52" i="6"/>
  <c r="AG52" i="6"/>
  <c r="AO52" i="6"/>
  <c r="AX52" i="6"/>
  <c r="BH52" i="6"/>
  <c r="BP52" i="6"/>
  <c r="G52" i="6"/>
  <c r="O52" i="6"/>
  <c r="W52" i="6"/>
  <c r="AE52" i="6"/>
  <c r="AM52" i="6"/>
  <c r="AV52" i="6"/>
  <c r="BF52" i="6"/>
  <c r="BN52" i="6"/>
  <c r="E52" i="6"/>
  <c r="U52" i="6"/>
  <c r="AK52" i="6"/>
  <c r="BD52" i="6"/>
  <c r="BT52" i="6"/>
  <c r="M52" i="6"/>
  <c r="AC52" i="6"/>
  <c r="AT52" i="6"/>
  <c r="BL52" i="6"/>
  <c r="S52" i="6"/>
  <c r="AI52" i="6"/>
  <c r="BB52" i="6"/>
  <c r="BR52" i="6"/>
  <c r="BJ52" i="6"/>
  <c r="AR52" i="6"/>
  <c r="AA52" i="6"/>
  <c r="C52" i="6"/>
  <c r="K52" i="6"/>
  <c r="AP95" i="6"/>
  <c r="AP127" i="6" s="1"/>
  <c r="AZ54" i="6"/>
  <c r="AP54" i="6"/>
  <c r="D54" i="6"/>
  <c r="H54" i="6"/>
  <c r="L54" i="6"/>
  <c r="P54" i="6"/>
  <c r="T54" i="6"/>
  <c r="X54" i="6"/>
  <c r="AB54" i="6"/>
  <c r="AF54" i="6"/>
  <c r="AJ54" i="6"/>
  <c r="AN54" i="6"/>
  <c r="AS54" i="6"/>
  <c r="AW54" i="6"/>
  <c r="BC54" i="6"/>
  <c r="BG54" i="6"/>
  <c r="BK54" i="6"/>
  <c r="BO54" i="6"/>
  <c r="BS54" i="6"/>
  <c r="E54" i="6"/>
  <c r="G54" i="6"/>
  <c r="N54" i="6"/>
  <c r="U54" i="6"/>
  <c r="W54" i="6"/>
  <c r="AD54" i="6"/>
  <c r="AK54" i="6"/>
  <c r="AM54" i="6"/>
  <c r="AU54" i="6"/>
  <c r="BD54" i="6"/>
  <c r="BF54" i="6"/>
  <c r="BM54" i="6"/>
  <c r="BT54" i="6"/>
  <c r="I54" i="6"/>
  <c r="K54" i="6"/>
  <c r="R54" i="6"/>
  <c r="Y54" i="6"/>
  <c r="AA54" i="6"/>
  <c r="AH54" i="6"/>
  <c r="AO54" i="6"/>
  <c r="AR54" i="6"/>
  <c r="AY54" i="6"/>
  <c r="BH54" i="6"/>
  <c r="BJ54" i="6"/>
  <c r="BQ54" i="6"/>
  <c r="O54" i="6"/>
  <c r="V54" i="6"/>
  <c r="AC54" i="6"/>
  <c r="AV54" i="6"/>
  <c r="BE54" i="6"/>
  <c r="BL54" i="6"/>
  <c r="F54" i="6"/>
  <c r="M54" i="6"/>
  <c r="AE54" i="6"/>
  <c r="AL54" i="6"/>
  <c r="AT54" i="6"/>
  <c r="BN54" i="6"/>
  <c r="BU54" i="6"/>
  <c r="J54" i="6"/>
  <c r="Q54" i="6"/>
  <c r="AI54" i="6"/>
  <c r="AQ54" i="6"/>
  <c r="AX54" i="6"/>
  <c r="BR54" i="6"/>
  <c r="C54" i="6"/>
  <c r="Z54" i="6"/>
  <c r="BI54" i="6"/>
  <c r="S54" i="6"/>
  <c r="AG54" i="6"/>
  <c r="BB54" i="6"/>
  <c r="BP54" i="6"/>
  <c r="AZ38" i="6"/>
  <c r="AP38" i="6"/>
  <c r="F38" i="6"/>
  <c r="J38" i="6"/>
  <c r="N38" i="6"/>
  <c r="R38" i="6"/>
  <c r="V38" i="6"/>
  <c r="Z38" i="6"/>
  <c r="AD38" i="6"/>
  <c r="AH38" i="6"/>
  <c r="AL38" i="6"/>
  <c r="E38" i="6"/>
  <c r="I38" i="6"/>
  <c r="M38" i="6"/>
  <c r="Q38" i="6"/>
  <c r="U38" i="6"/>
  <c r="Y38" i="6"/>
  <c r="AC38" i="6"/>
  <c r="AG38" i="6"/>
  <c r="AK38" i="6"/>
  <c r="AO38" i="6"/>
  <c r="AT38" i="6"/>
  <c r="AX38" i="6"/>
  <c r="BD38" i="6"/>
  <c r="BH38" i="6"/>
  <c r="BL38" i="6"/>
  <c r="BP38" i="6"/>
  <c r="BT38" i="6"/>
  <c r="D38" i="6"/>
  <c r="L38" i="6"/>
  <c r="T38" i="6"/>
  <c r="AB38" i="6"/>
  <c r="AJ38" i="6"/>
  <c r="AU38" i="6"/>
  <c r="AW38" i="6"/>
  <c r="BF38" i="6"/>
  <c r="BM38" i="6"/>
  <c r="BO38" i="6"/>
  <c r="G38" i="6"/>
  <c r="O38" i="6"/>
  <c r="W38" i="6"/>
  <c r="AE38" i="6"/>
  <c r="AM38" i="6"/>
  <c r="AR38" i="6"/>
  <c r="AY38" i="6"/>
  <c r="BC38" i="6"/>
  <c r="BJ38" i="6"/>
  <c r="BQ38" i="6"/>
  <c r="BS38" i="6"/>
  <c r="H38" i="6"/>
  <c r="P38" i="6"/>
  <c r="X38" i="6"/>
  <c r="AF38" i="6"/>
  <c r="AN38" i="6"/>
  <c r="AV38" i="6"/>
  <c r="BE38" i="6"/>
  <c r="BG38" i="6"/>
  <c r="BN38" i="6"/>
  <c r="BU38" i="6"/>
  <c r="S38" i="6"/>
  <c r="K38" i="6"/>
  <c r="AQ38" i="6"/>
  <c r="AS38" i="6"/>
  <c r="BI38" i="6"/>
  <c r="AA38" i="6"/>
  <c r="BK38" i="6"/>
  <c r="AI38" i="6"/>
  <c r="BB38" i="6"/>
  <c r="BR38" i="6"/>
  <c r="C38" i="6"/>
  <c r="AP67" i="6"/>
  <c r="AP99" i="6" s="1"/>
  <c r="AZ50" i="6"/>
  <c r="AP50" i="6"/>
  <c r="F50" i="6"/>
  <c r="J50" i="6"/>
  <c r="N50" i="6"/>
  <c r="R50" i="6"/>
  <c r="V50" i="6"/>
  <c r="Z50" i="6"/>
  <c r="AD50" i="6"/>
  <c r="AH50" i="6"/>
  <c r="AL50" i="6"/>
  <c r="AQ50" i="6"/>
  <c r="AU50" i="6"/>
  <c r="AY50" i="6"/>
  <c r="BE50" i="6"/>
  <c r="BI50" i="6"/>
  <c r="BM50" i="6"/>
  <c r="BQ50" i="6"/>
  <c r="BU50" i="6"/>
  <c r="D50" i="6"/>
  <c r="H50" i="6"/>
  <c r="L50" i="6"/>
  <c r="P50" i="6"/>
  <c r="T50" i="6"/>
  <c r="X50" i="6"/>
  <c r="AB50" i="6"/>
  <c r="AF50" i="6"/>
  <c r="AJ50" i="6"/>
  <c r="AN50" i="6"/>
  <c r="AS50" i="6"/>
  <c r="AW50" i="6"/>
  <c r="BC50" i="6"/>
  <c r="BG50" i="6"/>
  <c r="BK50" i="6"/>
  <c r="BO50" i="6"/>
  <c r="BS50" i="6"/>
  <c r="I50" i="6"/>
  <c r="G50" i="6"/>
  <c r="O50" i="6"/>
  <c r="W50" i="6"/>
  <c r="AE50" i="6"/>
  <c r="AM50" i="6"/>
  <c r="AV50" i="6"/>
  <c r="BF50" i="6"/>
  <c r="BN50" i="6"/>
  <c r="E50" i="6"/>
  <c r="M50" i="6"/>
  <c r="U50" i="6"/>
  <c r="AC50" i="6"/>
  <c r="AK50" i="6"/>
  <c r="AT50" i="6"/>
  <c r="BD50" i="6"/>
  <c r="BL50" i="6"/>
  <c r="BT50" i="6"/>
  <c r="AA50" i="6"/>
  <c r="AR50" i="6"/>
  <c r="BJ50" i="6"/>
  <c r="S50" i="6"/>
  <c r="AI50" i="6"/>
  <c r="BB50" i="6"/>
  <c r="BR50" i="6"/>
  <c r="Y50" i="6"/>
  <c r="AO50" i="6"/>
  <c r="BH50" i="6"/>
  <c r="C50" i="6"/>
  <c r="BP50" i="6"/>
  <c r="AX50" i="6"/>
  <c r="K50" i="6"/>
  <c r="AG50" i="6"/>
  <c r="Q50" i="6"/>
  <c r="BW94" i="7"/>
  <c r="AH31" i="5" s="1"/>
  <c r="AZ79" i="6"/>
  <c r="AZ111" i="6" s="1"/>
  <c r="AZ67" i="7"/>
  <c r="BX35" i="7"/>
  <c r="AZ93" i="7"/>
  <c r="BA93" i="7"/>
  <c r="E93" i="7"/>
  <c r="I93" i="7"/>
  <c r="M93" i="7"/>
  <c r="Q93" i="7"/>
  <c r="U93" i="7"/>
  <c r="Y93" i="7"/>
  <c r="AC93" i="7"/>
  <c r="AG93" i="7"/>
  <c r="AK93" i="7"/>
  <c r="AO93" i="7"/>
  <c r="AT93" i="7"/>
  <c r="AX93" i="7"/>
  <c r="BD93" i="7"/>
  <c r="BH93" i="7"/>
  <c r="BL93" i="7"/>
  <c r="BP93" i="7"/>
  <c r="BT93" i="7"/>
  <c r="H93" i="7"/>
  <c r="N93" i="7"/>
  <c r="S93" i="7"/>
  <c r="F93" i="7"/>
  <c r="K93" i="7"/>
  <c r="J93" i="7"/>
  <c r="R93" i="7"/>
  <c r="X93" i="7"/>
  <c r="AD93" i="7"/>
  <c r="AI93" i="7"/>
  <c r="AN93" i="7"/>
  <c r="AU93" i="7"/>
  <c r="BB93" i="7"/>
  <c r="BG93" i="7"/>
  <c r="BM93" i="7"/>
  <c r="BR93" i="7"/>
  <c r="L93" i="7"/>
  <c r="T93" i="7"/>
  <c r="Z93" i="7"/>
  <c r="AE93" i="7"/>
  <c r="AJ93" i="7"/>
  <c r="AQ93" i="7"/>
  <c r="AV93" i="7"/>
  <c r="BC93" i="7"/>
  <c r="BI93" i="7"/>
  <c r="BN93" i="7"/>
  <c r="BS93" i="7"/>
  <c r="D93" i="7"/>
  <c r="O93" i="7"/>
  <c r="V93" i="7"/>
  <c r="AA93" i="7"/>
  <c r="AF93" i="7"/>
  <c r="AL93" i="7"/>
  <c r="AR93" i="7"/>
  <c r="AW93" i="7"/>
  <c r="BE93" i="7"/>
  <c r="BJ93" i="7"/>
  <c r="BO93" i="7"/>
  <c r="BU93" i="7"/>
  <c r="C93" i="7"/>
  <c r="G93" i="7"/>
  <c r="P93" i="7"/>
  <c r="W93" i="7"/>
  <c r="AB93" i="7"/>
  <c r="AH93" i="7"/>
  <c r="AM93" i="7"/>
  <c r="AS93" i="7"/>
  <c r="AY93" i="7"/>
  <c r="BF93" i="7"/>
  <c r="BK93" i="7"/>
  <c r="BQ93" i="7"/>
  <c r="BX61" i="7"/>
  <c r="BY61" i="7" s="1"/>
  <c r="BZ61" i="7" s="1"/>
  <c r="AZ68" i="6"/>
  <c r="AZ100" i="6" s="1"/>
  <c r="AZ96" i="6"/>
  <c r="AZ128" i="6" s="1"/>
  <c r="AP68" i="7"/>
  <c r="F68" i="7"/>
  <c r="J68" i="7"/>
  <c r="N68" i="7"/>
  <c r="R68" i="7"/>
  <c r="V68" i="7"/>
  <c r="Z68" i="7"/>
  <c r="AD68" i="7"/>
  <c r="AH68" i="7"/>
  <c r="AL68" i="7"/>
  <c r="AQ68" i="7"/>
  <c r="AU68" i="7"/>
  <c r="AY68" i="7"/>
  <c r="BE68" i="7"/>
  <c r="BI68" i="7"/>
  <c r="BM68" i="7"/>
  <c r="BQ68" i="7"/>
  <c r="BU68" i="7"/>
  <c r="H68" i="7"/>
  <c r="M68" i="7"/>
  <c r="S68" i="7"/>
  <c r="X68" i="7"/>
  <c r="AC68" i="7"/>
  <c r="AI68" i="7"/>
  <c r="AN68" i="7"/>
  <c r="AT68" i="7"/>
  <c r="BB68" i="7"/>
  <c r="BG68" i="7"/>
  <c r="BL68" i="7"/>
  <c r="BR68" i="7"/>
  <c r="D68" i="7"/>
  <c r="I68" i="7"/>
  <c r="O68" i="7"/>
  <c r="T68" i="7"/>
  <c r="Y68" i="7"/>
  <c r="AE68" i="7"/>
  <c r="AJ68" i="7"/>
  <c r="AO68" i="7"/>
  <c r="AV68" i="7"/>
  <c r="BC68" i="7"/>
  <c r="BH68" i="7"/>
  <c r="BN68" i="7"/>
  <c r="BS68" i="7"/>
  <c r="E68" i="7"/>
  <c r="K68" i="7"/>
  <c r="P68" i="7"/>
  <c r="U68" i="7"/>
  <c r="AA68" i="7"/>
  <c r="AF68" i="7"/>
  <c r="AK68" i="7"/>
  <c r="AR68" i="7"/>
  <c r="AW68" i="7"/>
  <c r="BD68" i="7"/>
  <c r="BJ68" i="7"/>
  <c r="BO68" i="7"/>
  <c r="BT68" i="7"/>
  <c r="G68" i="7"/>
  <c r="AB68" i="7"/>
  <c r="AX68" i="7"/>
  <c r="L68" i="7"/>
  <c r="AG68" i="7"/>
  <c r="BF68" i="7"/>
  <c r="Q68" i="7"/>
  <c r="AM68" i="7"/>
  <c r="BK68" i="7"/>
  <c r="AS68" i="7"/>
  <c r="BP68" i="7"/>
  <c r="W68" i="7"/>
  <c r="C68" i="7"/>
  <c r="BX36" i="7"/>
  <c r="BY36" i="7" s="1"/>
  <c r="BZ36" i="7" s="1"/>
  <c r="AP92" i="7"/>
  <c r="D92" i="7"/>
  <c r="H92" i="7"/>
  <c r="L92" i="7"/>
  <c r="P92" i="7"/>
  <c r="T92" i="7"/>
  <c r="X92" i="7"/>
  <c r="AB92" i="7"/>
  <c r="AF92" i="7"/>
  <c r="AJ92" i="7"/>
  <c r="AN92" i="7"/>
  <c r="AS92" i="7"/>
  <c r="AW92" i="7"/>
  <c r="BC92" i="7"/>
  <c r="BG92" i="7"/>
  <c r="BK92" i="7"/>
  <c r="BO92" i="7"/>
  <c r="BS92" i="7"/>
  <c r="F92" i="7"/>
  <c r="K92" i="7"/>
  <c r="Q92" i="7"/>
  <c r="V92" i="7"/>
  <c r="AA92" i="7"/>
  <c r="AG92" i="7"/>
  <c r="AL92" i="7"/>
  <c r="AR92" i="7"/>
  <c r="AX92" i="7"/>
  <c r="BE92" i="7"/>
  <c r="BJ92" i="7"/>
  <c r="BP92" i="7"/>
  <c r="BU92" i="7"/>
  <c r="I92" i="7"/>
  <c r="N92" i="7"/>
  <c r="S92" i="7"/>
  <c r="Y92" i="7"/>
  <c r="AD92" i="7"/>
  <c r="AI92" i="7"/>
  <c r="AO92" i="7"/>
  <c r="AU92" i="7"/>
  <c r="BB92" i="7"/>
  <c r="BH92" i="7"/>
  <c r="BM92" i="7"/>
  <c r="BR92" i="7"/>
  <c r="M92" i="7"/>
  <c r="W92" i="7"/>
  <c r="AH92" i="7"/>
  <c r="AT92" i="7"/>
  <c r="BF92" i="7"/>
  <c r="BQ92" i="7"/>
  <c r="E92" i="7"/>
  <c r="O92" i="7"/>
  <c r="Z92" i="7"/>
  <c r="AK92" i="7"/>
  <c r="AV92" i="7"/>
  <c r="BI92" i="7"/>
  <c r="BT92" i="7"/>
  <c r="C92" i="7"/>
  <c r="G92" i="7"/>
  <c r="R92" i="7"/>
  <c r="AC92" i="7"/>
  <c r="AM92" i="7"/>
  <c r="AY92" i="7"/>
  <c r="BL92" i="7"/>
  <c r="J92" i="7"/>
  <c r="U92" i="7"/>
  <c r="AE92" i="7"/>
  <c r="AQ92" i="7"/>
  <c r="BD92" i="7"/>
  <c r="BN92" i="7"/>
  <c r="BX60" i="7"/>
  <c r="BY60" i="7" s="1"/>
  <c r="BZ60" i="7" s="1"/>
  <c r="AP77" i="6"/>
  <c r="AP109" i="6" s="1"/>
  <c r="F90" i="7"/>
  <c r="J90" i="7"/>
  <c r="N90" i="7"/>
  <c r="R90" i="7"/>
  <c r="V90" i="7"/>
  <c r="Z90" i="7"/>
  <c r="AD90" i="7"/>
  <c r="AH90" i="7"/>
  <c r="AL90" i="7"/>
  <c r="AQ90" i="7"/>
  <c r="AU90" i="7"/>
  <c r="AY90" i="7"/>
  <c r="BE90" i="7"/>
  <c r="BI90" i="7"/>
  <c r="BM90" i="7"/>
  <c r="BQ90" i="7"/>
  <c r="BU90" i="7"/>
  <c r="G90" i="7"/>
  <c r="L90" i="7"/>
  <c r="Q90" i="7"/>
  <c r="W90" i="7"/>
  <c r="AB90" i="7"/>
  <c r="AG90" i="7"/>
  <c r="AM90" i="7"/>
  <c r="AS90" i="7"/>
  <c r="AX90" i="7"/>
  <c r="BF90" i="7"/>
  <c r="BK90" i="7"/>
  <c r="BP90" i="7"/>
  <c r="H90" i="7"/>
  <c r="M90" i="7"/>
  <c r="S90" i="7"/>
  <c r="X90" i="7"/>
  <c r="AC90" i="7"/>
  <c r="AI90" i="7"/>
  <c r="AN90" i="7"/>
  <c r="AT90" i="7"/>
  <c r="BB90" i="7"/>
  <c r="BG90" i="7"/>
  <c r="BL90" i="7"/>
  <c r="BR90" i="7"/>
  <c r="D90" i="7"/>
  <c r="I90" i="7"/>
  <c r="O90" i="7"/>
  <c r="T90" i="7"/>
  <c r="Y90" i="7"/>
  <c r="AE90" i="7"/>
  <c r="AJ90" i="7"/>
  <c r="AO90" i="7"/>
  <c r="AV90" i="7"/>
  <c r="BC90" i="7"/>
  <c r="BH90" i="7"/>
  <c r="BN90" i="7"/>
  <c r="BS90" i="7"/>
  <c r="U90" i="7"/>
  <c r="AR90" i="7"/>
  <c r="BO90" i="7"/>
  <c r="E90" i="7"/>
  <c r="AA90" i="7"/>
  <c r="AW90" i="7"/>
  <c r="BT90" i="7"/>
  <c r="K90" i="7"/>
  <c r="AF90" i="7"/>
  <c r="BD90" i="7"/>
  <c r="P90" i="7"/>
  <c r="AK90" i="7"/>
  <c r="BJ90" i="7"/>
  <c r="C90" i="7"/>
  <c r="BX58" i="7"/>
  <c r="BY58" i="7" s="1"/>
  <c r="BZ58" i="7" s="1"/>
  <c r="AP80" i="6"/>
  <c r="AP112" i="6" s="1"/>
  <c r="D75" i="7"/>
  <c r="H75" i="7"/>
  <c r="L75" i="7"/>
  <c r="P75" i="7"/>
  <c r="T75" i="7"/>
  <c r="X75" i="7"/>
  <c r="AB75" i="7"/>
  <c r="AF75" i="7"/>
  <c r="AJ75" i="7"/>
  <c r="AN75" i="7"/>
  <c r="AS75" i="7"/>
  <c r="AW75" i="7"/>
  <c r="BC75" i="7"/>
  <c r="BG75" i="7"/>
  <c r="BK75" i="7"/>
  <c r="BO75" i="7"/>
  <c r="BS75" i="7"/>
  <c r="E75" i="7"/>
  <c r="I75" i="7"/>
  <c r="M75" i="7"/>
  <c r="Q75" i="7"/>
  <c r="U75" i="7"/>
  <c r="Y75" i="7"/>
  <c r="AC75" i="7"/>
  <c r="AG75" i="7"/>
  <c r="AK75" i="7"/>
  <c r="AO75" i="7"/>
  <c r="AT75" i="7"/>
  <c r="AX75" i="7"/>
  <c r="BD75" i="7"/>
  <c r="BH75" i="7"/>
  <c r="BL75" i="7"/>
  <c r="BP75" i="7"/>
  <c r="BT75" i="7"/>
  <c r="F75" i="7"/>
  <c r="J75" i="7"/>
  <c r="N75" i="7"/>
  <c r="R75" i="7"/>
  <c r="V75" i="7"/>
  <c r="Z75" i="7"/>
  <c r="AD75" i="7"/>
  <c r="AH75" i="7"/>
  <c r="AL75" i="7"/>
  <c r="AQ75" i="7"/>
  <c r="AU75" i="7"/>
  <c r="AY75" i="7"/>
  <c r="BE75" i="7"/>
  <c r="BI75" i="7"/>
  <c r="BM75" i="7"/>
  <c r="BQ75" i="7"/>
  <c r="BU75" i="7"/>
  <c r="K75" i="7"/>
  <c r="AA75" i="7"/>
  <c r="AR75" i="7"/>
  <c r="BJ75" i="7"/>
  <c r="O75" i="7"/>
  <c r="AE75" i="7"/>
  <c r="AV75" i="7"/>
  <c r="BN75" i="7"/>
  <c r="S75" i="7"/>
  <c r="AI75" i="7"/>
  <c r="BB75" i="7"/>
  <c r="BR75" i="7"/>
  <c r="W75" i="7"/>
  <c r="AM75" i="7"/>
  <c r="C75" i="7"/>
  <c r="BF75" i="7"/>
  <c r="G75" i="7"/>
  <c r="BX43" i="7"/>
  <c r="BY43" i="7" s="1"/>
  <c r="BZ43" i="7" s="1"/>
  <c r="AZ57" i="6"/>
  <c r="AP57" i="6"/>
  <c r="F57" i="6"/>
  <c r="J57" i="6"/>
  <c r="N57" i="6"/>
  <c r="R57" i="6"/>
  <c r="V57" i="6"/>
  <c r="Z57" i="6"/>
  <c r="AD57" i="6"/>
  <c r="AH57" i="6"/>
  <c r="AL57" i="6"/>
  <c r="AQ57" i="6"/>
  <c r="AU57" i="6"/>
  <c r="AY57" i="6"/>
  <c r="BE57" i="6"/>
  <c r="BI57" i="6"/>
  <c r="BM57" i="6"/>
  <c r="BQ57" i="6"/>
  <c r="BU57" i="6"/>
  <c r="E57" i="6"/>
  <c r="I57" i="6"/>
  <c r="M57" i="6"/>
  <c r="Q57" i="6"/>
  <c r="U57" i="6"/>
  <c r="Y57" i="6"/>
  <c r="AC57" i="6"/>
  <c r="AG57" i="6"/>
  <c r="AK57" i="6"/>
  <c r="AO57" i="6"/>
  <c r="AT57" i="6"/>
  <c r="AX57" i="6"/>
  <c r="BD57" i="6"/>
  <c r="BH57" i="6"/>
  <c r="BL57" i="6"/>
  <c r="BP57" i="6"/>
  <c r="BT57" i="6"/>
  <c r="K57" i="6"/>
  <c r="S57" i="6"/>
  <c r="AA57" i="6"/>
  <c r="AI57" i="6"/>
  <c r="AR57" i="6"/>
  <c r="BB57" i="6"/>
  <c r="BJ57" i="6"/>
  <c r="BR57" i="6"/>
  <c r="G57" i="6"/>
  <c r="O57" i="6"/>
  <c r="W57" i="6"/>
  <c r="AE57" i="6"/>
  <c r="AM57" i="6"/>
  <c r="AV57" i="6"/>
  <c r="BF57" i="6"/>
  <c r="BN57" i="6"/>
  <c r="H57" i="6"/>
  <c r="P57" i="6"/>
  <c r="X57" i="6"/>
  <c r="AF57" i="6"/>
  <c r="AN57" i="6"/>
  <c r="AW57" i="6"/>
  <c r="BG57" i="6"/>
  <c r="BO57" i="6"/>
  <c r="D57" i="6"/>
  <c r="AJ57" i="6"/>
  <c r="BS57" i="6"/>
  <c r="AB57" i="6"/>
  <c r="BK57" i="6"/>
  <c r="T57" i="6"/>
  <c r="BC57" i="6"/>
  <c r="L57" i="6"/>
  <c r="AS57" i="6"/>
  <c r="C57" i="6"/>
  <c r="AZ42" i="6"/>
  <c r="AP42" i="6"/>
  <c r="F42" i="6"/>
  <c r="J42" i="6"/>
  <c r="N42" i="6"/>
  <c r="R42" i="6"/>
  <c r="V42" i="6"/>
  <c r="Z42" i="6"/>
  <c r="AD42" i="6"/>
  <c r="AH42" i="6"/>
  <c r="AL42" i="6"/>
  <c r="AQ42" i="6"/>
  <c r="AU42" i="6"/>
  <c r="AY42" i="6"/>
  <c r="BE42" i="6"/>
  <c r="BI42" i="6"/>
  <c r="BM42" i="6"/>
  <c r="BQ42" i="6"/>
  <c r="BU42" i="6"/>
  <c r="D42" i="6"/>
  <c r="H42" i="6"/>
  <c r="L42" i="6"/>
  <c r="P42" i="6"/>
  <c r="T42" i="6"/>
  <c r="X42" i="6"/>
  <c r="AB42" i="6"/>
  <c r="AF42" i="6"/>
  <c r="AJ42" i="6"/>
  <c r="AN42" i="6"/>
  <c r="AS42" i="6"/>
  <c r="AW42" i="6"/>
  <c r="BC42" i="6"/>
  <c r="BG42" i="6"/>
  <c r="BK42" i="6"/>
  <c r="BO42" i="6"/>
  <c r="BS42" i="6"/>
  <c r="E42" i="6"/>
  <c r="M42" i="6"/>
  <c r="U42" i="6"/>
  <c r="AC42" i="6"/>
  <c r="AK42" i="6"/>
  <c r="AT42" i="6"/>
  <c r="BD42" i="6"/>
  <c r="BL42" i="6"/>
  <c r="BT42" i="6"/>
  <c r="I42" i="6"/>
  <c r="W42" i="6"/>
  <c r="AA42" i="6"/>
  <c r="AO42" i="6"/>
  <c r="BF42" i="6"/>
  <c r="BJ42" i="6"/>
  <c r="Q42" i="6"/>
  <c r="AE42" i="6"/>
  <c r="AI42" i="6"/>
  <c r="AX42" i="6"/>
  <c r="BN42" i="6"/>
  <c r="BR42" i="6"/>
  <c r="G42" i="6"/>
  <c r="K42" i="6"/>
  <c r="Y42" i="6"/>
  <c r="AM42" i="6"/>
  <c r="AR42" i="6"/>
  <c r="BH42" i="6"/>
  <c r="S42" i="6"/>
  <c r="AG42" i="6"/>
  <c r="AV42" i="6"/>
  <c r="BB42" i="6"/>
  <c r="BP42" i="6"/>
  <c r="O42" i="6"/>
  <c r="C42" i="6"/>
  <c r="AZ95" i="6"/>
  <c r="AZ127" i="6"/>
  <c r="AZ46" i="6"/>
  <c r="AP46" i="6"/>
  <c r="D46" i="6"/>
  <c r="H46" i="6"/>
  <c r="L46" i="6"/>
  <c r="P46" i="6"/>
  <c r="T46" i="6"/>
  <c r="X46" i="6"/>
  <c r="AB46" i="6"/>
  <c r="AF46" i="6"/>
  <c r="AJ46" i="6"/>
  <c r="AN46" i="6"/>
  <c r="AS46" i="6"/>
  <c r="AW46" i="6"/>
  <c r="BC46" i="6"/>
  <c r="BG46" i="6"/>
  <c r="BK46" i="6"/>
  <c r="BO46" i="6"/>
  <c r="BS46" i="6"/>
  <c r="E46" i="6"/>
  <c r="G46" i="6"/>
  <c r="N46" i="6"/>
  <c r="U46" i="6"/>
  <c r="W46" i="6"/>
  <c r="AD46" i="6"/>
  <c r="I46" i="6"/>
  <c r="AI46" i="6"/>
  <c r="AK46" i="6"/>
  <c r="AM46" i="6"/>
  <c r="AU46" i="6"/>
  <c r="BD46" i="6"/>
  <c r="BF46" i="6"/>
  <c r="BM46" i="6"/>
  <c r="BT46" i="6"/>
  <c r="S46" i="6"/>
  <c r="Z46" i="6"/>
  <c r="AE46" i="6"/>
  <c r="AG46" i="6"/>
  <c r="AO46" i="6"/>
  <c r="AR46" i="6"/>
  <c r="AY46" i="6"/>
  <c r="BH46" i="6"/>
  <c r="BJ46" i="6"/>
  <c r="BQ46" i="6"/>
  <c r="J46" i="6"/>
  <c r="O46" i="6"/>
  <c r="Q46" i="6"/>
  <c r="V46" i="6"/>
  <c r="AA46" i="6"/>
  <c r="AC46" i="6"/>
  <c r="AH46" i="6"/>
  <c r="AL46" i="6"/>
  <c r="AT46" i="6"/>
  <c r="AV46" i="6"/>
  <c r="BE46" i="6"/>
  <c r="BL46" i="6"/>
  <c r="BN46" i="6"/>
  <c r="BU46" i="6"/>
  <c r="K46" i="6"/>
  <c r="BR46" i="6"/>
  <c r="M46" i="6"/>
  <c r="F46" i="6"/>
  <c r="Y46" i="6"/>
  <c r="AQ46" i="6"/>
  <c r="AX46" i="6"/>
  <c r="BP46" i="6"/>
  <c r="R46" i="6"/>
  <c r="BB46" i="6"/>
  <c r="BI46" i="6"/>
  <c r="C46" i="6"/>
  <c r="AZ67" i="6"/>
  <c r="AZ99" i="6" s="1"/>
  <c r="AZ93" i="6"/>
  <c r="AZ125" i="6" s="1"/>
  <c r="BA72" i="6"/>
  <c r="BA104" i="6" s="1"/>
  <c r="Q67" i="7"/>
  <c r="AG67" i="7"/>
  <c r="AW67" i="7"/>
  <c r="BO67" i="7"/>
  <c r="T98" i="6"/>
  <c r="AH67" i="7"/>
  <c r="AL67" i="7"/>
  <c r="AE101" i="6"/>
  <c r="BX38" i="7"/>
  <c r="BY38" i="7" s="1"/>
  <c r="BZ38" i="7" s="1"/>
  <c r="AO70" i="7"/>
  <c r="I70" i="7"/>
  <c r="BG70" i="7"/>
  <c r="AN70" i="7"/>
  <c r="X70" i="7"/>
  <c r="H70" i="7"/>
  <c r="BD70" i="7"/>
  <c r="Q70" i="7"/>
  <c r="BJ70" i="7"/>
  <c r="AR70" i="7"/>
  <c r="AA70" i="7"/>
  <c r="K70" i="7"/>
  <c r="BU70" i="7"/>
  <c r="BE70" i="7"/>
  <c r="AL70" i="7"/>
  <c r="V70" i="7"/>
  <c r="F70" i="7"/>
  <c r="K55" i="6"/>
  <c r="K87" i="6" s="1"/>
  <c r="K119" i="6" s="1"/>
  <c r="AA55" i="6"/>
  <c r="AA87" i="6" s="1"/>
  <c r="AA119" i="6" s="1"/>
  <c r="AR55" i="6"/>
  <c r="BJ55" i="6"/>
  <c r="BJ87" i="6" s="1"/>
  <c r="BJ119" i="6" s="1"/>
  <c r="L119" i="6"/>
  <c r="AD55" i="6"/>
  <c r="AD87" i="6" s="1"/>
  <c r="AD119" i="6" s="1"/>
  <c r="AU55" i="6"/>
  <c r="BM55" i="6"/>
  <c r="BM87" i="6" s="1"/>
  <c r="BM119" i="6" s="1"/>
  <c r="E55" i="6"/>
  <c r="E87" i="6" s="1"/>
  <c r="E119" i="6" s="1"/>
  <c r="U55" i="6"/>
  <c r="U87" i="6" s="1"/>
  <c r="U119" i="6" s="1"/>
  <c r="AK55" i="6"/>
  <c r="BD55" i="6"/>
  <c r="BD87" i="6" s="1"/>
  <c r="BD119" i="6" s="1"/>
  <c r="BT55" i="6"/>
  <c r="BT87" i="6" s="1"/>
  <c r="BT119" i="6" s="1"/>
  <c r="X55" i="6"/>
  <c r="T55" i="6"/>
  <c r="AW55" i="6"/>
  <c r="BK55" i="6"/>
  <c r="BA42" i="6"/>
  <c r="BA114" i="6"/>
  <c r="BA82" i="6"/>
  <c r="BA94" i="6"/>
  <c r="BA126" i="6" s="1"/>
  <c r="AZ74" i="7"/>
  <c r="G74" i="7"/>
  <c r="K74" i="7"/>
  <c r="O74" i="7"/>
  <c r="S74" i="7"/>
  <c r="W74" i="7"/>
  <c r="AA74" i="7"/>
  <c r="AE74" i="7"/>
  <c r="AI74" i="7"/>
  <c r="AM74" i="7"/>
  <c r="AR74" i="7"/>
  <c r="AV74" i="7"/>
  <c r="BB74" i="7"/>
  <c r="BF74" i="7"/>
  <c r="BJ74" i="7"/>
  <c r="BN74" i="7"/>
  <c r="BR74" i="7"/>
  <c r="D74" i="7"/>
  <c r="H74" i="7"/>
  <c r="L74" i="7"/>
  <c r="P74" i="7"/>
  <c r="T74" i="7"/>
  <c r="X74" i="7"/>
  <c r="AB74" i="7"/>
  <c r="AF74" i="7"/>
  <c r="AJ74" i="7"/>
  <c r="AN74" i="7"/>
  <c r="AS74" i="7"/>
  <c r="AW74" i="7"/>
  <c r="BC74" i="7"/>
  <c r="BG74" i="7"/>
  <c r="BK74" i="7"/>
  <c r="BO74" i="7"/>
  <c r="BS74" i="7"/>
  <c r="AP74" i="7"/>
  <c r="E74" i="7"/>
  <c r="I74" i="7"/>
  <c r="M74" i="7"/>
  <c r="Q74" i="7"/>
  <c r="U74" i="7"/>
  <c r="Y74" i="7"/>
  <c r="AC74" i="7"/>
  <c r="AG74" i="7"/>
  <c r="AK74" i="7"/>
  <c r="AO74" i="7"/>
  <c r="AT74" i="7"/>
  <c r="AX74" i="7"/>
  <c r="BD74" i="7"/>
  <c r="BH74" i="7"/>
  <c r="BL74" i="7"/>
  <c r="BP74" i="7"/>
  <c r="BT74" i="7"/>
  <c r="N74" i="7"/>
  <c r="AD74" i="7"/>
  <c r="AU74" i="7"/>
  <c r="BM74" i="7"/>
  <c r="R74" i="7"/>
  <c r="AH74" i="7"/>
  <c r="AY74" i="7"/>
  <c r="BQ74" i="7"/>
  <c r="F74" i="7"/>
  <c r="V74" i="7"/>
  <c r="AL74" i="7"/>
  <c r="BE74" i="7"/>
  <c r="BU74" i="7"/>
  <c r="Z74" i="7"/>
  <c r="C74" i="7"/>
  <c r="AQ74" i="7"/>
  <c r="BI74" i="7"/>
  <c r="J74" i="7"/>
  <c r="BX42" i="7"/>
  <c r="BY42" i="7" s="1"/>
  <c r="BZ42" i="7" s="1"/>
  <c r="AZ82" i="7"/>
  <c r="AP82" i="7"/>
  <c r="G82" i="7"/>
  <c r="K82" i="7"/>
  <c r="O82" i="7"/>
  <c r="S82" i="7"/>
  <c r="W82" i="7"/>
  <c r="AA82" i="7"/>
  <c r="AE82" i="7"/>
  <c r="AI82" i="7"/>
  <c r="AM82" i="7"/>
  <c r="AR82" i="7"/>
  <c r="AV82" i="7"/>
  <c r="BB82" i="7"/>
  <c r="BF82" i="7"/>
  <c r="BJ82" i="7"/>
  <c r="BN82" i="7"/>
  <c r="BR82" i="7"/>
  <c r="D82" i="7"/>
  <c r="H82" i="7"/>
  <c r="L82" i="7"/>
  <c r="P82" i="7"/>
  <c r="T82" i="7"/>
  <c r="X82" i="7"/>
  <c r="AB82" i="7"/>
  <c r="AF82" i="7"/>
  <c r="AJ82" i="7"/>
  <c r="AN82" i="7"/>
  <c r="AS82" i="7"/>
  <c r="AW82" i="7"/>
  <c r="BC82" i="7"/>
  <c r="BG82" i="7"/>
  <c r="BK82" i="7"/>
  <c r="BO82" i="7"/>
  <c r="BS82" i="7"/>
  <c r="E82" i="7"/>
  <c r="I82" i="7"/>
  <c r="M82" i="7"/>
  <c r="Q82" i="7"/>
  <c r="U82" i="7"/>
  <c r="Y82" i="7"/>
  <c r="AC82" i="7"/>
  <c r="AG82" i="7"/>
  <c r="AK82" i="7"/>
  <c r="AO82" i="7"/>
  <c r="AT82" i="7"/>
  <c r="AX82" i="7"/>
  <c r="BD82" i="7"/>
  <c r="BH82" i="7"/>
  <c r="BL82" i="7"/>
  <c r="BP82" i="7"/>
  <c r="BT82" i="7"/>
  <c r="F82" i="7"/>
  <c r="V82" i="7"/>
  <c r="AL82" i="7"/>
  <c r="BE82" i="7"/>
  <c r="BU82" i="7"/>
  <c r="J82" i="7"/>
  <c r="Z82" i="7"/>
  <c r="AQ82" i="7"/>
  <c r="BI82" i="7"/>
  <c r="N82" i="7"/>
  <c r="AD82" i="7"/>
  <c r="AU82" i="7"/>
  <c r="BM82" i="7"/>
  <c r="AH82" i="7"/>
  <c r="C82" i="7"/>
  <c r="AY82" i="7"/>
  <c r="BQ82" i="7"/>
  <c r="R82" i="7"/>
  <c r="BX50" i="7"/>
  <c r="BY50" i="7" s="1"/>
  <c r="BZ50" i="7" s="1"/>
  <c r="BA75" i="7"/>
  <c r="AZ81" i="6"/>
  <c r="AZ113" i="6" s="1"/>
  <c r="AZ68" i="7"/>
  <c r="AZ88" i="6"/>
  <c r="AZ120" i="6" s="1"/>
  <c r="AP69" i="7"/>
  <c r="C34" i="6"/>
  <c r="C66" i="6" s="1"/>
  <c r="C98" i="6" s="1"/>
  <c r="BI34" i="6"/>
  <c r="BI66" i="6" s="1"/>
  <c r="BI98" i="6" s="1"/>
  <c r="BU34" i="6"/>
  <c r="BU66" i="6" s="1"/>
  <c r="BU98" i="6" s="1"/>
  <c r="AF34" i="6"/>
  <c r="AN34" i="6"/>
  <c r="AV34" i="6"/>
  <c r="BF34" i="6"/>
  <c r="BJ34" i="6"/>
  <c r="I34" i="6"/>
  <c r="AI34" i="6"/>
  <c r="AI66" i="6" s="1"/>
  <c r="AI98" i="6" s="1"/>
  <c r="AY34" i="6"/>
  <c r="AY66" i="6" s="1"/>
  <c r="AY98" i="6" s="1"/>
  <c r="BM34" i="6"/>
  <c r="BM66" i="6" s="1"/>
  <c r="BM98" i="6" s="1"/>
  <c r="U34" i="6"/>
  <c r="AP34" i="6"/>
  <c r="AP66" i="6" s="1"/>
  <c r="AP98" i="6" s="1"/>
  <c r="BG34" i="6"/>
  <c r="BP34" i="6"/>
  <c r="BP66" i="6" s="1"/>
  <c r="BP98" i="6" s="1"/>
  <c r="AQ34" i="6"/>
  <c r="AQ66" i="6" s="1"/>
  <c r="AQ98" i="6" s="1"/>
  <c r="BQ34" i="6"/>
  <c r="BQ66" i="6" s="1"/>
  <c r="BQ98" i="6" s="1"/>
  <c r="E34" i="6"/>
  <c r="AX34" i="6"/>
  <c r="AX66" i="6" s="1"/>
  <c r="AX98" i="6" s="1"/>
  <c r="BT34" i="6"/>
  <c r="BT66" i="6" s="1"/>
  <c r="BT98" i="6" s="1"/>
  <c r="Y34" i="6"/>
  <c r="BH34" i="6"/>
  <c r="BH66" i="6" s="1"/>
  <c r="BH98" i="6" s="1"/>
  <c r="AH34" i="6"/>
  <c r="AH66" i="6" s="1"/>
  <c r="AH98" i="6" s="1"/>
  <c r="BK34" i="6"/>
  <c r="AK34" i="6"/>
  <c r="BS34" i="6"/>
  <c r="AP93" i="7"/>
  <c r="AP81" i="6"/>
  <c r="AP113" i="6" s="1"/>
  <c r="BA75" i="6"/>
  <c r="BA107" i="6"/>
  <c r="BA85" i="6"/>
  <c r="BA117" i="6" s="1"/>
  <c r="BA95" i="6"/>
  <c r="BA127" i="6" s="1"/>
  <c r="AP67" i="7"/>
  <c r="BA91" i="7"/>
  <c r="G91" i="7"/>
  <c r="K91" i="7"/>
  <c r="O91" i="7"/>
  <c r="S91" i="7"/>
  <c r="W91" i="7"/>
  <c r="AA91" i="7"/>
  <c r="AE91" i="7"/>
  <c r="AI91" i="7"/>
  <c r="AM91" i="7"/>
  <c r="AR91" i="7"/>
  <c r="AV91" i="7"/>
  <c r="BB91" i="7"/>
  <c r="BF91" i="7"/>
  <c r="BJ91" i="7"/>
  <c r="BN91" i="7"/>
  <c r="BR91" i="7"/>
  <c r="D91" i="7"/>
  <c r="I91" i="7"/>
  <c r="N91" i="7"/>
  <c r="T91" i="7"/>
  <c r="Y91" i="7"/>
  <c r="AD91" i="7"/>
  <c r="AJ91" i="7"/>
  <c r="AO91" i="7"/>
  <c r="AU91" i="7"/>
  <c r="BC91" i="7"/>
  <c r="BH91" i="7"/>
  <c r="BM91" i="7"/>
  <c r="BS91" i="7"/>
  <c r="AP91" i="7"/>
  <c r="E91" i="7"/>
  <c r="J91" i="7"/>
  <c r="P91" i="7"/>
  <c r="U91" i="7"/>
  <c r="Z91" i="7"/>
  <c r="AF91" i="7"/>
  <c r="AK91" i="7"/>
  <c r="AQ91" i="7"/>
  <c r="AW91" i="7"/>
  <c r="BD91" i="7"/>
  <c r="F91" i="7"/>
  <c r="L91" i="7"/>
  <c r="Q91" i="7"/>
  <c r="V91" i="7"/>
  <c r="AB91" i="7"/>
  <c r="AG91" i="7"/>
  <c r="AL91" i="7"/>
  <c r="AS91" i="7"/>
  <c r="AX91" i="7"/>
  <c r="BE91" i="7"/>
  <c r="BK91" i="7"/>
  <c r="BP91" i="7"/>
  <c r="BU91" i="7"/>
  <c r="R91" i="7"/>
  <c r="AN91" i="7"/>
  <c r="BI91" i="7"/>
  <c r="BT91" i="7"/>
  <c r="C91" i="7"/>
  <c r="X91" i="7"/>
  <c r="AT91" i="7"/>
  <c r="BL91" i="7"/>
  <c r="H91" i="7"/>
  <c r="AC91" i="7"/>
  <c r="AY91" i="7"/>
  <c r="BO91" i="7"/>
  <c r="M91" i="7"/>
  <c r="AH91" i="7"/>
  <c r="BG91" i="7"/>
  <c r="BQ91" i="7"/>
  <c r="BX59" i="7"/>
  <c r="BY59" i="7" s="1"/>
  <c r="BZ59" i="7" s="1"/>
  <c r="AP53" i="6"/>
  <c r="E53" i="6"/>
  <c r="I53" i="6"/>
  <c r="M53" i="6"/>
  <c r="Q53" i="6"/>
  <c r="U53" i="6"/>
  <c r="Y53" i="6"/>
  <c r="AC53" i="6"/>
  <c r="AG53" i="6"/>
  <c r="AK53" i="6"/>
  <c r="G53" i="6"/>
  <c r="K53" i="6"/>
  <c r="O53" i="6"/>
  <c r="S53" i="6"/>
  <c r="W53" i="6"/>
  <c r="AA53" i="6"/>
  <c r="AE53" i="6"/>
  <c r="AI53" i="6"/>
  <c r="AM53" i="6"/>
  <c r="AR53" i="6"/>
  <c r="AV53" i="6"/>
  <c r="BB53" i="6"/>
  <c r="BF53" i="6"/>
  <c r="BJ53" i="6"/>
  <c r="BN53" i="6"/>
  <c r="BR53" i="6"/>
  <c r="F53" i="6"/>
  <c r="N53" i="6"/>
  <c r="V53" i="6"/>
  <c r="AD53" i="6"/>
  <c r="AL53" i="6"/>
  <c r="AN53" i="6"/>
  <c r="AQ53" i="6"/>
  <c r="AX53" i="6"/>
  <c r="BG53" i="6"/>
  <c r="BI53" i="6"/>
  <c r="BP53" i="6"/>
  <c r="D53" i="6"/>
  <c r="L53" i="6"/>
  <c r="T53" i="6"/>
  <c r="AB53" i="6"/>
  <c r="AJ53" i="6"/>
  <c r="AS53" i="6"/>
  <c r="AU53" i="6"/>
  <c r="BD53" i="6"/>
  <c r="BK53" i="6"/>
  <c r="BM53" i="6"/>
  <c r="BT53" i="6"/>
  <c r="R53" i="6"/>
  <c r="AH53" i="6"/>
  <c r="AY53" i="6"/>
  <c r="BH53" i="6"/>
  <c r="BO53" i="6"/>
  <c r="J53" i="6"/>
  <c r="Z53" i="6"/>
  <c r="AO53" i="6"/>
  <c r="AW53" i="6"/>
  <c r="BQ53" i="6"/>
  <c r="P53" i="6"/>
  <c r="AF53" i="6"/>
  <c r="AT53" i="6"/>
  <c r="BC53" i="6"/>
  <c r="BU53" i="6"/>
  <c r="C53" i="6"/>
  <c r="BE53" i="6"/>
  <c r="BS53" i="6"/>
  <c r="X53" i="6"/>
  <c r="H53" i="6"/>
  <c r="BL53" i="6"/>
  <c r="BR34" i="6"/>
  <c r="BA95" i="7"/>
  <c r="AP95" i="7"/>
  <c r="F95" i="7"/>
  <c r="J95" i="7"/>
  <c r="N95" i="7"/>
  <c r="R95" i="7"/>
  <c r="V95" i="7"/>
  <c r="Z95" i="7"/>
  <c r="AD95" i="7"/>
  <c r="AH95" i="7"/>
  <c r="AL95" i="7"/>
  <c r="AQ95" i="7"/>
  <c r="AU95" i="7"/>
  <c r="AY95" i="7"/>
  <c r="BE95" i="7"/>
  <c r="BI95" i="7"/>
  <c r="BM95" i="7"/>
  <c r="BQ95" i="7"/>
  <c r="BU95" i="7"/>
  <c r="C95" i="7"/>
  <c r="G95" i="7"/>
  <c r="K95" i="7"/>
  <c r="O95" i="7"/>
  <c r="S95" i="7"/>
  <c r="W95" i="7"/>
  <c r="AA95" i="7"/>
  <c r="AE95" i="7"/>
  <c r="AI95" i="7"/>
  <c r="AM95" i="7"/>
  <c r="AR95" i="7"/>
  <c r="AV95" i="7"/>
  <c r="BB95" i="7"/>
  <c r="BF95" i="7"/>
  <c r="BJ95" i="7"/>
  <c r="BN95" i="7"/>
  <c r="BR95" i="7"/>
  <c r="D95" i="7"/>
  <c r="H95" i="7"/>
  <c r="L95" i="7"/>
  <c r="P95" i="7"/>
  <c r="T95" i="7"/>
  <c r="X95" i="7"/>
  <c r="AB95" i="7"/>
  <c r="AF95" i="7"/>
  <c r="AJ95" i="7"/>
  <c r="AN95" i="7"/>
  <c r="AS95" i="7"/>
  <c r="AW95" i="7"/>
  <c r="BC95" i="7"/>
  <c r="BG95" i="7"/>
  <c r="BK95" i="7"/>
  <c r="BO95" i="7"/>
  <c r="BS95" i="7"/>
  <c r="E95" i="7"/>
  <c r="I95" i="7"/>
  <c r="M95" i="7"/>
  <c r="Q95" i="7"/>
  <c r="U95" i="7"/>
  <c r="Y95" i="7"/>
  <c r="AC95" i="7"/>
  <c r="AG95" i="7"/>
  <c r="AK95" i="7"/>
  <c r="AO95" i="7"/>
  <c r="AT95" i="7"/>
  <c r="AX95" i="7"/>
  <c r="BD95" i="7"/>
  <c r="BH95" i="7"/>
  <c r="BL95" i="7"/>
  <c r="BP95" i="7"/>
  <c r="BT95" i="7"/>
  <c r="BX63" i="7"/>
  <c r="BY63" i="7" s="1"/>
  <c r="BZ63" i="7" s="1"/>
  <c r="AP91" i="6"/>
  <c r="AP123" i="6" s="1"/>
  <c r="BY35" i="7"/>
  <c r="BZ35" i="7" s="1"/>
  <c r="AG70" i="7"/>
  <c r="BC70" i="7"/>
  <c r="T70" i="7"/>
  <c r="AT70" i="7"/>
  <c r="BF70" i="7"/>
  <c r="W70" i="7"/>
  <c r="G70" i="7"/>
  <c r="AY70" i="7"/>
  <c r="AH70" i="7"/>
  <c r="R70" i="7"/>
  <c r="BA76" i="6"/>
  <c r="BA108" i="6"/>
  <c r="BA96" i="6"/>
  <c r="BA128" i="6" s="1"/>
  <c r="AP87" i="7"/>
  <c r="D87" i="7"/>
  <c r="H87" i="7"/>
  <c r="L87" i="7"/>
  <c r="P87" i="7"/>
  <c r="T87" i="7"/>
  <c r="X87" i="7"/>
  <c r="AB87" i="7"/>
  <c r="AF87" i="7"/>
  <c r="AJ87" i="7"/>
  <c r="AN87" i="7"/>
  <c r="AS87" i="7"/>
  <c r="AW87" i="7"/>
  <c r="BC87" i="7"/>
  <c r="BG87" i="7"/>
  <c r="BK87" i="7"/>
  <c r="BO87" i="7"/>
  <c r="BS87" i="7"/>
  <c r="E87" i="7"/>
  <c r="I87" i="7"/>
  <c r="M87" i="7"/>
  <c r="Q87" i="7"/>
  <c r="U87" i="7"/>
  <c r="Y87" i="7"/>
  <c r="AC87" i="7"/>
  <c r="AG87" i="7"/>
  <c r="AK87" i="7"/>
  <c r="AO87" i="7"/>
  <c r="AT87" i="7"/>
  <c r="AX87" i="7"/>
  <c r="BD87" i="7"/>
  <c r="BH87" i="7"/>
  <c r="BL87" i="7"/>
  <c r="BP87" i="7"/>
  <c r="BT87" i="7"/>
  <c r="F87" i="7"/>
  <c r="J87" i="7"/>
  <c r="N87" i="7"/>
  <c r="R87" i="7"/>
  <c r="V87" i="7"/>
  <c r="Z87" i="7"/>
  <c r="AD87" i="7"/>
  <c r="AH87" i="7"/>
  <c r="AL87" i="7"/>
  <c r="AQ87" i="7"/>
  <c r="AU87" i="7"/>
  <c r="AY87" i="7"/>
  <c r="BE87" i="7"/>
  <c r="BI87" i="7"/>
  <c r="BM87" i="7"/>
  <c r="BQ87" i="7"/>
  <c r="BU87" i="7"/>
  <c r="G87" i="7"/>
  <c r="W87" i="7"/>
  <c r="AM87" i="7"/>
  <c r="BF87" i="7"/>
  <c r="K87" i="7"/>
  <c r="AA87" i="7"/>
  <c r="AR87" i="7"/>
  <c r="BJ87" i="7"/>
  <c r="O87" i="7"/>
  <c r="AE87" i="7"/>
  <c r="AV87" i="7"/>
  <c r="BN87" i="7"/>
  <c r="BR87" i="7"/>
  <c r="S87" i="7"/>
  <c r="C87" i="7"/>
  <c r="AI87" i="7"/>
  <c r="BB87" i="7"/>
  <c r="BX55" i="7"/>
  <c r="BY55" i="7" s="1"/>
  <c r="BZ55" i="7" s="1"/>
  <c r="AZ75" i="6"/>
  <c r="AZ107" i="6" s="1"/>
  <c r="AZ83" i="6"/>
  <c r="AZ115" i="6"/>
  <c r="AZ90" i="6"/>
  <c r="AZ122" i="6" s="1"/>
  <c r="D71" i="7"/>
  <c r="H71" i="7"/>
  <c r="L71" i="7"/>
  <c r="P71" i="7"/>
  <c r="T71" i="7"/>
  <c r="X71" i="7"/>
  <c r="AB71" i="7"/>
  <c r="AF71" i="7"/>
  <c r="G71" i="7"/>
  <c r="M71" i="7"/>
  <c r="R71" i="7"/>
  <c r="W71" i="7"/>
  <c r="AC71" i="7"/>
  <c r="AH71" i="7"/>
  <c r="AL71" i="7"/>
  <c r="AQ71" i="7"/>
  <c r="AU71" i="7"/>
  <c r="AY71" i="7"/>
  <c r="BE71" i="7"/>
  <c r="BI71" i="7"/>
  <c r="BM71" i="7"/>
  <c r="BQ71" i="7"/>
  <c r="BU71" i="7"/>
  <c r="I71" i="7"/>
  <c r="N71" i="7"/>
  <c r="S71" i="7"/>
  <c r="Y71" i="7"/>
  <c r="AD71" i="7"/>
  <c r="AI71" i="7"/>
  <c r="AM71" i="7"/>
  <c r="AR71" i="7"/>
  <c r="AV71" i="7"/>
  <c r="BB71" i="7"/>
  <c r="BF71" i="7"/>
  <c r="BJ71" i="7"/>
  <c r="BN71" i="7"/>
  <c r="BR71" i="7"/>
  <c r="E71" i="7"/>
  <c r="J71" i="7"/>
  <c r="O71" i="7"/>
  <c r="U71" i="7"/>
  <c r="Z71" i="7"/>
  <c r="AE71" i="7"/>
  <c r="AJ71" i="7"/>
  <c r="AN71" i="7"/>
  <c r="AS71" i="7"/>
  <c r="AW71" i="7"/>
  <c r="BC71" i="7"/>
  <c r="BG71" i="7"/>
  <c r="BK71" i="7"/>
  <c r="BO71" i="7"/>
  <c r="BS71" i="7"/>
  <c r="V71" i="7"/>
  <c r="AO71" i="7"/>
  <c r="BH71" i="7"/>
  <c r="F71" i="7"/>
  <c r="AA71" i="7"/>
  <c r="AT71" i="7"/>
  <c r="BL71" i="7"/>
  <c r="K71" i="7"/>
  <c r="AG71" i="7"/>
  <c r="AX71" i="7"/>
  <c r="BP71" i="7"/>
  <c r="BT71" i="7"/>
  <c r="Q71" i="7"/>
  <c r="AK71" i="7"/>
  <c r="BD71" i="7"/>
  <c r="C71" i="7"/>
  <c r="BX39" i="7"/>
  <c r="BY39" i="7" s="1"/>
  <c r="BZ39" i="7" s="1"/>
  <c r="AP68" i="6"/>
  <c r="AP100" i="6" s="1"/>
  <c r="BA68" i="7"/>
  <c r="BA92" i="7"/>
  <c r="AZ96" i="7"/>
  <c r="G96" i="7"/>
  <c r="K96" i="7"/>
  <c r="O96" i="7"/>
  <c r="S96" i="7"/>
  <c r="W96" i="7"/>
  <c r="AA96" i="7"/>
  <c r="AE96" i="7"/>
  <c r="AI96" i="7"/>
  <c r="AM96" i="7"/>
  <c r="AR96" i="7"/>
  <c r="AV96" i="7"/>
  <c r="BB96" i="7"/>
  <c r="BF96" i="7"/>
  <c r="BJ96" i="7"/>
  <c r="BN96" i="7"/>
  <c r="BR96" i="7"/>
  <c r="D96" i="7"/>
  <c r="H96" i="7"/>
  <c r="L96" i="7"/>
  <c r="P96" i="7"/>
  <c r="T96" i="7"/>
  <c r="X96" i="7"/>
  <c r="AB96" i="7"/>
  <c r="AF96" i="7"/>
  <c r="AJ96" i="7"/>
  <c r="AN96" i="7"/>
  <c r="AS96" i="7"/>
  <c r="AW96" i="7"/>
  <c r="BC96" i="7"/>
  <c r="BG96" i="7"/>
  <c r="BK96" i="7"/>
  <c r="BO96" i="7"/>
  <c r="BS96" i="7"/>
  <c r="C96" i="7"/>
  <c r="E96" i="7"/>
  <c r="I96" i="7"/>
  <c r="M96" i="7"/>
  <c r="Q96" i="7"/>
  <c r="U96" i="7"/>
  <c r="Y96" i="7"/>
  <c r="AC96" i="7"/>
  <c r="AG96" i="7"/>
  <c r="AK96" i="7"/>
  <c r="AO96" i="7"/>
  <c r="AT96" i="7"/>
  <c r="AX96" i="7"/>
  <c r="BD96" i="7"/>
  <c r="BH96" i="7"/>
  <c r="BL96" i="7"/>
  <c r="BP96" i="7"/>
  <c r="BT96" i="7"/>
  <c r="F96" i="7"/>
  <c r="J96" i="7"/>
  <c r="N96" i="7"/>
  <c r="R96" i="7"/>
  <c r="V96" i="7"/>
  <c r="Z96" i="7"/>
  <c r="AD96" i="7"/>
  <c r="AH96" i="7"/>
  <c r="AL96" i="7"/>
  <c r="AQ96" i="7"/>
  <c r="AU96" i="7"/>
  <c r="AY96" i="7"/>
  <c r="BE96" i="7"/>
  <c r="BI96" i="7"/>
  <c r="BM96" i="7"/>
  <c r="BQ96" i="7"/>
  <c r="BU96" i="7"/>
  <c r="BX64" i="7"/>
  <c r="BA77" i="6"/>
  <c r="BA109" i="6" s="1"/>
  <c r="BA89" i="6"/>
  <c r="BA121" i="6" s="1"/>
  <c r="Z67" i="7"/>
  <c r="AT67" i="7"/>
  <c r="AP72" i="6"/>
  <c r="AP104" i="6" s="1"/>
  <c r="AZ89" i="7"/>
  <c r="BA89" i="7"/>
  <c r="AP89" i="7"/>
  <c r="E89" i="7"/>
  <c r="I89" i="7"/>
  <c r="M89" i="7"/>
  <c r="Q89" i="7"/>
  <c r="U89" i="7"/>
  <c r="Y89" i="7"/>
  <c r="AC89" i="7"/>
  <c r="AG89" i="7"/>
  <c r="AK89" i="7"/>
  <c r="AO89" i="7"/>
  <c r="AT89" i="7"/>
  <c r="AX89" i="7"/>
  <c r="BD89" i="7"/>
  <c r="BH89" i="7"/>
  <c r="BL89" i="7"/>
  <c r="BP89" i="7"/>
  <c r="BT89" i="7"/>
  <c r="F89" i="7"/>
  <c r="J89" i="7"/>
  <c r="G89" i="7"/>
  <c r="K89" i="7"/>
  <c r="O89" i="7"/>
  <c r="S89" i="7"/>
  <c r="W89" i="7"/>
  <c r="AA89" i="7"/>
  <c r="AE89" i="7"/>
  <c r="AI89" i="7"/>
  <c r="AM89" i="7"/>
  <c r="AR89" i="7"/>
  <c r="AV89" i="7"/>
  <c r="BB89" i="7"/>
  <c r="BF89" i="7"/>
  <c r="BJ89" i="7"/>
  <c r="D89" i="7"/>
  <c r="P89" i="7"/>
  <c r="X89" i="7"/>
  <c r="AF89" i="7"/>
  <c r="AN89" i="7"/>
  <c r="AW89" i="7"/>
  <c r="BG89" i="7"/>
  <c r="BN89" i="7"/>
  <c r="BS89" i="7"/>
  <c r="H89" i="7"/>
  <c r="R89" i="7"/>
  <c r="Z89" i="7"/>
  <c r="AH89" i="7"/>
  <c r="AQ89" i="7"/>
  <c r="AY89" i="7"/>
  <c r="BI89" i="7"/>
  <c r="BO89" i="7"/>
  <c r="BU89" i="7"/>
  <c r="L89" i="7"/>
  <c r="T89" i="7"/>
  <c r="AB89" i="7"/>
  <c r="AJ89" i="7"/>
  <c r="AS89" i="7"/>
  <c r="BC89" i="7"/>
  <c r="BK89" i="7"/>
  <c r="BQ89" i="7"/>
  <c r="AL89" i="7"/>
  <c r="BR89" i="7"/>
  <c r="N89" i="7"/>
  <c r="AU89" i="7"/>
  <c r="V89" i="7"/>
  <c r="BE89" i="7"/>
  <c r="C89" i="7"/>
  <c r="AD89" i="7"/>
  <c r="BM89" i="7"/>
  <c r="BX57" i="7"/>
  <c r="BY57" i="7" s="1"/>
  <c r="BZ57" i="7" s="1"/>
  <c r="AP88" i="6"/>
  <c r="AP120" i="6" s="1"/>
  <c r="BW64" i="7"/>
  <c r="BY64" i="7" s="1"/>
  <c r="BZ64" i="7" s="1"/>
  <c r="AP51" i="6"/>
  <c r="G51" i="6"/>
  <c r="K51" i="6"/>
  <c r="O51" i="6"/>
  <c r="S51" i="6"/>
  <c r="W51" i="6"/>
  <c r="AA51" i="6"/>
  <c r="AE51" i="6"/>
  <c r="AI51" i="6"/>
  <c r="AM51" i="6"/>
  <c r="AR51" i="6"/>
  <c r="AV51" i="6"/>
  <c r="BB51" i="6"/>
  <c r="BF51" i="6"/>
  <c r="BJ51" i="6"/>
  <c r="BN51" i="6"/>
  <c r="BR51" i="6"/>
  <c r="E51" i="6"/>
  <c r="I51" i="6"/>
  <c r="M51" i="6"/>
  <c r="Q51" i="6"/>
  <c r="U51" i="6"/>
  <c r="Y51" i="6"/>
  <c r="AC51" i="6"/>
  <c r="AG51" i="6"/>
  <c r="AK51" i="6"/>
  <c r="AO51" i="6"/>
  <c r="AT51" i="6"/>
  <c r="AX51" i="6"/>
  <c r="BD51" i="6"/>
  <c r="BH51" i="6"/>
  <c r="BL51" i="6"/>
  <c r="BP51" i="6"/>
  <c r="BT51" i="6"/>
  <c r="D51" i="6"/>
  <c r="L51" i="6"/>
  <c r="T51" i="6"/>
  <c r="AB51" i="6"/>
  <c r="AJ51" i="6"/>
  <c r="AS51" i="6"/>
  <c r="BC51" i="6"/>
  <c r="BK51" i="6"/>
  <c r="BS51" i="6"/>
  <c r="J51" i="6"/>
  <c r="R51" i="6"/>
  <c r="Z51" i="6"/>
  <c r="AH51" i="6"/>
  <c r="AQ51" i="6"/>
  <c r="AY51" i="6"/>
  <c r="BI51" i="6"/>
  <c r="BQ51" i="6"/>
  <c r="H51" i="6"/>
  <c r="X51" i="6"/>
  <c r="AN51" i="6"/>
  <c r="BG51" i="6"/>
  <c r="P51" i="6"/>
  <c r="AF51" i="6"/>
  <c r="AW51" i="6"/>
  <c r="BO51" i="6"/>
  <c r="F51" i="6"/>
  <c r="V51" i="6"/>
  <c r="AL51" i="6"/>
  <c r="BE51" i="6"/>
  <c r="BU51" i="6"/>
  <c r="BM51" i="6"/>
  <c r="C51" i="6"/>
  <c r="AU51" i="6"/>
  <c r="AD51" i="6"/>
  <c r="N51" i="6"/>
  <c r="AS119" i="6"/>
  <c r="AF119" i="6"/>
  <c r="BF87" i="6"/>
  <c r="BF119" i="6" s="1"/>
  <c r="AR87" i="6"/>
  <c r="AR119" i="6" s="1"/>
  <c r="F88" i="7"/>
  <c r="J88" i="7"/>
  <c r="N88" i="7"/>
  <c r="R88" i="7"/>
  <c r="V88" i="7"/>
  <c r="Z88" i="7"/>
  <c r="AD88" i="7"/>
  <c r="AH88" i="7"/>
  <c r="AL88" i="7"/>
  <c r="AQ88" i="7"/>
  <c r="AU88" i="7"/>
  <c r="AY88" i="7"/>
  <c r="BE88" i="7"/>
  <c r="BI88" i="7"/>
  <c r="BM88" i="7"/>
  <c r="BQ88" i="7"/>
  <c r="BU88" i="7"/>
  <c r="I88" i="7"/>
  <c r="Y88" i="7"/>
  <c r="AK88" i="7"/>
  <c r="AX88" i="7"/>
  <c r="BL88" i="7"/>
  <c r="G88" i="7"/>
  <c r="K88" i="7"/>
  <c r="O88" i="7"/>
  <c r="S88" i="7"/>
  <c r="W88" i="7"/>
  <c r="AA88" i="7"/>
  <c r="AE88" i="7"/>
  <c r="AI88" i="7"/>
  <c r="AM88" i="7"/>
  <c r="AR88" i="7"/>
  <c r="AV88" i="7"/>
  <c r="BB88" i="7"/>
  <c r="BF88" i="7"/>
  <c r="BJ88" i="7"/>
  <c r="BN88" i="7"/>
  <c r="BR88" i="7"/>
  <c r="BA88" i="7"/>
  <c r="E88" i="7"/>
  <c r="U88" i="7"/>
  <c r="AG88" i="7"/>
  <c r="AO88" i="7"/>
  <c r="BD88" i="7"/>
  <c r="BP88" i="7"/>
  <c r="AZ88" i="7"/>
  <c r="AP88" i="7"/>
  <c r="D88" i="7"/>
  <c r="H88" i="7"/>
  <c r="L88" i="7"/>
  <c r="P88" i="7"/>
  <c r="T88" i="7"/>
  <c r="X88" i="7"/>
  <c r="AB88" i="7"/>
  <c r="AF88" i="7"/>
  <c r="AJ88" i="7"/>
  <c r="AN88" i="7"/>
  <c r="AS88" i="7"/>
  <c r="AW88" i="7"/>
  <c r="BC88" i="7"/>
  <c r="BG88" i="7"/>
  <c r="BK88" i="7"/>
  <c r="BO88" i="7"/>
  <c r="BS88" i="7"/>
  <c r="M88" i="7"/>
  <c r="Q88" i="7"/>
  <c r="AC88" i="7"/>
  <c r="AT88" i="7"/>
  <c r="BH88" i="7"/>
  <c r="BT88" i="7"/>
  <c r="C88" i="7"/>
  <c r="BX56" i="7"/>
  <c r="BY56" i="7" s="1"/>
  <c r="BZ56" i="7" s="1"/>
  <c r="J87" i="6"/>
  <c r="R87" i="6"/>
  <c r="R119" i="6" s="1"/>
  <c r="Z87" i="6"/>
  <c r="Z119" i="6" s="1"/>
  <c r="AQ87" i="6"/>
  <c r="AQ119" i="6" s="1"/>
  <c r="BI87" i="6"/>
  <c r="BI119" i="6" s="1"/>
  <c r="AX87" i="6"/>
  <c r="AX119" i="6" s="1"/>
  <c r="BP87" i="6"/>
  <c r="BP119" i="6" s="1"/>
  <c r="AE87" i="6"/>
  <c r="AE119" i="6" s="1"/>
  <c r="AU87" i="6"/>
  <c r="AU119" i="6" s="1"/>
  <c r="AK87" i="6"/>
  <c r="AK119" i="6" s="1"/>
  <c r="O87" i="6"/>
  <c r="O119" i="6" s="1"/>
  <c r="BR87" i="6"/>
  <c r="BR119" i="6" s="1"/>
  <c r="F87" i="6"/>
  <c r="F119" i="6" s="1"/>
  <c r="N87" i="6"/>
  <c r="N119" i="6" s="1"/>
  <c r="BQ87" i="6"/>
  <c r="BQ119" i="6" s="1"/>
  <c r="I87" i="6"/>
  <c r="I119" i="6" s="1"/>
  <c r="Y87" i="6"/>
  <c r="Y119" i="6" s="1"/>
  <c r="AO119" i="6"/>
  <c r="AO87" i="6"/>
  <c r="BH87" i="6"/>
  <c r="BH119" i="6" s="1"/>
  <c r="AM87" i="6"/>
  <c r="AM119" i="6" s="1"/>
  <c r="BA119" i="6"/>
  <c r="BA87" i="6"/>
  <c r="BL87" i="6"/>
  <c r="BL119" i="6" s="1"/>
  <c r="BN37" i="6"/>
  <c r="AA37" i="6"/>
  <c r="AM37" i="6"/>
  <c r="BR37" i="6"/>
  <c r="AZ37" i="6"/>
  <c r="AZ69" i="6" s="1"/>
  <c r="AZ101" i="6" s="1"/>
  <c r="K37" i="6"/>
  <c r="K69" i="6" s="1"/>
  <c r="W37" i="6"/>
  <c r="W69" i="6" s="1"/>
  <c r="W101" i="6" s="1"/>
  <c r="BB101" i="6"/>
  <c r="N69" i="6"/>
  <c r="N101" i="6" s="1"/>
  <c r="Q69" i="6"/>
  <c r="Q101" i="6" s="1"/>
  <c r="AG69" i="6"/>
  <c r="AG101" i="6" s="1"/>
  <c r="BP69" i="6"/>
  <c r="BP101" i="6" s="1"/>
  <c r="T69" i="6"/>
  <c r="T101" i="6" s="1"/>
  <c r="AJ69" i="6"/>
  <c r="AJ101" i="6" s="1"/>
  <c r="R69" i="6"/>
  <c r="R101" i="6" s="1"/>
  <c r="AH69" i="6"/>
  <c r="AH101" i="6" s="1"/>
  <c r="BA69" i="6"/>
  <c r="BA101" i="6" s="1"/>
  <c r="H69" i="6"/>
  <c r="H101" i="6" s="1"/>
  <c r="X69" i="6"/>
  <c r="X101" i="6" s="1"/>
  <c r="AN69" i="6"/>
  <c r="AN101" i="6" s="1"/>
  <c r="BG69" i="6"/>
  <c r="BG101" i="6" s="1"/>
  <c r="AD69" i="6"/>
  <c r="AD101" i="6" s="1"/>
  <c r="BC69" i="6"/>
  <c r="BC101" i="6" s="1"/>
  <c r="F69" i="6"/>
  <c r="F101" i="6"/>
  <c r="V69" i="6"/>
  <c r="V101" i="6" s="1"/>
  <c r="BE69" i="6"/>
  <c r="BE101" i="6" s="1"/>
  <c r="BU69" i="6"/>
  <c r="BU101" i="6" s="1"/>
  <c r="E69" i="6"/>
  <c r="E101" i="6" s="1"/>
  <c r="M69" i="6"/>
  <c r="M101" i="6" s="1"/>
  <c r="U69" i="6"/>
  <c r="U101" i="6" s="1"/>
  <c r="AC69" i="6"/>
  <c r="AC101" i="6" s="1"/>
  <c r="BD69" i="6"/>
  <c r="BD101" i="6" s="1"/>
  <c r="BL69" i="6"/>
  <c r="BL101" i="6" s="1"/>
  <c r="BT69" i="6"/>
  <c r="BT101" i="6" s="1"/>
  <c r="L69" i="6"/>
  <c r="L101" i="6" s="1"/>
  <c r="BK69" i="6"/>
  <c r="BK101" i="6" s="1"/>
  <c r="AU69" i="6"/>
  <c r="AU101" i="6" s="1"/>
  <c r="BM69" i="6"/>
  <c r="BM101" i="6" s="1"/>
  <c r="I69" i="6"/>
  <c r="I101" i="6" s="1"/>
  <c r="Y69" i="6"/>
  <c r="Y101" i="6" s="1"/>
  <c r="AO69" i="6"/>
  <c r="AO101" i="6" s="1"/>
  <c r="BH69" i="6"/>
  <c r="BH101" i="6" s="1"/>
  <c r="D69" i="6"/>
  <c r="D101" i="6" s="1"/>
  <c r="BS69" i="6"/>
  <c r="BS101" i="6" s="1"/>
  <c r="J69" i="6"/>
  <c r="J101" i="6" s="1"/>
  <c r="Z69" i="6"/>
  <c r="Z101" i="6" s="1"/>
  <c r="AQ69" i="6"/>
  <c r="AQ101" i="6" s="1"/>
  <c r="BI69" i="6"/>
  <c r="BI101" i="6" s="1"/>
  <c r="C69" i="6"/>
  <c r="C101" i="6" s="1"/>
  <c r="P69" i="6"/>
  <c r="P101" i="6" s="1"/>
  <c r="AF69" i="6"/>
  <c r="AF101" i="6" s="1"/>
  <c r="AW69" i="6"/>
  <c r="AW101" i="6" s="1"/>
  <c r="D98" i="6"/>
  <c r="AG98" i="6"/>
  <c r="P98" i="6"/>
  <c r="F66" i="6"/>
  <c r="F98" i="6" s="1"/>
  <c r="N66" i="6"/>
  <c r="N98" i="6" s="1"/>
  <c r="V66" i="6"/>
  <c r="V98" i="6" s="1"/>
  <c r="AD66" i="6"/>
  <c r="AD98" i="6" s="1"/>
  <c r="G66" i="6"/>
  <c r="G98" i="6" s="1"/>
  <c r="O66" i="6"/>
  <c r="O98" i="6" s="1"/>
  <c r="W66" i="6"/>
  <c r="W98" i="6" s="1"/>
  <c r="AZ66" i="6"/>
  <c r="AZ98" i="6" s="1"/>
  <c r="J66" i="6"/>
  <c r="J98" i="6" s="1"/>
  <c r="R66" i="6"/>
  <c r="R98" i="6" s="1"/>
  <c r="S66" i="6"/>
  <c r="S98" i="6" s="1"/>
  <c r="AA66" i="6"/>
  <c r="AA98" i="6" s="1"/>
  <c r="BW80" i="7" l="1"/>
  <c r="AH17" i="5" s="1"/>
  <c r="O88" i="6"/>
  <c r="O120" i="6" s="1"/>
  <c r="AV88" i="6"/>
  <c r="AV120" i="6"/>
  <c r="AR101" i="6"/>
  <c r="BA80" i="6"/>
  <c r="BA112" i="6" s="1"/>
  <c r="BY44" i="7"/>
  <c r="BZ44" i="7" s="1"/>
  <c r="BR120" i="6"/>
  <c r="BY65" i="7"/>
  <c r="BZ65" i="7" s="1"/>
  <c r="C120" i="6"/>
  <c r="N81" i="6"/>
  <c r="N113" i="6" s="1"/>
  <c r="H67" i="6"/>
  <c r="H99" i="6" s="1"/>
  <c r="G88" i="6"/>
  <c r="G120" i="6"/>
  <c r="BA91" i="6"/>
  <c r="BA123" i="6" s="1"/>
  <c r="BW73" i="7"/>
  <c r="AH10" i="5" s="1"/>
  <c r="BW77" i="7"/>
  <c r="AH14" i="5" s="1"/>
  <c r="J119" i="6"/>
  <c r="AW67" i="6"/>
  <c r="AW99" i="6" s="1"/>
  <c r="BS67" i="6"/>
  <c r="BS99" i="6"/>
  <c r="AO98" i="6"/>
  <c r="BA115" i="6"/>
  <c r="O101" i="6"/>
  <c r="BJ101" i="6"/>
  <c r="BW72" i="7"/>
  <c r="AH9" i="5" s="1"/>
  <c r="BN98" i="6"/>
  <c r="AZ80" i="6"/>
  <c r="AZ112" i="6" s="1"/>
  <c r="AI79" i="6"/>
  <c r="AI111" i="6" s="1"/>
  <c r="AO79" i="6"/>
  <c r="AO111" i="6"/>
  <c r="AT67" i="6"/>
  <c r="AT99" i="6" s="1"/>
  <c r="AE67" i="6"/>
  <c r="AE99" i="6"/>
  <c r="BN67" i="6"/>
  <c r="BN99" i="6" s="1"/>
  <c r="AM67" i="6"/>
  <c r="AM99" i="6"/>
  <c r="BL67" i="6"/>
  <c r="BL99" i="6" s="1"/>
  <c r="AA91" i="6"/>
  <c r="AA123" i="6"/>
  <c r="AE76" i="6"/>
  <c r="AE108" i="6" s="1"/>
  <c r="AM76" i="6"/>
  <c r="AM108" i="6" s="1"/>
  <c r="N76" i="6"/>
  <c r="N108" i="6" s="1"/>
  <c r="BM76" i="6"/>
  <c r="BM108" i="6" s="1"/>
  <c r="AD76" i="6"/>
  <c r="AD108" i="6" s="1"/>
  <c r="BM95" i="6"/>
  <c r="BM127" i="6"/>
  <c r="V95" i="6"/>
  <c r="V127" i="6" s="1"/>
  <c r="U95" i="6"/>
  <c r="U127" i="6"/>
  <c r="Z95" i="6"/>
  <c r="Z127" i="6" s="1"/>
  <c r="AO77" i="6"/>
  <c r="AO109" i="6" s="1"/>
  <c r="AN77" i="6"/>
  <c r="AN109" i="6"/>
  <c r="D77" i="6"/>
  <c r="D109" i="6" s="1"/>
  <c r="BS88" i="6"/>
  <c r="BS120" i="6" s="1"/>
  <c r="AD88" i="6"/>
  <c r="AD120" i="6" s="1"/>
  <c r="BW97" i="7"/>
  <c r="AH34" i="5" s="1"/>
  <c r="BG79" i="6"/>
  <c r="BG111" i="6" s="1"/>
  <c r="BC67" i="6"/>
  <c r="BC99" i="6" s="1"/>
  <c r="BG93" i="6"/>
  <c r="BG125" i="6"/>
  <c r="N122" i="6"/>
  <c r="N90" i="6"/>
  <c r="AM90" i="6"/>
  <c r="AM122" i="6"/>
  <c r="W90" i="6"/>
  <c r="W122" i="6" s="1"/>
  <c r="AV90" i="6"/>
  <c r="AV122" i="6" s="1"/>
  <c r="O90" i="6"/>
  <c r="O122" i="6" s="1"/>
  <c r="AQ68" i="6"/>
  <c r="AQ100" i="6"/>
  <c r="G96" i="6"/>
  <c r="G128" i="6" s="1"/>
  <c r="R75" i="6"/>
  <c r="R107" i="6" s="1"/>
  <c r="BL75" i="6"/>
  <c r="BL107" i="6" s="1"/>
  <c r="AY75" i="6"/>
  <c r="AY107" i="6" s="1"/>
  <c r="Q75" i="6"/>
  <c r="Q107" i="6" s="1"/>
  <c r="AX75" i="6"/>
  <c r="AX107" i="6"/>
  <c r="Y75" i="6"/>
  <c r="Y107" i="6" s="1"/>
  <c r="F75" i="6"/>
  <c r="F107" i="6"/>
  <c r="BI75" i="6"/>
  <c r="BI107" i="6" s="1"/>
  <c r="AK75" i="6"/>
  <c r="AK107" i="6" s="1"/>
  <c r="BO75" i="6"/>
  <c r="BO107" i="6" s="1"/>
  <c r="AF75" i="6"/>
  <c r="AF107" i="6"/>
  <c r="P75" i="6"/>
  <c r="P107" i="6" s="1"/>
  <c r="C81" i="6"/>
  <c r="C113" i="6" s="1"/>
  <c r="E81" i="6"/>
  <c r="E113" i="6" s="1"/>
  <c r="AG81" i="6"/>
  <c r="AG113" i="6" s="1"/>
  <c r="AX90" i="6"/>
  <c r="AX122" i="6" s="1"/>
  <c r="BF79" i="6"/>
  <c r="BF111" i="6" s="1"/>
  <c r="P67" i="6"/>
  <c r="P99" i="6" s="1"/>
  <c r="U67" i="6"/>
  <c r="U99" i="6" s="1"/>
  <c r="AC67" i="6"/>
  <c r="AC99" i="6" s="1"/>
  <c r="BF67" i="6"/>
  <c r="BF99" i="6" s="1"/>
  <c r="BJ80" i="6"/>
  <c r="BJ112" i="6" s="1"/>
  <c r="AQ76" i="6"/>
  <c r="AQ108" i="6" s="1"/>
  <c r="F108" i="6"/>
  <c r="F76" i="6"/>
  <c r="BT95" i="6"/>
  <c r="BT127" i="6"/>
  <c r="C95" i="6"/>
  <c r="C127" i="6" s="1"/>
  <c r="L95" i="6"/>
  <c r="L127" i="6" s="1"/>
  <c r="N95" i="6"/>
  <c r="N127" i="6" s="1"/>
  <c r="X95" i="6"/>
  <c r="X127" i="6" s="1"/>
  <c r="AC77" i="6"/>
  <c r="AC109" i="6" s="1"/>
  <c r="H77" i="6"/>
  <c r="H109" i="6"/>
  <c r="BH120" i="6"/>
  <c r="BH88" i="6"/>
  <c r="BT88" i="6"/>
  <c r="BT120" i="6" s="1"/>
  <c r="BP120" i="6"/>
  <c r="BP88" i="6"/>
  <c r="Z88" i="6"/>
  <c r="Z120" i="6" s="1"/>
  <c r="BD120" i="6"/>
  <c r="BD88" i="6"/>
  <c r="V88" i="6"/>
  <c r="V120" i="6" s="1"/>
  <c r="AN88" i="6"/>
  <c r="AN120" i="6" s="1"/>
  <c r="C80" i="6"/>
  <c r="C112" i="6" s="1"/>
  <c r="O91" i="6"/>
  <c r="O123" i="6" s="1"/>
  <c r="T73" i="6"/>
  <c r="T105" i="6"/>
  <c r="V105" i="6"/>
  <c r="V73" i="6"/>
  <c r="AW73" i="6"/>
  <c r="AW105" i="6"/>
  <c r="AE105" i="6"/>
  <c r="AE73" i="6"/>
  <c r="BU73" i="6"/>
  <c r="BU105" i="6"/>
  <c r="AA73" i="6"/>
  <c r="AA105" i="6" s="1"/>
  <c r="BW86" i="7"/>
  <c r="AH23" i="5" s="1"/>
  <c r="AC66" i="6"/>
  <c r="AC98" i="6"/>
  <c r="BN91" i="6"/>
  <c r="BN123" i="6" s="1"/>
  <c r="C91" i="6"/>
  <c r="C123" i="6" s="1"/>
  <c r="BL91" i="6"/>
  <c r="BL123" i="6"/>
  <c r="BO91" i="6"/>
  <c r="BO123" i="6" s="1"/>
  <c r="AT91" i="6"/>
  <c r="AT123" i="6" s="1"/>
  <c r="V91" i="6"/>
  <c r="V123" i="6" s="1"/>
  <c r="BQ91" i="6"/>
  <c r="BQ123" i="6"/>
  <c r="AF91" i="6"/>
  <c r="AF123" i="6" s="1"/>
  <c r="BP91" i="6"/>
  <c r="BP123" i="6" s="1"/>
  <c r="J91" i="6"/>
  <c r="J123" i="6"/>
  <c r="W93" i="6"/>
  <c r="W125" i="6" s="1"/>
  <c r="F93" i="6"/>
  <c r="F125" i="6" s="1"/>
  <c r="C93" i="6"/>
  <c r="C125" i="6" s="1"/>
  <c r="BI93" i="6"/>
  <c r="BI125" i="6" s="1"/>
  <c r="AE93" i="6"/>
  <c r="AE125" i="6"/>
  <c r="AU93" i="6"/>
  <c r="AU125" i="6" s="1"/>
  <c r="G93" i="6"/>
  <c r="G125" i="6" s="1"/>
  <c r="G94" i="6"/>
  <c r="G126" i="6" s="1"/>
  <c r="AE94" i="6"/>
  <c r="AE126" i="6" s="1"/>
  <c r="BH94" i="6"/>
  <c r="BH126" i="6"/>
  <c r="Y94" i="6"/>
  <c r="Y126" i="6" s="1"/>
  <c r="D94" i="6"/>
  <c r="D126" i="6" s="1"/>
  <c r="BR94" i="6"/>
  <c r="BR126" i="6" s="1"/>
  <c r="BJ94" i="6"/>
  <c r="BJ126" i="6" s="1"/>
  <c r="AW98" i="6"/>
  <c r="AY101" i="6"/>
  <c r="BF101" i="6"/>
  <c r="BW74" i="7"/>
  <c r="AH11" i="5" s="1"/>
  <c r="BA125" i="6"/>
  <c r="BA103" i="6"/>
  <c r="AZ94" i="6"/>
  <c r="AZ126" i="6" s="1"/>
  <c r="BD90" i="6"/>
  <c r="BD122" i="6" s="1"/>
  <c r="AH81" i="6"/>
  <c r="AH113" i="6"/>
  <c r="L111" i="6"/>
  <c r="L79" i="6"/>
  <c r="L67" i="6"/>
  <c r="L99" i="6"/>
  <c r="AG90" i="6"/>
  <c r="AG122" i="6" s="1"/>
  <c r="AJ93" i="6"/>
  <c r="AJ125" i="6" s="1"/>
  <c r="AO90" i="6"/>
  <c r="AO122" i="6" s="1"/>
  <c r="S90" i="6"/>
  <c r="S122" i="6" s="1"/>
  <c r="BB90" i="6"/>
  <c r="BB122" i="6" s="1"/>
  <c r="BR90" i="6"/>
  <c r="BR122" i="6"/>
  <c r="AI90" i="6"/>
  <c r="AI122" i="6" s="1"/>
  <c r="BC90" i="6"/>
  <c r="BC122" i="6" s="1"/>
  <c r="T90" i="6"/>
  <c r="T122" i="6" s="1"/>
  <c r="AR90" i="6"/>
  <c r="AR122" i="6" s="1"/>
  <c r="K122" i="6"/>
  <c r="K90" i="6"/>
  <c r="Z68" i="6"/>
  <c r="Z100" i="6"/>
  <c r="AF96" i="6"/>
  <c r="AF128" i="6" s="1"/>
  <c r="AW96" i="6"/>
  <c r="AW128" i="6"/>
  <c r="S96" i="6"/>
  <c r="S128" i="6" s="1"/>
  <c r="AU96" i="6"/>
  <c r="AU128" i="6" s="1"/>
  <c r="X96" i="6"/>
  <c r="X128" i="6" s="1"/>
  <c r="BR96" i="6"/>
  <c r="BR128" i="6" s="1"/>
  <c r="P96" i="6"/>
  <c r="P128" i="6" s="1"/>
  <c r="AR96" i="6"/>
  <c r="AR128" i="6" s="1"/>
  <c r="AQ96" i="6"/>
  <c r="AQ128" i="6" s="1"/>
  <c r="W96" i="6"/>
  <c r="W128" i="6"/>
  <c r="AP96" i="6"/>
  <c r="AP128" i="6" s="1"/>
  <c r="BP75" i="6"/>
  <c r="BP107" i="6" s="1"/>
  <c r="V75" i="6"/>
  <c r="V107" i="6" s="1"/>
  <c r="U75" i="6"/>
  <c r="U107" i="6" s="1"/>
  <c r="C75" i="6"/>
  <c r="C107" i="6" s="1"/>
  <c r="I75" i="6"/>
  <c r="I107" i="6"/>
  <c r="X81" i="6"/>
  <c r="X113" i="6" s="1"/>
  <c r="BG81" i="6"/>
  <c r="BG113" i="6" s="1"/>
  <c r="M81" i="6"/>
  <c r="M113" i="6" s="1"/>
  <c r="BH81" i="6"/>
  <c r="BH113" i="6" s="1"/>
  <c r="AC113" i="6"/>
  <c r="AC81" i="6"/>
  <c r="BT81" i="6"/>
  <c r="BT113" i="6"/>
  <c r="AN81" i="6"/>
  <c r="AN113" i="6" s="1"/>
  <c r="Q81" i="6"/>
  <c r="Q113" i="6" s="1"/>
  <c r="X80" i="6"/>
  <c r="X112" i="6" s="1"/>
  <c r="AJ80" i="6"/>
  <c r="AJ112" i="6" s="1"/>
  <c r="BP80" i="6"/>
  <c r="BP112" i="6" s="1"/>
  <c r="AB80" i="6"/>
  <c r="AB112" i="6" s="1"/>
  <c r="H112" i="6"/>
  <c r="H80" i="6"/>
  <c r="BD80" i="6"/>
  <c r="BD112" i="6" s="1"/>
  <c r="L80" i="6"/>
  <c r="L112" i="6" s="1"/>
  <c r="T79" i="6"/>
  <c r="T111" i="6" s="1"/>
  <c r="BN88" i="6"/>
  <c r="BN120" i="6" s="1"/>
  <c r="K80" i="6"/>
  <c r="K112" i="6"/>
  <c r="F79" i="6"/>
  <c r="F111" i="6" s="1"/>
  <c r="AH79" i="6"/>
  <c r="AH111" i="6"/>
  <c r="C79" i="6"/>
  <c r="C111" i="6" s="1"/>
  <c r="R79" i="6"/>
  <c r="R111" i="6" s="1"/>
  <c r="Q79" i="6"/>
  <c r="Q111" i="6" s="1"/>
  <c r="AR79" i="6"/>
  <c r="AR111" i="6" s="1"/>
  <c r="AT79" i="6"/>
  <c r="AT111" i="6" s="1"/>
  <c r="U79" i="6"/>
  <c r="U111" i="6" s="1"/>
  <c r="BB79" i="6"/>
  <c r="BB111" i="6" s="1"/>
  <c r="AD79" i="6"/>
  <c r="AD111" i="6" s="1"/>
  <c r="I79" i="6"/>
  <c r="I111" i="6" s="1"/>
  <c r="BJ67" i="6"/>
  <c r="BJ99" i="6"/>
  <c r="K67" i="6"/>
  <c r="K99" i="6" s="1"/>
  <c r="BD67" i="6"/>
  <c r="BD99" i="6"/>
  <c r="O67" i="6"/>
  <c r="O99" i="6" s="1"/>
  <c r="BT67" i="6"/>
  <c r="BT99" i="6" s="1"/>
  <c r="BB67" i="6"/>
  <c r="BB99" i="6" s="1"/>
  <c r="W67" i="6"/>
  <c r="W99" i="6" s="1"/>
  <c r="AA80" i="6"/>
  <c r="AA112" i="6" s="1"/>
  <c r="AF93" i="6"/>
  <c r="AF125" i="6" s="1"/>
  <c r="BE68" i="6"/>
  <c r="BE100" i="6" s="1"/>
  <c r="R76" i="6"/>
  <c r="R108" i="6" s="1"/>
  <c r="G76" i="6"/>
  <c r="G108" i="6" s="1"/>
  <c r="BN76" i="6"/>
  <c r="BN108" i="6" s="1"/>
  <c r="AK76" i="6"/>
  <c r="AK108" i="6" s="1"/>
  <c r="BF76" i="6"/>
  <c r="BF108" i="6" s="1"/>
  <c r="W76" i="6"/>
  <c r="W108" i="6" s="1"/>
  <c r="BI76" i="6"/>
  <c r="BI108" i="6" s="1"/>
  <c r="BE108" i="6"/>
  <c r="BE76" i="6"/>
  <c r="AL76" i="6"/>
  <c r="AL108" i="6" s="1"/>
  <c r="V108" i="6"/>
  <c r="V76" i="6"/>
  <c r="AY95" i="6"/>
  <c r="AY127" i="6"/>
  <c r="BP95" i="6"/>
  <c r="BP127" i="6" s="1"/>
  <c r="T95" i="6"/>
  <c r="T127" i="6" s="1"/>
  <c r="BU95" i="6"/>
  <c r="BU127" i="6" s="1"/>
  <c r="AC95" i="6"/>
  <c r="AC127" i="6" s="1"/>
  <c r="H127" i="6"/>
  <c r="H95" i="6"/>
  <c r="AL95" i="6"/>
  <c r="AL127" i="6"/>
  <c r="K95" i="6"/>
  <c r="K127" i="6" s="1"/>
  <c r="BE95" i="6"/>
  <c r="BE127" i="6"/>
  <c r="AM95" i="6"/>
  <c r="AM127" i="6" s="1"/>
  <c r="D95" i="6"/>
  <c r="D127" i="6" s="1"/>
  <c r="BB127" i="6"/>
  <c r="BB95" i="6"/>
  <c r="AD95" i="6"/>
  <c r="AD127" i="6" s="1"/>
  <c r="S95" i="6"/>
  <c r="S127" i="6" s="1"/>
  <c r="BH77" i="6"/>
  <c r="BH109" i="6" s="1"/>
  <c r="BT77" i="6"/>
  <c r="BT109" i="6" s="1"/>
  <c r="L77" i="6"/>
  <c r="L109" i="6" s="1"/>
  <c r="AJ77" i="6"/>
  <c r="AJ109" i="6" s="1"/>
  <c r="U77" i="6"/>
  <c r="U109" i="6" s="1"/>
  <c r="AK88" i="6"/>
  <c r="AK120" i="6" s="1"/>
  <c r="AS88" i="6"/>
  <c r="AS120" i="6" s="1"/>
  <c r="BE88" i="6"/>
  <c r="BE120" i="6" s="1"/>
  <c r="U88" i="6"/>
  <c r="U120" i="6" s="1"/>
  <c r="BB88" i="6"/>
  <c r="BB120" i="6" s="1"/>
  <c r="AL88" i="6"/>
  <c r="AL120" i="6" s="1"/>
  <c r="E88" i="6"/>
  <c r="E120" i="6" s="1"/>
  <c r="Y88" i="6"/>
  <c r="Y120" i="6" s="1"/>
  <c r="AT88" i="6"/>
  <c r="AT120" i="6" s="1"/>
  <c r="T88" i="6"/>
  <c r="T120" i="6"/>
  <c r="AH88" i="6"/>
  <c r="AH120" i="6" s="1"/>
  <c r="AM91" i="6"/>
  <c r="AM123" i="6" s="1"/>
  <c r="H93" i="6"/>
  <c r="H125" i="6" s="1"/>
  <c r="C68" i="6"/>
  <c r="C100" i="6" s="1"/>
  <c r="AJ68" i="6"/>
  <c r="AJ100" i="6" s="1"/>
  <c r="BK68" i="6"/>
  <c r="BK100" i="6" s="1"/>
  <c r="BR68" i="6"/>
  <c r="BR100" i="6" s="1"/>
  <c r="AK68" i="6"/>
  <c r="AK100" i="6" s="1"/>
  <c r="BC68" i="6"/>
  <c r="BC100" i="6" s="1"/>
  <c r="I68" i="6"/>
  <c r="I100" i="6" s="1"/>
  <c r="BF68" i="6"/>
  <c r="BF100" i="6" s="1"/>
  <c r="AF68" i="6"/>
  <c r="AF100" i="6" s="1"/>
  <c r="M68" i="6"/>
  <c r="M100" i="6" s="1"/>
  <c r="AU72" i="6"/>
  <c r="AU104" i="6"/>
  <c r="G72" i="6"/>
  <c r="G104" i="6" s="1"/>
  <c r="BB72" i="6"/>
  <c r="BB104" i="6" s="1"/>
  <c r="BE72" i="6"/>
  <c r="BE104" i="6" s="1"/>
  <c r="N92" i="6"/>
  <c r="N124" i="6" s="1"/>
  <c r="BF92" i="6"/>
  <c r="BF124" i="6" s="1"/>
  <c r="AU92" i="6"/>
  <c r="AU124" i="6" s="1"/>
  <c r="BN92" i="6"/>
  <c r="BN124" i="6" s="1"/>
  <c r="W92" i="6"/>
  <c r="W124" i="6" s="1"/>
  <c r="V92" i="6"/>
  <c r="V124" i="6" s="1"/>
  <c r="F92" i="6"/>
  <c r="F124" i="6" s="1"/>
  <c r="F71" i="6"/>
  <c r="F103" i="6" s="1"/>
  <c r="S71" i="6"/>
  <c r="S103" i="6" s="1"/>
  <c r="AY71" i="6"/>
  <c r="AY103" i="6" s="1"/>
  <c r="AH71" i="6"/>
  <c r="AH103" i="6" s="1"/>
  <c r="AU103" i="6"/>
  <c r="AU71" i="6"/>
  <c r="T71" i="6"/>
  <c r="T103" i="6" s="1"/>
  <c r="AW71" i="6"/>
  <c r="AW103" i="6" s="1"/>
  <c r="M71" i="6"/>
  <c r="M103" i="6"/>
  <c r="AI71" i="6"/>
  <c r="AI103" i="6" s="1"/>
  <c r="P71" i="6"/>
  <c r="P103" i="6" s="1"/>
  <c r="AV71" i="6"/>
  <c r="AV103" i="6" s="1"/>
  <c r="X71" i="6"/>
  <c r="X103" i="6" s="1"/>
  <c r="AP71" i="6"/>
  <c r="AP103" i="6" s="1"/>
  <c r="W73" i="6"/>
  <c r="W105" i="6"/>
  <c r="AV105" i="6"/>
  <c r="AV73" i="6"/>
  <c r="BN73" i="6"/>
  <c r="BN105" i="6" s="1"/>
  <c r="S105" i="6"/>
  <c r="S73" i="6"/>
  <c r="AJ73" i="6"/>
  <c r="AJ105" i="6"/>
  <c r="AM105" i="6"/>
  <c r="AM73" i="6"/>
  <c r="N73" i="6"/>
  <c r="N105" i="6"/>
  <c r="BS73" i="6"/>
  <c r="BS105" i="6" s="1"/>
  <c r="BE73" i="6"/>
  <c r="BE105" i="6" s="1"/>
  <c r="G73" i="6"/>
  <c r="G105" i="6" s="1"/>
  <c r="BE91" i="6"/>
  <c r="BE123" i="6" s="1"/>
  <c r="I91" i="6"/>
  <c r="I123" i="6" s="1"/>
  <c r="BI91" i="6"/>
  <c r="BI123" i="6" s="1"/>
  <c r="AK91" i="6"/>
  <c r="AK123" i="6" s="1"/>
  <c r="R91" i="6"/>
  <c r="R123" i="6" s="1"/>
  <c r="AC91" i="6"/>
  <c r="AC123" i="6" s="1"/>
  <c r="D91" i="6"/>
  <c r="D123" i="6"/>
  <c r="BD91" i="6"/>
  <c r="BD123" i="6" s="1"/>
  <c r="H91" i="6"/>
  <c r="H123" i="6" s="1"/>
  <c r="X93" i="6"/>
  <c r="X125" i="6" s="1"/>
  <c r="O93" i="6"/>
  <c r="O125" i="6" s="1"/>
  <c r="D93" i="6"/>
  <c r="D125" i="6" s="1"/>
  <c r="U93" i="6"/>
  <c r="U125" i="6" s="1"/>
  <c r="BU125" i="6"/>
  <c r="BU93" i="6"/>
  <c r="BM93" i="6"/>
  <c r="BM125" i="6" s="1"/>
  <c r="E93" i="6"/>
  <c r="E125" i="6" s="1"/>
  <c r="BB94" i="6"/>
  <c r="BB126" i="6" s="1"/>
  <c r="E94" i="6"/>
  <c r="E126" i="6" s="1"/>
  <c r="BD94" i="6"/>
  <c r="BD126" i="6" s="1"/>
  <c r="BS126" i="6"/>
  <c r="BS94" i="6"/>
  <c r="BF94" i="6"/>
  <c r="BF126" i="6" s="1"/>
  <c r="BP94" i="6"/>
  <c r="BP126" i="6" s="1"/>
  <c r="AC94" i="6"/>
  <c r="AC126" i="6" s="1"/>
  <c r="K126" i="6"/>
  <c r="K94" i="6"/>
  <c r="AL81" i="6"/>
  <c r="AL113" i="6" s="1"/>
  <c r="AI88" i="6"/>
  <c r="AI120" i="6"/>
  <c r="R77" i="6"/>
  <c r="R109" i="6" s="1"/>
  <c r="W91" i="6"/>
  <c r="W123" i="6" s="1"/>
  <c r="AD77" i="6"/>
  <c r="AD109" i="6" s="1"/>
  <c r="BM90" i="6"/>
  <c r="BM122" i="6" s="1"/>
  <c r="AS122" i="6"/>
  <c r="AS90" i="6"/>
  <c r="AW90" i="6"/>
  <c r="AW122" i="6" s="1"/>
  <c r="P90" i="6"/>
  <c r="P122" i="6" s="1"/>
  <c r="BI90" i="6"/>
  <c r="BI122" i="6" s="1"/>
  <c r="AQ90" i="6"/>
  <c r="AQ122" i="6" s="1"/>
  <c r="Z90" i="6"/>
  <c r="Z122" i="6" s="1"/>
  <c r="J90" i="6"/>
  <c r="J122" i="6" s="1"/>
  <c r="BJ90" i="6"/>
  <c r="BJ122" i="6" s="1"/>
  <c r="AA122" i="6"/>
  <c r="AA90" i="6"/>
  <c r="BI68" i="6"/>
  <c r="BI100" i="6"/>
  <c r="O96" i="6"/>
  <c r="O128" i="6" s="1"/>
  <c r="BE96" i="6"/>
  <c r="BE128" i="6" s="1"/>
  <c r="AA96" i="6"/>
  <c r="AA128" i="6" s="1"/>
  <c r="N96" i="6"/>
  <c r="N128" i="6" s="1"/>
  <c r="BN96" i="6"/>
  <c r="BN128" i="6" s="1"/>
  <c r="AI96" i="6"/>
  <c r="AI128" i="6"/>
  <c r="BB96" i="6"/>
  <c r="BB128" i="6" s="1"/>
  <c r="AH96" i="6"/>
  <c r="AH128" i="6"/>
  <c r="BF96" i="6"/>
  <c r="BF128" i="6" s="1"/>
  <c r="J96" i="6"/>
  <c r="J128" i="6" s="1"/>
  <c r="Z71" i="6"/>
  <c r="Z103" i="6" s="1"/>
  <c r="BQ75" i="6"/>
  <c r="BQ107" i="6" s="1"/>
  <c r="AL107" i="6"/>
  <c r="AL75" i="6"/>
  <c r="AG75" i="6"/>
  <c r="AG107" i="6"/>
  <c r="AT107" i="6"/>
  <c r="AT75" i="6"/>
  <c r="BD75" i="6"/>
  <c r="BD107" i="6" s="1"/>
  <c r="AC107" i="6"/>
  <c r="AC75" i="6"/>
  <c r="J75" i="6"/>
  <c r="J107" i="6"/>
  <c r="AO75" i="6"/>
  <c r="AO107" i="6" s="1"/>
  <c r="AP75" i="6"/>
  <c r="AP107" i="6" s="1"/>
  <c r="AO81" i="6"/>
  <c r="AO113" i="6" s="1"/>
  <c r="Y81" i="6"/>
  <c r="Y113" i="6" s="1"/>
  <c r="BO81" i="6"/>
  <c r="BO113" i="6" s="1"/>
  <c r="BD81" i="6"/>
  <c r="BD113" i="6" s="1"/>
  <c r="AS112" i="6"/>
  <c r="AS80" i="6"/>
  <c r="AN80" i="6"/>
  <c r="AN112" i="6" s="1"/>
  <c r="E80" i="6"/>
  <c r="E112" i="6" s="1"/>
  <c r="BC80" i="6"/>
  <c r="BC112" i="6" s="1"/>
  <c r="T112" i="6"/>
  <c r="T80" i="6"/>
  <c r="K79" i="6"/>
  <c r="K111" i="6"/>
  <c r="V79" i="6"/>
  <c r="V111" i="6" s="1"/>
  <c r="AE79" i="6"/>
  <c r="AE111" i="6" s="1"/>
  <c r="BM79" i="6"/>
  <c r="BM111" i="6" s="1"/>
  <c r="AC79" i="6"/>
  <c r="AC111" i="6" s="1"/>
  <c r="W79" i="6"/>
  <c r="W111" i="6" s="1"/>
  <c r="AP79" i="6"/>
  <c r="AP111" i="6"/>
  <c r="AJ67" i="6"/>
  <c r="AJ99" i="6" s="1"/>
  <c r="N77" i="6"/>
  <c r="N109" i="6"/>
  <c r="BO93" i="6"/>
  <c r="BO125" i="6" s="1"/>
  <c r="V68" i="6"/>
  <c r="V100" i="6" s="1"/>
  <c r="BQ76" i="6"/>
  <c r="BQ108" i="6" s="1"/>
  <c r="O76" i="6"/>
  <c r="O108" i="6" s="1"/>
  <c r="Z76" i="6"/>
  <c r="Z108" i="6" s="1"/>
  <c r="AU76" i="6"/>
  <c r="AU108" i="6" s="1"/>
  <c r="W127" i="6"/>
  <c r="W95" i="6"/>
  <c r="AN95" i="6"/>
  <c r="AN127" i="6" s="1"/>
  <c r="G95" i="6"/>
  <c r="G127" i="6" s="1"/>
  <c r="BH95" i="6"/>
  <c r="BH127" i="6" s="1"/>
  <c r="AS127" i="6"/>
  <c r="AS95" i="6"/>
  <c r="BI95" i="6"/>
  <c r="BI127" i="6" s="1"/>
  <c r="AH95" i="6"/>
  <c r="AH127" i="6" s="1"/>
  <c r="BG77" i="6"/>
  <c r="BG109" i="6" s="1"/>
  <c r="Y77" i="6"/>
  <c r="Y109" i="6" s="1"/>
  <c r="BS77" i="6"/>
  <c r="BS109" i="6" s="1"/>
  <c r="K88" i="6"/>
  <c r="K120" i="6" s="1"/>
  <c r="J88" i="6"/>
  <c r="J120" i="6" s="1"/>
  <c r="R88" i="6"/>
  <c r="R120" i="6" s="1"/>
  <c r="M88" i="6"/>
  <c r="M120" i="6"/>
  <c r="BC88" i="6"/>
  <c r="BC120" i="6" s="1"/>
  <c r="BL88" i="6"/>
  <c r="BL120" i="6"/>
  <c r="AC88" i="6"/>
  <c r="AC120" i="6" s="1"/>
  <c r="D88" i="6"/>
  <c r="D120" i="6" s="1"/>
  <c r="BF91" i="6"/>
  <c r="BF123" i="6" s="1"/>
  <c r="X68" i="6"/>
  <c r="X100" i="6" s="1"/>
  <c r="L68" i="6"/>
  <c r="L100" i="6" s="1"/>
  <c r="BJ68" i="6"/>
  <c r="BJ100" i="6"/>
  <c r="Q68" i="6"/>
  <c r="Q100" i="6" s="1"/>
  <c r="AX68" i="6"/>
  <c r="AX100" i="6" s="1"/>
  <c r="H68" i="6"/>
  <c r="H100" i="6" s="1"/>
  <c r="AN68" i="6"/>
  <c r="AN100" i="6" s="1"/>
  <c r="U68" i="6"/>
  <c r="U100" i="6" s="1"/>
  <c r="BO68" i="6"/>
  <c r="BO100" i="6"/>
  <c r="AT68" i="6"/>
  <c r="AT100" i="6" s="1"/>
  <c r="BP72" i="6"/>
  <c r="BP104" i="6" s="1"/>
  <c r="AK72" i="6"/>
  <c r="AK104" i="6" s="1"/>
  <c r="J72" i="6"/>
  <c r="J104" i="6" s="1"/>
  <c r="AG104" i="6"/>
  <c r="AG72" i="6"/>
  <c r="AQ72" i="6"/>
  <c r="AQ104" i="6" s="1"/>
  <c r="BD72" i="6"/>
  <c r="BD104" i="6" s="1"/>
  <c r="AY72" i="6"/>
  <c r="AY104" i="6" s="1"/>
  <c r="BM72" i="6"/>
  <c r="BM104" i="6" s="1"/>
  <c r="Y72" i="6"/>
  <c r="Y104" i="6"/>
  <c r="C72" i="6"/>
  <c r="C104" i="6" s="1"/>
  <c r="AL72" i="6"/>
  <c r="AL104" i="6" s="1"/>
  <c r="AM72" i="6"/>
  <c r="AM104" i="6" s="1"/>
  <c r="S72" i="6"/>
  <c r="S104" i="6" s="1"/>
  <c r="AZ72" i="6"/>
  <c r="AZ104" i="6" s="1"/>
  <c r="Z92" i="6"/>
  <c r="Z124" i="6"/>
  <c r="S92" i="6"/>
  <c r="S124" i="6" s="1"/>
  <c r="AH92" i="6"/>
  <c r="AH124" i="6"/>
  <c r="G92" i="6"/>
  <c r="G124" i="6" s="1"/>
  <c r="AM92" i="6"/>
  <c r="AM124" i="6"/>
  <c r="BM92" i="6"/>
  <c r="BM124" i="6" s="1"/>
  <c r="BU92" i="6"/>
  <c r="BU124" i="6" s="1"/>
  <c r="AY92" i="6"/>
  <c r="AY124" i="6" s="1"/>
  <c r="O92" i="6"/>
  <c r="O124" i="6"/>
  <c r="AR71" i="6"/>
  <c r="AR103" i="6" s="1"/>
  <c r="L71" i="6"/>
  <c r="L103" i="6"/>
  <c r="BJ71" i="6"/>
  <c r="BJ103" i="6" s="1"/>
  <c r="BF71" i="6"/>
  <c r="BF103" i="6"/>
  <c r="AJ71" i="6"/>
  <c r="AJ103" i="6" s="1"/>
  <c r="BM71" i="6"/>
  <c r="BM103" i="6" s="1"/>
  <c r="BO71" i="6"/>
  <c r="BO103" i="6" s="1"/>
  <c r="AF71" i="6"/>
  <c r="AF103" i="6"/>
  <c r="BS71" i="6"/>
  <c r="BS103" i="6" s="1"/>
  <c r="W71" i="6"/>
  <c r="W103" i="6" s="1"/>
  <c r="BG71" i="6"/>
  <c r="BG103" i="6" s="1"/>
  <c r="O71" i="6"/>
  <c r="O103" i="6"/>
  <c r="AR73" i="6"/>
  <c r="AR105" i="6" s="1"/>
  <c r="AY73" i="6"/>
  <c r="AY105" i="6" s="1"/>
  <c r="AU73" i="6"/>
  <c r="AU105" i="6" s="1"/>
  <c r="BB73" i="6"/>
  <c r="BB105" i="6" s="1"/>
  <c r="AH73" i="6"/>
  <c r="AH105" i="6" s="1"/>
  <c r="D73" i="6"/>
  <c r="D105" i="6"/>
  <c r="BO73" i="6"/>
  <c r="BO105" i="6" s="1"/>
  <c r="O73" i="6"/>
  <c r="O105" i="6" s="1"/>
  <c r="BW84" i="7"/>
  <c r="AH21" i="5" s="1"/>
  <c r="BY45" i="7"/>
  <c r="BZ45" i="7" s="1"/>
  <c r="AB66" i="6"/>
  <c r="AB98" i="6" s="1"/>
  <c r="AE91" i="6"/>
  <c r="AE123" i="6" s="1"/>
  <c r="P91" i="6"/>
  <c r="P123" i="6" s="1"/>
  <c r="AI91" i="6"/>
  <c r="AI123" i="6" s="1"/>
  <c r="E91" i="6"/>
  <c r="E123" i="6" s="1"/>
  <c r="AH91" i="6"/>
  <c r="AH123" i="6" s="1"/>
  <c r="AW91" i="6"/>
  <c r="AW123" i="6"/>
  <c r="BT91" i="6"/>
  <c r="BT123" i="6" s="1"/>
  <c r="AN91" i="6"/>
  <c r="AN123" i="6" s="1"/>
  <c r="U91" i="6"/>
  <c r="U123" i="6" s="1"/>
  <c r="AR80" i="6"/>
  <c r="AR112" i="6"/>
  <c r="AA93" i="6"/>
  <c r="AA125" i="6" s="1"/>
  <c r="BE93" i="6"/>
  <c r="BE125" i="6" s="1"/>
  <c r="AY93" i="6"/>
  <c r="AY125" i="6" s="1"/>
  <c r="AC93" i="6"/>
  <c r="AC125" i="6" s="1"/>
  <c r="J93" i="6"/>
  <c r="J125" i="6" s="1"/>
  <c r="AH93" i="6"/>
  <c r="AH125" i="6"/>
  <c r="K93" i="6"/>
  <c r="K125" i="6" s="1"/>
  <c r="AK93" i="6"/>
  <c r="AK125" i="6"/>
  <c r="R93" i="6"/>
  <c r="R125" i="6" s="1"/>
  <c r="W94" i="6"/>
  <c r="W126" i="6" s="1"/>
  <c r="AV94" i="6"/>
  <c r="AV126" i="6" s="1"/>
  <c r="S94" i="6"/>
  <c r="S126" i="6" s="1"/>
  <c r="BM94" i="6"/>
  <c r="BM126" i="6" s="1"/>
  <c r="O94" i="6"/>
  <c r="O126" i="6" s="1"/>
  <c r="BT94" i="6"/>
  <c r="BT126" i="6" s="1"/>
  <c r="BL94" i="6"/>
  <c r="BL126" i="6" s="1"/>
  <c r="AR94" i="6"/>
  <c r="AR126" i="6" s="1"/>
  <c r="D119" i="6"/>
  <c r="T93" i="6"/>
  <c r="T125" i="6" s="1"/>
  <c r="AU90" i="6"/>
  <c r="AU122" i="6" s="1"/>
  <c r="BF90" i="6"/>
  <c r="BF122" i="6" s="1"/>
  <c r="G90" i="6"/>
  <c r="G122" i="6"/>
  <c r="BE71" i="6"/>
  <c r="BE103" i="6" s="1"/>
  <c r="BJ96" i="6"/>
  <c r="BJ128" i="6"/>
  <c r="BU96" i="6"/>
  <c r="BU128" i="6" s="1"/>
  <c r="AE96" i="6"/>
  <c r="AE128" i="6" s="1"/>
  <c r="F96" i="6"/>
  <c r="F128" i="6" s="1"/>
  <c r="AY96" i="6"/>
  <c r="AY128" i="6"/>
  <c r="V96" i="6"/>
  <c r="V128" i="6" s="1"/>
  <c r="BO96" i="6"/>
  <c r="BO128" i="6"/>
  <c r="AV96" i="6"/>
  <c r="AV128" i="6" s="1"/>
  <c r="AD96" i="6"/>
  <c r="AD128" i="6"/>
  <c r="C96" i="6"/>
  <c r="C128" i="6" s="1"/>
  <c r="Z96" i="6"/>
  <c r="Z128" i="6"/>
  <c r="AW75" i="6"/>
  <c r="AW107" i="6" s="1"/>
  <c r="BP81" i="6"/>
  <c r="BP113" i="6" s="1"/>
  <c r="U81" i="6"/>
  <c r="U113" i="6" s="1"/>
  <c r="AT81" i="6"/>
  <c r="AT113" i="6" s="1"/>
  <c r="AK80" i="6"/>
  <c r="AK112" i="6" s="1"/>
  <c r="P80" i="6"/>
  <c r="P112" i="6" s="1"/>
  <c r="AG80" i="6"/>
  <c r="AG112" i="6" s="1"/>
  <c r="BT80" i="6"/>
  <c r="BT112" i="6" s="1"/>
  <c r="BG112" i="6"/>
  <c r="BG80" i="6"/>
  <c r="Q80" i="6"/>
  <c r="Q112" i="6" s="1"/>
  <c r="AS79" i="6"/>
  <c r="AS111" i="6" s="1"/>
  <c r="J79" i="6"/>
  <c r="J111" i="6" s="1"/>
  <c r="AK79" i="6"/>
  <c r="AK111" i="6" s="1"/>
  <c r="M79" i="6"/>
  <c r="M111" i="6" s="1"/>
  <c r="Z79" i="6"/>
  <c r="Z111" i="6" s="1"/>
  <c r="S79" i="6"/>
  <c r="S111" i="6" s="1"/>
  <c r="AV79" i="6"/>
  <c r="AV111" i="6" s="1"/>
  <c r="AG79" i="6"/>
  <c r="AG111" i="6" s="1"/>
  <c r="BJ79" i="6"/>
  <c r="BJ111" i="6" s="1"/>
  <c r="AM79" i="6"/>
  <c r="AM111" i="6"/>
  <c r="N79" i="6"/>
  <c r="N111" i="6" s="1"/>
  <c r="M67" i="6"/>
  <c r="M99" i="6"/>
  <c r="AV67" i="6"/>
  <c r="AV99" i="6" s="1"/>
  <c r="C67" i="6"/>
  <c r="C99" i="6"/>
  <c r="L93" i="6"/>
  <c r="L125" i="6" s="1"/>
  <c r="AK95" i="6"/>
  <c r="AK127" i="6"/>
  <c r="BT72" i="6"/>
  <c r="BT104" i="6" s="1"/>
  <c r="C76" i="6"/>
  <c r="C108" i="6" s="1"/>
  <c r="AY108" i="6"/>
  <c r="AY76" i="6"/>
  <c r="BT76" i="6"/>
  <c r="BT108" i="6" s="1"/>
  <c r="AH76" i="6"/>
  <c r="AH108" i="6" s="1"/>
  <c r="BL76" i="6"/>
  <c r="BL108" i="6" s="1"/>
  <c r="J76" i="6"/>
  <c r="J108" i="6" s="1"/>
  <c r="E76" i="6"/>
  <c r="E108" i="6" s="1"/>
  <c r="I95" i="6"/>
  <c r="I127" i="6" s="1"/>
  <c r="AG95" i="6"/>
  <c r="AG127" i="6" s="1"/>
  <c r="AR95" i="6"/>
  <c r="AR127" i="6" s="1"/>
  <c r="AU95" i="6"/>
  <c r="AU127" i="6"/>
  <c r="BC95" i="6"/>
  <c r="BC127" i="6" s="1"/>
  <c r="AW95" i="6"/>
  <c r="AW127" i="6" s="1"/>
  <c r="R95" i="6"/>
  <c r="R127" i="6" s="1"/>
  <c r="BJ95" i="6"/>
  <c r="BJ127" i="6"/>
  <c r="AF95" i="6"/>
  <c r="AF127" i="6" s="1"/>
  <c r="V77" i="6"/>
  <c r="V109" i="6"/>
  <c r="BO77" i="6"/>
  <c r="BO109" i="6" s="1"/>
  <c r="BD77" i="6"/>
  <c r="BD109" i="6"/>
  <c r="I77" i="6"/>
  <c r="I109" i="6" s="1"/>
  <c r="BC77" i="6"/>
  <c r="BC109" i="6" s="1"/>
  <c r="AW77" i="6"/>
  <c r="AW109" i="6" s="1"/>
  <c r="AB88" i="6"/>
  <c r="AB120" i="6" s="1"/>
  <c r="AY88" i="6"/>
  <c r="AY120" i="6" s="1"/>
  <c r="BQ88" i="6"/>
  <c r="BQ120" i="6" s="1"/>
  <c r="Q120" i="6"/>
  <c r="Q88" i="6"/>
  <c r="AV69" i="6"/>
  <c r="AV101" i="6" s="1"/>
  <c r="BS93" i="6"/>
  <c r="BS125" i="6" s="1"/>
  <c r="BB68" i="6"/>
  <c r="BB100" i="6" s="1"/>
  <c r="AO68" i="6"/>
  <c r="AO100" i="6" s="1"/>
  <c r="D68" i="6"/>
  <c r="D100" i="6"/>
  <c r="AG68" i="6"/>
  <c r="AG100" i="6" s="1"/>
  <c r="P68" i="6"/>
  <c r="P100" i="6" s="1"/>
  <c r="BU72" i="6"/>
  <c r="BU104" i="6" s="1"/>
  <c r="W72" i="6"/>
  <c r="W104" i="6"/>
  <c r="E72" i="6"/>
  <c r="E104" i="6" s="1"/>
  <c r="V72" i="6"/>
  <c r="V104" i="6" s="1"/>
  <c r="AH72" i="6"/>
  <c r="AH104" i="6" s="1"/>
  <c r="N72" i="6"/>
  <c r="N104" i="6"/>
  <c r="BQ92" i="6"/>
  <c r="BQ124" i="6" s="1"/>
  <c r="BI92" i="6"/>
  <c r="BI124" i="6"/>
  <c r="AD92" i="6"/>
  <c r="AD124" i="6" s="1"/>
  <c r="BR92" i="6"/>
  <c r="BR124" i="6" s="1"/>
  <c r="AV92" i="6"/>
  <c r="AV124" i="6" s="1"/>
  <c r="AS71" i="6"/>
  <c r="AS103" i="6"/>
  <c r="R71" i="6"/>
  <c r="R103" i="6" s="1"/>
  <c r="BK71" i="6"/>
  <c r="BK103" i="6"/>
  <c r="BD71" i="6"/>
  <c r="BD103" i="6" s="1"/>
  <c r="BC71" i="6"/>
  <c r="BC103" i="6" s="1"/>
  <c r="AD71" i="6"/>
  <c r="AD103" i="6" s="1"/>
  <c r="C71" i="6"/>
  <c r="C103" i="6"/>
  <c r="BB71" i="6"/>
  <c r="BB103" i="6" s="1"/>
  <c r="AC71" i="6"/>
  <c r="AC103" i="6" s="1"/>
  <c r="BL71" i="6"/>
  <c r="BL103" i="6" s="1"/>
  <c r="U71" i="6"/>
  <c r="U103" i="6" s="1"/>
  <c r="D71" i="6"/>
  <c r="D103" i="6" s="1"/>
  <c r="AE71" i="6"/>
  <c r="AE103" i="6"/>
  <c r="H71" i="6"/>
  <c r="H103" i="6" s="1"/>
  <c r="BJ73" i="6"/>
  <c r="BJ105" i="6"/>
  <c r="K101" i="6"/>
  <c r="S101" i="6"/>
  <c r="AK90" i="6"/>
  <c r="AK122" i="6"/>
  <c r="BJ88" i="6"/>
  <c r="BJ120" i="6" s="1"/>
  <c r="BU77" i="6"/>
  <c r="BU109" i="6"/>
  <c r="L90" i="6"/>
  <c r="L122" i="6" s="1"/>
  <c r="E90" i="6"/>
  <c r="E122" i="6"/>
  <c r="BT90" i="6"/>
  <c r="BT122" i="6" s="1"/>
  <c r="AD90" i="6"/>
  <c r="AD122" i="6" s="1"/>
  <c r="BG90" i="6"/>
  <c r="BG122" i="6"/>
  <c r="X90" i="6"/>
  <c r="X122" i="6" s="1"/>
  <c r="BN90" i="6"/>
  <c r="BN122" i="6"/>
  <c r="AE90" i="6"/>
  <c r="AE122" i="6" s="1"/>
  <c r="J68" i="6"/>
  <c r="J100" i="6"/>
  <c r="BL95" i="6"/>
  <c r="BL127" i="6" s="1"/>
  <c r="BQ96" i="6"/>
  <c r="BQ128" i="6"/>
  <c r="H96" i="6"/>
  <c r="H128" i="6" s="1"/>
  <c r="R96" i="6"/>
  <c r="R128" i="6"/>
  <c r="BM96" i="6"/>
  <c r="BM128" i="6" s="1"/>
  <c r="AN96" i="6"/>
  <c r="AN128" i="6"/>
  <c r="K96" i="6"/>
  <c r="K128" i="6" s="1"/>
  <c r="BG96" i="6"/>
  <c r="BG128" i="6"/>
  <c r="AL96" i="6"/>
  <c r="AL128" i="6" s="1"/>
  <c r="BI96" i="6"/>
  <c r="BI128" i="6"/>
  <c r="AM96" i="6"/>
  <c r="AM128" i="6" s="1"/>
  <c r="BH75" i="6"/>
  <c r="BH107" i="6"/>
  <c r="AQ75" i="6"/>
  <c r="AQ107" i="6" s="1"/>
  <c r="M75" i="6"/>
  <c r="M107" i="6" s="1"/>
  <c r="BE75" i="6"/>
  <c r="BE107" i="6"/>
  <c r="AH75" i="6"/>
  <c r="AH107" i="6" s="1"/>
  <c r="BT75" i="6"/>
  <c r="BT107" i="6" s="1"/>
  <c r="Z75" i="6"/>
  <c r="Z107" i="6"/>
  <c r="E75" i="6"/>
  <c r="E107" i="6" s="1"/>
  <c r="BG75" i="6"/>
  <c r="BG107" i="6"/>
  <c r="AN75" i="6"/>
  <c r="AN107" i="6" s="1"/>
  <c r="X75" i="6"/>
  <c r="X107" i="6"/>
  <c r="H75" i="6"/>
  <c r="H107" i="6" s="1"/>
  <c r="AK81" i="6"/>
  <c r="AK113" i="6" s="1"/>
  <c r="AX81" i="6"/>
  <c r="AX113" i="6" s="1"/>
  <c r="H81" i="6"/>
  <c r="H113" i="6" s="1"/>
  <c r="BL81" i="6"/>
  <c r="BL113" i="6"/>
  <c r="I81" i="6"/>
  <c r="I113" i="6" s="1"/>
  <c r="BO66" i="6"/>
  <c r="BO98" i="6" s="1"/>
  <c r="BS80" i="6"/>
  <c r="BS112" i="6" s="1"/>
  <c r="BO80" i="6"/>
  <c r="BO112" i="6" s="1"/>
  <c r="AX80" i="6"/>
  <c r="AX112" i="6" s="1"/>
  <c r="AO80" i="6"/>
  <c r="AO112" i="6" s="1"/>
  <c r="BK80" i="6"/>
  <c r="BK112" i="6" s="1"/>
  <c r="AF80" i="6"/>
  <c r="AF112" i="6" s="1"/>
  <c r="U80" i="6"/>
  <c r="U112" i="6" s="1"/>
  <c r="D80" i="6"/>
  <c r="D112" i="6" s="1"/>
  <c r="AW80" i="6"/>
  <c r="AW112" i="6" s="1"/>
  <c r="AA88" i="6"/>
  <c r="AA120" i="6"/>
  <c r="BN79" i="6"/>
  <c r="BN111" i="6" s="1"/>
  <c r="O79" i="6"/>
  <c r="O111" i="6"/>
  <c r="BR79" i="6"/>
  <c r="BR111" i="6" s="1"/>
  <c r="AA79" i="6"/>
  <c r="AA111" i="6"/>
  <c r="E79" i="6"/>
  <c r="E111" i="6"/>
  <c r="AL79" i="6"/>
  <c r="AL111" i="6"/>
  <c r="AQ79" i="6"/>
  <c r="AQ111" i="6"/>
  <c r="AU79" i="6"/>
  <c r="AU111" i="6"/>
  <c r="Y79" i="6"/>
  <c r="Y111" i="6" s="1"/>
  <c r="G79" i="6"/>
  <c r="G111" i="6" s="1"/>
  <c r="AS67" i="6"/>
  <c r="AS99" i="6"/>
  <c r="AA67" i="6"/>
  <c r="AA99" i="6" s="1"/>
  <c r="AI67" i="6"/>
  <c r="AI99" i="6" s="1"/>
  <c r="BR67" i="6"/>
  <c r="BR99" i="6" s="1"/>
  <c r="AR67" i="6"/>
  <c r="AR99" i="6"/>
  <c r="E67" i="6"/>
  <c r="E99" i="6" s="1"/>
  <c r="AK67" i="6"/>
  <c r="AK99" i="6"/>
  <c r="S67" i="6"/>
  <c r="S99" i="6" s="1"/>
  <c r="AM88" i="6"/>
  <c r="AM120" i="6"/>
  <c r="BM77" i="6"/>
  <c r="BM109" i="6" s="1"/>
  <c r="BJ91" i="6"/>
  <c r="BJ123" i="6" s="1"/>
  <c r="AL68" i="6"/>
  <c r="AL100" i="6" s="1"/>
  <c r="N71" i="6"/>
  <c r="N103" i="6"/>
  <c r="J71" i="6"/>
  <c r="J103" i="6" s="1"/>
  <c r="BD76" i="6"/>
  <c r="BD108" i="6"/>
  <c r="AT76" i="6"/>
  <c r="AT108" i="6" s="1"/>
  <c r="U76" i="6"/>
  <c r="U108" i="6"/>
  <c r="AV76" i="6"/>
  <c r="AV108" i="6" s="1"/>
  <c r="AC76" i="6"/>
  <c r="AC108" i="6"/>
  <c r="M76" i="6"/>
  <c r="M108" i="6"/>
  <c r="AJ95" i="6"/>
  <c r="AJ127" i="6"/>
  <c r="J95" i="6"/>
  <c r="J127" i="6"/>
  <c r="P95" i="6"/>
  <c r="P127" i="6" s="1"/>
  <c r="F95" i="6"/>
  <c r="F127" i="6"/>
  <c r="AQ95" i="6"/>
  <c r="AQ127" i="6" s="1"/>
  <c r="BQ95" i="6"/>
  <c r="BQ127" i="6"/>
  <c r="AI95" i="6"/>
  <c r="AI127" i="6" s="1"/>
  <c r="BR95" i="6"/>
  <c r="BR127" i="6"/>
  <c r="AA95" i="6"/>
  <c r="AA127" i="6" s="1"/>
  <c r="AB95" i="6"/>
  <c r="AB127" i="6" s="1"/>
  <c r="AT77" i="6"/>
  <c r="AT109" i="6"/>
  <c r="X77" i="6"/>
  <c r="X109" i="6"/>
  <c r="M77" i="6"/>
  <c r="M109" i="6"/>
  <c r="AK77" i="6"/>
  <c r="AK109" i="6"/>
  <c r="AF77" i="6"/>
  <c r="AF109" i="6"/>
  <c r="E77" i="6"/>
  <c r="E109" i="6"/>
  <c r="BL77" i="6"/>
  <c r="BL109" i="6"/>
  <c r="P77" i="6"/>
  <c r="P109" i="6"/>
  <c r="X88" i="6"/>
  <c r="X120" i="6"/>
  <c r="W88" i="6"/>
  <c r="W120" i="6"/>
  <c r="AW88" i="6"/>
  <c r="AW120" i="6"/>
  <c r="AJ88" i="6"/>
  <c r="AJ120" i="6"/>
  <c r="P88" i="6"/>
  <c r="P120" i="6" s="1"/>
  <c r="BG88" i="6"/>
  <c r="BG120" i="6"/>
  <c r="L88" i="6"/>
  <c r="L120" i="6" s="1"/>
  <c r="AQ88" i="6"/>
  <c r="AQ120" i="6"/>
  <c r="F88" i="6"/>
  <c r="F120" i="6"/>
  <c r="AX88" i="6"/>
  <c r="AX120" i="6"/>
  <c r="AF88" i="6"/>
  <c r="AF120" i="6"/>
  <c r="H88" i="6"/>
  <c r="H120" i="6"/>
  <c r="AS66" i="6"/>
  <c r="AS98" i="6"/>
  <c r="BW81" i="7"/>
  <c r="AH18" i="5" s="1"/>
  <c r="AB93" i="6"/>
  <c r="AB125" i="6" s="1"/>
  <c r="BH72" i="6"/>
  <c r="BH104" i="6" s="1"/>
  <c r="BI71" i="6"/>
  <c r="BI103" i="6" s="1"/>
  <c r="BG68" i="6"/>
  <c r="BG100" i="6" s="1"/>
  <c r="T68" i="6"/>
  <c r="T100" i="6"/>
  <c r="AS68" i="6"/>
  <c r="AS100" i="6" s="1"/>
  <c r="BN68" i="6"/>
  <c r="BN100" i="6" s="1"/>
  <c r="Y68" i="6"/>
  <c r="Y100" i="6" s="1"/>
  <c r="AB68" i="6"/>
  <c r="AB100" i="6" s="1"/>
  <c r="E68" i="6"/>
  <c r="E100" i="6" s="1"/>
  <c r="AW68" i="6"/>
  <c r="AW100" i="6" s="1"/>
  <c r="AC68" i="6"/>
  <c r="AC100" i="6" s="1"/>
  <c r="BA68" i="6"/>
  <c r="BA100" i="6"/>
  <c r="BF72" i="6"/>
  <c r="BF104" i="6" s="1"/>
  <c r="F72" i="6"/>
  <c r="F104" i="6" s="1"/>
  <c r="BI72" i="6"/>
  <c r="BI104" i="6" s="1"/>
  <c r="BQ72" i="6"/>
  <c r="BQ104" i="6" s="1"/>
  <c r="AD72" i="6"/>
  <c r="AD104" i="6" s="1"/>
  <c r="R72" i="6"/>
  <c r="R104" i="6" s="1"/>
  <c r="Z72" i="6"/>
  <c r="Z104" i="6" s="1"/>
  <c r="BJ92" i="6"/>
  <c r="BJ124" i="6" s="1"/>
  <c r="AQ92" i="6"/>
  <c r="AQ124" i="6" s="1"/>
  <c r="AE92" i="6"/>
  <c r="AE124" i="6" s="1"/>
  <c r="J92" i="6"/>
  <c r="J124" i="6" s="1"/>
  <c r="AR92" i="6"/>
  <c r="AR124" i="6" s="1"/>
  <c r="C92" i="6"/>
  <c r="C124" i="6" s="1"/>
  <c r="BE92" i="6"/>
  <c r="BE124" i="6"/>
  <c r="AL92" i="6"/>
  <c r="AL124" i="6" s="1"/>
  <c r="R92" i="6"/>
  <c r="R124" i="6" s="1"/>
  <c r="AL71" i="6"/>
  <c r="AL103" i="6" s="1"/>
  <c r="BT71" i="6"/>
  <c r="BT103" i="6" s="1"/>
  <c r="AK103" i="6"/>
  <c r="AK71" i="6"/>
  <c r="V71" i="6"/>
  <c r="V103" i="6"/>
  <c r="AA71" i="6"/>
  <c r="AA103" i="6" s="1"/>
  <c r="AM71" i="6"/>
  <c r="AM103" i="6"/>
  <c r="E71" i="6"/>
  <c r="E103" i="6" s="1"/>
  <c r="BR71" i="6"/>
  <c r="BR103" i="6"/>
  <c r="AT71" i="6"/>
  <c r="AT103" i="6" s="1"/>
  <c r="G71" i="6"/>
  <c r="G103" i="6"/>
  <c r="AB71" i="6"/>
  <c r="AB103" i="6" s="1"/>
  <c r="K71" i="6"/>
  <c r="K103" i="6" s="1"/>
  <c r="BN71" i="6"/>
  <c r="BN103" i="6" s="1"/>
  <c r="AN71" i="6"/>
  <c r="AN103" i="6"/>
  <c r="BK73" i="6"/>
  <c r="BK105" i="6" s="1"/>
  <c r="P73" i="6"/>
  <c r="P105" i="6"/>
  <c r="BR105" i="6"/>
  <c r="BR73" i="6"/>
  <c r="BF73" i="6"/>
  <c r="BF105" i="6"/>
  <c r="AD73" i="6"/>
  <c r="AD105" i="6" s="1"/>
  <c r="K73" i="6"/>
  <c r="K105" i="6"/>
  <c r="BQ73" i="6"/>
  <c r="BQ105" i="6" s="1"/>
  <c r="BC73" i="6"/>
  <c r="BC105" i="6" s="1"/>
  <c r="AI73" i="6"/>
  <c r="AI105" i="6" s="1"/>
  <c r="H66" i="6"/>
  <c r="H98" i="6" s="1"/>
  <c r="X91" i="6"/>
  <c r="X123" i="6" s="1"/>
  <c r="BM91" i="6"/>
  <c r="BM123" i="6" s="1"/>
  <c r="AY91" i="6"/>
  <c r="AY123" i="6" s="1"/>
  <c r="M91" i="6"/>
  <c r="M123" i="6"/>
  <c r="BG91" i="6"/>
  <c r="BG123" i="6" s="1"/>
  <c r="AD91" i="6"/>
  <c r="AD123" i="6"/>
  <c r="N91" i="6"/>
  <c r="N123" i="6" s="1"/>
  <c r="Z91" i="6"/>
  <c r="Z123" i="6"/>
  <c r="AQ91" i="6"/>
  <c r="AQ123" i="6" s="1"/>
  <c r="AG91" i="6"/>
  <c r="AG123" i="6" s="1"/>
  <c r="AQ93" i="6"/>
  <c r="AQ125" i="6" s="1"/>
  <c r="Z93" i="6"/>
  <c r="Z125" i="6" s="1"/>
  <c r="BQ93" i="6"/>
  <c r="BQ125" i="6" s="1"/>
  <c r="M93" i="6"/>
  <c r="M125" i="6"/>
  <c r="AM93" i="6"/>
  <c r="AM125" i="6" s="1"/>
  <c r="AD93" i="6"/>
  <c r="AD125" i="6"/>
  <c r="AM94" i="6"/>
  <c r="AM126" i="6" s="1"/>
  <c r="BU94" i="6"/>
  <c r="BU126" i="6" s="1"/>
  <c r="AI94" i="6"/>
  <c r="AI126" i="6" s="1"/>
  <c r="Q94" i="6"/>
  <c r="Q126" i="6" s="1"/>
  <c r="BO94" i="6"/>
  <c r="BO126" i="6" s="1"/>
  <c r="C94" i="6"/>
  <c r="C126" i="6" s="1"/>
  <c r="BN94" i="6"/>
  <c r="BN126" i="6" s="1"/>
  <c r="AA94" i="6"/>
  <c r="AA126" i="6"/>
  <c r="AD83" i="6"/>
  <c r="AD115" i="6" s="1"/>
  <c r="F83" i="6"/>
  <c r="F115" i="6" s="1"/>
  <c r="J83" i="6"/>
  <c r="J115" i="6" s="1"/>
  <c r="BL83" i="6"/>
  <c r="BL115" i="6" s="1"/>
  <c r="M83" i="6"/>
  <c r="M115" i="6" s="1"/>
  <c r="AV83" i="6"/>
  <c r="AV115" i="6" s="1"/>
  <c r="H85" i="6"/>
  <c r="H117" i="6" s="1"/>
  <c r="AF85" i="6"/>
  <c r="AF117" i="6" s="1"/>
  <c r="BH85" i="6"/>
  <c r="BH117" i="6" s="1"/>
  <c r="AU85" i="6"/>
  <c r="AU117" i="6"/>
  <c r="BI85" i="6"/>
  <c r="BI117" i="6" s="1"/>
  <c r="N85" i="6"/>
  <c r="N117" i="6"/>
  <c r="AA117" i="6"/>
  <c r="AA85" i="6"/>
  <c r="BW91" i="7"/>
  <c r="AH28" i="5" s="1"/>
  <c r="BS66" i="6"/>
  <c r="BS98" i="6" s="1"/>
  <c r="E66" i="6"/>
  <c r="E98" i="6" s="1"/>
  <c r="BF66" i="6"/>
  <c r="BF98" i="6" s="1"/>
  <c r="X87" i="6"/>
  <c r="X119" i="6"/>
  <c r="BP78" i="6"/>
  <c r="BP110" i="6" s="1"/>
  <c r="BU78" i="6"/>
  <c r="BU110" i="6" s="1"/>
  <c r="AC78" i="6"/>
  <c r="AC110" i="6" s="1"/>
  <c r="BH78" i="6"/>
  <c r="BH110" i="6" s="1"/>
  <c r="BT78" i="6"/>
  <c r="BT110" i="6" s="1"/>
  <c r="I78" i="6"/>
  <c r="I110" i="6"/>
  <c r="BO78" i="6"/>
  <c r="BO110" i="6" s="1"/>
  <c r="AF78" i="6"/>
  <c r="AF110" i="6" s="1"/>
  <c r="P78" i="6"/>
  <c r="P110" i="6" s="1"/>
  <c r="C74" i="6"/>
  <c r="C106" i="6" s="1"/>
  <c r="AR74" i="6"/>
  <c r="AR106" i="6" s="1"/>
  <c r="AI74" i="6"/>
  <c r="AI106" i="6" s="1"/>
  <c r="I74" i="6"/>
  <c r="I106" i="6" s="1"/>
  <c r="M74" i="6"/>
  <c r="M106" i="6"/>
  <c r="AS74" i="6"/>
  <c r="AS106" i="6" s="1"/>
  <c r="L74" i="6"/>
  <c r="L106" i="6" s="1"/>
  <c r="AY74" i="6"/>
  <c r="AY106" i="6" s="1"/>
  <c r="AH74" i="6"/>
  <c r="AH106" i="6" s="1"/>
  <c r="AP74" i="6"/>
  <c r="AP106" i="6" s="1"/>
  <c r="L89" i="6"/>
  <c r="L121" i="6" s="1"/>
  <c r="BO89" i="6"/>
  <c r="BO121" i="6" s="1"/>
  <c r="BN89" i="6"/>
  <c r="BN121" i="6"/>
  <c r="BR89" i="6"/>
  <c r="BR121" i="6" s="1"/>
  <c r="AI89" i="6"/>
  <c r="AI121" i="6" s="1"/>
  <c r="BD89" i="6"/>
  <c r="BD121" i="6" s="1"/>
  <c r="U89" i="6"/>
  <c r="U121" i="6" s="1"/>
  <c r="BI89" i="6"/>
  <c r="BI121" i="6" s="1"/>
  <c r="AQ89" i="6"/>
  <c r="AQ121" i="6" s="1"/>
  <c r="J89" i="6"/>
  <c r="J121" i="6" s="1"/>
  <c r="BH82" i="6"/>
  <c r="BH114" i="6" s="1"/>
  <c r="AR82" i="6"/>
  <c r="AR114" i="6" s="1"/>
  <c r="U82" i="6"/>
  <c r="U114" i="6"/>
  <c r="W82" i="6"/>
  <c r="W114" i="6" s="1"/>
  <c r="BC82" i="6"/>
  <c r="BC114" i="6" s="1"/>
  <c r="D82" i="6"/>
  <c r="D114" i="6" s="1"/>
  <c r="AF86" i="6"/>
  <c r="AF118" i="6" s="1"/>
  <c r="AU83" i="6"/>
  <c r="AU115" i="6" s="1"/>
  <c r="BE83" i="6"/>
  <c r="BE115" i="6"/>
  <c r="BO83" i="6"/>
  <c r="BO115" i="6" s="1"/>
  <c r="BG83" i="6"/>
  <c r="BG115" i="6"/>
  <c r="BQ83" i="6"/>
  <c r="BQ115" i="6" s="1"/>
  <c r="AH83" i="6"/>
  <c r="AH115" i="6" s="1"/>
  <c r="BS83" i="6"/>
  <c r="BS115" i="6" s="1"/>
  <c r="AJ83" i="6"/>
  <c r="AJ115" i="6" s="1"/>
  <c r="D83" i="6"/>
  <c r="D115" i="6" s="1"/>
  <c r="BH83" i="6"/>
  <c r="BH115" i="6" s="1"/>
  <c r="AO83" i="6"/>
  <c r="AO115" i="6" s="1"/>
  <c r="Y83" i="6"/>
  <c r="Y115" i="6" s="1"/>
  <c r="I83" i="6"/>
  <c r="I115" i="6" s="1"/>
  <c r="BJ83" i="6"/>
  <c r="BJ115" i="6" s="1"/>
  <c r="AR83" i="6"/>
  <c r="AR115" i="6" s="1"/>
  <c r="AA83" i="6"/>
  <c r="AA115" i="6" s="1"/>
  <c r="K83" i="6"/>
  <c r="K115" i="6" s="1"/>
  <c r="X85" i="6"/>
  <c r="X117" i="6"/>
  <c r="BU85" i="6"/>
  <c r="BU117" i="6" s="1"/>
  <c r="P85" i="6"/>
  <c r="P117" i="6"/>
  <c r="Z85" i="6"/>
  <c r="Z117" i="6" s="1"/>
  <c r="AY85" i="6"/>
  <c r="AY117" i="6" s="1"/>
  <c r="BM85" i="6"/>
  <c r="BM117" i="6" s="1"/>
  <c r="AS85" i="6"/>
  <c r="AS117" i="6"/>
  <c r="L85" i="6"/>
  <c r="L117" i="6" s="1"/>
  <c r="BG85" i="6"/>
  <c r="BG117" i="6"/>
  <c r="AL85" i="6"/>
  <c r="AL117" i="6" s="1"/>
  <c r="F85" i="6"/>
  <c r="F117" i="6" s="1"/>
  <c r="BF85" i="6"/>
  <c r="BF117" i="6" s="1"/>
  <c r="AM85" i="6"/>
  <c r="AM117" i="6" s="1"/>
  <c r="W85" i="6"/>
  <c r="W117" i="6" s="1"/>
  <c r="G85" i="6"/>
  <c r="G117" i="6" s="1"/>
  <c r="Y85" i="6"/>
  <c r="Y117" i="6" s="1"/>
  <c r="I85" i="6"/>
  <c r="I117" i="6" s="1"/>
  <c r="AK66" i="6"/>
  <c r="AK98" i="6" s="1"/>
  <c r="Y66" i="6"/>
  <c r="Y98" i="6"/>
  <c r="AV66" i="6"/>
  <c r="AV98" i="6" s="1"/>
  <c r="BW82" i="7"/>
  <c r="AH19" i="5" s="1"/>
  <c r="BK87" i="6"/>
  <c r="BK119" i="6" s="1"/>
  <c r="BI78" i="6"/>
  <c r="BI110" i="6" s="1"/>
  <c r="AX78" i="6"/>
  <c r="AX110" i="6" s="1"/>
  <c r="M78" i="6"/>
  <c r="M110" i="6" s="1"/>
  <c r="BN78" i="6"/>
  <c r="BN110" i="6" s="1"/>
  <c r="AT78" i="6"/>
  <c r="AT110" i="6"/>
  <c r="AA78" i="6"/>
  <c r="AA110" i="6" s="1"/>
  <c r="J78" i="6"/>
  <c r="J110" i="6" s="1"/>
  <c r="AY78" i="6"/>
  <c r="AY110" i="6" s="1"/>
  <c r="AE78" i="6"/>
  <c r="AE110" i="6" s="1"/>
  <c r="BM78" i="6"/>
  <c r="BM110" i="6" s="1"/>
  <c r="AM78" i="6"/>
  <c r="AM110" i="6"/>
  <c r="AD78" i="6"/>
  <c r="AD110" i="6" s="1"/>
  <c r="G78" i="6"/>
  <c r="G110" i="6"/>
  <c r="BK78" i="6"/>
  <c r="BK110" i="6" s="1"/>
  <c r="AS78" i="6"/>
  <c r="AS110" i="6" s="1"/>
  <c r="AB78" i="6"/>
  <c r="AB110" i="6" s="1"/>
  <c r="L78" i="6"/>
  <c r="L110" i="6"/>
  <c r="AZ78" i="6"/>
  <c r="AZ110" i="6" s="1"/>
  <c r="O74" i="6"/>
  <c r="O106" i="6"/>
  <c r="AG74" i="6"/>
  <c r="AG106" i="6" s="1"/>
  <c r="AM74" i="6"/>
  <c r="AM106" i="6" s="1"/>
  <c r="BR74" i="6"/>
  <c r="BR106" i="6" s="1"/>
  <c r="AE74" i="6"/>
  <c r="AE106" i="6"/>
  <c r="AO74" i="6"/>
  <c r="AO106" i="6" s="1"/>
  <c r="BT74" i="6"/>
  <c r="BT106" i="6"/>
  <c r="AK74" i="6"/>
  <c r="AK106" i="6" s="1"/>
  <c r="E74" i="6"/>
  <c r="E106" i="6"/>
  <c r="BG74" i="6"/>
  <c r="BG106" i="6" s="1"/>
  <c r="AN74" i="6"/>
  <c r="AN106" i="6" s="1"/>
  <c r="X74" i="6"/>
  <c r="X106" i="6" s="1"/>
  <c r="H74" i="6"/>
  <c r="H106" i="6" s="1"/>
  <c r="BM74" i="6"/>
  <c r="BM106" i="6" s="1"/>
  <c r="AU74" i="6"/>
  <c r="AU106" i="6" s="1"/>
  <c r="AD74" i="6"/>
  <c r="AD106" i="6" s="1"/>
  <c r="N74" i="6"/>
  <c r="N106" i="6" s="1"/>
  <c r="AZ74" i="6"/>
  <c r="AZ106" i="6" s="1"/>
  <c r="BC89" i="6"/>
  <c r="BC121" i="6" s="1"/>
  <c r="BS89" i="6"/>
  <c r="BS121" i="6" s="1"/>
  <c r="BG89" i="6"/>
  <c r="BG121" i="6" s="1"/>
  <c r="X89" i="6"/>
  <c r="X121" i="6" s="1"/>
  <c r="BF89" i="6"/>
  <c r="BF121" i="6"/>
  <c r="W89" i="6"/>
  <c r="W121" i="6" s="1"/>
  <c r="BJ89" i="6"/>
  <c r="BJ121" i="6" s="1"/>
  <c r="AA89" i="6"/>
  <c r="AA121" i="6" s="1"/>
  <c r="BP89" i="6"/>
  <c r="BP121" i="6" s="1"/>
  <c r="AX89" i="6"/>
  <c r="AX121" i="6" s="1"/>
  <c r="AG89" i="6"/>
  <c r="AG121" i="6" s="1"/>
  <c r="Q89" i="6"/>
  <c r="Q121" i="6" s="1"/>
  <c r="BU89" i="6"/>
  <c r="BU121" i="6"/>
  <c r="BE89" i="6"/>
  <c r="BE121" i="6" s="1"/>
  <c r="AL89" i="6"/>
  <c r="AL121" i="6"/>
  <c r="V89" i="6"/>
  <c r="V121" i="6" s="1"/>
  <c r="F89" i="6"/>
  <c r="F121" i="6"/>
  <c r="BW68" i="7"/>
  <c r="AH5" i="5" s="1"/>
  <c r="AX82" i="6"/>
  <c r="AX114" i="6" s="1"/>
  <c r="AO82" i="6"/>
  <c r="AO114" i="6"/>
  <c r="AI82" i="6"/>
  <c r="AI114" i="6" s="1"/>
  <c r="AA82" i="6"/>
  <c r="AA114" i="6" s="1"/>
  <c r="AT82" i="6"/>
  <c r="AT114" i="6" s="1"/>
  <c r="M82" i="6"/>
  <c r="M114" i="6"/>
  <c r="AV82" i="6"/>
  <c r="AV114" i="6" s="1"/>
  <c r="O82" i="6"/>
  <c r="O114" i="6"/>
  <c r="BO82" i="6"/>
  <c r="BO114" i="6" s="1"/>
  <c r="AW82" i="6"/>
  <c r="AW114" i="6" s="1"/>
  <c r="AF82" i="6"/>
  <c r="AF114" i="6" s="1"/>
  <c r="P82" i="6"/>
  <c r="P114" i="6" s="1"/>
  <c r="BU82" i="6"/>
  <c r="BU114" i="6" s="1"/>
  <c r="BE82" i="6"/>
  <c r="BE114" i="6" s="1"/>
  <c r="AL82" i="6"/>
  <c r="AL114" i="6" s="1"/>
  <c r="V82" i="6"/>
  <c r="V114" i="6" s="1"/>
  <c r="F114" i="6"/>
  <c r="F82" i="6"/>
  <c r="AI70" i="6"/>
  <c r="AI102" i="6"/>
  <c r="AS70" i="6"/>
  <c r="AS102" i="6" s="1"/>
  <c r="BU70" i="6"/>
  <c r="BU102" i="6"/>
  <c r="AV70" i="6"/>
  <c r="AV102" i="6" s="1"/>
  <c r="P70" i="6"/>
  <c r="P102" i="6" s="1"/>
  <c r="BJ70" i="6"/>
  <c r="BJ102" i="6" s="1"/>
  <c r="AM70" i="6"/>
  <c r="AM102" i="6" s="1"/>
  <c r="G70" i="6"/>
  <c r="G102" i="6" s="1"/>
  <c r="AW70" i="6"/>
  <c r="AW102" i="6" s="1"/>
  <c r="T70" i="6"/>
  <c r="T102" i="6" s="1"/>
  <c r="BP70" i="6"/>
  <c r="BP102" i="6" s="1"/>
  <c r="AX102" i="6"/>
  <c r="AX70" i="6"/>
  <c r="AG70" i="6"/>
  <c r="AG102" i="6"/>
  <c r="Q70" i="6"/>
  <c r="Q102" i="6" s="1"/>
  <c r="AL70" i="6"/>
  <c r="AL102" i="6"/>
  <c r="V70" i="6"/>
  <c r="V102" i="6" s="1"/>
  <c r="F70" i="6"/>
  <c r="F102" i="6" s="1"/>
  <c r="BB86" i="6"/>
  <c r="BB118" i="6" s="1"/>
  <c r="Z86" i="6"/>
  <c r="Z118" i="6" s="1"/>
  <c r="AQ86" i="6"/>
  <c r="AQ118" i="6" s="1"/>
  <c r="BU86" i="6"/>
  <c r="BU118" i="6" s="1"/>
  <c r="AE86" i="6"/>
  <c r="AE118" i="6" s="1"/>
  <c r="BE86" i="6"/>
  <c r="BE118" i="6" s="1"/>
  <c r="O86" i="6"/>
  <c r="O118" i="6" s="1"/>
  <c r="AY86" i="6"/>
  <c r="AY118" i="6" s="1"/>
  <c r="AA86" i="6"/>
  <c r="AA118" i="6" s="1"/>
  <c r="I86" i="6"/>
  <c r="I118" i="6"/>
  <c r="BD86" i="6"/>
  <c r="BD118" i="6" s="1"/>
  <c r="AD86" i="6"/>
  <c r="AD118" i="6" s="1"/>
  <c r="G86" i="6"/>
  <c r="G118" i="6" s="1"/>
  <c r="BK86" i="6"/>
  <c r="BK118" i="6" s="1"/>
  <c r="AS86" i="6"/>
  <c r="AS118" i="6" s="1"/>
  <c r="AB86" i="6"/>
  <c r="AB118" i="6"/>
  <c r="L86" i="6"/>
  <c r="L118" i="6" s="1"/>
  <c r="AZ86" i="6"/>
  <c r="AZ118" i="6" s="1"/>
  <c r="C84" i="6"/>
  <c r="C116" i="6" s="1"/>
  <c r="BR84" i="6"/>
  <c r="BR116" i="6" s="1"/>
  <c r="BL84" i="6"/>
  <c r="BL116" i="6" s="1"/>
  <c r="BT84" i="6"/>
  <c r="BT116" i="6"/>
  <c r="E84" i="6"/>
  <c r="E116" i="6" s="1"/>
  <c r="AM84" i="6"/>
  <c r="AM116" i="6"/>
  <c r="G84" i="6"/>
  <c r="G116" i="6" s="1"/>
  <c r="AO84" i="6"/>
  <c r="AO116" i="6" s="1"/>
  <c r="I84" i="6"/>
  <c r="I116" i="6" s="1"/>
  <c r="BI84" i="6"/>
  <c r="BI116" i="6" s="1"/>
  <c r="AQ84" i="6"/>
  <c r="AQ116" i="6" s="1"/>
  <c r="Z84" i="6"/>
  <c r="Z116" i="6" s="1"/>
  <c r="J84" i="6"/>
  <c r="J116" i="6" s="1"/>
  <c r="BK84" i="6"/>
  <c r="BK116" i="6" s="1"/>
  <c r="AS84" i="6"/>
  <c r="AS116" i="6" s="1"/>
  <c r="AB84" i="6"/>
  <c r="AB116" i="6" s="1"/>
  <c r="L84" i="6"/>
  <c r="L116" i="6" s="1"/>
  <c r="Q66" i="6"/>
  <c r="Q98" i="6" s="1"/>
  <c r="BW79" i="7"/>
  <c r="AH16" i="5" s="1"/>
  <c r="BW78" i="7"/>
  <c r="AH15" i="5" s="1"/>
  <c r="BW69" i="7"/>
  <c r="AH6" i="5" s="1"/>
  <c r="P87" i="6"/>
  <c r="P119" i="6" s="1"/>
  <c r="H83" i="6"/>
  <c r="H115" i="6"/>
  <c r="C83" i="6"/>
  <c r="C115" i="6" s="1"/>
  <c r="AW83" i="6"/>
  <c r="AW115" i="6" s="1"/>
  <c r="BI83" i="6"/>
  <c r="BI115" i="6" s="1"/>
  <c r="AB83" i="6"/>
  <c r="AB115" i="6" s="1"/>
  <c r="BD83" i="6"/>
  <c r="BD115" i="6" s="1"/>
  <c r="U83" i="6"/>
  <c r="U115" i="6" s="1"/>
  <c r="AM83" i="6"/>
  <c r="AM115" i="6" s="1"/>
  <c r="BS85" i="6"/>
  <c r="BS117" i="6"/>
  <c r="BQ85" i="6"/>
  <c r="BQ117" i="6" s="1"/>
  <c r="AH85" i="6"/>
  <c r="AH117" i="6"/>
  <c r="D85" i="6"/>
  <c r="D117" i="6" s="1"/>
  <c r="AD85" i="6"/>
  <c r="AD117" i="6"/>
  <c r="BB85" i="6"/>
  <c r="BB117" i="6" s="1"/>
  <c r="S85" i="6"/>
  <c r="S117" i="6" s="1"/>
  <c r="U85" i="6"/>
  <c r="U117" i="6" s="1"/>
  <c r="AW87" i="6"/>
  <c r="AW119" i="6" s="1"/>
  <c r="BB78" i="6"/>
  <c r="BB110" i="6" s="1"/>
  <c r="AQ78" i="6"/>
  <c r="AQ110" i="6" s="1"/>
  <c r="BR78" i="6"/>
  <c r="BR110" i="6" s="1"/>
  <c r="BL78" i="6"/>
  <c r="BL110" i="6"/>
  <c r="AL78" i="6"/>
  <c r="AL110" i="6" s="1"/>
  <c r="V78" i="6"/>
  <c r="V110" i="6" s="1"/>
  <c r="BQ78" i="6"/>
  <c r="BQ110" i="6" s="1"/>
  <c r="AR78" i="6"/>
  <c r="AR110" i="6" s="1"/>
  <c r="Z78" i="6"/>
  <c r="Z110" i="6" s="1"/>
  <c r="BF78" i="6"/>
  <c r="BF110" i="6" s="1"/>
  <c r="AK78" i="6"/>
  <c r="AK110" i="6" s="1"/>
  <c r="W78" i="6"/>
  <c r="W110" i="6"/>
  <c r="E78" i="6"/>
  <c r="E110" i="6" s="1"/>
  <c r="BG78" i="6"/>
  <c r="BG110" i="6" s="1"/>
  <c r="AN78" i="6"/>
  <c r="AN110" i="6" s="1"/>
  <c r="X78" i="6"/>
  <c r="X110" i="6" s="1"/>
  <c r="H78" i="6"/>
  <c r="H110" i="6" s="1"/>
  <c r="BP74" i="6"/>
  <c r="BP106" i="6" s="1"/>
  <c r="S74" i="6"/>
  <c r="S106" i="6" s="1"/>
  <c r="Y74" i="6"/>
  <c r="Y106" i="6" s="1"/>
  <c r="BN74" i="6"/>
  <c r="BN106" i="6" s="1"/>
  <c r="Q74" i="6"/>
  <c r="Q106" i="6"/>
  <c r="AA74" i="6"/>
  <c r="AA106" i="6" s="1"/>
  <c r="BL74" i="6"/>
  <c r="BL106" i="6"/>
  <c r="AC74" i="6"/>
  <c r="AC106" i="6" s="1"/>
  <c r="BS74" i="6"/>
  <c r="BS106" i="6" s="1"/>
  <c r="BC74" i="6"/>
  <c r="BC106" i="6" s="1"/>
  <c r="AJ74" i="6"/>
  <c r="AJ106" i="6" s="1"/>
  <c r="T106" i="6"/>
  <c r="T74" i="6"/>
  <c r="D74" i="6"/>
  <c r="D106" i="6" s="1"/>
  <c r="BI74" i="6"/>
  <c r="BI106" i="6" s="1"/>
  <c r="AQ74" i="6"/>
  <c r="AQ106" i="6" s="1"/>
  <c r="Z74" i="6"/>
  <c r="Z106" i="6" s="1"/>
  <c r="J74" i="6"/>
  <c r="J106" i="6" s="1"/>
  <c r="C89" i="6"/>
  <c r="C121" i="6" s="1"/>
  <c r="T89" i="6"/>
  <c r="T121" i="6" s="1"/>
  <c r="AJ89" i="6"/>
  <c r="AJ121" i="6" s="1"/>
  <c r="AW89" i="6"/>
  <c r="AW121" i="6" s="1"/>
  <c r="P89" i="6"/>
  <c r="P121" i="6" s="1"/>
  <c r="AV89" i="6"/>
  <c r="AV121" i="6"/>
  <c r="O89" i="6"/>
  <c r="O121" i="6" s="1"/>
  <c r="BB89" i="6"/>
  <c r="BB121" i="6" s="1"/>
  <c r="S89" i="6"/>
  <c r="S121" i="6" s="1"/>
  <c r="BL89" i="6"/>
  <c r="BL121" i="6" s="1"/>
  <c r="AT89" i="6"/>
  <c r="AT121" i="6" s="1"/>
  <c r="AC89" i="6"/>
  <c r="AC121" i="6" s="1"/>
  <c r="M89" i="6"/>
  <c r="M121" i="6" s="1"/>
  <c r="BQ89" i="6"/>
  <c r="BQ121" i="6"/>
  <c r="AY89" i="6"/>
  <c r="AY121" i="6" s="1"/>
  <c r="AH89" i="6"/>
  <c r="AH121" i="6" s="1"/>
  <c r="R89" i="6"/>
  <c r="R121" i="6" s="1"/>
  <c r="AP89" i="6"/>
  <c r="AP121" i="6" s="1"/>
  <c r="BW90" i="7"/>
  <c r="AH27" i="5" s="1"/>
  <c r="BW93" i="7"/>
  <c r="AH30" i="5" s="1"/>
  <c r="Q82" i="6"/>
  <c r="Q114" i="6"/>
  <c r="BP82" i="6"/>
  <c r="BP114" i="6" s="1"/>
  <c r="Y82" i="6"/>
  <c r="Y114" i="6"/>
  <c r="S82" i="6"/>
  <c r="S114" i="6" s="1"/>
  <c r="BT82" i="6"/>
  <c r="BT114" i="6" s="1"/>
  <c r="AK82" i="6"/>
  <c r="AK114" i="6" s="1"/>
  <c r="E82" i="6"/>
  <c r="E114" i="6"/>
  <c r="AM82" i="6"/>
  <c r="AM114" i="6" s="1"/>
  <c r="G82" i="6"/>
  <c r="G114" i="6"/>
  <c r="BK114" i="6"/>
  <c r="BK82" i="6"/>
  <c r="AS82" i="6"/>
  <c r="AS114" i="6" s="1"/>
  <c r="AB82" i="6"/>
  <c r="AB114" i="6" s="1"/>
  <c r="L82" i="6"/>
  <c r="L114" i="6" s="1"/>
  <c r="BQ82" i="6"/>
  <c r="BQ114" i="6" s="1"/>
  <c r="AY82" i="6"/>
  <c r="AY114" i="6" s="1"/>
  <c r="AH82" i="6"/>
  <c r="AH114" i="6" s="1"/>
  <c r="R82" i="6"/>
  <c r="R114" i="6" s="1"/>
  <c r="AP82" i="6"/>
  <c r="AP114" i="6" s="1"/>
  <c r="C70" i="6"/>
  <c r="C102" i="6" s="1"/>
  <c r="BK70" i="6"/>
  <c r="BK102" i="6" s="1"/>
  <c r="AQ70" i="6"/>
  <c r="AQ102" i="6" s="1"/>
  <c r="BN70" i="6"/>
  <c r="BN102" i="6" s="1"/>
  <c r="AN70" i="6"/>
  <c r="AN102" i="6" s="1"/>
  <c r="H70" i="6"/>
  <c r="H102" i="6" s="1"/>
  <c r="BC70" i="6"/>
  <c r="BC102" i="6"/>
  <c r="AE70" i="6"/>
  <c r="AE102" i="6" s="1"/>
  <c r="BO70" i="6"/>
  <c r="BO102" i="6" s="1"/>
  <c r="AU70" i="6"/>
  <c r="AU102" i="6" s="1"/>
  <c r="L70" i="6"/>
  <c r="L102" i="6" s="1"/>
  <c r="BL70" i="6"/>
  <c r="BL102" i="6" s="1"/>
  <c r="AT70" i="6"/>
  <c r="AT102" i="6"/>
  <c r="AC70" i="6"/>
  <c r="AC102" i="6" s="1"/>
  <c r="M70" i="6"/>
  <c r="M102" i="6" s="1"/>
  <c r="AH70" i="6"/>
  <c r="AH102" i="6" s="1"/>
  <c r="R70" i="6"/>
  <c r="R102" i="6"/>
  <c r="AP70" i="6"/>
  <c r="AP102" i="6" s="1"/>
  <c r="AG86" i="6"/>
  <c r="AG118" i="6"/>
  <c r="C86" i="6"/>
  <c r="C118" i="6" s="1"/>
  <c r="AI86" i="6"/>
  <c r="AI118" i="6"/>
  <c r="BN86" i="6"/>
  <c r="BN118" i="6" s="1"/>
  <c r="M86" i="6"/>
  <c r="M118" i="6" s="1"/>
  <c r="AV86" i="6"/>
  <c r="AV118" i="6" s="1"/>
  <c r="BQ86" i="6"/>
  <c r="BQ118" i="6" s="1"/>
  <c r="AR86" i="6"/>
  <c r="AR118" i="6" s="1"/>
  <c r="Y86" i="6"/>
  <c r="Y118" i="6"/>
  <c r="BT86" i="6"/>
  <c r="BT118" i="6" s="1"/>
  <c r="AU86" i="6"/>
  <c r="AU118" i="6" s="1"/>
  <c r="W86" i="6"/>
  <c r="W118" i="6" s="1"/>
  <c r="E86" i="6"/>
  <c r="E118" i="6" s="1"/>
  <c r="BG86" i="6"/>
  <c r="BG118" i="6" s="1"/>
  <c r="AN86" i="6"/>
  <c r="AN118" i="6" s="1"/>
  <c r="X86" i="6"/>
  <c r="X118" i="6" s="1"/>
  <c r="H86" i="6"/>
  <c r="H118" i="6" s="1"/>
  <c r="AA84" i="6"/>
  <c r="AA116" i="6" s="1"/>
  <c r="BB84" i="6"/>
  <c r="BB116" i="6" s="1"/>
  <c r="AT84" i="6"/>
  <c r="AT116" i="6" s="1"/>
  <c r="BD84" i="6"/>
  <c r="BD116" i="6" s="1"/>
  <c r="BN84" i="6"/>
  <c r="BN116" i="6" s="1"/>
  <c r="AE84" i="6"/>
  <c r="AE116" i="6"/>
  <c r="BP84" i="6"/>
  <c r="BP116" i="6" s="1"/>
  <c r="AG84" i="6"/>
  <c r="AG116" i="6" s="1"/>
  <c r="BU84" i="6"/>
  <c r="BU116" i="6" s="1"/>
  <c r="BE84" i="6"/>
  <c r="BE116" i="6" s="1"/>
  <c r="AL84" i="6"/>
  <c r="AL116" i="6" s="1"/>
  <c r="V84" i="6"/>
  <c r="V116" i="6" s="1"/>
  <c r="F84" i="6"/>
  <c r="F116" i="6" s="1"/>
  <c r="BG84" i="6"/>
  <c r="BG116" i="6" s="1"/>
  <c r="AN84" i="6"/>
  <c r="AN116" i="6" s="1"/>
  <c r="X84" i="6"/>
  <c r="X116" i="6" s="1"/>
  <c r="H84" i="6"/>
  <c r="H116" i="6" s="1"/>
  <c r="BW83" i="7"/>
  <c r="AH20" i="5" s="1"/>
  <c r="BW85" i="7"/>
  <c r="AH22" i="5" s="1"/>
  <c r="P83" i="6"/>
  <c r="P115" i="6" s="1"/>
  <c r="AS83" i="6"/>
  <c r="AS115" i="6" s="1"/>
  <c r="L83" i="6"/>
  <c r="L115" i="6" s="1"/>
  <c r="AC83" i="6"/>
  <c r="AC115" i="6" s="1"/>
  <c r="AE83" i="6"/>
  <c r="AE115" i="6" s="1"/>
  <c r="BW88" i="7"/>
  <c r="AH25" i="5" s="1"/>
  <c r="AL83" i="6"/>
  <c r="AL115" i="6" s="1"/>
  <c r="AN83" i="6"/>
  <c r="AN115" i="6" s="1"/>
  <c r="Z83" i="6"/>
  <c r="Z115" i="6" s="1"/>
  <c r="BK83" i="6"/>
  <c r="BK115" i="6" s="1"/>
  <c r="BT83" i="6"/>
  <c r="BT115" i="6" s="1"/>
  <c r="AK83" i="6"/>
  <c r="AK115" i="6" s="1"/>
  <c r="E83" i="6"/>
  <c r="E115" i="6" s="1"/>
  <c r="BF83" i="6"/>
  <c r="BF115" i="6" s="1"/>
  <c r="W83" i="6"/>
  <c r="W115" i="6" s="1"/>
  <c r="G115" i="6"/>
  <c r="G83" i="6"/>
  <c r="BW89" i="7"/>
  <c r="AH26" i="5" s="1"/>
  <c r="BW96" i="7"/>
  <c r="AH33" i="5" s="1"/>
  <c r="BW71" i="7"/>
  <c r="AH8" i="5" s="1"/>
  <c r="BW95" i="7"/>
  <c r="AH32" i="5" s="1"/>
  <c r="BR66" i="6"/>
  <c r="BR98" i="6"/>
  <c r="BC85" i="6"/>
  <c r="BC117" i="6" s="1"/>
  <c r="J85" i="6"/>
  <c r="J117" i="6"/>
  <c r="BK85" i="6"/>
  <c r="BK117" i="6" s="1"/>
  <c r="AJ85" i="6"/>
  <c r="AJ117" i="6" s="1"/>
  <c r="AX85" i="6"/>
  <c r="AX117" i="6" s="1"/>
  <c r="BR85" i="6"/>
  <c r="BR117" i="6" s="1"/>
  <c r="AI85" i="6"/>
  <c r="AI117" i="6" s="1"/>
  <c r="AK85" i="6"/>
  <c r="AK117" i="6" s="1"/>
  <c r="E85" i="6"/>
  <c r="E117" i="6" s="1"/>
  <c r="BK66" i="6"/>
  <c r="BK98" i="6"/>
  <c r="U66" i="6"/>
  <c r="U98" i="6" s="1"/>
  <c r="I66" i="6"/>
  <c r="I98" i="6"/>
  <c r="AN66" i="6"/>
  <c r="AN98" i="6" s="1"/>
  <c r="N83" i="6"/>
  <c r="N115" i="6" s="1"/>
  <c r="BM83" i="6"/>
  <c r="BM115" i="6" s="1"/>
  <c r="V83" i="6"/>
  <c r="V115" i="6" s="1"/>
  <c r="AF83" i="6"/>
  <c r="AF115" i="6" s="1"/>
  <c r="X83" i="6"/>
  <c r="X115" i="6" s="1"/>
  <c r="AY83" i="6"/>
  <c r="AY115" i="6" s="1"/>
  <c r="R83" i="6"/>
  <c r="R115" i="6"/>
  <c r="BC83" i="6"/>
  <c r="BC115" i="6" s="1"/>
  <c r="T83" i="6"/>
  <c r="T115" i="6" s="1"/>
  <c r="BP83" i="6"/>
  <c r="BP115" i="6" s="1"/>
  <c r="AX83" i="6"/>
  <c r="AX115" i="6" s="1"/>
  <c r="AG83" i="6"/>
  <c r="AG115" i="6" s="1"/>
  <c r="Q83" i="6"/>
  <c r="Q115" i="6" s="1"/>
  <c r="BR83" i="6"/>
  <c r="BR115" i="6" s="1"/>
  <c r="BB83" i="6"/>
  <c r="BB115" i="6" s="1"/>
  <c r="AI83" i="6"/>
  <c r="AI115" i="6" s="1"/>
  <c r="S83" i="6"/>
  <c r="S115" i="6" s="1"/>
  <c r="AP83" i="6"/>
  <c r="AP115" i="6" s="1"/>
  <c r="BW87" i="7"/>
  <c r="AH24" i="5" s="1"/>
  <c r="BL85" i="6"/>
  <c r="BL117" i="6" s="1"/>
  <c r="BE85" i="6"/>
  <c r="BE117" i="6"/>
  <c r="AT85" i="6"/>
  <c r="AT117" i="6" s="1"/>
  <c r="AW85" i="6"/>
  <c r="AW117" i="6"/>
  <c r="BO85" i="6"/>
  <c r="BO117" i="6" s="1"/>
  <c r="R85" i="6"/>
  <c r="R117" i="6" s="1"/>
  <c r="BD85" i="6"/>
  <c r="BD117" i="6" s="1"/>
  <c r="AB85" i="6"/>
  <c r="AB117" i="6" s="1"/>
  <c r="BP85" i="6"/>
  <c r="BP117" i="6" s="1"/>
  <c r="AQ85" i="6"/>
  <c r="AQ117" i="6" s="1"/>
  <c r="V85" i="6"/>
  <c r="V117" i="6" s="1"/>
  <c r="BN85" i="6"/>
  <c r="BN117" i="6" s="1"/>
  <c r="AV85" i="6"/>
  <c r="AV117" i="6" s="1"/>
  <c r="AE85" i="6"/>
  <c r="AE117" i="6" s="1"/>
  <c r="O85" i="6"/>
  <c r="O117" i="6" s="1"/>
  <c r="AG85" i="6"/>
  <c r="AG117" i="6" s="1"/>
  <c r="Q85" i="6"/>
  <c r="Q117" i="6" s="1"/>
  <c r="AP85" i="6"/>
  <c r="AP117" i="6" s="1"/>
  <c r="BJ66" i="6"/>
  <c r="BJ98" i="6" s="1"/>
  <c r="AF66" i="6"/>
  <c r="AF98" i="6" s="1"/>
  <c r="BA74" i="6"/>
  <c r="BA106" i="6" s="1"/>
  <c r="T87" i="6"/>
  <c r="T119" i="6" s="1"/>
  <c r="R78" i="6"/>
  <c r="R110" i="6" s="1"/>
  <c r="Y78" i="6"/>
  <c r="Y110" i="6" s="1"/>
  <c r="K78" i="6"/>
  <c r="K110" i="6" s="1"/>
  <c r="BE78" i="6"/>
  <c r="BE110" i="6" s="1"/>
  <c r="AH110" i="6"/>
  <c r="AH78" i="6"/>
  <c r="Q78" i="6"/>
  <c r="Q110" i="6"/>
  <c r="BJ78" i="6"/>
  <c r="BJ110" i="6" s="1"/>
  <c r="AO78" i="6"/>
  <c r="AO110" i="6" s="1"/>
  <c r="S78" i="6"/>
  <c r="S110" i="6" s="1"/>
  <c r="BD78" i="6"/>
  <c r="BD110" i="6" s="1"/>
  <c r="AI78" i="6"/>
  <c r="AI110" i="6" s="1"/>
  <c r="U78" i="6"/>
  <c r="U110" i="6"/>
  <c r="BS78" i="6"/>
  <c r="BS110" i="6" s="1"/>
  <c r="BC78" i="6"/>
  <c r="BC110" i="6" s="1"/>
  <c r="AJ78" i="6"/>
  <c r="AJ110" i="6" s="1"/>
  <c r="T78" i="6"/>
  <c r="T110" i="6" s="1"/>
  <c r="D78" i="6"/>
  <c r="D110" i="6" s="1"/>
  <c r="BB74" i="6"/>
  <c r="BB106" i="6"/>
  <c r="BH74" i="6"/>
  <c r="BH106" i="6" s="1"/>
  <c r="K74" i="6"/>
  <c r="K106" i="6" s="1"/>
  <c r="AX74" i="6"/>
  <c r="AX106" i="6" s="1"/>
  <c r="BJ74" i="6"/>
  <c r="BJ106" i="6" s="1"/>
  <c r="W74" i="6"/>
  <c r="W106" i="6" s="1"/>
  <c r="BD74" i="6"/>
  <c r="BD106" i="6" s="1"/>
  <c r="U74" i="6"/>
  <c r="U106" i="6" s="1"/>
  <c r="BO74" i="6"/>
  <c r="BO106" i="6" s="1"/>
  <c r="AW106" i="6"/>
  <c r="AW74" i="6"/>
  <c r="AF74" i="6"/>
  <c r="AF106" i="6" s="1"/>
  <c r="P74" i="6"/>
  <c r="P106" i="6" s="1"/>
  <c r="BU74" i="6"/>
  <c r="BU106" i="6" s="1"/>
  <c r="BE74" i="6"/>
  <c r="BE106" i="6" s="1"/>
  <c r="AL74" i="6"/>
  <c r="AL106" i="6" s="1"/>
  <c r="V74" i="6"/>
  <c r="V106" i="6" s="1"/>
  <c r="F74" i="6"/>
  <c r="F106" i="6" s="1"/>
  <c r="AS89" i="6"/>
  <c r="AS121" i="6" s="1"/>
  <c r="BK89" i="6"/>
  <c r="BK121" i="6" s="1"/>
  <c r="D89" i="6"/>
  <c r="D121" i="6" s="1"/>
  <c r="AN89" i="6"/>
  <c r="AN121" i="6" s="1"/>
  <c r="H89" i="6"/>
  <c r="H121" i="6" s="1"/>
  <c r="AM89" i="6"/>
  <c r="AM121" i="6" s="1"/>
  <c r="G89" i="6"/>
  <c r="G121" i="6" s="1"/>
  <c r="AR89" i="6"/>
  <c r="AR121" i="6"/>
  <c r="K89" i="6"/>
  <c r="K121" i="6" s="1"/>
  <c r="BH89" i="6"/>
  <c r="BH121" i="6" s="1"/>
  <c r="AO89" i="6"/>
  <c r="AO121" i="6" s="1"/>
  <c r="Y89" i="6"/>
  <c r="Y121" i="6" s="1"/>
  <c r="I89" i="6"/>
  <c r="I121" i="6" s="1"/>
  <c r="BM89" i="6"/>
  <c r="BM121" i="6" s="1"/>
  <c r="AU89" i="6"/>
  <c r="AU121" i="6" s="1"/>
  <c r="AD89" i="6"/>
  <c r="AD121" i="6"/>
  <c r="N89" i="6"/>
  <c r="N121" i="6" s="1"/>
  <c r="AZ89" i="6"/>
  <c r="AZ121" i="6" s="1"/>
  <c r="BW75" i="7"/>
  <c r="AH12" i="5" s="1"/>
  <c r="BW92" i="7"/>
  <c r="AH29" i="5" s="1"/>
  <c r="AG82" i="6"/>
  <c r="AG114" i="6" s="1"/>
  <c r="C82" i="6"/>
  <c r="C114" i="6" s="1"/>
  <c r="BR82" i="6"/>
  <c r="BR114" i="6" s="1"/>
  <c r="BJ82" i="6"/>
  <c r="BJ114" i="6" s="1"/>
  <c r="BL82" i="6"/>
  <c r="BL114" i="6"/>
  <c r="AC82" i="6"/>
  <c r="AC114" i="6" s="1"/>
  <c r="BN82" i="6"/>
  <c r="BN114" i="6" s="1"/>
  <c r="AE82" i="6"/>
  <c r="AE114" i="6" s="1"/>
  <c r="I82" i="6"/>
  <c r="I114" i="6" s="1"/>
  <c r="BG82" i="6"/>
  <c r="BG114" i="6" s="1"/>
  <c r="AN82" i="6"/>
  <c r="AN114" i="6" s="1"/>
  <c r="X82" i="6"/>
  <c r="X114" i="6" s="1"/>
  <c r="H82" i="6"/>
  <c r="H114" i="6" s="1"/>
  <c r="BM82" i="6"/>
  <c r="BM114" i="6" s="1"/>
  <c r="AU82" i="6"/>
  <c r="AU114" i="6" s="1"/>
  <c r="AD82" i="6"/>
  <c r="AD114" i="6" s="1"/>
  <c r="N82" i="6"/>
  <c r="N114" i="6" s="1"/>
  <c r="AZ82" i="6"/>
  <c r="AZ114" i="6" s="1"/>
  <c r="BR70" i="6"/>
  <c r="BR102" i="6" s="1"/>
  <c r="AA70" i="6"/>
  <c r="AA102" i="6" s="1"/>
  <c r="K70" i="6"/>
  <c r="K102" i="6" s="1"/>
  <c r="BG70" i="6"/>
  <c r="BG102" i="6" s="1"/>
  <c r="AF70" i="6"/>
  <c r="AF102" i="6" s="1"/>
  <c r="BS70" i="6"/>
  <c r="BS102" i="6" s="1"/>
  <c r="AY70" i="6"/>
  <c r="AY102" i="6" s="1"/>
  <c r="W70" i="6"/>
  <c r="W102" i="6" s="1"/>
  <c r="BM70" i="6"/>
  <c r="BM102" i="6" s="1"/>
  <c r="AJ70" i="6"/>
  <c r="AJ102" i="6" s="1"/>
  <c r="D70" i="6"/>
  <c r="D102" i="6" s="1"/>
  <c r="BH70" i="6"/>
  <c r="BH102" i="6" s="1"/>
  <c r="AO70" i="6"/>
  <c r="AO102" i="6"/>
  <c r="Y70" i="6"/>
  <c r="Y102" i="6" s="1"/>
  <c r="I70" i="6"/>
  <c r="I102" i="6" s="1"/>
  <c r="AD70" i="6"/>
  <c r="AD102" i="6" s="1"/>
  <c r="N70" i="6"/>
  <c r="N102" i="6" s="1"/>
  <c r="AZ70" i="6"/>
  <c r="AZ102" i="6" s="1"/>
  <c r="S86" i="6"/>
  <c r="S118" i="6" s="1"/>
  <c r="BR86" i="6"/>
  <c r="BR118" i="6" s="1"/>
  <c r="Q86" i="6"/>
  <c r="Q118" i="6" s="1"/>
  <c r="AT86" i="6"/>
  <c r="AT118" i="6" s="1"/>
  <c r="F86" i="6"/>
  <c r="F118" i="6" s="1"/>
  <c r="AC86" i="6"/>
  <c r="AC118" i="6" s="1"/>
  <c r="BJ86" i="6"/>
  <c r="BJ118" i="6" s="1"/>
  <c r="AO86" i="6"/>
  <c r="AO118" i="6" s="1"/>
  <c r="R86" i="6"/>
  <c r="R118" i="6" s="1"/>
  <c r="BM86" i="6"/>
  <c r="BM118" i="6" s="1"/>
  <c r="AM86" i="6"/>
  <c r="AM118" i="6"/>
  <c r="U86" i="6"/>
  <c r="U118" i="6" s="1"/>
  <c r="BS86" i="6"/>
  <c r="BS118" i="6" s="1"/>
  <c r="BC86" i="6"/>
  <c r="BC118" i="6" s="1"/>
  <c r="AJ86" i="6"/>
  <c r="AJ118" i="6" s="1"/>
  <c r="T86" i="6"/>
  <c r="T118" i="6" s="1"/>
  <c r="D86" i="6"/>
  <c r="D118" i="6"/>
  <c r="AR84" i="6"/>
  <c r="AR116" i="6" s="1"/>
  <c r="AI84" i="6"/>
  <c r="AI116" i="6" s="1"/>
  <c r="AC84" i="6"/>
  <c r="AC116" i="6" s="1"/>
  <c r="AK84" i="6"/>
  <c r="AK116" i="6"/>
  <c r="BF84" i="6"/>
  <c r="BF116" i="6" s="1"/>
  <c r="W84" i="6"/>
  <c r="W116" i="6" s="1"/>
  <c r="BH84" i="6"/>
  <c r="BH116" i="6" s="1"/>
  <c r="Y84" i="6"/>
  <c r="Y116" i="6" s="1"/>
  <c r="BQ84" i="6"/>
  <c r="BQ116" i="6" s="1"/>
  <c r="AY84" i="6"/>
  <c r="AY116" i="6" s="1"/>
  <c r="AH116" i="6"/>
  <c r="AH84" i="6"/>
  <c r="R84" i="6"/>
  <c r="R116" i="6" s="1"/>
  <c r="BS84" i="6"/>
  <c r="BS116" i="6" s="1"/>
  <c r="BC84" i="6"/>
  <c r="BC116" i="6" s="1"/>
  <c r="AJ84" i="6"/>
  <c r="AJ116" i="6" s="1"/>
  <c r="T84" i="6"/>
  <c r="T116" i="6" s="1"/>
  <c r="D84" i="6"/>
  <c r="D116" i="6" s="1"/>
  <c r="BC87" i="6"/>
  <c r="BC119" i="6"/>
  <c r="BU83" i="6"/>
  <c r="BU115" i="6" s="1"/>
  <c r="AQ83" i="6"/>
  <c r="AQ115" i="6" s="1"/>
  <c r="AT83" i="6"/>
  <c r="AT115" i="6" s="1"/>
  <c r="BN83" i="6"/>
  <c r="BN115" i="6" s="1"/>
  <c r="O83" i="6"/>
  <c r="O115" i="6" s="1"/>
  <c r="C85" i="6"/>
  <c r="C117" i="6"/>
  <c r="AO85" i="6"/>
  <c r="AO117" i="6" s="1"/>
  <c r="BT85" i="6"/>
  <c r="BT117" i="6" s="1"/>
  <c r="T85" i="6"/>
  <c r="T117" i="6" s="1"/>
  <c r="AN85" i="6"/>
  <c r="AN117" i="6"/>
  <c r="BJ85" i="6"/>
  <c r="BJ117" i="6" s="1"/>
  <c r="AR85" i="6"/>
  <c r="AR117" i="6" s="1"/>
  <c r="K85" i="6"/>
  <c r="K117" i="6" s="1"/>
  <c r="AC85" i="6"/>
  <c r="AC117" i="6" s="1"/>
  <c r="M85" i="6"/>
  <c r="M117" i="6" s="1"/>
  <c r="BG66" i="6"/>
  <c r="BG98" i="6"/>
  <c r="C78" i="6"/>
  <c r="C110" i="6" s="1"/>
  <c r="F78" i="6"/>
  <c r="F110" i="6" s="1"/>
  <c r="AV78" i="6"/>
  <c r="AV110" i="6" s="1"/>
  <c r="O78" i="6"/>
  <c r="O110" i="6" s="1"/>
  <c r="AG78" i="6"/>
  <c r="AG110" i="6" s="1"/>
  <c r="AU78" i="6"/>
  <c r="AU110" i="6" s="1"/>
  <c r="N78" i="6"/>
  <c r="N110" i="6" s="1"/>
  <c r="AW78" i="6"/>
  <c r="AW110" i="6" s="1"/>
  <c r="AP78" i="6"/>
  <c r="AP110" i="6" s="1"/>
  <c r="AV74" i="6"/>
  <c r="AV106" i="6" s="1"/>
  <c r="G74" i="6"/>
  <c r="G106" i="6" s="1"/>
  <c r="BF74" i="6"/>
  <c r="BF106" i="6" s="1"/>
  <c r="AT74" i="6"/>
  <c r="AT106" i="6" s="1"/>
  <c r="BK74" i="6"/>
  <c r="BK106" i="6" s="1"/>
  <c r="AB74" i="6"/>
  <c r="AB106" i="6" s="1"/>
  <c r="BQ74" i="6"/>
  <c r="BQ106" i="6" s="1"/>
  <c r="R74" i="6"/>
  <c r="R106" i="6" s="1"/>
  <c r="AB89" i="6"/>
  <c r="AB121" i="6" s="1"/>
  <c r="AF89" i="6"/>
  <c r="AF121" i="6" s="1"/>
  <c r="AE89" i="6"/>
  <c r="AE121" i="6"/>
  <c r="BT89" i="6"/>
  <c r="BT121" i="6" s="1"/>
  <c r="AK89" i="6"/>
  <c r="AK121" i="6" s="1"/>
  <c r="E89" i="6"/>
  <c r="E121" i="6" s="1"/>
  <c r="Z89" i="6"/>
  <c r="Z121" i="6"/>
  <c r="K82" i="6"/>
  <c r="K114" i="6" s="1"/>
  <c r="BB82" i="6"/>
  <c r="BB114" i="6"/>
  <c r="BD82" i="6"/>
  <c r="BD114" i="6" s="1"/>
  <c r="BF82" i="6"/>
  <c r="BF114" i="6" s="1"/>
  <c r="BS82" i="6"/>
  <c r="BS114" i="6" s="1"/>
  <c r="AJ82" i="6"/>
  <c r="AJ114" i="6" s="1"/>
  <c r="T82" i="6"/>
  <c r="T114" i="6" s="1"/>
  <c r="BI82" i="6"/>
  <c r="BI114" i="6" s="1"/>
  <c r="AQ82" i="6"/>
  <c r="AQ114" i="6" s="1"/>
  <c r="Z82" i="6"/>
  <c r="Z114" i="6" s="1"/>
  <c r="J82" i="6"/>
  <c r="J114" i="6" s="1"/>
  <c r="BB70" i="6"/>
  <c r="BB102" i="6" s="1"/>
  <c r="BI70" i="6"/>
  <c r="BI102" i="6" s="1"/>
  <c r="S70" i="6"/>
  <c r="S102" i="6" s="1"/>
  <c r="BE70" i="6"/>
  <c r="BE102" i="6" s="1"/>
  <c r="X70" i="6"/>
  <c r="X102" i="6" s="1"/>
  <c r="BQ70" i="6"/>
  <c r="BQ102" i="6" s="1"/>
  <c r="AR70" i="6"/>
  <c r="AR102" i="6" s="1"/>
  <c r="O70" i="6"/>
  <c r="O102" i="6" s="1"/>
  <c r="BF70" i="6"/>
  <c r="BF102" i="6" s="1"/>
  <c r="AB70" i="6"/>
  <c r="AB102" i="6" s="1"/>
  <c r="BT70" i="6"/>
  <c r="BT102" i="6"/>
  <c r="BD70" i="6"/>
  <c r="BD102" i="6" s="1"/>
  <c r="AK70" i="6"/>
  <c r="AK102" i="6" s="1"/>
  <c r="U70" i="6"/>
  <c r="U102" i="6" s="1"/>
  <c r="E70" i="6"/>
  <c r="E102" i="6"/>
  <c r="Z70" i="6"/>
  <c r="Z102" i="6" s="1"/>
  <c r="J70" i="6"/>
  <c r="J102" i="6"/>
  <c r="BP86" i="6"/>
  <c r="BP118" i="6" s="1"/>
  <c r="BI86" i="6"/>
  <c r="BI118" i="6" s="1"/>
  <c r="AX86" i="6"/>
  <c r="AX118" i="6" s="1"/>
  <c r="J86" i="6"/>
  <c r="J118" i="6" s="1"/>
  <c r="AL86" i="6"/>
  <c r="AL118" i="6" s="1"/>
  <c r="BL86" i="6"/>
  <c r="BL118" i="6"/>
  <c r="V86" i="6"/>
  <c r="V118" i="6" s="1"/>
  <c r="BH86" i="6"/>
  <c r="BH118" i="6"/>
  <c r="AH86" i="6"/>
  <c r="AH118" i="6" s="1"/>
  <c r="K86" i="6"/>
  <c r="K118" i="6"/>
  <c r="BF86" i="6"/>
  <c r="BF118" i="6" s="1"/>
  <c r="AK86" i="6"/>
  <c r="AK118" i="6" s="1"/>
  <c r="N86" i="6"/>
  <c r="N118" i="6" s="1"/>
  <c r="BO86" i="6"/>
  <c r="BO118" i="6"/>
  <c r="AW86" i="6"/>
  <c r="AW118" i="6" s="1"/>
  <c r="P86" i="6"/>
  <c r="P118" i="6" s="1"/>
  <c r="AP86" i="6"/>
  <c r="AP118" i="6" s="1"/>
  <c r="K84" i="6"/>
  <c r="K116" i="6" s="1"/>
  <c r="BJ84" i="6"/>
  <c r="BJ116" i="6" s="1"/>
  <c r="S84" i="6"/>
  <c r="S116" i="6"/>
  <c r="M84" i="6"/>
  <c r="M116" i="6" s="1"/>
  <c r="U84" i="6"/>
  <c r="U116" i="6"/>
  <c r="AV84" i="6"/>
  <c r="AV116" i="6" s="1"/>
  <c r="O84" i="6"/>
  <c r="O116" i="6" s="1"/>
  <c r="AX84" i="6"/>
  <c r="AX116" i="6" s="1"/>
  <c r="Q84" i="6"/>
  <c r="Q116" i="6"/>
  <c r="BM84" i="6"/>
  <c r="BM116" i="6" s="1"/>
  <c r="AU84" i="6"/>
  <c r="AU116" i="6" s="1"/>
  <c r="AD84" i="6"/>
  <c r="AD116" i="6" s="1"/>
  <c r="N84" i="6"/>
  <c r="N116" i="6" s="1"/>
  <c r="BO84" i="6"/>
  <c r="BO116" i="6" s="1"/>
  <c r="AW84" i="6"/>
  <c r="AW116" i="6" s="1"/>
  <c r="AF84" i="6"/>
  <c r="AF116" i="6" s="1"/>
  <c r="P84" i="6"/>
  <c r="P116" i="6" s="1"/>
  <c r="AZ84" i="6"/>
  <c r="AZ116" i="6" s="1"/>
  <c r="BR69" i="6"/>
  <c r="BR101" i="6" s="1"/>
  <c r="AM69" i="6"/>
  <c r="AM101" i="6" s="1"/>
  <c r="AA69" i="6"/>
  <c r="AA101" i="6" s="1"/>
  <c r="BN69" i="6"/>
  <c r="BN101" i="6" s="1"/>
  <c r="C156" i="6" l="1"/>
  <c r="AG30" i="5" s="1"/>
  <c r="C141" i="6"/>
  <c r="AG15" i="5" s="1"/>
  <c r="C139" i="6"/>
  <c r="AG13" i="5" s="1"/>
  <c r="C135" i="6"/>
  <c r="AG9" i="5" s="1"/>
  <c r="C160" i="6"/>
  <c r="AG34" i="5" s="1"/>
  <c r="C137" i="6"/>
  <c r="AG11" i="5" s="1"/>
  <c r="C143" i="6"/>
  <c r="AG17" i="5" s="1"/>
  <c r="C157" i="6"/>
  <c r="AG31" i="5" s="1"/>
  <c r="C159" i="6"/>
  <c r="AG33" i="5" s="1"/>
  <c r="C132" i="6"/>
  <c r="AG6" i="5" s="1"/>
  <c r="C154" i="6"/>
  <c r="AG28" i="5" s="1"/>
  <c r="C131" i="6"/>
  <c r="AG5" i="5" s="1"/>
  <c r="C136" i="6"/>
  <c r="AG10" i="5" s="1"/>
  <c r="C144" i="6"/>
  <c r="AG18" i="5" s="1"/>
  <c r="C140" i="6"/>
  <c r="AG14" i="5" s="1"/>
  <c r="C152" i="6"/>
  <c r="AG26" i="5" s="1"/>
  <c r="C158" i="6"/>
  <c r="AG32" i="5" s="1"/>
  <c r="C155" i="6"/>
  <c r="AG29" i="5" s="1"/>
  <c r="C145" i="6"/>
  <c r="AG19" i="5" s="1"/>
  <c r="C151" i="6"/>
  <c r="AG25" i="5" s="1"/>
  <c r="C134" i="6"/>
  <c r="AG8" i="5" s="1"/>
  <c r="C142" i="6"/>
  <c r="AG16" i="5" s="1"/>
  <c r="C146" i="6"/>
  <c r="AG20" i="5" s="1"/>
  <c r="C130" i="6"/>
  <c r="AG4" i="5" s="1"/>
  <c r="C147" i="6"/>
  <c r="AG21" i="5" s="1"/>
  <c r="C149" i="6"/>
  <c r="AG23" i="5" s="1"/>
  <c r="C133" i="6"/>
  <c r="AG7" i="5" s="1"/>
  <c r="C148" i="6"/>
  <c r="AG22" i="5" s="1"/>
  <c r="C150" i="6"/>
  <c r="AG24" i="5" s="1"/>
  <c r="C153" i="6"/>
  <c r="AG27" i="5" s="1"/>
  <c r="C138" i="6"/>
  <c r="AG12" i="5" s="1"/>
</calcChain>
</file>

<file path=xl/sharedStrings.xml><?xml version="1.0" encoding="utf-8"?>
<sst xmlns="http://schemas.openxmlformats.org/spreadsheetml/2006/main" count="381" uniqueCount="170">
  <si>
    <t>Year</t>
  </si>
  <si>
    <t>Date</t>
  </si>
  <si>
    <t>Aeshnidae</t>
  </si>
  <si>
    <t>Ameletidae</t>
  </si>
  <si>
    <t>Amphipoda</t>
  </si>
  <si>
    <t>Annelid</t>
  </si>
  <si>
    <t>Apataniidae</t>
  </si>
  <si>
    <t>Athericidae</t>
  </si>
  <si>
    <t>Baetidae</t>
  </si>
  <si>
    <t>Baetiscidae</t>
  </si>
  <si>
    <t>Brachycentridae</t>
  </si>
  <si>
    <t>Caenidae</t>
  </si>
  <si>
    <t>Calopterygidae</t>
  </si>
  <si>
    <t>Chironomidae</t>
  </si>
  <si>
    <t>Chrysomelidae</t>
  </si>
  <si>
    <t>Coenagrionidae</t>
  </si>
  <si>
    <t>Cordulegastridae</t>
  </si>
  <si>
    <t>Corduliidae</t>
  </si>
  <si>
    <t>Corixidae</t>
  </si>
  <si>
    <t>Corydalidae</t>
  </si>
  <si>
    <t>Crambidae</t>
  </si>
  <si>
    <t>Crayfish</t>
  </si>
  <si>
    <t>Elmidae</t>
  </si>
  <si>
    <t>Ephemerellidae</t>
  </si>
  <si>
    <t>Ephemeridae</t>
  </si>
  <si>
    <t>Glossosomatidae</t>
  </si>
  <si>
    <t>Gomphidae</t>
  </si>
  <si>
    <t>Gyrinidae</t>
  </si>
  <si>
    <t>Haliplidae</t>
  </si>
  <si>
    <t>Helicopsychidae</t>
  </si>
  <si>
    <t>Heptageniidae</t>
  </si>
  <si>
    <t>Hydrophilidae</t>
  </si>
  <si>
    <t>Hydroptilidae</t>
  </si>
  <si>
    <t>Hydropsychidae</t>
  </si>
  <si>
    <t>Isonychiidae</t>
  </si>
  <si>
    <t>Isopoda</t>
  </si>
  <si>
    <t>Lepidostomatidae</t>
  </si>
  <si>
    <t>Leptoceridae</t>
  </si>
  <si>
    <t>Leptohyphidae</t>
  </si>
  <si>
    <t>Leptophlebiidae</t>
  </si>
  <si>
    <t>Limnephilidae</t>
  </si>
  <si>
    <t>Macromiidae</t>
  </si>
  <si>
    <t>Macroveliidae</t>
  </si>
  <si>
    <t>Nemouridae</t>
  </si>
  <si>
    <t>Noctuidae</t>
  </si>
  <si>
    <t>Perlidae</t>
  </si>
  <si>
    <t>Perlodidae</t>
  </si>
  <si>
    <t>Philopotamidae</t>
  </si>
  <si>
    <t>Phrygaenidae</t>
  </si>
  <si>
    <t>Pleidae</t>
  </si>
  <si>
    <t>Polycentropodidae</t>
  </si>
  <si>
    <t>Psephenidae</t>
  </si>
  <si>
    <t>Sialidae</t>
  </si>
  <si>
    <t>Simuliidae</t>
  </si>
  <si>
    <t>Siphlonuridae</t>
  </si>
  <si>
    <t>Tabanidae</t>
  </si>
  <si>
    <t>Tipulidae</t>
  </si>
  <si>
    <t>Veliidae</t>
  </si>
  <si>
    <t>Curculionidae</t>
  </si>
  <si>
    <t>Libellulidae</t>
  </si>
  <si>
    <t>Lepidoptera</t>
  </si>
  <si>
    <t>Notonectidae</t>
  </si>
  <si>
    <t>Dytiscidae</t>
  </si>
  <si>
    <t>Polycentropidae</t>
  </si>
  <si>
    <t>Empidae</t>
  </si>
  <si>
    <t>Pyralidae</t>
  </si>
  <si>
    <t>Odontoceridae</t>
  </si>
  <si>
    <t>Neophemeridae</t>
  </si>
  <si>
    <t>Q</t>
  </si>
  <si>
    <t>Temp</t>
  </si>
  <si>
    <t>SDD</t>
  </si>
  <si>
    <t>AP</t>
  </si>
  <si>
    <t>Shannon</t>
  </si>
  <si>
    <t>New Moon</t>
  </si>
  <si>
    <t>Waxing Crescent</t>
  </si>
  <si>
    <t>Last Quarter</t>
  </si>
  <si>
    <t>First Quarter</t>
  </si>
  <si>
    <t>Waxing Gibbous</t>
  </si>
  <si>
    <t>Nsturgeon</t>
  </si>
  <si>
    <t>Ninverts</t>
  </si>
  <si>
    <t>Simpsons</t>
  </si>
  <si>
    <t>percillum</t>
  </si>
  <si>
    <t>percclcover</t>
  </si>
  <si>
    <t>CODE</t>
  </si>
  <si>
    <t>MoonPhase</t>
  </si>
  <si>
    <t>Ninverts1</t>
  </si>
  <si>
    <t>Night</t>
  </si>
  <si>
    <t>STDEVTemp</t>
  </si>
  <si>
    <t>STDEVQ</t>
  </si>
  <si>
    <t>THETA</t>
  </si>
  <si>
    <t>SINEpercillum</t>
  </si>
  <si>
    <t>COSINEpercillum</t>
  </si>
  <si>
    <t>Nfamilies</t>
  </si>
  <si>
    <t>LunarDay</t>
  </si>
  <si>
    <t>NWHS</t>
  </si>
  <si>
    <t>NRHS</t>
  </si>
  <si>
    <t>Mean hr</t>
  </si>
  <si>
    <t>LagTEMP24_hrs</t>
  </si>
  <si>
    <t>LagTEMP48_hrs</t>
  </si>
  <si>
    <t>LagTEMP72_hrs</t>
  </si>
  <si>
    <t>mean hr</t>
  </si>
  <si>
    <t>discharge</t>
  </si>
  <si>
    <t>LagQ24_hrs</t>
  </si>
  <si>
    <t>LagQ48_hrs</t>
  </si>
  <si>
    <t>LagQ72_hrs</t>
  </si>
  <si>
    <t>Macro-invertebrate families (counts of individuals by night)</t>
  </si>
  <si>
    <t>Waning Gibbous</t>
  </si>
  <si>
    <t>Waning Crescent</t>
  </si>
  <si>
    <t>Full Moon</t>
  </si>
  <si>
    <t>Hebridae</t>
  </si>
  <si>
    <t>LN PI</t>
  </si>
  <si>
    <t>SHANNON'S</t>
  </si>
  <si>
    <t>n(n-1)</t>
  </si>
  <si>
    <t>SUM n(n-1)</t>
  </si>
  <si>
    <t>D</t>
  </si>
  <si>
    <t>1-D</t>
  </si>
  <si>
    <t>N(N-1)</t>
  </si>
  <si>
    <t>Number of Sturgeon</t>
  </si>
  <si>
    <t>Suckers</t>
  </si>
  <si>
    <t>Stugeon</t>
  </si>
  <si>
    <t>Inverts</t>
  </si>
  <si>
    <t>Suckers 5%</t>
  </si>
  <si>
    <t>Inverts 5%</t>
  </si>
  <si>
    <t>Larvae of other species</t>
  </si>
  <si>
    <t>Larval lake sturgeon</t>
  </si>
  <si>
    <t xml:space="preserve">Macroinvertebrates                           </t>
  </si>
  <si>
    <t>Scribner et. al (unpublished data)</t>
  </si>
  <si>
    <t>Moon Phase</t>
  </si>
  <si>
    <t>%Illumination</t>
  </si>
  <si>
    <t>New moon</t>
  </si>
  <si>
    <t>Simpson</t>
  </si>
  <si>
    <t>Nsuckers(5%)</t>
  </si>
  <si>
    <t>Nsuckers(100%)</t>
  </si>
  <si>
    <t>Lampyridae</t>
  </si>
  <si>
    <t>Lampryidae</t>
  </si>
  <si>
    <t>Mesoveliidae</t>
  </si>
  <si>
    <t>SampleID</t>
  </si>
  <si>
    <t>ID190</t>
  </si>
  <si>
    <t>ID191</t>
  </si>
  <si>
    <t>ID196</t>
  </si>
  <si>
    <t>ID192</t>
  </si>
  <si>
    <t>ID193</t>
  </si>
  <si>
    <t>ID194</t>
  </si>
  <si>
    <t>ID195</t>
  </si>
  <si>
    <t>ID197</t>
  </si>
  <si>
    <t>ID198</t>
  </si>
  <si>
    <t>ID199</t>
  </si>
  <si>
    <t>ID200</t>
  </si>
  <si>
    <t>ID201</t>
  </si>
  <si>
    <t>ID202</t>
  </si>
  <si>
    <t>ID203</t>
  </si>
  <si>
    <t>ID204</t>
  </si>
  <si>
    <t>ID205</t>
  </si>
  <si>
    <t>ID206</t>
  </si>
  <si>
    <t>ID207</t>
  </si>
  <si>
    <t>ID208</t>
  </si>
  <si>
    <t>ID209</t>
  </si>
  <si>
    <t>ID210</t>
  </si>
  <si>
    <t>ID211</t>
  </si>
  <si>
    <t>ID212</t>
  </si>
  <si>
    <t>ID213</t>
  </si>
  <si>
    <t>ID214</t>
  </si>
  <si>
    <t>ID215</t>
  </si>
  <si>
    <t>ID216</t>
  </si>
  <si>
    <t>ID217</t>
  </si>
  <si>
    <t>ID218</t>
  </si>
  <si>
    <t>ID219</t>
  </si>
  <si>
    <t>ID220</t>
  </si>
  <si>
    <t>NA</t>
  </si>
  <si>
    <t>DPFS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</si>
</sst>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0.000"/>
    <numFmt numFmtId="165" formatCode="0.0000000"/>
  </numFmts>
  <fonts count="3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52"/>
      <name val="Calibri"/>
      <family val="2"/>
    </font>
    <font>
      <b/>
      <sz val="18"/>
      <color indexed="56"/>
      <name val="Cambria"/>
      <family val="2"/>
    </font>
    <font>
      <b/>
      <sz val="11"/>
      <color indexed="52"/>
      <name val="Calibri"/>
      <family val="2"/>
      <scheme val="minor"/>
    </font>
    <font>
      <sz val="11"/>
      <color indexed="6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5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New Roman"/>
      <family val="1"/>
    </font>
  </fonts>
  <fills count="5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85">
    <xf numFmtId="0" fontId="0" fillId="0" borderId="0"/>
    <xf numFmtId="0" fontId="8" fillId="0" borderId="0" applyNumberFormat="0" applyFill="0" applyBorder="0" applyAlignment="0" applyProtection="0"/>
    <xf numFmtId="0" fontId="9" fillId="0" borderId="2" applyNumberFormat="0" applyFill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1" fillId="0" borderId="0" applyNumberFormat="0" applyFill="0" applyBorder="0" applyAlignment="0" applyProtection="0"/>
    <xf numFmtId="0" fontId="12" fillId="3" borderId="0" applyNumberFormat="0" applyBorder="0" applyAlignment="0" applyProtection="0"/>
    <xf numFmtId="0" fontId="13" fillId="4" borderId="0" applyNumberFormat="0" applyBorder="0" applyAlignment="0" applyProtection="0"/>
    <xf numFmtId="0" fontId="14" fillId="5" borderId="0" applyNumberFormat="0" applyBorder="0" applyAlignment="0" applyProtection="0"/>
    <xf numFmtId="0" fontId="15" fillId="6" borderId="5" applyNumberFormat="0" applyAlignment="0" applyProtection="0"/>
    <xf numFmtId="0" fontId="16" fillId="7" borderId="6" applyNumberFormat="0" applyAlignment="0" applyProtection="0"/>
    <xf numFmtId="0" fontId="17" fillId="7" borderId="5" applyNumberFormat="0" applyAlignment="0" applyProtection="0"/>
    <xf numFmtId="0" fontId="18" fillId="0" borderId="7" applyNumberFormat="0" applyFill="0" applyAlignment="0" applyProtection="0"/>
    <xf numFmtId="0" fontId="19" fillId="8" borderId="8" applyNumberFormat="0" applyAlignment="0" applyProtection="0"/>
    <xf numFmtId="0" fontId="20" fillId="0" borderId="0" applyNumberFormat="0" applyFill="0" applyBorder="0" applyAlignment="0" applyProtection="0"/>
    <xf numFmtId="0" fontId="7" fillId="9" borderId="9" applyNumberFormat="0" applyFont="0" applyAlignment="0" applyProtection="0"/>
    <xf numFmtId="0" fontId="21" fillId="0" borderId="0" applyNumberFormat="0" applyFill="0" applyBorder="0" applyAlignment="0" applyProtection="0"/>
    <xf numFmtId="0" fontId="6" fillId="0" borderId="10" applyNumberFormat="0" applyFill="0" applyAlignment="0" applyProtection="0"/>
    <xf numFmtId="0" fontId="22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22" fillId="13" borderId="0" applyNumberFormat="0" applyBorder="0" applyAlignment="0" applyProtection="0"/>
    <xf numFmtId="0" fontId="22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22" fillId="17" borderId="0" applyNumberFormat="0" applyBorder="0" applyAlignment="0" applyProtection="0"/>
    <xf numFmtId="0" fontId="22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22" fillId="21" borderId="0" applyNumberFormat="0" applyBorder="0" applyAlignment="0" applyProtection="0"/>
    <xf numFmtId="0" fontId="22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22" fillId="25" borderId="0" applyNumberFormat="0" applyBorder="0" applyAlignment="0" applyProtection="0"/>
    <xf numFmtId="0" fontId="22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22" fillId="29" borderId="0" applyNumberFormat="0" applyBorder="0" applyAlignment="0" applyProtection="0"/>
    <xf numFmtId="0" fontId="22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22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7" borderId="0" applyNumberFormat="0" applyBorder="0" applyAlignment="0" applyProtection="0"/>
    <xf numFmtId="0" fontId="7" fillId="38" borderId="0" applyNumberFormat="0" applyBorder="0" applyAlignment="0" applyProtection="0"/>
    <xf numFmtId="0" fontId="7" fillId="39" borderId="0" applyNumberFormat="0" applyBorder="0" applyAlignment="0" applyProtection="0"/>
    <xf numFmtId="0" fontId="7" fillId="41" borderId="0" applyNumberFormat="0" applyBorder="0" applyAlignment="0" applyProtection="0"/>
    <xf numFmtId="0" fontId="7" fillId="37" borderId="0" applyNumberFormat="0" applyBorder="0" applyAlignment="0" applyProtection="0"/>
    <xf numFmtId="0" fontId="7" fillId="39" borderId="0" applyNumberFormat="0" applyBorder="0" applyAlignment="0" applyProtection="0"/>
    <xf numFmtId="0" fontId="7" fillId="42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22" fillId="50" borderId="0" applyNumberFormat="0" applyBorder="0" applyAlignment="0" applyProtection="0"/>
    <xf numFmtId="0" fontId="13" fillId="35" borderId="0" applyNumberFormat="0" applyBorder="0" applyAlignment="0" applyProtection="0"/>
    <xf numFmtId="0" fontId="29" fillId="38" borderId="5" applyNumberFormat="0" applyAlignment="0" applyProtection="0"/>
    <xf numFmtId="0" fontId="12" fillId="36" borderId="0" applyNumberFormat="0" applyBorder="0" applyAlignment="0" applyProtection="0"/>
    <xf numFmtId="0" fontId="24" fillId="0" borderId="11" applyNumberFormat="0" applyFill="0" applyAlignment="0" applyProtection="0"/>
    <xf numFmtId="0" fontId="25" fillId="0" borderId="12" applyNumberFormat="0" applyFill="0" applyAlignment="0" applyProtection="0"/>
    <xf numFmtId="0" fontId="26" fillId="0" borderId="13" applyNumberFormat="0" applyFill="0" applyAlignment="0" applyProtection="0"/>
    <xf numFmtId="0" fontId="26" fillId="0" borderId="0" applyNumberFormat="0" applyFill="0" applyBorder="0" applyAlignment="0" applyProtection="0"/>
    <xf numFmtId="0" fontId="15" fillId="38" borderId="5" applyNumberFormat="0" applyAlignment="0" applyProtection="0"/>
    <xf numFmtId="0" fontId="27" fillId="0" borderId="14" applyNumberFormat="0" applyFill="0" applyAlignment="0" applyProtection="0"/>
    <xf numFmtId="0" fontId="30" fillId="5" borderId="0" applyNumberFormat="0" applyBorder="0" applyAlignment="0" applyProtection="0"/>
    <xf numFmtId="0" fontId="23" fillId="9" borderId="9" applyNumberFormat="0" applyFont="0" applyAlignment="0" applyProtection="0"/>
    <xf numFmtId="0" fontId="16" fillId="38" borderId="6" applyNumberFormat="0" applyAlignment="0" applyProtection="0"/>
    <xf numFmtId="0" fontId="28" fillId="0" borderId="0" applyNumberFormat="0" applyFill="0" applyBorder="0" applyAlignment="0" applyProtection="0"/>
    <xf numFmtId="0" fontId="6" fillId="0" borderId="15" applyNumberFormat="0" applyFill="0" applyAlignment="0" applyProtection="0"/>
    <xf numFmtId="0" fontId="33" fillId="0" borderId="0"/>
    <xf numFmtId="0" fontId="7" fillId="0" borderId="0"/>
    <xf numFmtId="0" fontId="7" fillId="0" borderId="0"/>
    <xf numFmtId="0" fontId="33" fillId="0" borderId="0"/>
    <xf numFmtId="0" fontId="7" fillId="0" borderId="0"/>
    <xf numFmtId="0" fontId="7" fillId="0" borderId="0"/>
    <xf numFmtId="0" fontId="7" fillId="0" borderId="0"/>
    <xf numFmtId="0" fontId="7" fillId="0" borderId="0"/>
  </cellStyleXfs>
  <cellXfs count="103">
    <xf numFmtId="0" fontId="0" fillId="0" borderId="0" xfId="0"/>
    <xf numFmtId="2" fontId="31" fillId="0" borderId="0" xfId="0" applyNumberFormat="1" applyFont="1" applyAlignment="1">
      <alignment horizontal="center"/>
    </xf>
    <xf numFmtId="0" fontId="31" fillId="0" borderId="0" xfId="0" applyFont="1"/>
    <xf numFmtId="0" fontId="32" fillId="2" borderId="0" xfId="0" applyFont="1" applyFill="1" applyAlignment="1">
      <alignment horizontal="center"/>
    </xf>
    <xf numFmtId="0" fontId="31" fillId="0" borderId="0" xfId="0" applyFont="1" applyAlignment="1">
      <alignment horizontal="center"/>
    </xf>
    <xf numFmtId="0" fontId="31" fillId="0" borderId="0" xfId="0" applyNumberFormat="1" applyFont="1" applyAlignment="1">
      <alignment horizontal="center"/>
    </xf>
    <xf numFmtId="1" fontId="32" fillId="2" borderId="1" xfId="0" applyNumberFormat="1" applyFont="1" applyFill="1" applyBorder="1" applyAlignment="1">
      <alignment horizontal="center"/>
    </xf>
    <xf numFmtId="164" fontId="31" fillId="0" borderId="0" xfId="0" applyNumberFormat="1" applyFont="1" applyFill="1" applyAlignment="1">
      <alignment horizontal="center"/>
    </xf>
    <xf numFmtId="0" fontId="32" fillId="2" borderId="1" xfId="0" applyFont="1" applyFill="1" applyBorder="1" applyAlignment="1">
      <alignment horizontal="center"/>
    </xf>
    <xf numFmtId="0" fontId="31" fillId="0" borderId="0" xfId="0" applyFont="1" applyFill="1"/>
    <xf numFmtId="1" fontId="31" fillId="0" borderId="0" xfId="0" applyNumberFormat="1" applyFont="1" applyFill="1"/>
    <xf numFmtId="0" fontId="35" fillId="0" borderId="0" xfId="77" applyFont="1" applyAlignment="1">
      <alignment horizontal="center"/>
    </xf>
    <xf numFmtId="0" fontId="31" fillId="0" borderId="0" xfId="0" applyFont="1" applyFill="1" applyAlignment="1">
      <alignment horizontal="center"/>
    </xf>
    <xf numFmtId="164" fontId="31" fillId="0" borderId="0" xfId="0" applyNumberFormat="1" applyFont="1" applyAlignment="1">
      <alignment horizontal="center"/>
    </xf>
    <xf numFmtId="0" fontId="32" fillId="2" borderId="16" xfId="0" applyFont="1" applyFill="1" applyBorder="1"/>
    <xf numFmtId="0" fontId="34" fillId="2" borderId="16" xfId="0" applyFont="1" applyFill="1" applyBorder="1"/>
    <xf numFmtId="0" fontId="31" fillId="0" borderId="17" xfId="0" applyFont="1" applyBorder="1"/>
    <xf numFmtId="14" fontId="5" fillId="0" borderId="0" xfId="0" applyNumberFormat="1" applyFont="1" applyAlignment="1">
      <alignment horizontal="center"/>
    </xf>
    <xf numFmtId="14" fontId="5" fillId="0" borderId="0" xfId="0" applyNumberFormat="1" applyFont="1" applyFill="1" applyAlignment="1">
      <alignment horizontal="center"/>
    </xf>
    <xf numFmtId="2" fontId="5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32" fillId="0" borderId="0" xfId="0" applyFont="1" applyFill="1" applyAlignment="1">
      <alignment horizontal="center"/>
    </xf>
    <xf numFmtId="1" fontId="32" fillId="0" borderId="0" xfId="0" applyNumberFormat="1" applyFont="1" applyFill="1" applyBorder="1" applyAlignment="1">
      <alignment horizontal="center"/>
    </xf>
    <xf numFmtId="0" fontId="32" fillId="2" borderId="0" xfId="0" applyFont="1" applyFill="1"/>
    <xf numFmtId="0" fontId="3" fillId="0" borderId="0" xfId="0" applyFont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0" fillId="0" borderId="0" xfId="0" applyNumberFormat="1" applyAlignment="1">
      <alignment horizontal="center"/>
    </xf>
    <xf numFmtId="0" fontId="3" fillId="0" borderId="0" xfId="0" applyFont="1" applyFill="1" applyAlignment="1">
      <alignment horizontal="center"/>
    </xf>
    <xf numFmtId="0" fontId="31" fillId="0" borderId="20" xfId="0" applyFont="1" applyBorder="1"/>
    <xf numFmtId="0" fontId="31" fillId="0" borderId="21" xfId="0" applyFont="1" applyBorder="1"/>
    <xf numFmtId="0" fontId="31" fillId="0" borderId="0" xfId="0" applyFont="1" applyBorder="1"/>
    <xf numFmtId="0" fontId="31" fillId="0" borderId="23" xfId="0" applyFont="1" applyBorder="1"/>
    <xf numFmtId="0" fontId="31" fillId="0" borderId="25" xfId="0" applyFont="1" applyBorder="1"/>
    <xf numFmtId="0" fontId="31" fillId="0" borderId="26" xfId="0" applyFont="1" applyBorder="1"/>
    <xf numFmtId="2" fontId="32" fillId="0" borderId="0" xfId="0" applyNumberFormat="1" applyFont="1" applyFill="1" applyAlignment="1">
      <alignment horizontal="center"/>
    </xf>
    <xf numFmtId="14" fontId="32" fillId="2" borderId="0" xfId="0" applyNumberFormat="1" applyFont="1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2" borderId="28" xfId="0" applyFill="1" applyBorder="1" applyAlignment="1">
      <alignment horizontal="center"/>
    </xf>
    <xf numFmtId="164" fontId="0" fillId="2" borderId="27" xfId="0" applyNumberFormat="1" applyFill="1" applyBorder="1" applyAlignment="1">
      <alignment horizontal="center"/>
    </xf>
    <xf numFmtId="164" fontId="0" fillId="2" borderId="28" xfId="0" applyNumberFormat="1" applyFill="1" applyBorder="1" applyAlignment="1">
      <alignment horizontal="center"/>
    </xf>
    <xf numFmtId="0" fontId="0" fillId="2" borderId="29" xfId="0" applyFill="1" applyBorder="1" applyAlignment="1">
      <alignment horizontal="center"/>
    </xf>
    <xf numFmtId="164" fontId="0" fillId="2" borderId="29" xfId="0" applyNumberFormat="1" applyFill="1" applyBorder="1" applyAlignment="1">
      <alignment horizontal="center"/>
    </xf>
    <xf numFmtId="0" fontId="0" fillId="2" borderId="27" xfId="0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2" borderId="22" xfId="0" applyFill="1" applyBorder="1" applyAlignment="1">
      <alignment horizontal="center"/>
    </xf>
    <xf numFmtId="0" fontId="0" fillId="2" borderId="24" xfId="0" applyFill="1" applyBorder="1" applyAlignment="1">
      <alignment horizontal="center"/>
    </xf>
    <xf numFmtId="164" fontId="0" fillId="2" borderId="21" xfId="0" applyNumberFormat="1" applyFill="1" applyBorder="1" applyAlignment="1">
      <alignment horizontal="center"/>
    </xf>
    <xf numFmtId="164" fontId="0" fillId="2" borderId="23" xfId="0" applyNumberFormat="1" applyFill="1" applyBorder="1" applyAlignment="1">
      <alignment horizontal="center"/>
    </xf>
    <xf numFmtId="164" fontId="0" fillId="2" borderId="26" xfId="0" applyNumberFormat="1" applyFill="1" applyBorder="1" applyAlignment="1">
      <alignment horizontal="center"/>
    </xf>
    <xf numFmtId="164" fontId="2" fillId="0" borderId="0" xfId="0" applyNumberFormat="1" applyFont="1" applyAlignment="1">
      <alignment horizontal="center"/>
    </xf>
    <xf numFmtId="0" fontId="1" fillId="0" borderId="0" xfId="0" applyFont="1" applyFill="1" applyAlignment="1">
      <alignment horizontal="center"/>
    </xf>
    <xf numFmtId="14" fontId="1" fillId="0" borderId="0" xfId="0" applyNumberFormat="1" applyFont="1" applyFill="1" applyBorder="1" applyAlignment="1">
      <alignment horizontal="center"/>
    </xf>
    <xf numFmtId="1" fontId="1" fillId="0" borderId="0" xfId="0" applyNumberFormat="1" applyFont="1" applyFill="1" applyBorder="1" applyAlignment="1">
      <alignment horizontal="center"/>
    </xf>
    <xf numFmtId="2" fontId="1" fillId="0" borderId="0" xfId="0" applyNumberFormat="1" applyFont="1" applyFill="1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Fill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NumberFormat="1" applyFont="1" applyAlignment="1">
      <alignment horizontal="center"/>
    </xf>
    <xf numFmtId="0" fontId="1" fillId="0" borderId="0" xfId="0" applyFont="1" applyFill="1"/>
    <xf numFmtId="1" fontId="1" fillId="0" borderId="0" xfId="0" applyNumberFormat="1" applyFont="1" applyFill="1" applyAlignment="1">
      <alignment horizontal="center"/>
    </xf>
    <xf numFmtId="1" fontId="31" fillId="0" borderId="0" xfId="0" applyNumberFormat="1" applyFont="1" applyAlignment="1">
      <alignment horizontal="center"/>
    </xf>
    <xf numFmtId="0" fontId="0" fillId="51" borderId="0" xfId="0" applyFill="1" applyAlignment="1">
      <alignment horizontal="center" vertic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right"/>
    </xf>
    <xf numFmtId="14" fontId="0" fillId="0" borderId="0" xfId="0" applyNumberFormat="1"/>
    <xf numFmtId="14" fontId="32" fillId="2" borderId="19" xfId="0" applyNumberFormat="1" applyFont="1" applyFill="1" applyBorder="1" applyAlignment="1">
      <alignment horizontal="center"/>
    </xf>
    <xf numFmtId="14" fontId="32" fillId="2" borderId="22" xfId="0" applyNumberFormat="1" applyFont="1" applyFill="1" applyBorder="1" applyAlignment="1">
      <alignment horizontal="center"/>
    </xf>
    <xf numFmtId="1" fontId="3" fillId="2" borderId="22" xfId="0" applyNumberFormat="1" applyFont="1" applyFill="1" applyBorder="1"/>
    <xf numFmtId="14" fontId="32" fillId="2" borderId="24" xfId="0" applyNumberFormat="1" applyFont="1" applyFill="1" applyBorder="1" applyAlignment="1">
      <alignment horizontal="center"/>
    </xf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0" xfId="0" applyBorder="1"/>
    <xf numFmtId="0" fontId="0" fillId="0" borderId="23" xfId="0" applyBorder="1"/>
    <xf numFmtId="0" fontId="0" fillId="0" borderId="25" xfId="0" applyBorder="1"/>
    <xf numFmtId="0" fontId="0" fillId="0" borderId="26" xfId="0" applyBorder="1"/>
    <xf numFmtId="0" fontId="3" fillId="0" borderId="23" xfId="0" applyFont="1" applyBorder="1"/>
    <xf numFmtId="0" fontId="3" fillId="0" borderId="26" xfId="0" applyFont="1" applyBorder="1"/>
    <xf numFmtId="0" fontId="0" fillId="0" borderId="22" xfId="0" applyBorder="1"/>
    <xf numFmtId="0" fontId="0" fillId="0" borderId="24" xfId="0" applyBorder="1"/>
    <xf numFmtId="164" fontId="0" fillId="2" borderId="19" xfId="0" applyNumberFormat="1" applyFill="1" applyBorder="1" applyAlignment="1">
      <alignment horizontal="center"/>
    </xf>
    <xf numFmtId="14" fontId="0" fillId="2" borderId="21" xfId="0" applyNumberFormat="1" applyFill="1" applyBorder="1"/>
    <xf numFmtId="164" fontId="0" fillId="2" borderId="22" xfId="0" applyNumberFormat="1" applyFill="1" applyBorder="1" applyAlignment="1">
      <alignment horizontal="center"/>
    </xf>
    <xf numFmtId="14" fontId="0" fillId="2" borderId="23" xfId="0" applyNumberFormat="1" applyFill="1" applyBorder="1"/>
    <xf numFmtId="164" fontId="0" fillId="2" borderId="24" xfId="0" applyNumberFormat="1" applyFill="1" applyBorder="1" applyAlignment="1">
      <alignment horizontal="center"/>
    </xf>
    <xf numFmtId="14" fontId="0" fillId="2" borderId="26" xfId="0" applyNumberFormat="1" applyFill="1" applyBorder="1"/>
    <xf numFmtId="165" fontId="0" fillId="0" borderId="0" xfId="0" applyNumberFormat="1"/>
    <xf numFmtId="165" fontId="1" fillId="0" borderId="0" xfId="0" applyNumberFormat="1" applyFont="1" applyFill="1" applyAlignment="1">
      <alignment horizontal="center"/>
    </xf>
    <xf numFmtId="165" fontId="31" fillId="0" borderId="0" xfId="0" applyNumberFormat="1" applyFont="1" applyAlignment="1">
      <alignment horizontal="center"/>
    </xf>
    <xf numFmtId="0" fontId="0" fillId="0" borderId="0" xfId="0" applyNumberFormat="1"/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6" fillId="51" borderId="0" xfId="0" applyFont="1" applyFill="1" applyBorder="1" applyAlignment="1">
      <alignment horizontal="center" vertical="center" wrapText="1"/>
    </xf>
    <xf numFmtId="0" fontId="37" fillId="51" borderId="0" xfId="0" applyFont="1" applyFill="1" applyBorder="1" applyAlignment="1">
      <alignment horizontal="center" vertical="center" wrapText="1"/>
    </xf>
    <xf numFmtId="0" fontId="36" fillId="51" borderId="0" xfId="0" applyFont="1" applyFill="1" applyAlignment="1">
      <alignment horizontal="center" vertical="center" wrapText="1"/>
    </xf>
    <xf numFmtId="0" fontId="36" fillId="0" borderId="0" xfId="0" applyFont="1" applyAlignment="1">
      <alignment horizontal="center" vertical="center" wrapText="1"/>
    </xf>
    <xf numFmtId="0" fontId="37" fillId="0" borderId="0" xfId="0" applyFont="1" applyAlignment="1">
      <alignment horizontal="center" vertical="center" wrapText="1"/>
    </xf>
    <xf numFmtId="0" fontId="38" fillId="51" borderId="0" xfId="0" applyFont="1" applyFill="1" applyBorder="1" applyAlignment="1">
      <alignment horizontal="center" vertical="center" wrapText="1"/>
    </xf>
    <xf numFmtId="0" fontId="38" fillId="0" borderId="0" xfId="0" applyFont="1" applyAlignment="1">
      <alignment horizontal="center" vertical="center" wrapText="1"/>
    </xf>
    <xf numFmtId="0" fontId="37" fillId="0" borderId="0" xfId="0" applyFont="1" applyAlignment="1">
      <alignment wrapText="1"/>
    </xf>
    <xf numFmtId="0" fontId="1" fillId="0" borderId="0" xfId="0" applyFont="1"/>
    <xf numFmtId="1" fontId="1" fillId="0" borderId="0" xfId="0" applyNumberFormat="1" applyFont="1" applyAlignment="1">
      <alignment horizontal="center"/>
    </xf>
  </cellXfs>
  <cellStyles count="85">
    <cellStyle name="20% - Accent1" xfId="19" builtinId="30" customBuiltin="1"/>
    <cellStyle name="20% - Accent1 2" xfId="42" xr:uid="{00000000-0005-0000-0000-000001000000}"/>
    <cellStyle name="20% - Accent2" xfId="23" builtinId="34" customBuiltin="1"/>
    <cellStyle name="20% - Accent2 2" xfId="43" xr:uid="{00000000-0005-0000-0000-000003000000}"/>
    <cellStyle name="20% - Accent3" xfId="27" builtinId="38" customBuiltin="1"/>
    <cellStyle name="20% - Accent3 2" xfId="44" xr:uid="{00000000-0005-0000-0000-000005000000}"/>
    <cellStyle name="20% - Accent4" xfId="31" builtinId="42" customBuiltin="1"/>
    <cellStyle name="20% - Accent4 2" xfId="45" xr:uid="{00000000-0005-0000-0000-000007000000}"/>
    <cellStyle name="20% - Accent5" xfId="35" builtinId="46" customBuiltin="1"/>
    <cellStyle name="20% - Accent6" xfId="39" builtinId="50" customBuiltin="1"/>
    <cellStyle name="20% - Accent6 2" xfId="46" xr:uid="{00000000-0005-0000-0000-00000A000000}"/>
    <cellStyle name="40% - Accent1" xfId="20" builtinId="31" customBuiltin="1"/>
    <cellStyle name="40% - Accent1 2" xfId="47" xr:uid="{00000000-0005-0000-0000-00000C000000}"/>
    <cellStyle name="40% - Accent2" xfId="24" builtinId="35" customBuiltin="1"/>
    <cellStyle name="40% - Accent3" xfId="28" builtinId="39" customBuiltin="1"/>
    <cellStyle name="40% - Accent3 2" xfId="48" xr:uid="{00000000-0005-0000-0000-00000F000000}"/>
    <cellStyle name="40% - Accent4" xfId="32" builtinId="43" customBuiltin="1"/>
    <cellStyle name="40% - Accent4 2" xfId="49" xr:uid="{00000000-0005-0000-0000-000011000000}"/>
    <cellStyle name="40% - Accent5" xfId="36" builtinId="47" customBuiltin="1"/>
    <cellStyle name="40% - Accent5 2" xfId="50" xr:uid="{00000000-0005-0000-0000-000013000000}"/>
    <cellStyle name="40% - Accent6" xfId="40" builtinId="51" customBuiltin="1"/>
    <cellStyle name="40% - Accent6 2" xfId="51" xr:uid="{00000000-0005-0000-0000-000015000000}"/>
    <cellStyle name="60% - Accent1" xfId="21" builtinId="32" customBuiltin="1"/>
    <cellStyle name="60% - Accent1 2" xfId="52" xr:uid="{00000000-0005-0000-0000-000017000000}"/>
    <cellStyle name="60% - Accent2" xfId="25" builtinId="36" customBuiltin="1"/>
    <cellStyle name="60% - Accent2 2" xfId="53" xr:uid="{00000000-0005-0000-0000-000019000000}"/>
    <cellStyle name="60% - Accent3" xfId="29" builtinId="40" customBuiltin="1"/>
    <cellStyle name="60% - Accent3 2" xfId="54" xr:uid="{00000000-0005-0000-0000-00001B000000}"/>
    <cellStyle name="60% - Accent4" xfId="33" builtinId="44" customBuiltin="1"/>
    <cellStyle name="60% - Accent4 2" xfId="55" xr:uid="{00000000-0005-0000-0000-00001D000000}"/>
    <cellStyle name="60% - Accent5" xfId="37" builtinId="48" customBuiltin="1"/>
    <cellStyle name="60% - Accent5 2" xfId="56" xr:uid="{00000000-0005-0000-0000-00001F000000}"/>
    <cellStyle name="60% - Accent6" xfId="41" builtinId="52" customBuiltin="1"/>
    <cellStyle name="60% - Accent6 2" xfId="57" xr:uid="{00000000-0005-0000-0000-000021000000}"/>
    <cellStyle name="Accent1" xfId="18" builtinId="29" customBuiltin="1"/>
    <cellStyle name="Accent1 2" xfId="58" xr:uid="{00000000-0005-0000-0000-000023000000}"/>
    <cellStyle name="Accent2" xfId="22" builtinId="33" customBuiltin="1"/>
    <cellStyle name="Accent2 2" xfId="59" xr:uid="{00000000-0005-0000-0000-000025000000}"/>
    <cellStyle name="Accent3" xfId="26" builtinId="37" customBuiltin="1"/>
    <cellStyle name="Accent3 2" xfId="60" xr:uid="{00000000-0005-0000-0000-000027000000}"/>
    <cellStyle name="Accent4" xfId="30" builtinId="41" customBuiltin="1"/>
    <cellStyle name="Accent4 2" xfId="61" xr:uid="{00000000-0005-0000-0000-000029000000}"/>
    <cellStyle name="Accent5" xfId="34" builtinId="45" customBuiltin="1"/>
    <cellStyle name="Accent6" xfId="38" builtinId="49" customBuiltin="1"/>
    <cellStyle name="Accent6 2" xfId="62" xr:uid="{00000000-0005-0000-0000-00002C000000}"/>
    <cellStyle name="Bad" xfId="7" builtinId="27" customBuiltin="1"/>
    <cellStyle name="Bad 2" xfId="63" xr:uid="{00000000-0005-0000-0000-00002E000000}"/>
    <cellStyle name="Calculation" xfId="11" builtinId="22" customBuiltin="1"/>
    <cellStyle name="Calculation 2" xfId="64" xr:uid="{00000000-0005-0000-0000-000030000000}"/>
    <cellStyle name="Check Cell" xfId="13" builtinId="23" customBuiltin="1"/>
    <cellStyle name="Explanatory Text" xfId="16" builtinId="53" customBuiltin="1"/>
    <cellStyle name="Good" xfId="6" builtinId="26" customBuiltin="1"/>
    <cellStyle name="Good 2" xfId="65" xr:uid="{00000000-0005-0000-0000-000034000000}"/>
    <cellStyle name="Heading 1" xfId="2" builtinId="16" customBuiltin="1"/>
    <cellStyle name="Heading 1 2" xfId="66" xr:uid="{00000000-0005-0000-0000-000036000000}"/>
    <cellStyle name="Heading 2" xfId="3" builtinId="17" customBuiltin="1"/>
    <cellStyle name="Heading 2 2" xfId="67" xr:uid="{00000000-0005-0000-0000-000038000000}"/>
    <cellStyle name="Heading 3" xfId="4" builtinId="18" customBuiltin="1"/>
    <cellStyle name="Heading 3 2" xfId="68" xr:uid="{00000000-0005-0000-0000-00003A000000}"/>
    <cellStyle name="Heading 4" xfId="5" builtinId="19" customBuiltin="1"/>
    <cellStyle name="Heading 4 2" xfId="69" xr:uid="{00000000-0005-0000-0000-00003C000000}"/>
    <cellStyle name="Input" xfId="9" builtinId="20" customBuiltin="1"/>
    <cellStyle name="Input 2" xfId="70" xr:uid="{00000000-0005-0000-0000-00003E000000}"/>
    <cellStyle name="Linked Cell" xfId="12" builtinId="24" customBuiltin="1"/>
    <cellStyle name="Linked Cell 2" xfId="71" xr:uid="{00000000-0005-0000-0000-000040000000}"/>
    <cellStyle name="Neutral" xfId="8" builtinId="28" customBuiltin="1"/>
    <cellStyle name="Neutral 2" xfId="72" xr:uid="{00000000-0005-0000-0000-000042000000}"/>
    <cellStyle name="Normal" xfId="0" builtinId="0"/>
    <cellStyle name="Normal 2" xfId="78" xr:uid="{00000000-0005-0000-0000-000044000000}"/>
    <cellStyle name="Normal 2 2" xfId="81" xr:uid="{00000000-0005-0000-0000-000045000000}"/>
    <cellStyle name="Normal 2 2 2" xfId="84" xr:uid="{00000000-0005-0000-0000-000046000000}"/>
    <cellStyle name="Normal 2 3" xfId="82" xr:uid="{00000000-0005-0000-0000-000047000000}"/>
    <cellStyle name="Normal 3" xfId="80" xr:uid="{00000000-0005-0000-0000-000048000000}"/>
    <cellStyle name="Normal 4" xfId="79" xr:uid="{00000000-0005-0000-0000-000049000000}"/>
    <cellStyle name="Normal 4 2" xfId="83" xr:uid="{00000000-0005-0000-0000-00004A000000}"/>
    <cellStyle name="Normal 5" xfId="77" xr:uid="{00000000-0005-0000-0000-00004B000000}"/>
    <cellStyle name="Note" xfId="15" builtinId="10" customBuiltin="1"/>
    <cellStyle name="Note 2" xfId="73" xr:uid="{00000000-0005-0000-0000-00004D000000}"/>
    <cellStyle name="Output" xfId="10" builtinId="21" customBuiltin="1"/>
    <cellStyle name="Output 2" xfId="74" xr:uid="{00000000-0005-0000-0000-00004F000000}"/>
    <cellStyle name="Title" xfId="1" builtinId="15" customBuiltin="1"/>
    <cellStyle name="Title 2" xfId="75" xr:uid="{00000000-0005-0000-0000-000051000000}"/>
    <cellStyle name="Total" xfId="17" builtinId="25" customBuiltin="1"/>
    <cellStyle name="Total 2" xfId="76" xr:uid="{00000000-0005-0000-0000-000053000000}"/>
    <cellStyle name="Warning Text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BA755A70-6470-4DAA-8344-C3570B6568FC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Graph!$B$1</c:f>
              <c:strCache>
                <c:ptCount val="1"/>
                <c:pt idx="0">
                  <c:v>Number of Sturgeon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f>Graph!$A$2:$A$32</c:f>
              <c:numCache>
                <c:formatCode>m/d/yyyy</c:formatCode>
                <c:ptCount val="31"/>
                <c:pt idx="0">
                  <c:v>42870</c:v>
                </c:pt>
                <c:pt idx="1">
                  <c:v>42872</c:v>
                </c:pt>
                <c:pt idx="2">
                  <c:v>42873</c:v>
                </c:pt>
                <c:pt idx="3">
                  <c:v>42874</c:v>
                </c:pt>
                <c:pt idx="4">
                  <c:v>42875</c:v>
                </c:pt>
                <c:pt idx="5">
                  <c:v>42876</c:v>
                </c:pt>
                <c:pt idx="6">
                  <c:v>42877</c:v>
                </c:pt>
                <c:pt idx="7">
                  <c:v>42878</c:v>
                </c:pt>
                <c:pt idx="8">
                  <c:v>42879</c:v>
                </c:pt>
                <c:pt idx="9">
                  <c:v>42880</c:v>
                </c:pt>
                <c:pt idx="10">
                  <c:v>42881</c:v>
                </c:pt>
                <c:pt idx="11">
                  <c:v>42882</c:v>
                </c:pt>
                <c:pt idx="12">
                  <c:v>42887</c:v>
                </c:pt>
                <c:pt idx="13">
                  <c:v>42888</c:v>
                </c:pt>
                <c:pt idx="14">
                  <c:v>42889</c:v>
                </c:pt>
                <c:pt idx="15">
                  <c:v>42890</c:v>
                </c:pt>
                <c:pt idx="16">
                  <c:v>42891</c:v>
                </c:pt>
                <c:pt idx="17">
                  <c:v>42892</c:v>
                </c:pt>
                <c:pt idx="18">
                  <c:v>42893</c:v>
                </c:pt>
                <c:pt idx="19">
                  <c:v>42894</c:v>
                </c:pt>
                <c:pt idx="20">
                  <c:v>42895</c:v>
                </c:pt>
                <c:pt idx="21">
                  <c:v>42896</c:v>
                </c:pt>
                <c:pt idx="22">
                  <c:v>42897</c:v>
                </c:pt>
                <c:pt idx="23">
                  <c:v>42898</c:v>
                </c:pt>
                <c:pt idx="24">
                  <c:v>42899</c:v>
                </c:pt>
                <c:pt idx="25">
                  <c:v>42900</c:v>
                </c:pt>
                <c:pt idx="26">
                  <c:v>42901</c:v>
                </c:pt>
                <c:pt idx="27">
                  <c:v>42902</c:v>
                </c:pt>
                <c:pt idx="28">
                  <c:v>42903</c:v>
                </c:pt>
                <c:pt idx="29">
                  <c:v>42904</c:v>
                </c:pt>
                <c:pt idx="30">
                  <c:v>42911</c:v>
                </c:pt>
              </c:numCache>
            </c:numRef>
          </c:cat>
          <c:val>
            <c:numRef>
              <c:f>Graph!$B$2:$B$32</c:f>
              <c:numCache>
                <c:formatCode>General</c:formatCode>
                <c:ptCount val="31"/>
                <c:pt idx="0">
                  <c:v>0</c:v>
                </c:pt>
                <c:pt idx="1">
                  <c:v>28</c:v>
                </c:pt>
                <c:pt idx="2">
                  <c:v>391</c:v>
                </c:pt>
                <c:pt idx="3">
                  <c:v>1354</c:v>
                </c:pt>
                <c:pt idx="4">
                  <c:v>4390</c:v>
                </c:pt>
                <c:pt idx="5">
                  <c:v>5220</c:v>
                </c:pt>
                <c:pt idx="6">
                  <c:v>2473</c:v>
                </c:pt>
                <c:pt idx="7">
                  <c:v>1853</c:v>
                </c:pt>
                <c:pt idx="8">
                  <c:v>1219</c:v>
                </c:pt>
                <c:pt idx="9">
                  <c:v>494</c:v>
                </c:pt>
                <c:pt idx="10">
                  <c:v>217</c:v>
                </c:pt>
                <c:pt idx="11">
                  <c:v>148</c:v>
                </c:pt>
                <c:pt idx="12">
                  <c:v>88</c:v>
                </c:pt>
                <c:pt idx="13">
                  <c:v>84</c:v>
                </c:pt>
                <c:pt idx="14">
                  <c:v>156</c:v>
                </c:pt>
                <c:pt idx="15">
                  <c:v>84</c:v>
                </c:pt>
                <c:pt idx="16">
                  <c:v>108</c:v>
                </c:pt>
                <c:pt idx="17">
                  <c:v>90</c:v>
                </c:pt>
                <c:pt idx="18">
                  <c:v>64</c:v>
                </c:pt>
                <c:pt idx="19">
                  <c:v>50</c:v>
                </c:pt>
                <c:pt idx="20">
                  <c:v>32</c:v>
                </c:pt>
                <c:pt idx="21">
                  <c:v>185</c:v>
                </c:pt>
                <c:pt idx="22">
                  <c:v>152</c:v>
                </c:pt>
                <c:pt idx="23">
                  <c:v>52</c:v>
                </c:pt>
                <c:pt idx="24">
                  <c:v>42</c:v>
                </c:pt>
                <c:pt idx="25">
                  <c:v>27</c:v>
                </c:pt>
                <c:pt idx="26">
                  <c:v>30</c:v>
                </c:pt>
                <c:pt idx="27">
                  <c:v>85</c:v>
                </c:pt>
                <c:pt idx="28">
                  <c:v>17</c:v>
                </c:pt>
                <c:pt idx="29">
                  <c:v>2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7B-46D6-A60D-37AECBF12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86"/>
        <c:axId val="132490240"/>
        <c:axId val="59854208"/>
      </c:barChart>
      <c:dateAx>
        <c:axId val="13249024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54208"/>
        <c:crosses val="autoZero"/>
        <c:auto val="1"/>
        <c:lblOffset val="100"/>
        <c:baseTimeUnit val="days"/>
      </c:dateAx>
      <c:valAx>
        <c:axId val="59854208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90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numRef>
              <c:f>Graph!$A$38:$A$68</c:f>
              <c:numCache>
                <c:formatCode>m/d/yyyy</c:formatCode>
                <c:ptCount val="31"/>
                <c:pt idx="0">
                  <c:v>42870</c:v>
                </c:pt>
                <c:pt idx="1">
                  <c:v>42872</c:v>
                </c:pt>
                <c:pt idx="2">
                  <c:v>42873</c:v>
                </c:pt>
                <c:pt idx="3">
                  <c:v>42874</c:v>
                </c:pt>
                <c:pt idx="4">
                  <c:v>42875</c:v>
                </c:pt>
                <c:pt idx="5">
                  <c:v>42876</c:v>
                </c:pt>
                <c:pt idx="6">
                  <c:v>42877</c:v>
                </c:pt>
                <c:pt idx="7">
                  <c:v>42878</c:v>
                </c:pt>
                <c:pt idx="8">
                  <c:v>42879</c:v>
                </c:pt>
                <c:pt idx="9">
                  <c:v>42880</c:v>
                </c:pt>
                <c:pt idx="10">
                  <c:v>42881</c:v>
                </c:pt>
                <c:pt idx="11">
                  <c:v>42882</c:v>
                </c:pt>
                <c:pt idx="12">
                  <c:v>42887</c:v>
                </c:pt>
                <c:pt idx="13">
                  <c:v>42888</c:v>
                </c:pt>
                <c:pt idx="14">
                  <c:v>42889</c:v>
                </c:pt>
                <c:pt idx="15">
                  <c:v>42890</c:v>
                </c:pt>
                <c:pt idx="16">
                  <c:v>42891</c:v>
                </c:pt>
                <c:pt idx="17">
                  <c:v>42892</c:v>
                </c:pt>
                <c:pt idx="18">
                  <c:v>42893</c:v>
                </c:pt>
                <c:pt idx="19">
                  <c:v>42894</c:v>
                </c:pt>
                <c:pt idx="20">
                  <c:v>42895</c:v>
                </c:pt>
                <c:pt idx="21">
                  <c:v>42896</c:v>
                </c:pt>
                <c:pt idx="22">
                  <c:v>42897</c:v>
                </c:pt>
                <c:pt idx="23">
                  <c:v>42898</c:v>
                </c:pt>
                <c:pt idx="24">
                  <c:v>42899</c:v>
                </c:pt>
                <c:pt idx="25">
                  <c:v>42900</c:v>
                </c:pt>
                <c:pt idx="26">
                  <c:v>42901</c:v>
                </c:pt>
                <c:pt idx="27">
                  <c:v>42902</c:v>
                </c:pt>
                <c:pt idx="28">
                  <c:v>42903</c:v>
                </c:pt>
                <c:pt idx="29">
                  <c:v>42904</c:v>
                </c:pt>
                <c:pt idx="30">
                  <c:v>42911</c:v>
                </c:pt>
              </c:numCache>
            </c:numRef>
          </c:cat>
          <c:val>
            <c:numRef>
              <c:f>Graph!$C$38:$C$68</c:f>
              <c:numCache>
                <c:formatCode>General</c:formatCode>
                <c:ptCount val="31"/>
                <c:pt idx="0">
                  <c:v>0</c:v>
                </c:pt>
                <c:pt idx="1">
                  <c:v>28</c:v>
                </c:pt>
                <c:pt idx="2">
                  <c:v>391</c:v>
                </c:pt>
                <c:pt idx="3">
                  <c:v>1354</c:v>
                </c:pt>
                <c:pt idx="4">
                  <c:v>4390</c:v>
                </c:pt>
                <c:pt idx="5">
                  <c:v>5220</c:v>
                </c:pt>
                <c:pt idx="6">
                  <c:v>2473</c:v>
                </c:pt>
                <c:pt idx="7">
                  <c:v>1853</c:v>
                </c:pt>
                <c:pt idx="8">
                  <c:v>1219</c:v>
                </c:pt>
                <c:pt idx="9">
                  <c:v>494</c:v>
                </c:pt>
                <c:pt idx="10">
                  <c:v>217</c:v>
                </c:pt>
                <c:pt idx="11">
                  <c:v>148</c:v>
                </c:pt>
                <c:pt idx="12">
                  <c:v>88</c:v>
                </c:pt>
                <c:pt idx="13">
                  <c:v>84</c:v>
                </c:pt>
                <c:pt idx="14">
                  <c:v>156</c:v>
                </c:pt>
                <c:pt idx="15">
                  <c:v>84</c:v>
                </c:pt>
                <c:pt idx="16">
                  <c:v>108</c:v>
                </c:pt>
                <c:pt idx="17">
                  <c:v>90</c:v>
                </c:pt>
                <c:pt idx="18">
                  <c:v>64</c:v>
                </c:pt>
                <c:pt idx="19">
                  <c:v>50</c:v>
                </c:pt>
                <c:pt idx="20">
                  <c:v>32</c:v>
                </c:pt>
                <c:pt idx="21">
                  <c:v>185</c:v>
                </c:pt>
                <c:pt idx="22">
                  <c:v>152</c:v>
                </c:pt>
                <c:pt idx="23">
                  <c:v>52</c:v>
                </c:pt>
                <c:pt idx="24">
                  <c:v>42</c:v>
                </c:pt>
                <c:pt idx="25">
                  <c:v>27</c:v>
                </c:pt>
                <c:pt idx="26">
                  <c:v>30</c:v>
                </c:pt>
                <c:pt idx="27">
                  <c:v>85</c:v>
                </c:pt>
                <c:pt idx="28">
                  <c:v>17</c:v>
                </c:pt>
                <c:pt idx="29">
                  <c:v>2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EA-4D4C-9079-C165220188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"/>
        <c:axId val="132491776"/>
        <c:axId val="59855936"/>
      </c:barChart>
      <c:dateAx>
        <c:axId val="1324917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en-US"/>
          </a:p>
        </c:txPr>
        <c:crossAx val="59855936"/>
        <c:crosses val="autoZero"/>
        <c:auto val="1"/>
        <c:lblOffset val="100"/>
        <c:baseTimeUnit val="days"/>
      </c:dateAx>
      <c:valAx>
        <c:axId val="598559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en-US"/>
          </a:p>
        </c:txPr>
        <c:crossAx val="132491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Times New Roman" charset="0"/>
          <a:ea typeface="Times New Roman" charset="0"/>
          <a:cs typeface="Times New Roman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numRef>
              <c:f>Graph!$A$38:$A$68</c:f>
              <c:numCache>
                <c:formatCode>m/d/yyyy</c:formatCode>
                <c:ptCount val="31"/>
                <c:pt idx="0">
                  <c:v>42870</c:v>
                </c:pt>
                <c:pt idx="1">
                  <c:v>42872</c:v>
                </c:pt>
                <c:pt idx="2">
                  <c:v>42873</c:v>
                </c:pt>
                <c:pt idx="3">
                  <c:v>42874</c:v>
                </c:pt>
                <c:pt idx="4">
                  <c:v>42875</c:v>
                </c:pt>
                <c:pt idx="5">
                  <c:v>42876</c:v>
                </c:pt>
                <c:pt idx="6">
                  <c:v>42877</c:v>
                </c:pt>
                <c:pt idx="7">
                  <c:v>42878</c:v>
                </c:pt>
                <c:pt idx="8">
                  <c:v>42879</c:v>
                </c:pt>
                <c:pt idx="9">
                  <c:v>42880</c:v>
                </c:pt>
                <c:pt idx="10">
                  <c:v>42881</c:v>
                </c:pt>
                <c:pt idx="11">
                  <c:v>42882</c:v>
                </c:pt>
                <c:pt idx="12">
                  <c:v>42887</c:v>
                </c:pt>
                <c:pt idx="13">
                  <c:v>42888</c:v>
                </c:pt>
                <c:pt idx="14">
                  <c:v>42889</c:v>
                </c:pt>
                <c:pt idx="15">
                  <c:v>42890</c:v>
                </c:pt>
                <c:pt idx="16">
                  <c:v>42891</c:v>
                </c:pt>
                <c:pt idx="17">
                  <c:v>42892</c:v>
                </c:pt>
                <c:pt idx="18">
                  <c:v>42893</c:v>
                </c:pt>
                <c:pt idx="19">
                  <c:v>42894</c:v>
                </c:pt>
                <c:pt idx="20">
                  <c:v>42895</c:v>
                </c:pt>
                <c:pt idx="21">
                  <c:v>42896</c:v>
                </c:pt>
                <c:pt idx="22">
                  <c:v>42897</c:v>
                </c:pt>
                <c:pt idx="23">
                  <c:v>42898</c:v>
                </c:pt>
                <c:pt idx="24">
                  <c:v>42899</c:v>
                </c:pt>
                <c:pt idx="25">
                  <c:v>42900</c:v>
                </c:pt>
                <c:pt idx="26">
                  <c:v>42901</c:v>
                </c:pt>
                <c:pt idx="27">
                  <c:v>42902</c:v>
                </c:pt>
                <c:pt idx="28">
                  <c:v>42903</c:v>
                </c:pt>
                <c:pt idx="29">
                  <c:v>42904</c:v>
                </c:pt>
                <c:pt idx="30">
                  <c:v>42911</c:v>
                </c:pt>
              </c:numCache>
            </c:numRef>
          </c:cat>
          <c:val>
            <c:numRef>
              <c:f>Graph!$E$38:$E$68</c:f>
              <c:numCache>
                <c:formatCode>General</c:formatCode>
                <c:ptCount val="31"/>
                <c:pt idx="0">
                  <c:v>15</c:v>
                </c:pt>
                <c:pt idx="1">
                  <c:v>161</c:v>
                </c:pt>
                <c:pt idx="2">
                  <c:v>649</c:v>
                </c:pt>
                <c:pt idx="3">
                  <c:v>233</c:v>
                </c:pt>
                <c:pt idx="4">
                  <c:v>299</c:v>
                </c:pt>
                <c:pt idx="5">
                  <c:v>91</c:v>
                </c:pt>
                <c:pt idx="6">
                  <c:v>35</c:v>
                </c:pt>
                <c:pt idx="7">
                  <c:v>24</c:v>
                </c:pt>
                <c:pt idx="8">
                  <c:v>14</c:v>
                </c:pt>
                <c:pt idx="9">
                  <c:v>4</c:v>
                </c:pt>
                <c:pt idx="10">
                  <c:v>5</c:v>
                </c:pt>
                <c:pt idx="11">
                  <c:v>3</c:v>
                </c:pt>
                <c:pt idx="12">
                  <c:v>4</c:v>
                </c:pt>
                <c:pt idx="13">
                  <c:v>8</c:v>
                </c:pt>
                <c:pt idx="14">
                  <c:v>26</c:v>
                </c:pt>
                <c:pt idx="15">
                  <c:v>35</c:v>
                </c:pt>
                <c:pt idx="16">
                  <c:v>19</c:v>
                </c:pt>
                <c:pt idx="17">
                  <c:v>33</c:v>
                </c:pt>
                <c:pt idx="18">
                  <c:v>51</c:v>
                </c:pt>
                <c:pt idx="19">
                  <c:v>288</c:v>
                </c:pt>
                <c:pt idx="20">
                  <c:v>442</c:v>
                </c:pt>
                <c:pt idx="21">
                  <c:v>942</c:v>
                </c:pt>
                <c:pt idx="22">
                  <c:v>246</c:v>
                </c:pt>
                <c:pt idx="23">
                  <c:v>175</c:v>
                </c:pt>
                <c:pt idx="24">
                  <c:v>77</c:v>
                </c:pt>
                <c:pt idx="25">
                  <c:v>96</c:v>
                </c:pt>
                <c:pt idx="26">
                  <c:v>149</c:v>
                </c:pt>
                <c:pt idx="27">
                  <c:v>16</c:v>
                </c:pt>
                <c:pt idx="28">
                  <c:v>14</c:v>
                </c:pt>
                <c:pt idx="29">
                  <c:v>7</c:v>
                </c:pt>
                <c:pt idx="3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5E-4C5D-9D81-5458E70696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132492288"/>
        <c:axId val="59857664"/>
      </c:barChart>
      <c:dateAx>
        <c:axId val="13249228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en-US"/>
          </a:p>
        </c:txPr>
        <c:crossAx val="59857664"/>
        <c:crosses val="autoZero"/>
        <c:auto val="1"/>
        <c:lblOffset val="100"/>
        <c:baseTimeUnit val="days"/>
      </c:dateAx>
      <c:valAx>
        <c:axId val="598576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en-US"/>
          </a:p>
        </c:txPr>
        <c:crossAx val="132492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Times New Roman" charset="0"/>
          <a:ea typeface="Times New Roman" charset="0"/>
          <a:cs typeface="Times New Roman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8768383331340999E-2"/>
          <c:y val="0.17889868187880401"/>
          <c:w val="0.90685284347763095"/>
          <c:h val="0.6392136454074930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numRef>
              <c:f>Graph!$A$38:$A$68</c:f>
              <c:numCache>
                <c:formatCode>m/d/yyyy</c:formatCode>
                <c:ptCount val="31"/>
                <c:pt idx="0">
                  <c:v>42870</c:v>
                </c:pt>
                <c:pt idx="1">
                  <c:v>42872</c:v>
                </c:pt>
                <c:pt idx="2">
                  <c:v>42873</c:v>
                </c:pt>
                <c:pt idx="3">
                  <c:v>42874</c:v>
                </c:pt>
                <c:pt idx="4">
                  <c:v>42875</c:v>
                </c:pt>
                <c:pt idx="5">
                  <c:v>42876</c:v>
                </c:pt>
                <c:pt idx="6">
                  <c:v>42877</c:v>
                </c:pt>
                <c:pt idx="7">
                  <c:v>42878</c:v>
                </c:pt>
                <c:pt idx="8">
                  <c:v>42879</c:v>
                </c:pt>
                <c:pt idx="9">
                  <c:v>42880</c:v>
                </c:pt>
                <c:pt idx="10">
                  <c:v>42881</c:v>
                </c:pt>
                <c:pt idx="11">
                  <c:v>42882</c:v>
                </c:pt>
                <c:pt idx="12">
                  <c:v>42887</c:v>
                </c:pt>
                <c:pt idx="13">
                  <c:v>42888</c:v>
                </c:pt>
                <c:pt idx="14">
                  <c:v>42889</c:v>
                </c:pt>
                <c:pt idx="15">
                  <c:v>42890</c:v>
                </c:pt>
                <c:pt idx="16">
                  <c:v>42891</c:v>
                </c:pt>
                <c:pt idx="17">
                  <c:v>42892</c:v>
                </c:pt>
                <c:pt idx="18">
                  <c:v>42893</c:v>
                </c:pt>
                <c:pt idx="19">
                  <c:v>42894</c:v>
                </c:pt>
                <c:pt idx="20">
                  <c:v>42895</c:v>
                </c:pt>
                <c:pt idx="21">
                  <c:v>42896</c:v>
                </c:pt>
                <c:pt idx="22">
                  <c:v>42897</c:v>
                </c:pt>
                <c:pt idx="23">
                  <c:v>42898</c:v>
                </c:pt>
                <c:pt idx="24">
                  <c:v>42899</c:v>
                </c:pt>
                <c:pt idx="25">
                  <c:v>42900</c:v>
                </c:pt>
                <c:pt idx="26">
                  <c:v>42901</c:v>
                </c:pt>
                <c:pt idx="27">
                  <c:v>42902</c:v>
                </c:pt>
                <c:pt idx="28">
                  <c:v>42903</c:v>
                </c:pt>
                <c:pt idx="29">
                  <c:v>42904</c:v>
                </c:pt>
                <c:pt idx="30">
                  <c:v>42911</c:v>
                </c:pt>
              </c:numCache>
            </c:numRef>
          </c:cat>
          <c:val>
            <c:numRef>
              <c:f>Graph!$F$38:$F$68</c:f>
              <c:numCache>
                <c:formatCode>General</c:formatCode>
                <c:ptCount val="31"/>
                <c:pt idx="0">
                  <c:v>113</c:v>
                </c:pt>
                <c:pt idx="1">
                  <c:v>102</c:v>
                </c:pt>
                <c:pt idx="2">
                  <c:v>158</c:v>
                </c:pt>
                <c:pt idx="3">
                  <c:v>126</c:v>
                </c:pt>
                <c:pt idx="4">
                  <c:v>161</c:v>
                </c:pt>
                <c:pt idx="5">
                  <c:v>117</c:v>
                </c:pt>
                <c:pt idx="6">
                  <c:v>55</c:v>
                </c:pt>
                <c:pt idx="7">
                  <c:v>103</c:v>
                </c:pt>
                <c:pt idx="8">
                  <c:v>128</c:v>
                </c:pt>
                <c:pt idx="9">
                  <c:v>141</c:v>
                </c:pt>
                <c:pt idx="10">
                  <c:v>114</c:v>
                </c:pt>
                <c:pt idx="11">
                  <c:v>92</c:v>
                </c:pt>
                <c:pt idx="12">
                  <c:v>80</c:v>
                </c:pt>
                <c:pt idx="13">
                  <c:v>64</c:v>
                </c:pt>
                <c:pt idx="14">
                  <c:v>59</c:v>
                </c:pt>
                <c:pt idx="15">
                  <c:v>41</c:v>
                </c:pt>
                <c:pt idx="16">
                  <c:v>48</c:v>
                </c:pt>
                <c:pt idx="17">
                  <c:v>21</c:v>
                </c:pt>
                <c:pt idx="18">
                  <c:v>18</c:v>
                </c:pt>
                <c:pt idx="19">
                  <c:v>43</c:v>
                </c:pt>
                <c:pt idx="20">
                  <c:v>40</c:v>
                </c:pt>
                <c:pt idx="21">
                  <c:v>111</c:v>
                </c:pt>
                <c:pt idx="22">
                  <c:v>156</c:v>
                </c:pt>
                <c:pt idx="23">
                  <c:v>44</c:v>
                </c:pt>
                <c:pt idx="24">
                  <c:v>70</c:v>
                </c:pt>
                <c:pt idx="25">
                  <c:v>75</c:v>
                </c:pt>
                <c:pt idx="26">
                  <c:v>64</c:v>
                </c:pt>
                <c:pt idx="27">
                  <c:v>38</c:v>
                </c:pt>
                <c:pt idx="28">
                  <c:v>4</c:v>
                </c:pt>
                <c:pt idx="29">
                  <c:v>8</c:v>
                </c:pt>
                <c:pt idx="30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F1-4CA9-8B15-EF17E170D5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132685824"/>
        <c:axId val="132350528"/>
      </c:barChart>
      <c:dateAx>
        <c:axId val="13268582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en-US"/>
          </a:p>
        </c:txPr>
        <c:crossAx val="132350528"/>
        <c:crosses val="autoZero"/>
        <c:auto val="1"/>
        <c:lblOffset val="100"/>
        <c:baseTimeUnit val="days"/>
      </c:dateAx>
      <c:valAx>
        <c:axId val="1323505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en-US"/>
          </a:p>
        </c:txPr>
        <c:crossAx val="132685824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Times New Roman" charset="0"/>
          <a:ea typeface="Times New Roman" charset="0"/>
          <a:cs typeface="Times New Roman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Graph!$B$1</c:f>
              <c:strCache>
                <c:ptCount val="1"/>
                <c:pt idx="0">
                  <c:v>Number of Sturgeon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Graph!$A$2:$A$32</c:f>
              <c:numCache>
                <c:formatCode>m/d/yyyy</c:formatCode>
                <c:ptCount val="31"/>
                <c:pt idx="0">
                  <c:v>42870</c:v>
                </c:pt>
                <c:pt idx="1">
                  <c:v>42872</c:v>
                </c:pt>
                <c:pt idx="2">
                  <c:v>42873</c:v>
                </c:pt>
                <c:pt idx="3">
                  <c:v>42874</c:v>
                </c:pt>
                <c:pt idx="4">
                  <c:v>42875</c:v>
                </c:pt>
                <c:pt idx="5">
                  <c:v>42876</c:v>
                </c:pt>
                <c:pt idx="6">
                  <c:v>42877</c:v>
                </c:pt>
                <c:pt idx="7">
                  <c:v>42878</c:v>
                </c:pt>
                <c:pt idx="8">
                  <c:v>42879</c:v>
                </c:pt>
                <c:pt idx="9">
                  <c:v>42880</c:v>
                </c:pt>
                <c:pt idx="10">
                  <c:v>42881</c:v>
                </c:pt>
                <c:pt idx="11">
                  <c:v>42882</c:v>
                </c:pt>
                <c:pt idx="12">
                  <c:v>42887</c:v>
                </c:pt>
                <c:pt idx="13">
                  <c:v>42888</c:v>
                </c:pt>
                <c:pt idx="14">
                  <c:v>42889</c:v>
                </c:pt>
                <c:pt idx="15">
                  <c:v>42890</c:v>
                </c:pt>
                <c:pt idx="16">
                  <c:v>42891</c:v>
                </c:pt>
                <c:pt idx="17">
                  <c:v>42892</c:v>
                </c:pt>
                <c:pt idx="18">
                  <c:v>42893</c:v>
                </c:pt>
                <c:pt idx="19">
                  <c:v>42894</c:v>
                </c:pt>
                <c:pt idx="20">
                  <c:v>42895</c:v>
                </c:pt>
                <c:pt idx="21">
                  <c:v>42896</c:v>
                </c:pt>
                <c:pt idx="22">
                  <c:v>42897</c:v>
                </c:pt>
                <c:pt idx="23">
                  <c:v>42898</c:v>
                </c:pt>
                <c:pt idx="24">
                  <c:v>42899</c:v>
                </c:pt>
                <c:pt idx="25">
                  <c:v>42900</c:v>
                </c:pt>
                <c:pt idx="26">
                  <c:v>42901</c:v>
                </c:pt>
                <c:pt idx="27">
                  <c:v>42902</c:v>
                </c:pt>
                <c:pt idx="28">
                  <c:v>42903</c:v>
                </c:pt>
                <c:pt idx="29">
                  <c:v>42904</c:v>
                </c:pt>
                <c:pt idx="30">
                  <c:v>42911</c:v>
                </c:pt>
              </c:numCache>
            </c:numRef>
          </c:cat>
          <c:val>
            <c:numRef>
              <c:f>Graph!$B$2:$B$32</c:f>
              <c:numCache>
                <c:formatCode>General</c:formatCode>
                <c:ptCount val="31"/>
                <c:pt idx="0">
                  <c:v>0</c:v>
                </c:pt>
                <c:pt idx="1">
                  <c:v>28</c:v>
                </c:pt>
                <c:pt idx="2">
                  <c:v>391</c:v>
                </c:pt>
                <c:pt idx="3">
                  <c:v>1354</c:v>
                </c:pt>
                <c:pt idx="4">
                  <c:v>4390</c:v>
                </c:pt>
                <c:pt idx="5">
                  <c:v>5220</c:v>
                </c:pt>
                <c:pt idx="6">
                  <c:v>2473</c:v>
                </c:pt>
                <c:pt idx="7">
                  <c:v>1853</c:v>
                </c:pt>
                <c:pt idx="8">
                  <c:v>1219</c:v>
                </c:pt>
                <c:pt idx="9">
                  <c:v>494</c:v>
                </c:pt>
                <c:pt idx="10">
                  <c:v>217</c:v>
                </c:pt>
                <c:pt idx="11">
                  <c:v>148</c:v>
                </c:pt>
                <c:pt idx="12">
                  <c:v>88</c:v>
                </c:pt>
                <c:pt idx="13">
                  <c:v>84</c:v>
                </c:pt>
                <c:pt idx="14">
                  <c:v>156</c:v>
                </c:pt>
                <c:pt idx="15">
                  <c:v>84</c:v>
                </c:pt>
                <c:pt idx="16">
                  <c:v>108</c:v>
                </c:pt>
                <c:pt idx="17">
                  <c:v>90</c:v>
                </c:pt>
                <c:pt idx="18">
                  <c:v>64</c:v>
                </c:pt>
                <c:pt idx="19">
                  <c:v>50</c:v>
                </c:pt>
                <c:pt idx="20">
                  <c:v>32</c:v>
                </c:pt>
                <c:pt idx="21">
                  <c:v>185</c:v>
                </c:pt>
                <c:pt idx="22">
                  <c:v>152</c:v>
                </c:pt>
                <c:pt idx="23">
                  <c:v>52</c:v>
                </c:pt>
                <c:pt idx="24">
                  <c:v>42</c:v>
                </c:pt>
                <c:pt idx="25">
                  <c:v>27</c:v>
                </c:pt>
                <c:pt idx="26">
                  <c:v>30</c:v>
                </c:pt>
                <c:pt idx="27">
                  <c:v>85</c:v>
                </c:pt>
                <c:pt idx="28">
                  <c:v>17</c:v>
                </c:pt>
                <c:pt idx="29">
                  <c:v>2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8F-4A06-968E-E58A184AC4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686336"/>
        <c:axId val="132352256"/>
      </c:barChart>
      <c:dateAx>
        <c:axId val="132686336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352256"/>
        <c:crosses val="autoZero"/>
        <c:auto val="1"/>
        <c:lblOffset val="100"/>
        <c:baseTimeUnit val="days"/>
      </c:dateAx>
      <c:valAx>
        <c:axId val="13235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686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633813</xdr:colOff>
      <xdr:row>5</xdr:row>
      <xdr:rowOff>163444</xdr:rowOff>
    </xdr:from>
    <xdr:to>
      <xdr:col>21</xdr:col>
      <xdr:colOff>729775</xdr:colOff>
      <xdr:row>21</xdr:row>
      <xdr:rowOff>47387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6160</xdr:colOff>
      <xdr:row>33</xdr:row>
      <xdr:rowOff>4376</xdr:rowOff>
    </xdr:from>
    <xdr:to>
      <xdr:col>23</xdr:col>
      <xdr:colOff>10338</xdr:colOff>
      <xdr:row>69</xdr:row>
      <xdr:rowOff>132686</xdr:rowOff>
    </xdr:to>
    <xdr:grpSp>
      <xdr:nvGrpSpPr>
        <xdr:cNvPr id="9" name="Group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pSpPr/>
      </xdr:nvGrpSpPr>
      <xdr:grpSpPr>
        <a:xfrm>
          <a:off x="9493250" y="6534451"/>
          <a:ext cx="8344476" cy="7198608"/>
          <a:chOff x="6143956" y="9186076"/>
          <a:chExt cx="5786347" cy="9119883"/>
        </a:xfrm>
      </xdr:grpSpPr>
      <xdr:grpSp>
        <xdr:nvGrpSpPr>
          <xdr:cNvPr id="6" name="Group 5">
            <a:extLst>
              <a:ext uri="{FF2B5EF4-FFF2-40B4-BE49-F238E27FC236}">
                <a16:creationId xmlns:a16="http://schemas.microsoft.com/office/drawing/2014/main" id="{00000000-0008-0000-0200-000006000000}"/>
              </a:ext>
            </a:extLst>
          </xdr:cNvPr>
          <xdr:cNvGrpSpPr/>
        </xdr:nvGrpSpPr>
        <xdr:grpSpPr>
          <a:xfrm>
            <a:off x="6180668" y="9186076"/>
            <a:ext cx="5736808" cy="3039278"/>
            <a:chOff x="6180668" y="9186076"/>
            <a:chExt cx="5736808" cy="3039278"/>
          </a:xfrm>
        </xdr:grpSpPr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00000000-0008-0000-0200-000004000000}"/>
                </a:ext>
              </a:extLst>
            </xdr:cNvPr>
            <xdr:cNvGraphicFramePr/>
          </xdr:nvGraphicFramePr>
          <xdr:xfrm>
            <a:off x="6180668" y="9186076"/>
            <a:ext cx="5736808" cy="3039278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00000000-0008-0000-0200-000005000000}"/>
                </a:ext>
              </a:extLst>
            </xdr:cNvPr>
            <xdr:cNvSpPr txBox="1"/>
          </xdr:nvSpPr>
          <xdr:spPr>
            <a:xfrm>
              <a:off x="7489127" y="9532856"/>
              <a:ext cx="1039091" cy="705556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500">
                  <a:latin typeface="Times New Roman" charset="0"/>
                  <a:ea typeface="Times New Roman" charset="0"/>
                  <a:cs typeface="Times New Roman" charset="0"/>
                </a:rPr>
                <a:t>From early</a:t>
              </a:r>
              <a:r>
                <a:rPr lang="en-US" sz="1500" baseline="0">
                  <a:latin typeface="Times New Roman" charset="0"/>
                  <a:ea typeface="Times New Roman" charset="0"/>
                  <a:cs typeface="Times New Roman" charset="0"/>
                </a:rPr>
                <a:t> spawning adults</a:t>
              </a:r>
              <a:endParaRPr lang="en-US" sz="1500">
                <a:latin typeface="Times New Roman" charset="0"/>
                <a:ea typeface="Times New Roman" charset="0"/>
                <a:cs typeface="Times New Roman" charset="0"/>
              </a:endParaRPr>
            </a:p>
          </xdr:txBody>
        </xdr:sp>
      </xdr:grpSp>
      <xdr:graphicFrame macro="">
        <xdr:nvGraphicFramePr>
          <xdr:cNvPr id="7" name="Chart 6">
            <a:extLst>
              <a:ext uri="{FF2B5EF4-FFF2-40B4-BE49-F238E27FC236}">
                <a16:creationId xmlns:a16="http://schemas.microsoft.com/office/drawing/2014/main" id="{00000000-0008-0000-0200-000007000000}"/>
              </a:ext>
            </a:extLst>
          </xdr:cNvPr>
          <xdr:cNvGraphicFramePr/>
        </xdr:nvGraphicFramePr>
        <xdr:xfrm>
          <a:off x="6187079" y="12239207"/>
          <a:ext cx="5730395" cy="306493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graphicFrame macro="">
        <xdr:nvGraphicFramePr>
          <xdr:cNvPr id="8" name="Chart 7">
            <a:extLst>
              <a:ext uri="{FF2B5EF4-FFF2-40B4-BE49-F238E27FC236}">
                <a16:creationId xmlns:a16="http://schemas.microsoft.com/office/drawing/2014/main" id="{00000000-0008-0000-0200-000008000000}"/>
              </a:ext>
            </a:extLst>
          </xdr:cNvPr>
          <xdr:cNvGraphicFramePr/>
        </xdr:nvGraphicFramePr>
        <xdr:xfrm>
          <a:off x="6143956" y="15317994"/>
          <a:ext cx="5786347" cy="298796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</xdr:grpSp>
    <xdr:clientData/>
  </xdr:twoCellAnchor>
  <xdr:twoCellAnchor>
    <xdr:from>
      <xdr:col>1</xdr:col>
      <xdr:colOff>827395</xdr:colOff>
      <xdr:row>76</xdr:row>
      <xdr:rowOff>159034</xdr:rowOff>
    </xdr:from>
    <xdr:to>
      <xdr:col>7</xdr:col>
      <xdr:colOff>461559</xdr:colOff>
      <xdr:row>92</xdr:row>
      <xdr:rowOff>21040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0.5545</cdr:x>
      <cdr:y>0.36566</cdr:y>
    </cdr:from>
    <cdr:to>
      <cdr:x>0.77072</cdr:x>
      <cdr:y>0.64608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587372" y="877222"/>
          <a:ext cx="1788823" cy="6727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500">
              <a:latin typeface="Times New Roman" charset="0"/>
              <a:ea typeface="Times New Roman" charset="0"/>
              <a:cs typeface="Times New Roman" charset="0"/>
            </a:rPr>
            <a:t>From late spawning adults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B166"/>
  <sheetViews>
    <sheetView tabSelected="1" zoomScale="75" zoomScaleNormal="75" zoomScalePageLayoutView="75" workbookViewId="0">
      <pane xSplit="4" topLeftCell="E1" activePane="topRight" state="frozen"/>
      <selection pane="topRight" activeCell="G17" sqref="G17"/>
    </sheetView>
  </sheetViews>
  <sheetFormatPr defaultColWidth="8.88671875" defaultRowHeight="15.6" x14ac:dyDescent="0.3"/>
  <cols>
    <col min="1" max="1" width="8.88671875" style="2"/>
    <col min="2" max="2" width="6" style="4" bestFit="1" customWidth="1"/>
    <col min="3" max="3" width="6" style="4" customWidth="1"/>
    <col min="4" max="4" width="13.5546875" style="9" customWidth="1"/>
    <col min="5" max="5" width="6.44140625" style="10" bestFit="1" customWidth="1"/>
    <col min="6" max="6" width="9.5546875" style="4" customWidth="1"/>
    <col min="7" max="7" width="12.44140625" style="4" bestFit="1" customWidth="1"/>
    <col min="8" max="10" width="16.44140625" style="4" bestFit="1" customWidth="1"/>
    <col min="11" max="11" width="11.109375" style="4" customWidth="1"/>
    <col min="12" max="12" width="8.5546875" style="4" bestFit="1" customWidth="1"/>
    <col min="13" max="13" width="12.88671875" style="4" customWidth="1"/>
    <col min="14" max="14" width="11" style="4" customWidth="1"/>
    <col min="15" max="15" width="13" style="4" customWidth="1"/>
    <col min="16" max="16" width="7.109375" style="4" bestFit="1" customWidth="1"/>
    <col min="17" max="17" width="19.44140625" style="4" customWidth="1"/>
    <col min="18" max="18" width="6.44140625" style="4" bestFit="1" customWidth="1"/>
    <col min="19" max="19" width="10.44140625" style="4" bestFit="1" customWidth="1"/>
    <col min="20" max="20" width="7.44140625" style="4" bestFit="1" customWidth="1"/>
    <col min="21" max="21" width="10.109375" style="4" bestFit="1" customWidth="1"/>
    <col min="22" max="22" width="14.5546875" style="4" bestFit="1" customWidth="1"/>
    <col min="23" max="23" width="17.44140625" style="4" bestFit="1" customWidth="1"/>
    <col min="24" max="24" width="12.44140625" style="4" bestFit="1" customWidth="1"/>
    <col min="25" max="25" width="13.44140625" style="4" bestFit="1" customWidth="1"/>
    <col min="26" max="26" width="15.6640625" style="4" bestFit="1" customWidth="1"/>
    <col min="27" max="27" width="7.88671875" style="4" bestFit="1" customWidth="1"/>
    <col min="28" max="28" width="7.44140625" style="4" customWidth="1"/>
    <col min="29" max="29" width="10.44140625" style="4" bestFit="1" customWidth="1"/>
    <col min="30" max="30" width="9.44140625" style="4" bestFit="1" customWidth="1"/>
    <col min="31" max="31" width="10.44140625" style="4" bestFit="1" customWidth="1"/>
    <col min="32" max="32" width="10" style="4" bestFit="1" customWidth="1"/>
    <col min="33" max="33" width="9.5546875" style="4" bestFit="1" customWidth="1"/>
    <col min="34" max="34" width="10.109375" style="4" bestFit="1" customWidth="1"/>
    <col min="35" max="35" width="7.109375" style="10" bestFit="1" customWidth="1"/>
    <col min="36" max="36" width="10.44140625" style="2" bestFit="1" customWidth="1"/>
    <col min="37" max="37" width="11.44140625" style="2" bestFit="1" customWidth="1"/>
    <col min="38" max="38" width="12.5546875" style="2" bestFit="1" customWidth="1"/>
    <col min="39" max="39" width="8.109375" style="2" bestFit="1" customWidth="1"/>
    <col min="40" max="40" width="11.88671875" style="2" bestFit="1" customWidth="1"/>
    <col min="41" max="41" width="11.44140625" style="2" bestFit="1" customWidth="1"/>
    <col min="42" max="42" width="9" style="2" bestFit="1" customWidth="1"/>
    <col min="43" max="43" width="11.44140625" style="2" bestFit="1" customWidth="1"/>
    <col min="44" max="44" width="15.44140625" style="2" bestFit="1" customWidth="1"/>
    <col min="45" max="45" width="9.44140625" style="2" bestFit="1" customWidth="1"/>
    <col min="46" max="46" width="14.5546875" style="2" bestFit="1" customWidth="1"/>
    <col min="47" max="47" width="13.88671875" style="2" bestFit="1" customWidth="1"/>
    <col min="48" max="48" width="14.44140625" style="2" bestFit="1" customWidth="1"/>
    <col min="49" max="49" width="13.44140625" style="2" bestFit="1" customWidth="1"/>
    <col min="50" max="50" width="15.44140625" style="2" bestFit="1" customWidth="1"/>
    <col min="51" max="51" width="16.44140625" style="2" bestFit="1" customWidth="1"/>
    <col min="52" max="52" width="11.44140625" style="2" bestFit="1" customWidth="1"/>
    <col min="53" max="53" width="9.44140625" style="2" bestFit="1" customWidth="1"/>
    <col min="54" max="54" width="11.5546875" style="2" bestFit="1" customWidth="1"/>
    <col min="55" max="55" width="10.5546875" style="2" bestFit="1" customWidth="1"/>
    <col min="56" max="56" width="8.44140625" style="2" bestFit="1" customWidth="1"/>
    <col min="57" max="57" width="12.88671875" style="2" bestFit="1" customWidth="1"/>
    <col min="58" max="58" width="10.44140625" style="2" bestFit="1" customWidth="1"/>
    <col min="59" max="59" width="8.44140625" style="2" bestFit="1" customWidth="1"/>
    <col min="60" max="60" width="8.88671875" style="2" bestFit="1" customWidth="1"/>
    <col min="61" max="61" width="15.44140625" style="2" bestFit="1" customWidth="1"/>
    <col min="62" max="62" width="13" style="2" bestFit="1" customWidth="1"/>
    <col min="63" max="63" width="16.44140625" style="2" bestFit="1" customWidth="1"/>
    <col min="64" max="64" width="11.44140625" style="2" bestFit="1" customWidth="1"/>
    <col min="65" max="65" width="9.88671875" style="2" bestFit="1" customWidth="1"/>
    <col min="66" max="66" width="10.109375" style="2" bestFit="1" customWidth="1"/>
    <col min="67" max="67" width="10.109375" style="2" customWidth="1"/>
    <col min="68" max="68" width="15.5546875" style="2" bestFit="1" customWidth="1"/>
    <col min="69" max="69" width="14.44140625" style="2" bestFit="1" customWidth="1"/>
    <col min="70" max="70" width="13.88671875" style="2" bestFit="1" customWidth="1"/>
    <col min="71" max="71" width="15.44140625" style="2" bestFit="1" customWidth="1"/>
    <col min="72" max="72" width="13.44140625" style="2" bestFit="1" customWidth="1"/>
    <col min="73" max="73" width="12.44140625" style="2" bestFit="1" customWidth="1"/>
    <col min="74" max="74" width="8.109375" style="2" bestFit="1" customWidth="1"/>
    <col min="75" max="76" width="11.88671875" style="2" bestFit="1" customWidth="1"/>
    <col min="77" max="77" width="17.44140625" style="2" bestFit="1" customWidth="1"/>
    <col min="78" max="78" width="12.5546875" style="2" bestFit="1" customWidth="1"/>
    <col min="79" max="79" width="14.44140625" style="2" bestFit="1" customWidth="1"/>
    <col min="80" max="80" width="15.88671875" style="2" bestFit="1" customWidth="1"/>
    <col min="81" max="81" width="11.44140625" style="2" bestFit="1" customWidth="1"/>
    <col min="82" max="82" width="14" style="2" bestFit="1" customWidth="1"/>
    <col min="83" max="83" width="12.88671875" style="2" bestFit="1" customWidth="1"/>
    <col min="84" max="84" width="14" style="2" bestFit="1" customWidth="1"/>
    <col min="85" max="86" width="14" style="2" customWidth="1"/>
    <col min="87" max="87" width="12.44140625" style="2" bestFit="1" customWidth="1"/>
    <col min="88" max="88" width="15.88671875" style="2" bestFit="1" customWidth="1"/>
    <col min="89" max="89" width="10.44140625" style="2" bestFit="1" customWidth="1"/>
    <col min="90" max="90" width="13.44140625" style="2" bestFit="1" customWidth="1"/>
    <col min="91" max="91" width="14.44140625" style="2" bestFit="1" customWidth="1"/>
    <col min="92" max="92" width="8.44140625" style="2" bestFit="1" customWidth="1"/>
    <col min="93" max="93" width="10.88671875" style="2" bestFit="1" customWidth="1"/>
    <col min="94" max="94" width="15.44140625" style="2" bestFit="1" customWidth="1"/>
    <col min="95" max="95" width="13.44140625" style="2" bestFit="1" customWidth="1"/>
    <col min="96" max="96" width="7.88671875" style="2" bestFit="1" customWidth="1"/>
    <col min="97" max="97" width="15.88671875" style="2" bestFit="1" customWidth="1"/>
    <col min="98" max="98" width="18.44140625" style="2" bestFit="1" customWidth="1"/>
    <col min="99" max="99" width="12.5546875" style="2" bestFit="1" customWidth="1"/>
    <col min="100" max="100" width="9.44140625" style="2" bestFit="1" customWidth="1"/>
    <col min="101" max="101" width="8.109375" style="2" bestFit="1" customWidth="1"/>
    <col min="102" max="102" width="10.44140625" style="2" bestFit="1" customWidth="1"/>
    <col min="103" max="103" width="13.5546875" style="2" bestFit="1" customWidth="1"/>
    <col min="104" max="104" width="10.44140625" style="2" bestFit="1" customWidth="1"/>
    <col min="105" max="105" width="9.44140625" style="2" bestFit="1" customWidth="1"/>
    <col min="106" max="106" width="8.44140625" style="2" bestFit="1" customWidth="1"/>
    <col min="107" max="16384" width="8.88671875" style="2"/>
  </cols>
  <sheetData>
    <row r="1" spans="1:106" x14ac:dyDescent="0.3">
      <c r="K1" s="3" t="s">
        <v>100</v>
      </c>
    </row>
    <row r="2" spans="1:106" x14ac:dyDescent="0.3">
      <c r="F2" s="3" t="s">
        <v>96</v>
      </c>
      <c r="K2" s="23" t="s">
        <v>101</v>
      </c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 t="s">
        <v>105</v>
      </c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  <c r="BL2" s="16"/>
      <c r="BM2" s="16"/>
      <c r="BN2" s="16"/>
      <c r="BO2" s="16"/>
      <c r="BP2" s="16"/>
      <c r="BQ2" s="16"/>
      <c r="BR2" s="16"/>
      <c r="BS2" s="16"/>
      <c r="BT2" s="16"/>
      <c r="BU2" s="16"/>
      <c r="BV2" s="16"/>
      <c r="BW2" s="16"/>
      <c r="BX2" s="16"/>
      <c r="BY2" s="16"/>
      <c r="BZ2" s="16"/>
      <c r="CA2" s="16"/>
      <c r="CB2" s="16"/>
      <c r="CC2" s="16"/>
      <c r="CD2" s="16"/>
      <c r="CE2" s="16"/>
      <c r="CF2" s="16"/>
      <c r="CG2" s="16"/>
      <c r="CH2" s="16"/>
      <c r="CI2" s="16"/>
      <c r="CJ2" s="16"/>
      <c r="CK2" s="16"/>
      <c r="CL2" s="16"/>
      <c r="CM2" s="16"/>
      <c r="CN2" s="16"/>
      <c r="CO2" s="16"/>
      <c r="CP2" s="16"/>
      <c r="CQ2" s="16"/>
      <c r="CR2" s="16"/>
      <c r="CS2" s="16"/>
      <c r="CT2" s="16"/>
      <c r="CU2" s="16"/>
      <c r="CV2" s="16"/>
      <c r="CW2" s="16"/>
      <c r="CX2" s="16"/>
      <c r="CY2" s="16"/>
      <c r="CZ2" s="16"/>
      <c r="DA2" s="16"/>
      <c r="DB2" s="16"/>
    </row>
    <row r="3" spans="1:106" x14ac:dyDescent="0.3">
      <c r="A3" s="101" t="s">
        <v>136</v>
      </c>
      <c r="B3" s="3" t="s">
        <v>0</v>
      </c>
      <c r="C3" s="3" t="s">
        <v>169</v>
      </c>
      <c r="D3" s="8" t="s">
        <v>1</v>
      </c>
      <c r="E3" s="6" t="s">
        <v>86</v>
      </c>
      <c r="F3" s="3" t="s">
        <v>69</v>
      </c>
      <c r="G3" s="3" t="s">
        <v>87</v>
      </c>
      <c r="H3" s="3" t="s">
        <v>97</v>
      </c>
      <c r="I3" s="3" t="s">
        <v>98</v>
      </c>
      <c r="J3" s="3" t="s">
        <v>99</v>
      </c>
      <c r="K3" s="3" t="s">
        <v>68</v>
      </c>
      <c r="L3" s="3" t="s">
        <v>88</v>
      </c>
      <c r="M3" s="3" t="s">
        <v>102</v>
      </c>
      <c r="N3" s="3" t="s">
        <v>103</v>
      </c>
      <c r="O3" s="3" t="s">
        <v>104</v>
      </c>
      <c r="P3" s="3" t="s">
        <v>71</v>
      </c>
      <c r="Q3" s="3" t="s">
        <v>84</v>
      </c>
      <c r="R3" s="3" t="s">
        <v>83</v>
      </c>
      <c r="S3" s="3" t="s">
        <v>93</v>
      </c>
      <c r="T3" s="3" t="s">
        <v>89</v>
      </c>
      <c r="U3" s="3" t="s">
        <v>81</v>
      </c>
      <c r="V3" s="3" t="s">
        <v>90</v>
      </c>
      <c r="W3" s="3" t="s">
        <v>91</v>
      </c>
      <c r="X3" s="3" t="s">
        <v>82</v>
      </c>
      <c r="Y3" s="3" t="s">
        <v>131</v>
      </c>
      <c r="Z3" s="3" t="s">
        <v>132</v>
      </c>
      <c r="AA3" s="3" t="s">
        <v>94</v>
      </c>
      <c r="AB3" s="3" t="s">
        <v>95</v>
      </c>
      <c r="AC3" s="3" t="s">
        <v>78</v>
      </c>
      <c r="AD3" s="3" t="s">
        <v>79</v>
      </c>
      <c r="AE3" s="3" t="s">
        <v>85</v>
      </c>
      <c r="AF3" s="3" t="s">
        <v>92</v>
      </c>
      <c r="AG3" s="3" t="s">
        <v>72</v>
      </c>
      <c r="AH3" s="3" t="s">
        <v>80</v>
      </c>
      <c r="AI3" s="6" t="s">
        <v>70</v>
      </c>
      <c r="AJ3" s="14" t="s">
        <v>2</v>
      </c>
      <c r="AK3" s="14" t="s">
        <v>3</v>
      </c>
      <c r="AL3" s="14" t="s">
        <v>4</v>
      </c>
      <c r="AM3" s="14" t="s">
        <v>5</v>
      </c>
      <c r="AN3" s="14" t="s">
        <v>6</v>
      </c>
      <c r="AO3" s="14" t="s">
        <v>7</v>
      </c>
      <c r="AP3" s="14" t="s">
        <v>8</v>
      </c>
      <c r="AQ3" s="14" t="s">
        <v>9</v>
      </c>
      <c r="AR3" s="14" t="s">
        <v>10</v>
      </c>
      <c r="AS3" s="14" t="s">
        <v>11</v>
      </c>
      <c r="AT3" s="14" t="s">
        <v>12</v>
      </c>
      <c r="AU3" s="14" t="s">
        <v>13</v>
      </c>
      <c r="AV3" s="14" t="s">
        <v>14</v>
      </c>
      <c r="AW3" s="14" t="s">
        <v>58</v>
      </c>
      <c r="AX3" s="14" t="s">
        <v>15</v>
      </c>
      <c r="AY3" s="14" t="s">
        <v>16</v>
      </c>
      <c r="AZ3" s="14" t="s">
        <v>17</v>
      </c>
      <c r="BA3" s="14" t="s">
        <v>18</v>
      </c>
      <c r="BB3" s="14" t="s">
        <v>19</v>
      </c>
      <c r="BC3" s="14" t="s">
        <v>20</v>
      </c>
      <c r="BD3" s="14" t="s">
        <v>21</v>
      </c>
      <c r="BE3" s="14" t="s">
        <v>58</v>
      </c>
      <c r="BF3" s="14" t="s">
        <v>62</v>
      </c>
      <c r="BG3" s="14" t="s">
        <v>22</v>
      </c>
      <c r="BH3" s="14" t="s">
        <v>64</v>
      </c>
      <c r="BI3" s="14" t="s">
        <v>23</v>
      </c>
      <c r="BJ3" s="14" t="s">
        <v>24</v>
      </c>
      <c r="BK3" s="14" t="s">
        <v>25</v>
      </c>
      <c r="BL3" s="14" t="s">
        <v>26</v>
      </c>
      <c r="BM3" s="14" t="s">
        <v>27</v>
      </c>
      <c r="BN3" s="14" t="s">
        <v>28</v>
      </c>
      <c r="BO3" s="14" t="s">
        <v>109</v>
      </c>
      <c r="BP3" s="14" t="s">
        <v>29</v>
      </c>
      <c r="BQ3" s="14" t="s">
        <v>30</v>
      </c>
      <c r="BR3" s="14" t="s">
        <v>31</v>
      </c>
      <c r="BS3" s="14" t="s">
        <v>33</v>
      </c>
      <c r="BT3" s="14" t="s">
        <v>32</v>
      </c>
      <c r="BU3" s="14" t="s">
        <v>34</v>
      </c>
      <c r="BV3" s="14" t="s">
        <v>35</v>
      </c>
      <c r="BW3" s="14" t="s">
        <v>133</v>
      </c>
      <c r="BX3" s="14" t="s">
        <v>60</v>
      </c>
      <c r="BY3" s="14" t="s">
        <v>36</v>
      </c>
      <c r="BZ3" s="14" t="s">
        <v>37</v>
      </c>
      <c r="CA3" s="14" t="s">
        <v>38</v>
      </c>
      <c r="CB3" s="14" t="s">
        <v>39</v>
      </c>
      <c r="CC3" s="14" t="s">
        <v>59</v>
      </c>
      <c r="CD3" s="14" t="s">
        <v>40</v>
      </c>
      <c r="CE3" s="14" t="s">
        <v>41</v>
      </c>
      <c r="CF3" s="14" t="s">
        <v>42</v>
      </c>
      <c r="CG3" s="14" t="s">
        <v>135</v>
      </c>
      <c r="CH3" s="14" t="s">
        <v>61</v>
      </c>
      <c r="CI3" s="14" t="s">
        <v>43</v>
      </c>
      <c r="CJ3" s="15" t="s">
        <v>67</v>
      </c>
      <c r="CK3" s="14" t="s">
        <v>44</v>
      </c>
      <c r="CL3" s="14" t="s">
        <v>61</v>
      </c>
      <c r="CM3" s="14" t="s">
        <v>66</v>
      </c>
      <c r="CN3" s="14" t="s">
        <v>45</v>
      </c>
      <c r="CO3" s="14" t="s">
        <v>46</v>
      </c>
      <c r="CP3" s="14" t="s">
        <v>47</v>
      </c>
      <c r="CQ3" s="14" t="s">
        <v>48</v>
      </c>
      <c r="CR3" s="14" t="s">
        <v>49</v>
      </c>
      <c r="CS3" s="14" t="s">
        <v>63</v>
      </c>
      <c r="CT3" s="14" t="s">
        <v>50</v>
      </c>
      <c r="CU3" s="14" t="s">
        <v>51</v>
      </c>
      <c r="CV3" s="14" t="s">
        <v>65</v>
      </c>
      <c r="CW3" s="14" t="s">
        <v>52</v>
      </c>
      <c r="CX3" s="14" t="s">
        <v>53</v>
      </c>
      <c r="CY3" s="14" t="s">
        <v>54</v>
      </c>
      <c r="CZ3" s="14" t="s">
        <v>55</v>
      </c>
      <c r="DA3" s="14" t="s">
        <v>56</v>
      </c>
      <c r="DB3" s="14" t="s">
        <v>57</v>
      </c>
    </row>
    <row r="4" spans="1:106" s="59" customFormat="1" x14ac:dyDescent="0.3">
      <c r="A4" s="59" t="s">
        <v>137</v>
      </c>
      <c r="B4" s="50">
        <v>2017</v>
      </c>
      <c r="C4" s="50">
        <v>18</v>
      </c>
      <c r="D4" s="51">
        <v>42870</v>
      </c>
      <c r="E4" s="52">
        <v>1</v>
      </c>
      <c r="F4" s="53">
        <v>14.995833333333332</v>
      </c>
      <c r="G4" s="53">
        <v>1.6559409427262717</v>
      </c>
      <c r="H4" s="53">
        <v>1.1869166666666651</v>
      </c>
      <c r="I4" s="53">
        <v>1.2036666666666651</v>
      </c>
      <c r="J4" s="53">
        <v>1.520249999999999</v>
      </c>
      <c r="K4" s="87">
        <v>7.722879217969286</v>
      </c>
      <c r="L4" s="90">
        <v>0.11649050806979101</v>
      </c>
      <c r="M4" s="88">
        <v>-0.38914729362478084</v>
      </c>
      <c r="N4" s="88">
        <v>-0.11811183432399197</v>
      </c>
      <c r="O4" s="88">
        <v>-4.081039074990489E-2</v>
      </c>
      <c r="P4" s="53">
        <v>99.238750000000024</v>
      </c>
      <c r="Q4" s="54" t="str">
        <f>INDEX('Moon Data'!$B$2:$B$43, MATCH('2017 Compled Drift Data'!D4, 'Moon Data'!$A$2:$A$43, 0))</f>
        <v>Waning Gibbous</v>
      </c>
      <c r="R4" s="20" t="str">
        <f>IF(Q4="New Moon","NM",IF(Q4="Waning Gibbous","WAG",IF(Q4="Last Quarter","LQ",IF(Q4="Waning Crescent","WNC",IF(Q4="First Quarter","FQ",IF(Q4="Waxing Gibbous","WXG",IF(Q4="Waxing Crescent","WXC",IF(Q4="Full Moon","FM",""))))))))</f>
        <v>WAG</v>
      </c>
      <c r="S4" s="50">
        <v>19</v>
      </c>
      <c r="T4" s="55">
        <f>(S4/29)*2*3.14159</f>
        <v>4.1165662068965512</v>
      </c>
      <c r="U4" s="54">
        <f>INDEX('Moon Data'!$C$2:$C$43, MATCH('2017 Compled Drift Data'!D4, 'Moon Data'!$A$2:$A$43, 0))</f>
        <v>81</v>
      </c>
      <c r="V4" s="56">
        <f>SIN(U4)</f>
        <v>-0.62988799427445386</v>
      </c>
      <c r="W4" s="56">
        <f>COS(U4)</f>
        <v>0.77668598202163119</v>
      </c>
      <c r="X4" s="60" t="s">
        <v>168</v>
      </c>
      <c r="Y4" s="90">
        <v>15</v>
      </c>
      <c r="Z4" s="50">
        <f>IF(Y4&gt;0, Y4/0.05, "")</f>
        <v>300</v>
      </c>
      <c r="AA4" s="50"/>
      <c r="AB4" s="50"/>
      <c r="AC4" s="54">
        <v>0</v>
      </c>
      <c r="AD4" s="50">
        <f>IF((SUM(AJ4:DB4)&gt;0), SUM(AJ4:DB4), "")</f>
        <v>113</v>
      </c>
      <c r="AE4" s="11">
        <f>IF((SUM(AJ4:DB4)&gt;0),AD4/0.05, "")</f>
        <v>2260</v>
      </c>
      <c r="AF4" s="50">
        <f>IF((SUM(AJ4:DB4)), COUNTIF(AJ4:DB4,"&gt;0"), "")</f>
        <v>15</v>
      </c>
      <c r="AG4" s="53">
        <f>'Shannon''s Calc'!C130</f>
        <v>1.8584003019362787</v>
      </c>
      <c r="AH4" s="55">
        <f>'Simpson''s Calcs'!BW67</f>
        <v>0.27699898190931155</v>
      </c>
      <c r="AI4" s="55">
        <f>E4/(COUNT($B$4:$B$34))</f>
        <v>3.2258064516129031E-2</v>
      </c>
      <c r="AJ4" s="57">
        <v>0</v>
      </c>
      <c r="AK4" s="57">
        <v>0</v>
      </c>
      <c r="AL4" s="57">
        <v>0</v>
      </c>
      <c r="AM4" s="57">
        <v>0</v>
      </c>
      <c r="AN4" s="57">
        <v>0</v>
      </c>
      <c r="AO4" s="91">
        <v>0</v>
      </c>
      <c r="AP4" s="91">
        <v>0</v>
      </c>
      <c r="AQ4" s="91">
        <v>0</v>
      </c>
      <c r="AR4" s="91">
        <v>0</v>
      </c>
      <c r="AS4" s="91">
        <v>0</v>
      </c>
      <c r="AT4" s="57">
        <v>0</v>
      </c>
      <c r="AU4" s="91">
        <v>4</v>
      </c>
      <c r="AV4" s="57">
        <v>0</v>
      </c>
      <c r="AW4" s="57">
        <v>0</v>
      </c>
      <c r="AX4" s="91">
        <v>0</v>
      </c>
      <c r="AY4" s="57">
        <v>0</v>
      </c>
      <c r="AZ4" s="57">
        <v>0</v>
      </c>
      <c r="BA4" s="58">
        <v>0</v>
      </c>
      <c r="BB4" s="91">
        <v>0</v>
      </c>
      <c r="BC4" s="26">
        <v>0</v>
      </c>
      <c r="BD4" s="91">
        <v>0</v>
      </c>
      <c r="BE4" s="91">
        <v>0</v>
      </c>
      <c r="BF4" s="91">
        <v>0</v>
      </c>
      <c r="BG4" s="91">
        <v>1</v>
      </c>
      <c r="BH4" s="57">
        <v>0</v>
      </c>
      <c r="BI4" s="26">
        <v>6</v>
      </c>
      <c r="BJ4" s="26">
        <v>0</v>
      </c>
      <c r="BK4" s="57">
        <v>0</v>
      </c>
      <c r="BL4" s="26">
        <v>2</v>
      </c>
      <c r="BM4" s="57">
        <v>0</v>
      </c>
      <c r="BN4" s="58">
        <v>0</v>
      </c>
      <c r="BO4" s="91">
        <v>0</v>
      </c>
      <c r="BP4" s="26">
        <v>2</v>
      </c>
      <c r="BQ4" s="91">
        <v>12</v>
      </c>
      <c r="BR4" s="57">
        <v>0</v>
      </c>
      <c r="BS4" s="91">
        <v>4</v>
      </c>
      <c r="BT4" s="57">
        <v>0</v>
      </c>
      <c r="BU4" s="90">
        <v>56</v>
      </c>
      <c r="BV4" s="90">
        <v>0</v>
      </c>
      <c r="BW4" s="90">
        <v>0</v>
      </c>
      <c r="BX4" s="57">
        <v>0</v>
      </c>
      <c r="BY4" s="91">
        <v>2</v>
      </c>
      <c r="BZ4" s="91">
        <v>8</v>
      </c>
      <c r="CA4" s="91">
        <v>0</v>
      </c>
      <c r="CB4" s="91">
        <v>0</v>
      </c>
      <c r="CC4" s="57">
        <v>0</v>
      </c>
      <c r="CD4" s="91">
        <v>3</v>
      </c>
      <c r="CE4" s="90">
        <v>1</v>
      </c>
      <c r="CF4" s="90">
        <v>0</v>
      </c>
      <c r="CG4">
        <v>0</v>
      </c>
      <c r="CH4">
        <v>0</v>
      </c>
      <c r="CI4" s="57">
        <v>0</v>
      </c>
      <c r="CJ4" s="57">
        <v>0</v>
      </c>
      <c r="CK4" s="57">
        <v>0</v>
      </c>
      <c r="CL4" s="57">
        <v>0</v>
      </c>
      <c r="CM4" s="57">
        <v>0</v>
      </c>
      <c r="CN4" s="90">
        <v>0</v>
      </c>
      <c r="CO4" s="90">
        <v>0</v>
      </c>
      <c r="CP4" s="90">
        <v>0</v>
      </c>
      <c r="CQ4" s="57">
        <v>0</v>
      </c>
      <c r="CR4" s="57">
        <v>0</v>
      </c>
      <c r="CS4" s="57">
        <v>0</v>
      </c>
      <c r="CT4" s="90">
        <v>0</v>
      </c>
      <c r="CU4" s="90">
        <v>0</v>
      </c>
      <c r="CV4" s="90">
        <v>0</v>
      </c>
      <c r="CW4" s="57">
        <v>0</v>
      </c>
      <c r="CX4" s="90">
        <v>1</v>
      </c>
      <c r="CY4" s="90">
        <v>10</v>
      </c>
      <c r="CZ4" s="90">
        <v>1</v>
      </c>
      <c r="DA4" s="90">
        <v>0</v>
      </c>
      <c r="DB4" s="57">
        <v>0</v>
      </c>
    </row>
    <row r="5" spans="1:106" x14ac:dyDescent="0.3">
      <c r="A5" s="101" t="s">
        <v>138</v>
      </c>
      <c r="B5" s="50">
        <v>2017</v>
      </c>
      <c r="C5" s="50">
        <v>19</v>
      </c>
      <c r="D5" s="17">
        <v>42872</v>
      </c>
      <c r="E5" s="22">
        <v>2</v>
      </c>
      <c r="F5" s="53">
        <v>16.878666666666664</v>
      </c>
      <c r="G5" s="53">
        <v>1.2142843541582931</v>
      </c>
      <c r="H5" s="53">
        <v>0.5277499999999975</v>
      </c>
      <c r="I5" s="53">
        <v>1.8828333333333322</v>
      </c>
      <c r="J5" s="53">
        <v>3.0697499999999973</v>
      </c>
      <c r="K5" s="87">
        <v>7.6475599475162346</v>
      </c>
      <c r="L5" s="90">
        <v>0.11828951684875844</v>
      </c>
      <c r="M5" s="89">
        <v>-3.2340442956427573E-2</v>
      </c>
      <c r="N5" s="89">
        <v>-7.5319270453051423E-2</v>
      </c>
      <c r="O5" s="89">
        <v>-0.46446656407783227</v>
      </c>
      <c r="P5" s="53">
        <v>97.931958333333327</v>
      </c>
      <c r="Q5" s="54" t="str">
        <f>INDEX('Moon Data'!$B$2:$B$43, MATCH('2017 Compled Drift Data'!D5, 'Moon Data'!$A$2:$A$43, 0))</f>
        <v>Waning Gibbous</v>
      </c>
      <c r="R5" s="20" t="str">
        <f t="shared" ref="R5:R34" si="0">IF(Q5="New Moon","NM",IF(Q5="Waning Gibbous","WAG",IF(Q5="Last Quarter","LQ",IF(Q5="Waning Crescent","WNC",IF(Q5="First Quarter","FQ",IF(Q5="Waxing Gibbous","WXG",IF(Q5="Waxing Crescent","WXC",IF(Q5="Full Moon","FM",""))))))))</f>
        <v>WAG</v>
      </c>
      <c r="S5" s="4">
        <v>21</v>
      </c>
      <c r="T5" s="7">
        <f>(S5/29)*2*3.14159</f>
        <v>4.5498889655172414</v>
      </c>
      <c r="U5" s="54">
        <f>INDEX('Moon Data'!$C$2:$C$43, MATCH('2017 Compled Drift Data'!D5, 'Moon Data'!$A$2:$A$43, 0))</f>
        <v>64</v>
      </c>
      <c r="V5" s="13">
        <f>SIN(U5)</f>
        <v>0.92002603819679063</v>
      </c>
      <c r="W5" s="13">
        <f>COS(U5)</f>
        <v>0.39185723042955001</v>
      </c>
      <c r="X5" s="102" t="s">
        <v>168</v>
      </c>
      <c r="Y5" s="90">
        <v>161</v>
      </c>
      <c r="Z5" s="50">
        <f t="shared" ref="Z5:Z34" si="1">IF(Y5&gt;0, Y5/0.05, "")</f>
        <v>3220</v>
      </c>
      <c r="AA5" s="12"/>
      <c r="AB5" s="12"/>
      <c r="AC5" s="24">
        <v>28</v>
      </c>
      <c r="AD5" s="50">
        <f t="shared" ref="AD5:AD34" si="2">IF((SUM(AJ5:DB5)&gt;0), SUM(AJ5:DB5), "")</f>
        <v>102</v>
      </c>
      <c r="AE5" s="11">
        <f t="shared" ref="AE5:AE34" si="3">IF((SUM(AJ5:DB5)&gt;0),AD5/0.05, "")</f>
        <v>2040</v>
      </c>
      <c r="AF5" s="50">
        <f t="shared" ref="AF5:AF34" si="4">IF((SUM(AJ5:DB5)), COUNTIF(AJ5:DB5,"&gt;0"), "")</f>
        <v>16</v>
      </c>
      <c r="AG5" s="53">
        <f>'Shannon''s Calc'!C131</f>
        <v>1.8655247797393582</v>
      </c>
      <c r="AH5" s="55">
        <f>'Simpson''s Calcs'!BW68</f>
        <v>0.23471741637831606</v>
      </c>
      <c r="AI5" s="55">
        <f t="shared" ref="AI5:AI34" si="5">E5/(COUNT($B$4:$B$34))</f>
        <v>6.4516129032258063E-2</v>
      </c>
      <c r="AJ5" s="25">
        <v>0</v>
      </c>
      <c r="AK5" s="25">
        <v>0</v>
      </c>
      <c r="AL5" s="26">
        <v>0</v>
      </c>
      <c r="AM5" s="25">
        <v>0</v>
      </c>
      <c r="AN5" s="25">
        <v>0</v>
      </c>
      <c r="AO5" s="92">
        <v>0</v>
      </c>
      <c r="AP5" s="92">
        <v>1</v>
      </c>
      <c r="AQ5" s="92">
        <v>0</v>
      </c>
      <c r="AR5" s="92">
        <v>0</v>
      </c>
      <c r="AS5" s="92">
        <v>0</v>
      </c>
      <c r="AT5" s="25">
        <v>0</v>
      </c>
      <c r="AU5" s="92">
        <v>2</v>
      </c>
      <c r="AV5" s="25">
        <v>0</v>
      </c>
      <c r="AW5" s="25">
        <v>0</v>
      </c>
      <c r="AX5" s="92">
        <v>0</v>
      </c>
      <c r="AY5" s="25">
        <v>0</v>
      </c>
      <c r="AZ5" s="25">
        <v>0</v>
      </c>
      <c r="BA5" s="26">
        <v>0</v>
      </c>
      <c r="BB5" s="92">
        <v>0</v>
      </c>
      <c r="BC5" s="26">
        <v>0</v>
      </c>
      <c r="BD5" s="92">
        <v>0</v>
      </c>
      <c r="BE5" s="92">
        <v>0</v>
      </c>
      <c r="BF5" s="92">
        <v>0</v>
      </c>
      <c r="BG5" s="92">
        <v>1</v>
      </c>
      <c r="BH5" s="25">
        <v>0</v>
      </c>
      <c r="BI5" s="26">
        <v>6</v>
      </c>
      <c r="BJ5" s="26">
        <v>0</v>
      </c>
      <c r="BK5" s="25">
        <v>0</v>
      </c>
      <c r="BL5" s="26">
        <v>3</v>
      </c>
      <c r="BM5" s="25">
        <v>0</v>
      </c>
      <c r="BN5" s="26">
        <v>0</v>
      </c>
      <c r="BO5" s="92">
        <v>0</v>
      </c>
      <c r="BP5" s="26">
        <v>0</v>
      </c>
      <c r="BQ5" s="92">
        <v>28</v>
      </c>
      <c r="BR5" s="25">
        <v>0</v>
      </c>
      <c r="BS5" s="92">
        <v>1</v>
      </c>
      <c r="BT5" s="25">
        <v>0</v>
      </c>
      <c r="BU5" s="90">
        <v>38</v>
      </c>
      <c r="BV5" s="90">
        <v>0</v>
      </c>
      <c r="BW5" s="90">
        <v>0</v>
      </c>
      <c r="BX5" s="25">
        <v>0</v>
      </c>
      <c r="BY5" s="92">
        <v>3</v>
      </c>
      <c r="BZ5" s="92">
        <v>12</v>
      </c>
      <c r="CA5" s="92">
        <v>0</v>
      </c>
      <c r="CB5" s="92">
        <v>0</v>
      </c>
      <c r="CC5" s="25">
        <v>0</v>
      </c>
      <c r="CD5" s="92">
        <v>0</v>
      </c>
      <c r="CE5" s="90">
        <v>0</v>
      </c>
      <c r="CF5" s="90">
        <v>0</v>
      </c>
      <c r="CG5">
        <v>0</v>
      </c>
      <c r="CH5">
        <v>0</v>
      </c>
      <c r="CI5" s="25">
        <v>0</v>
      </c>
      <c r="CJ5" s="25">
        <v>0</v>
      </c>
      <c r="CK5" s="25">
        <v>0</v>
      </c>
      <c r="CL5" s="25">
        <v>0</v>
      </c>
      <c r="CM5" s="25">
        <v>0</v>
      </c>
      <c r="CN5" s="90">
        <v>1</v>
      </c>
      <c r="CO5" s="90">
        <v>1</v>
      </c>
      <c r="CP5" s="90">
        <v>1</v>
      </c>
      <c r="CQ5" s="25">
        <v>0</v>
      </c>
      <c r="CR5" s="25">
        <v>0</v>
      </c>
      <c r="CS5" s="25">
        <v>0</v>
      </c>
      <c r="CT5" s="90">
        <v>1</v>
      </c>
      <c r="CU5" s="90">
        <v>1</v>
      </c>
      <c r="CV5" s="90">
        <v>0</v>
      </c>
      <c r="CW5" s="5">
        <v>0</v>
      </c>
      <c r="CX5" s="90">
        <v>2</v>
      </c>
      <c r="CY5" s="90">
        <v>0</v>
      </c>
      <c r="CZ5" s="90">
        <v>0</v>
      </c>
      <c r="DA5" s="90">
        <v>0</v>
      </c>
      <c r="DB5" s="25">
        <v>0</v>
      </c>
    </row>
    <row r="6" spans="1:106" x14ac:dyDescent="0.3">
      <c r="A6" s="59" t="s">
        <v>140</v>
      </c>
      <c r="B6" s="50">
        <v>2017</v>
      </c>
      <c r="C6" s="50">
        <v>20</v>
      </c>
      <c r="D6" s="17">
        <v>42873</v>
      </c>
      <c r="E6" s="22">
        <v>3</v>
      </c>
      <c r="F6" s="53">
        <v>17.375208333333333</v>
      </c>
      <c r="G6" s="53">
        <v>0.7836073206466454</v>
      </c>
      <c r="H6" s="53">
        <v>0.4965416666666691</v>
      </c>
      <c r="I6" s="53">
        <v>1.0242916666666666</v>
      </c>
      <c r="J6" s="53">
        <v>2.3793750000000014</v>
      </c>
      <c r="K6" s="87">
        <v>7.6200216185433085</v>
      </c>
      <c r="L6" s="90">
        <v>0.35984406927948603</v>
      </c>
      <c r="M6" s="89">
        <v>-2.7538328972926074E-2</v>
      </c>
      <c r="N6" s="89">
        <v>-5.9878771929353647E-2</v>
      </c>
      <c r="O6" s="89">
        <v>-0.1028575994259775</v>
      </c>
      <c r="P6" s="53">
        <v>98.012833333333333</v>
      </c>
      <c r="Q6" s="54" t="str">
        <f>INDEX('Moon Data'!$B$2:$B$43, MATCH('2017 Compled Drift Data'!D6, 'Moon Data'!$A$2:$A$43, 0))</f>
        <v>Last Quarter</v>
      </c>
      <c r="R6" s="20" t="str">
        <f t="shared" si="0"/>
        <v>LQ</v>
      </c>
      <c r="S6" s="4">
        <v>22</v>
      </c>
      <c r="T6" s="7">
        <f t="shared" ref="T6:T34" si="6">(S6/29)*2*3.14159</f>
        <v>4.7665503448275857</v>
      </c>
      <c r="U6" s="54">
        <f>INDEX('Moon Data'!$C$2:$C$43, MATCH('2017 Compled Drift Data'!D6, 'Moon Data'!$A$2:$A$43, 0))</f>
        <v>50</v>
      </c>
      <c r="V6" s="13">
        <f t="shared" ref="V6:V31" si="7">SIN(U6)</f>
        <v>-0.26237485370392877</v>
      </c>
      <c r="W6" s="13">
        <f t="shared" ref="W6:W31" si="8">COS(U6)</f>
        <v>0.96496602849211333</v>
      </c>
      <c r="X6" s="60" t="s">
        <v>168</v>
      </c>
      <c r="Y6" s="90">
        <v>649</v>
      </c>
      <c r="Z6" s="50">
        <f t="shared" si="1"/>
        <v>12980</v>
      </c>
      <c r="AA6" s="12"/>
      <c r="AB6" s="12"/>
      <c r="AC6" s="24">
        <v>391</v>
      </c>
      <c r="AD6" s="50">
        <f t="shared" si="2"/>
        <v>158</v>
      </c>
      <c r="AE6" s="11">
        <f t="shared" si="3"/>
        <v>3160</v>
      </c>
      <c r="AF6" s="50">
        <f t="shared" si="4"/>
        <v>15</v>
      </c>
      <c r="AG6" s="53">
        <f>'Shannon''s Calc'!C132</f>
        <v>1.4778132697491049</v>
      </c>
      <c r="AH6" s="55">
        <f>'Simpson''s Calcs'!BW69</f>
        <v>0.38383271911552641</v>
      </c>
      <c r="AI6" s="55">
        <f t="shared" si="5"/>
        <v>9.6774193548387094E-2</v>
      </c>
      <c r="AJ6" s="25">
        <v>0</v>
      </c>
      <c r="AK6" s="25">
        <v>0</v>
      </c>
      <c r="AL6" s="26">
        <v>0</v>
      </c>
      <c r="AM6" s="25">
        <v>0</v>
      </c>
      <c r="AN6" s="25">
        <v>0</v>
      </c>
      <c r="AO6" s="92">
        <v>1</v>
      </c>
      <c r="AP6" s="92">
        <v>1</v>
      </c>
      <c r="AQ6" s="92">
        <v>0</v>
      </c>
      <c r="AR6" s="92">
        <v>2</v>
      </c>
      <c r="AS6" s="92">
        <v>0</v>
      </c>
      <c r="AT6" s="25">
        <v>0</v>
      </c>
      <c r="AU6" s="92">
        <v>1</v>
      </c>
      <c r="AV6" s="25">
        <v>0</v>
      </c>
      <c r="AW6" s="25">
        <v>0</v>
      </c>
      <c r="AX6" s="92">
        <v>0</v>
      </c>
      <c r="AY6" s="25">
        <v>0</v>
      </c>
      <c r="AZ6" s="25">
        <v>0</v>
      </c>
      <c r="BA6" s="26">
        <v>0</v>
      </c>
      <c r="BB6" s="92">
        <v>0</v>
      </c>
      <c r="BC6" s="26">
        <v>0</v>
      </c>
      <c r="BD6" s="92">
        <v>0</v>
      </c>
      <c r="BE6" s="92">
        <v>1</v>
      </c>
      <c r="BF6" s="92">
        <v>0</v>
      </c>
      <c r="BG6" s="92">
        <v>2</v>
      </c>
      <c r="BH6" s="25">
        <v>0</v>
      </c>
      <c r="BI6" s="26">
        <v>11</v>
      </c>
      <c r="BJ6" s="26">
        <v>0</v>
      </c>
      <c r="BK6" s="25">
        <v>0</v>
      </c>
      <c r="BL6" s="26">
        <v>3</v>
      </c>
      <c r="BM6" s="25">
        <v>0</v>
      </c>
      <c r="BN6" s="26">
        <v>0</v>
      </c>
      <c r="BO6" s="92">
        <v>0</v>
      </c>
      <c r="BP6" s="26">
        <v>0</v>
      </c>
      <c r="BQ6" s="92">
        <v>26</v>
      </c>
      <c r="BR6" s="25">
        <v>0</v>
      </c>
      <c r="BS6" s="92">
        <v>3</v>
      </c>
      <c r="BT6" s="25">
        <v>0</v>
      </c>
      <c r="BU6" s="90">
        <v>93</v>
      </c>
      <c r="BV6" s="90">
        <v>1</v>
      </c>
      <c r="BW6" s="90">
        <v>0</v>
      </c>
      <c r="BX6" s="25">
        <v>0</v>
      </c>
      <c r="BY6" s="92">
        <v>1</v>
      </c>
      <c r="BZ6" s="92">
        <v>10</v>
      </c>
      <c r="CA6" s="92">
        <v>0</v>
      </c>
      <c r="CB6" s="92">
        <v>0</v>
      </c>
      <c r="CC6" s="25">
        <v>0</v>
      </c>
      <c r="CD6" s="92">
        <v>2</v>
      </c>
      <c r="CE6" s="90">
        <v>0</v>
      </c>
      <c r="CF6" s="90">
        <v>0</v>
      </c>
      <c r="CG6">
        <v>0</v>
      </c>
      <c r="CH6">
        <v>0</v>
      </c>
      <c r="CI6" s="25">
        <v>0</v>
      </c>
      <c r="CJ6" s="25">
        <v>0</v>
      </c>
      <c r="CK6" s="25">
        <v>0</v>
      </c>
      <c r="CL6" s="25">
        <v>0</v>
      </c>
      <c r="CM6" s="25">
        <v>0</v>
      </c>
      <c r="CN6" s="90">
        <v>0</v>
      </c>
      <c r="CO6" s="90">
        <v>0</v>
      </c>
      <c r="CP6" s="90">
        <v>0</v>
      </c>
      <c r="CQ6" s="25">
        <v>0</v>
      </c>
      <c r="CR6" s="25">
        <v>0</v>
      </c>
      <c r="CS6" s="25">
        <v>0</v>
      </c>
      <c r="CT6" s="90">
        <v>0</v>
      </c>
      <c r="CU6" s="90">
        <v>0</v>
      </c>
      <c r="CV6" s="90">
        <v>0</v>
      </c>
      <c r="CW6" s="5">
        <v>0</v>
      </c>
      <c r="CX6" s="90">
        <v>0</v>
      </c>
      <c r="CY6" s="90">
        <v>0</v>
      </c>
      <c r="CZ6" s="90">
        <v>0</v>
      </c>
      <c r="DA6" s="90">
        <v>0</v>
      </c>
      <c r="DB6" s="25">
        <v>0</v>
      </c>
    </row>
    <row r="7" spans="1:106" x14ac:dyDescent="0.3">
      <c r="A7" s="101" t="s">
        <v>141</v>
      </c>
      <c r="B7" s="50">
        <v>2017</v>
      </c>
      <c r="C7" s="50">
        <v>21</v>
      </c>
      <c r="D7" s="17">
        <v>42874</v>
      </c>
      <c r="E7" s="22">
        <v>4</v>
      </c>
      <c r="F7" s="53">
        <v>16.204000000000004</v>
      </c>
      <c r="G7" s="53">
        <v>0.95359343264444174</v>
      </c>
      <c r="H7" s="53">
        <v>-1.171208333333329</v>
      </c>
      <c r="I7" s="53">
        <v>-0.67466666666665986</v>
      </c>
      <c r="J7" s="53">
        <v>-0.14691666666666237</v>
      </c>
      <c r="K7" s="87">
        <v>8.2162140127057626</v>
      </c>
      <c r="L7" s="90">
        <v>0.23025346082424716</v>
      </c>
      <c r="M7" s="89">
        <v>0.59619239416245406</v>
      </c>
      <c r="N7" s="89">
        <v>0.56865406518952799</v>
      </c>
      <c r="O7" s="89">
        <v>0.53631362223310042</v>
      </c>
      <c r="P7" s="53">
        <v>99.840333333333319</v>
      </c>
      <c r="Q7" s="54" t="str">
        <f>INDEX('Moon Data'!$B$2:$B$43, MATCH('2017 Compled Drift Data'!D7, 'Moon Data'!$A$2:$A$43, 0))</f>
        <v>Waning Crescent</v>
      </c>
      <c r="R7" s="20" t="str">
        <f t="shared" si="0"/>
        <v>WNC</v>
      </c>
      <c r="S7" s="4">
        <v>23</v>
      </c>
      <c r="T7" s="7">
        <f t="shared" si="6"/>
        <v>4.9832117241379308</v>
      </c>
      <c r="U7" s="54">
        <f>INDEX('Moon Data'!$C$2:$C$43, MATCH('2017 Compled Drift Data'!D7, 'Moon Data'!$A$2:$A$43, 0))</f>
        <v>43</v>
      </c>
      <c r="V7" s="13">
        <f t="shared" si="7"/>
        <v>-0.8317747426285983</v>
      </c>
      <c r="W7" s="13">
        <f t="shared" si="8"/>
        <v>0.55511330152062566</v>
      </c>
      <c r="X7" s="102" t="s">
        <v>168</v>
      </c>
      <c r="Y7" s="90">
        <v>233</v>
      </c>
      <c r="Z7" s="50">
        <f t="shared" si="1"/>
        <v>4660</v>
      </c>
      <c r="AA7" s="12"/>
      <c r="AB7" s="12"/>
      <c r="AC7" s="24">
        <v>1354</v>
      </c>
      <c r="AD7" s="50">
        <f t="shared" si="2"/>
        <v>126</v>
      </c>
      <c r="AE7" s="11">
        <f t="shared" si="3"/>
        <v>2520</v>
      </c>
      <c r="AF7" s="50">
        <f t="shared" si="4"/>
        <v>12</v>
      </c>
      <c r="AG7" s="53">
        <f>'Shannon''s Calc'!C133</f>
        <v>1.533694936340978</v>
      </c>
      <c r="AH7" s="55">
        <f>'Simpson''s Calcs'!BW70</f>
        <v>0.34504913076341648</v>
      </c>
      <c r="AI7" s="55">
        <f t="shared" si="5"/>
        <v>0.12903225806451613</v>
      </c>
      <c r="AJ7" s="25">
        <v>0</v>
      </c>
      <c r="AK7" s="25">
        <v>0</v>
      </c>
      <c r="AL7" s="26">
        <v>0</v>
      </c>
      <c r="AM7" s="25">
        <v>0</v>
      </c>
      <c r="AN7" s="25">
        <v>0</v>
      </c>
      <c r="AO7" s="92">
        <v>0</v>
      </c>
      <c r="AP7" s="92">
        <v>0</v>
      </c>
      <c r="AQ7" s="92">
        <v>0</v>
      </c>
      <c r="AR7" s="92">
        <v>0</v>
      </c>
      <c r="AS7" s="92">
        <v>0</v>
      </c>
      <c r="AT7" s="25">
        <v>0</v>
      </c>
      <c r="AU7" s="92">
        <v>0</v>
      </c>
      <c r="AV7" s="25">
        <v>0</v>
      </c>
      <c r="AW7" s="25">
        <v>0</v>
      </c>
      <c r="AX7" s="92">
        <v>0</v>
      </c>
      <c r="AY7" s="25">
        <v>0</v>
      </c>
      <c r="AZ7" s="25">
        <v>0</v>
      </c>
      <c r="BA7" s="26">
        <v>0</v>
      </c>
      <c r="BB7" s="92">
        <v>1</v>
      </c>
      <c r="BC7" s="26">
        <v>1</v>
      </c>
      <c r="BD7" s="92">
        <v>0</v>
      </c>
      <c r="BE7" s="92">
        <v>0</v>
      </c>
      <c r="BF7" s="92">
        <v>0</v>
      </c>
      <c r="BG7" s="92">
        <v>3</v>
      </c>
      <c r="BH7" s="25">
        <v>0</v>
      </c>
      <c r="BI7" s="26">
        <v>7</v>
      </c>
      <c r="BJ7" s="26">
        <v>0</v>
      </c>
      <c r="BK7" s="25">
        <v>0</v>
      </c>
      <c r="BL7" s="26">
        <v>0</v>
      </c>
      <c r="BM7" s="25">
        <v>0</v>
      </c>
      <c r="BN7" s="26">
        <v>0</v>
      </c>
      <c r="BO7" s="92">
        <v>0</v>
      </c>
      <c r="BP7" s="26">
        <v>3</v>
      </c>
      <c r="BQ7" s="92">
        <v>23</v>
      </c>
      <c r="BR7" s="25">
        <v>0</v>
      </c>
      <c r="BS7" s="92">
        <v>7</v>
      </c>
      <c r="BT7" s="25">
        <v>0</v>
      </c>
      <c r="BU7" s="90">
        <v>69</v>
      </c>
      <c r="BV7" s="90">
        <v>0</v>
      </c>
      <c r="BW7" s="90">
        <v>0</v>
      </c>
      <c r="BX7" s="25">
        <v>0</v>
      </c>
      <c r="BY7" s="92">
        <v>1</v>
      </c>
      <c r="BZ7" s="92">
        <v>8</v>
      </c>
      <c r="CA7" s="92">
        <v>0</v>
      </c>
      <c r="CB7" s="92">
        <v>0</v>
      </c>
      <c r="CC7" s="25">
        <v>0</v>
      </c>
      <c r="CD7" s="92">
        <v>0</v>
      </c>
      <c r="CE7" s="90">
        <v>0</v>
      </c>
      <c r="CF7" s="90">
        <v>0</v>
      </c>
      <c r="CG7">
        <v>0</v>
      </c>
      <c r="CH7">
        <v>0</v>
      </c>
      <c r="CI7" s="25">
        <v>0</v>
      </c>
      <c r="CJ7" s="25">
        <v>0</v>
      </c>
      <c r="CK7" s="25">
        <v>0</v>
      </c>
      <c r="CL7" s="25">
        <v>0</v>
      </c>
      <c r="CM7" s="25">
        <v>0</v>
      </c>
      <c r="CN7" s="90">
        <v>0</v>
      </c>
      <c r="CO7" s="90">
        <v>0</v>
      </c>
      <c r="CP7" s="90">
        <v>1</v>
      </c>
      <c r="CQ7" s="25">
        <v>0</v>
      </c>
      <c r="CR7" s="25">
        <v>0</v>
      </c>
      <c r="CS7" s="25">
        <v>0</v>
      </c>
      <c r="CT7" s="90">
        <v>0</v>
      </c>
      <c r="CU7" s="90">
        <v>0</v>
      </c>
      <c r="CV7" s="90">
        <v>0</v>
      </c>
      <c r="CW7" s="5">
        <v>0</v>
      </c>
      <c r="CX7" s="90">
        <v>0</v>
      </c>
      <c r="CY7" s="90">
        <v>2</v>
      </c>
      <c r="CZ7" s="90">
        <v>0</v>
      </c>
      <c r="DA7" s="90">
        <v>0</v>
      </c>
      <c r="DB7" s="25">
        <v>0</v>
      </c>
    </row>
    <row r="8" spans="1:106" x14ac:dyDescent="0.3">
      <c r="A8" s="59" t="s">
        <v>142</v>
      </c>
      <c r="B8" s="50">
        <v>2017</v>
      </c>
      <c r="C8" s="50">
        <v>22</v>
      </c>
      <c r="D8" s="18">
        <v>42875</v>
      </c>
      <c r="E8" s="22">
        <v>5</v>
      </c>
      <c r="F8" s="53">
        <v>16.069041666666671</v>
      </c>
      <c r="G8" s="53">
        <v>0.87931007931201954</v>
      </c>
      <c r="H8" s="53">
        <v>-0.13495833333333351</v>
      </c>
      <c r="I8" s="53">
        <v>-1.3061666666666625</v>
      </c>
      <c r="J8" s="53">
        <v>-0.80962499999999338</v>
      </c>
      <c r="K8" s="87">
        <v>7.5603405155552155</v>
      </c>
      <c r="L8" s="90">
        <v>0.11560261143423181</v>
      </c>
      <c r="M8" s="89">
        <v>-0.6558734971505471</v>
      </c>
      <c r="N8" s="89">
        <v>-5.9681102988093038E-2</v>
      </c>
      <c r="O8" s="89">
        <v>-8.7219431961019112E-2</v>
      </c>
      <c r="P8" s="53">
        <v>100.08712500000001</v>
      </c>
      <c r="Q8" s="54" t="str">
        <f>INDEX('Moon Data'!$B$2:$B$43, MATCH('2017 Compled Drift Data'!D8, 'Moon Data'!$A$2:$A$43, 0))</f>
        <v>Waning Crescent</v>
      </c>
      <c r="R8" s="20" t="str">
        <f t="shared" si="0"/>
        <v>WNC</v>
      </c>
      <c r="S8" s="4">
        <v>24</v>
      </c>
      <c r="T8" s="7">
        <f t="shared" si="6"/>
        <v>5.1998731034482759</v>
      </c>
      <c r="U8" s="54">
        <f>INDEX('Moon Data'!$C$2:$C$43, MATCH('2017 Compled Drift Data'!D8, 'Moon Data'!$A$2:$A$43, 0))</f>
        <v>33</v>
      </c>
      <c r="V8" s="13">
        <f t="shared" si="7"/>
        <v>0.99991186010726718</v>
      </c>
      <c r="W8" s="13">
        <f t="shared" si="8"/>
        <v>-1.3276747223059479E-2</v>
      </c>
      <c r="X8" s="60" t="s">
        <v>168</v>
      </c>
      <c r="Y8" s="90">
        <v>299</v>
      </c>
      <c r="Z8" s="50">
        <f t="shared" si="1"/>
        <v>5980</v>
      </c>
      <c r="AA8" s="12"/>
      <c r="AB8" s="12"/>
      <c r="AC8" s="24">
        <v>4390</v>
      </c>
      <c r="AD8" s="50">
        <f t="shared" si="2"/>
        <v>161</v>
      </c>
      <c r="AE8" s="11">
        <f t="shared" si="3"/>
        <v>3220</v>
      </c>
      <c r="AF8" s="50">
        <f t="shared" si="4"/>
        <v>12</v>
      </c>
      <c r="AG8" s="53">
        <f>'Shannon''s Calc'!C134</f>
        <v>1.3980588381449193</v>
      </c>
      <c r="AH8" s="55">
        <f>'Simpson''s Calcs'!BW71</f>
        <v>0.35627483507580726</v>
      </c>
      <c r="AI8" s="55">
        <f t="shared" si="5"/>
        <v>0.16129032258064516</v>
      </c>
      <c r="AJ8" s="25">
        <v>0</v>
      </c>
      <c r="AK8" s="25">
        <v>0</v>
      </c>
      <c r="AL8" s="26">
        <v>0</v>
      </c>
      <c r="AM8" s="25">
        <v>0</v>
      </c>
      <c r="AN8" s="25">
        <v>0</v>
      </c>
      <c r="AO8" s="92">
        <v>0</v>
      </c>
      <c r="AP8" s="92">
        <v>0</v>
      </c>
      <c r="AQ8" s="92">
        <v>0</v>
      </c>
      <c r="AR8" s="92">
        <v>0</v>
      </c>
      <c r="AS8" s="92">
        <v>0</v>
      </c>
      <c r="AT8" s="25">
        <v>0</v>
      </c>
      <c r="AU8" s="92">
        <v>0</v>
      </c>
      <c r="AV8" s="25">
        <v>0</v>
      </c>
      <c r="AW8" s="25">
        <v>0</v>
      </c>
      <c r="AX8" s="92">
        <v>0</v>
      </c>
      <c r="AY8" s="25">
        <v>0</v>
      </c>
      <c r="AZ8" s="25">
        <v>0</v>
      </c>
      <c r="BA8" s="26">
        <v>0</v>
      </c>
      <c r="BB8" s="92">
        <v>0</v>
      </c>
      <c r="BC8" s="26">
        <v>0</v>
      </c>
      <c r="BD8" s="92">
        <v>0</v>
      </c>
      <c r="BE8" s="92">
        <v>0</v>
      </c>
      <c r="BF8" s="92">
        <v>0</v>
      </c>
      <c r="BG8" s="92">
        <v>1</v>
      </c>
      <c r="BH8" s="25">
        <v>0</v>
      </c>
      <c r="BI8" s="26">
        <v>7</v>
      </c>
      <c r="BJ8" s="26">
        <v>0</v>
      </c>
      <c r="BK8" s="26">
        <v>0</v>
      </c>
      <c r="BL8" s="26">
        <v>0</v>
      </c>
      <c r="BM8" s="25">
        <v>0</v>
      </c>
      <c r="BN8" s="26">
        <v>0</v>
      </c>
      <c r="BO8" s="92">
        <v>0</v>
      </c>
      <c r="BP8" s="26">
        <v>3</v>
      </c>
      <c r="BQ8" s="92">
        <v>38</v>
      </c>
      <c r="BR8" s="25">
        <v>0</v>
      </c>
      <c r="BS8" s="92">
        <v>1</v>
      </c>
      <c r="BT8" s="25">
        <v>0</v>
      </c>
      <c r="BU8" s="90">
        <v>86</v>
      </c>
      <c r="BV8" s="90">
        <v>0</v>
      </c>
      <c r="BW8" s="90">
        <v>0</v>
      </c>
      <c r="BX8" s="25">
        <v>0</v>
      </c>
      <c r="BY8" s="92">
        <v>2</v>
      </c>
      <c r="BZ8" s="92">
        <v>18</v>
      </c>
      <c r="CA8" s="92">
        <v>0</v>
      </c>
      <c r="CB8" s="92">
        <v>0</v>
      </c>
      <c r="CC8" s="25">
        <v>0</v>
      </c>
      <c r="CD8" s="92">
        <v>1</v>
      </c>
      <c r="CE8" s="90">
        <v>0</v>
      </c>
      <c r="CF8" s="90">
        <v>0</v>
      </c>
      <c r="CG8">
        <v>0</v>
      </c>
      <c r="CH8">
        <v>0</v>
      </c>
      <c r="CI8" s="25">
        <v>0</v>
      </c>
      <c r="CJ8" s="25">
        <v>0</v>
      </c>
      <c r="CK8" s="25">
        <v>0</v>
      </c>
      <c r="CL8" s="25">
        <v>0</v>
      </c>
      <c r="CM8" s="25">
        <v>0</v>
      </c>
      <c r="CN8" s="90">
        <v>1</v>
      </c>
      <c r="CO8" s="90">
        <v>2</v>
      </c>
      <c r="CP8" s="90">
        <v>1</v>
      </c>
      <c r="CQ8" s="25">
        <v>0</v>
      </c>
      <c r="CR8" s="25">
        <v>0</v>
      </c>
      <c r="CS8" s="25">
        <v>0</v>
      </c>
      <c r="CT8" s="90">
        <v>0</v>
      </c>
      <c r="CU8" s="90">
        <v>0</v>
      </c>
      <c r="CV8" s="90">
        <v>0</v>
      </c>
      <c r="CW8" s="5">
        <v>0</v>
      </c>
      <c r="CX8" s="90">
        <v>0</v>
      </c>
      <c r="CY8" s="90">
        <v>0</v>
      </c>
      <c r="CZ8" s="90">
        <v>0</v>
      </c>
      <c r="DA8" s="90">
        <v>0</v>
      </c>
      <c r="DB8" s="25">
        <v>0</v>
      </c>
    </row>
    <row r="9" spans="1:106" x14ac:dyDescent="0.3">
      <c r="A9" s="101" t="s">
        <v>143</v>
      </c>
      <c r="B9" s="50">
        <v>2017</v>
      </c>
      <c r="C9" s="50">
        <v>23</v>
      </c>
      <c r="D9" s="18">
        <v>42876</v>
      </c>
      <c r="E9" s="22">
        <v>6</v>
      </c>
      <c r="F9" s="53">
        <v>15.568583333333335</v>
      </c>
      <c r="G9" s="53">
        <v>0.46595856474365938</v>
      </c>
      <c r="H9" s="53">
        <v>-0.50045833333333611</v>
      </c>
      <c r="I9" s="53">
        <v>-0.63541666666666963</v>
      </c>
      <c r="J9" s="53">
        <v>-1.8066249999999986</v>
      </c>
      <c r="K9" s="87">
        <v>7.9535098129417552</v>
      </c>
      <c r="L9" s="90">
        <v>0.22576557592083579</v>
      </c>
      <c r="M9" s="89">
        <v>0.39316929738653972</v>
      </c>
      <c r="N9" s="89">
        <v>-0.26270419976400738</v>
      </c>
      <c r="O9" s="89">
        <v>0.33348819439844668</v>
      </c>
      <c r="P9" s="53">
        <v>98.900500000000008</v>
      </c>
      <c r="Q9" s="54" t="str">
        <f>INDEX('Moon Data'!$B$2:$B$43, MATCH('2017 Compled Drift Data'!D9, 'Moon Data'!$A$2:$A$43, 0))</f>
        <v>Waning Crescent</v>
      </c>
      <c r="R9" s="20" t="str">
        <f t="shared" si="0"/>
        <v>WNC</v>
      </c>
      <c r="S9" s="4">
        <v>25</v>
      </c>
      <c r="T9" s="7">
        <f t="shared" si="6"/>
        <v>5.4165344827586202</v>
      </c>
      <c r="U9" s="54">
        <f>INDEX('Moon Data'!$C$2:$C$43, MATCH('2017 Compled Drift Data'!D9, 'Moon Data'!$A$2:$A$43, 0))</f>
        <v>23</v>
      </c>
      <c r="V9" s="13">
        <f t="shared" si="7"/>
        <v>-0.84622040417517064</v>
      </c>
      <c r="W9" s="13">
        <f t="shared" si="8"/>
        <v>-0.53283302033339752</v>
      </c>
      <c r="X9" s="102" t="s">
        <v>168</v>
      </c>
      <c r="Y9" s="90">
        <v>91</v>
      </c>
      <c r="Z9" s="50">
        <f t="shared" si="1"/>
        <v>1820</v>
      </c>
      <c r="AA9" s="12"/>
      <c r="AB9" s="12"/>
      <c r="AC9" s="24">
        <v>5220</v>
      </c>
      <c r="AD9" s="50">
        <f t="shared" si="2"/>
        <v>117</v>
      </c>
      <c r="AE9" s="11">
        <f t="shared" si="3"/>
        <v>2340</v>
      </c>
      <c r="AF9" s="50">
        <f t="shared" si="4"/>
        <v>12</v>
      </c>
      <c r="AG9" s="53">
        <f>'Shannon''s Calc'!C135</f>
        <v>1.6793405051888142</v>
      </c>
      <c r="AH9" s="55">
        <f>'Simpson''s Calcs'!BW72</f>
        <v>0.27007085981444962</v>
      </c>
      <c r="AI9" s="55">
        <f t="shared" si="5"/>
        <v>0.19354838709677419</v>
      </c>
      <c r="AJ9" s="25">
        <v>0</v>
      </c>
      <c r="AK9" s="25">
        <v>0</v>
      </c>
      <c r="AL9" s="26">
        <v>0</v>
      </c>
      <c r="AM9" s="25">
        <v>0</v>
      </c>
      <c r="AN9" s="25">
        <v>0</v>
      </c>
      <c r="AO9" s="92">
        <v>0</v>
      </c>
      <c r="AP9" s="92">
        <v>0</v>
      </c>
      <c r="AQ9" s="92">
        <v>0</v>
      </c>
      <c r="AR9" s="92">
        <v>0</v>
      </c>
      <c r="AS9" s="92">
        <v>0</v>
      </c>
      <c r="AT9" s="25">
        <v>0</v>
      </c>
      <c r="AU9" s="92">
        <v>1</v>
      </c>
      <c r="AV9" s="25">
        <v>0</v>
      </c>
      <c r="AW9" s="25">
        <v>0</v>
      </c>
      <c r="AX9" s="92">
        <v>0</v>
      </c>
      <c r="AY9" s="25">
        <v>0</v>
      </c>
      <c r="AZ9" s="25">
        <v>0</v>
      </c>
      <c r="BA9" s="26">
        <v>0</v>
      </c>
      <c r="BB9" s="92">
        <v>0</v>
      </c>
      <c r="BC9" s="26">
        <v>0</v>
      </c>
      <c r="BD9" s="92">
        <v>0</v>
      </c>
      <c r="BE9" s="92">
        <v>0</v>
      </c>
      <c r="BF9" s="92">
        <v>0</v>
      </c>
      <c r="BG9" s="92">
        <v>2</v>
      </c>
      <c r="BH9" s="25">
        <v>0</v>
      </c>
      <c r="BI9" s="26">
        <v>11</v>
      </c>
      <c r="BJ9" s="26">
        <v>0</v>
      </c>
      <c r="BK9" s="26">
        <v>0</v>
      </c>
      <c r="BL9" s="26">
        <v>2</v>
      </c>
      <c r="BM9" s="25">
        <v>0</v>
      </c>
      <c r="BN9" s="26">
        <v>0</v>
      </c>
      <c r="BO9" s="92">
        <v>0</v>
      </c>
      <c r="BP9" s="26">
        <v>0</v>
      </c>
      <c r="BQ9" s="92">
        <v>29</v>
      </c>
      <c r="BR9" s="25">
        <v>0</v>
      </c>
      <c r="BS9" s="92">
        <v>4</v>
      </c>
      <c r="BT9" s="25">
        <v>0</v>
      </c>
      <c r="BU9" s="90">
        <v>51</v>
      </c>
      <c r="BV9" s="90">
        <v>0</v>
      </c>
      <c r="BW9" s="90">
        <v>0</v>
      </c>
      <c r="BX9" s="25">
        <v>0</v>
      </c>
      <c r="BY9" s="92">
        <v>5</v>
      </c>
      <c r="BZ9" s="92">
        <v>9</v>
      </c>
      <c r="CA9" s="92">
        <v>0</v>
      </c>
      <c r="CB9" s="92">
        <v>0</v>
      </c>
      <c r="CC9" s="25">
        <v>0</v>
      </c>
      <c r="CD9" s="92">
        <v>1</v>
      </c>
      <c r="CE9" s="90">
        <v>0</v>
      </c>
      <c r="CF9" s="90">
        <v>0</v>
      </c>
      <c r="CG9">
        <v>0</v>
      </c>
      <c r="CH9">
        <v>0</v>
      </c>
      <c r="CI9" s="25">
        <v>0</v>
      </c>
      <c r="CJ9" s="25">
        <v>0</v>
      </c>
      <c r="CK9" s="25">
        <v>0</v>
      </c>
      <c r="CL9" s="25">
        <v>0</v>
      </c>
      <c r="CM9" s="25">
        <v>0</v>
      </c>
      <c r="CN9" s="90">
        <v>1</v>
      </c>
      <c r="CO9" s="90">
        <v>0</v>
      </c>
      <c r="CP9" s="90">
        <v>0</v>
      </c>
      <c r="CQ9" s="25">
        <v>0</v>
      </c>
      <c r="CR9" s="25">
        <v>0</v>
      </c>
      <c r="CS9" s="25">
        <v>0</v>
      </c>
      <c r="CT9" s="90">
        <v>0</v>
      </c>
      <c r="CU9" s="90">
        <v>0</v>
      </c>
      <c r="CV9" s="90">
        <v>0</v>
      </c>
      <c r="CW9" s="5">
        <v>0</v>
      </c>
      <c r="CX9" s="90">
        <v>1</v>
      </c>
      <c r="CY9" s="90">
        <v>0</v>
      </c>
      <c r="CZ9" s="90">
        <v>0</v>
      </c>
      <c r="DA9" s="90">
        <v>0</v>
      </c>
      <c r="DB9" s="25">
        <v>0</v>
      </c>
    </row>
    <row r="10" spans="1:106" x14ac:dyDescent="0.3">
      <c r="A10" s="59" t="s">
        <v>139</v>
      </c>
      <c r="B10" s="50">
        <v>2017</v>
      </c>
      <c r="C10" s="50">
        <v>24</v>
      </c>
      <c r="D10" s="17">
        <v>42877</v>
      </c>
      <c r="E10" s="22">
        <v>7</v>
      </c>
      <c r="F10" s="53">
        <v>14.373374999999998</v>
      </c>
      <c r="G10" s="53">
        <v>0.23803613399430854</v>
      </c>
      <c r="H10" s="53">
        <v>-1.195208333333337</v>
      </c>
      <c r="I10" s="53">
        <v>-1.6956666666666731</v>
      </c>
      <c r="J10" s="53">
        <v>-1.8306250000000066</v>
      </c>
      <c r="K10" s="87">
        <v>8.056747896453393</v>
      </c>
      <c r="L10" s="90">
        <v>0.13754758831999267</v>
      </c>
      <c r="M10" s="89">
        <v>0.10323808351163777</v>
      </c>
      <c r="N10" s="89">
        <v>0.49640738089817749</v>
      </c>
      <c r="O10" s="89">
        <v>-0.15946611625236962</v>
      </c>
      <c r="P10" s="53">
        <v>98.620500000000007</v>
      </c>
      <c r="Q10" s="54" t="str">
        <f>INDEX('Moon Data'!$B$2:$B$43, MATCH('2017 Compled Drift Data'!D10, 'Moon Data'!$A$2:$A$43, 0))</f>
        <v>Waning Crescent</v>
      </c>
      <c r="R10" s="20" t="str">
        <f t="shared" si="0"/>
        <v>WNC</v>
      </c>
      <c r="S10" s="4">
        <v>26</v>
      </c>
      <c r="T10" s="7">
        <f t="shared" si="6"/>
        <v>5.6331958620689653</v>
      </c>
      <c r="U10" s="54">
        <f>INDEX('Moon Data'!$C$2:$C$43, MATCH('2017 Compled Drift Data'!D10, 'Moon Data'!$A$2:$A$43, 0))</f>
        <v>14</v>
      </c>
      <c r="V10" s="13">
        <f t="shared" si="7"/>
        <v>0.99060735569487035</v>
      </c>
      <c r="W10" s="13">
        <f t="shared" si="8"/>
        <v>0.13673721820783361</v>
      </c>
      <c r="X10" s="60" t="s">
        <v>168</v>
      </c>
      <c r="Y10" s="90">
        <v>35</v>
      </c>
      <c r="Z10" s="50">
        <f t="shared" si="1"/>
        <v>700</v>
      </c>
      <c r="AA10" s="12"/>
      <c r="AB10" s="12"/>
      <c r="AC10" s="24">
        <v>2473</v>
      </c>
      <c r="AD10" s="50">
        <f t="shared" si="2"/>
        <v>55</v>
      </c>
      <c r="AE10" s="11">
        <f t="shared" si="3"/>
        <v>1100</v>
      </c>
      <c r="AF10" s="50">
        <f t="shared" si="4"/>
        <v>11</v>
      </c>
      <c r="AG10" s="53">
        <f>'Shannon''s Calc'!C136</f>
        <v>1.7916928662665115</v>
      </c>
      <c r="AH10" s="55">
        <f>'Simpson''s Calcs'!BW73</f>
        <v>0.23371900826446282</v>
      </c>
      <c r="AI10" s="55">
        <f t="shared" si="5"/>
        <v>0.22580645161290322</v>
      </c>
      <c r="AJ10" s="25">
        <v>0</v>
      </c>
      <c r="AK10" s="25">
        <v>0</v>
      </c>
      <c r="AL10" s="26">
        <v>0</v>
      </c>
      <c r="AM10" s="25">
        <v>0</v>
      </c>
      <c r="AN10" s="25">
        <v>0</v>
      </c>
      <c r="AO10" s="92">
        <v>0</v>
      </c>
      <c r="AP10" s="92">
        <v>0</v>
      </c>
      <c r="AQ10" s="92">
        <v>0</v>
      </c>
      <c r="AR10" s="92">
        <v>1</v>
      </c>
      <c r="AS10" s="92">
        <v>0</v>
      </c>
      <c r="AT10" s="25">
        <v>0</v>
      </c>
      <c r="AU10" s="92">
        <v>0</v>
      </c>
      <c r="AV10" s="25">
        <v>0</v>
      </c>
      <c r="AW10" s="25">
        <v>0</v>
      </c>
      <c r="AX10" s="92">
        <v>0</v>
      </c>
      <c r="AY10" s="25">
        <v>0</v>
      </c>
      <c r="AZ10" s="25">
        <v>0</v>
      </c>
      <c r="BA10" s="26">
        <v>0</v>
      </c>
      <c r="BB10" s="92">
        <v>0</v>
      </c>
      <c r="BC10" s="26">
        <v>0</v>
      </c>
      <c r="BD10" s="92">
        <v>0</v>
      </c>
      <c r="BE10" s="92">
        <v>0</v>
      </c>
      <c r="BF10" s="92">
        <v>0</v>
      </c>
      <c r="BG10" s="92">
        <v>0</v>
      </c>
      <c r="BH10" s="25">
        <v>0</v>
      </c>
      <c r="BI10" s="26">
        <v>4</v>
      </c>
      <c r="BJ10" s="26">
        <v>0</v>
      </c>
      <c r="BK10" s="26">
        <v>0</v>
      </c>
      <c r="BL10" s="26">
        <v>0</v>
      </c>
      <c r="BM10" s="25">
        <v>0</v>
      </c>
      <c r="BN10" s="26">
        <v>0</v>
      </c>
      <c r="BO10" s="92">
        <v>0</v>
      </c>
      <c r="BP10" s="26">
        <v>2</v>
      </c>
      <c r="BQ10" s="92">
        <v>17</v>
      </c>
      <c r="BR10" s="25">
        <v>0</v>
      </c>
      <c r="BS10" s="92">
        <v>2</v>
      </c>
      <c r="BT10" s="25">
        <v>0</v>
      </c>
      <c r="BU10" s="90">
        <v>19</v>
      </c>
      <c r="BV10" s="90">
        <v>1</v>
      </c>
      <c r="BW10" s="90">
        <v>0</v>
      </c>
      <c r="BX10" s="25">
        <v>0</v>
      </c>
      <c r="BY10" s="92">
        <v>2</v>
      </c>
      <c r="BZ10" s="92">
        <v>5</v>
      </c>
      <c r="CA10" s="92">
        <v>0</v>
      </c>
      <c r="CB10" s="92">
        <v>0</v>
      </c>
      <c r="CC10" s="25">
        <v>0</v>
      </c>
      <c r="CD10" s="92">
        <v>1</v>
      </c>
      <c r="CE10" s="90">
        <v>0</v>
      </c>
      <c r="CF10" s="90">
        <v>0</v>
      </c>
      <c r="CG10">
        <v>0</v>
      </c>
      <c r="CH10">
        <v>0</v>
      </c>
      <c r="CI10" s="25">
        <v>0</v>
      </c>
      <c r="CJ10" s="25">
        <v>0</v>
      </c>
      <c r="CK10" s="25">
        <v>0</v>
      </c>
      <c r="CL10" s="25">
        <v>0</v>
      </c>
      <c r="CM10" s="25">
        <v>0</v>
      </c>
      <c r="CN10" s="90">
        <v>1</v>
      </c>
      <c r="CO10" s="90">
        <v>0</v>
      </c>
      <c r="CP10" s="90">
        <v>0</v>
      </c>
      <c r="CQ10" s="25">
        <v>0</v>
      </c>
      <c r="CR10" s="25">
        <v>0</v>
      </c>
      <c r="CS10" s="25">
        <v>0</v>
      </c>
      <c r="CT10" s="90">
        <v>0</v>
      </c>
      <c r="CU10" s="90">
        <v>0</v>
      </c>
      <c r="CV10" s="90">
        <v>0</v>
      </c>
      <c r="CW10" s="5">
        <v>0</v>
      </c>
      <c r="CX10" s="90">
        <v>0</v>
      </c>
      <c r="CY10" s="90">
        <v>0</v>
      </c>
      <c r="CZ10" s="90">
        <v>0</v>
      </c>
      <c r="DA10" s="90">
        <v>0</v>
      </c>
      <c r="DB10" s="25">
        <v>0</v>
      </c>
    </row>
    <row r="11" spans="1:106" x14ac:dyDescent="0.3">
      <c r="A11" s="101" t="s">
        <v>144</v>
      </c>
      <c r="B11" s="50">
        <v>2017</v>
      </c>
      <c r="C11" s="50">
        <v>25</v>
      </c>
      <c r="D11" s="17">
        <v>42878</v>
      </c>
      <c r="E11" s="22">
        <v>8</v>
      </c>
      <c r="F11" s="53">
        <v>14.580208333333331</v>
      </c>
      <c r="G11" s="53">
        <v>0.72289382100642918</v>
      </c>
      <c r="H11" s="53">
        <v>0.20683333333333387</v>
      </c>
      <c r="I11" s="53">
        <v>-0.98837500000000311</v>
      </c>
      <c r="J11" s="53">
        <v>-1.4888333333333392</v>
      </c>
      <c r="K11" s="87">
        <v>7.8908550327504088</v>
      </c>
      <c r="L11" s="90">
        <v>0.12344178469357636</v>
      </c>
      <c r="M11" s="89">
        <v>-0.16589286370298417</v>
      </c>
      <c r="N11" s="89">
        <v>-6.2654780191346404E-2</v>
      </c>
      <c r="O11" s="89">
        <v>0.33051451719519331</v>
      </c>
      <c r="P11" s="53">
        <v>98.571833333333345</v>
      </c>
      <c r="Q11" s="54" t="str">
        <f>INDEX('Moon Data'!$B$2:$B$43, MATCH('2017 Compled Drift Data'!D11, 'Moon Data'!$A$2:$A$43, 0))</f>
        <v>Waning Crescent</v>
      </c>
      <c r="R11" s="20" t="str">
        <f t="shared" si="0"/>
        <v>WNC</v>
      </c>
      <c r="S11" s="4">
        <v>27</v>
      </c>
      <c r="T11" s="7">
        <f t="shared" si="6"/>
        <v>5.8498572413793095</v>
      </c>
      <c r="U11" s="54">
        <f>INDEX('Moon Data'!$C$2:$C$43, MATCH('2017 Compled Drift Data'!D11, 'Moon Data'!$A$2:$A$43, 0))</f>
        <v>7</v>
      </c>
      <c r="V11" s="13">
        <f t="shared" si="7"/>
        <v>0.65698659871878906</v>
      </c>
      <c r="W11" s="13">
        <f t="shared" si="8"/>
        <v>0.7539022543433046</v>
      </c>
      <c r="X11" s="102" t="s">
        <v>168</v>
      </c>
      <c r="Y11" s="90">
        <v>24</v>
      </c>
      <c r="Z11" s="50">
        <f t="shared" si="1"/>
        <v>480</v>
      </c>
      <c r="AA11" s="12"/>
      <c r="AB11" s="12"/>
      <c r="AC11" s="24">
        <v>1853</v>
      </c>
      <c r="AD11" s="50">
        <f t="shared" si="2"/>
        <v>103</v>
      </c>
      <c r="AE11" s="11">
        <f t="shared" si="3"/>
        <v>2060</v>
      </c>
      <c r="AF11" s="50">
        <f t="shared" si="4"/>
        <v>8</v>
      </c>
      <c r="AG11" s="53">
        <f>'Shannon''s Calc'!C137</f>
        <v>1.3855151409381625</v>
      </c>
      <c r="AH11" s="55">
        <f>'Simpson''s Calcs'!BW74</f>
        <v>0.35073993778866996</v>
      </c>
      <c r="AI11" s="55">
        <f t="shared" si="5"/>
        <v>0.25806451612903225</v>
      </c>
      <c r="AJ11" s="25">
        <v>0</v>
      </c>
      <c r="AK11" s="25">
        <v>0</v>
      </c>
      <c r="AL11" s="26">
        <v>0</v>
      </c>
      <c r="AM11" s="25">
        <v>0</v>
      </c>
      <c r="AN11" s="25">
        <v>0</v>
      </c>
      <c r="AO11" s="92">
        <v>0</v>
      </c>
      <c r="AP11" s="92">
        <v>0</v>
      </c>
      <c r="AQ11" s="92">
        <v>0</v>
      </c>
      <c r="AR11" s="92">
        <v>0</v>
      </c>
      <c r="AS11" s="92">
        <v>0</v>
      </c>
      <c r="AT11" s="25">
        <v>0</v>
      </c>
      <c r="AU11" s="92">
        <v>2</v>
      </c>
      <c r="AV11" s="25">
        <v>0</v>
      </c>
      <c r="AW11" s="25">
        <v>0</v>
      </c>
      <c r="AX11" s="92">
        <v>0</v>
      </c>
      <c r="AY11" s="25">
        <v>0</v>
      </c>
      <c r="AZ11" s="25">
        <v>0</v>
      </c>
      <c r="BA11" s="26">
        <v>0</v>
      </c>
      <c r="BB11" s="92">
        <v>0</v>
      </c>
      <c r="BC11" s="26">
        <v>0</v>
      </c>
      <c r="BD11" s="92">
        <v>0</v>
      </c>
      <c r="BE11" s="92">
        <v>0</v>
      </c>
      <c r="BF11" s="92">
        <v>0</v>
      </c>
      <c r="BG11" s="92">
        <v>0</v>
      </c>
      <c r="BH11" s="25">
        <v>0</v>
      </c>
      <c r="BI11" s="26">
        <v>3</v>
      </c>
      <c r="BJ11" s="26">
        <v>0</v>
      </c>
      <c r="BK11" s="26">
        <v>0</v>
      </c>
      <c r="BL11" s="26">
        <v>0</v>
      </c>
      <c r="BM11" s="25">
        <v>0</v>
      </c>
      <c r="BN11" s="26">
        <v>0</v>
      </c>
      <c r="BO11" s="92">
        <v>0</v>
      </c>
      <c r="BP11" s="26">
        <v>0</v>
      </c>
      <c r="BQ11" s="92">
        <v>23</v>
      </c>
      <c r="BR11" s="25">
        <v>0</v>
      </c>
      <c r="BS11" s="92">
        <v>4</v>
      </c>
      <c r="BT11" s="25">
        <v>0</v>
      </c>
      <c r="BU11" s="90">
        <v>55</v>
      </c>
      <c r="BV11" s="90">
        <v>0</v>
      </c>
      <c r="BW11" s="90">
        <v>0</v>
      </c>
      <c r="BX11" s="25">
        <v>0</v>
      </c>
      <c r="BY11" s="92">
        <v>4</v>
      </c>
      <c r="BZ11" s="92">
        <v>11</v>
      </c>
      <c r="CA11" s="92">
        <v>0</v>
      </c>
      <c r="CB11" s="92">
        <v>0</v>
      </c>
      <c r="CC11" s="25">
        <v>0</v>
      </c>
      <c r="CD11" s="92">
        <v>0</v>
      </c>
      <c r="CE11" s="90">
        <v>0</v>
      </c>
      <c r="CF11" s="90">
        <v>0</v>
      </c>
      <c r="CG11">
        <v>0</v>
      </c>
      <c r="CH11">
        <v>0</v>
      </c>
      <c r="CI11" s="25">
        <v>0</v>
      </c>
      <c r="CJ11" s="25">
        <v>0</v>
      </c>
      <c r="CK11" s="25">
        <v>0</v>
      </c>
      <c r="CL11" s="25">
        <v>0</v>
      </c>
      <c r="CM11" s="25">
        <v>0</v>
      </c>
      <c r="CN11" s="90">
        <v>0</v>
      </c>
      <c r="CO11" s="90">
        <v>1</v>
      </c>
      <c r="CP11" s="90">
        <v>0</v>
      </c>
      <c r="CQ11" s="25">
        <v>0</v>
      </c>
      <c r="CR11" s="25">
        <v>0</v>
      </c>
      <c r="CS11" s="25">
        <v>0</v>
      </c>
      <c r="CT11" s="90">
        <v>0</v>
      </c>
      <c r="CU11" s="90">
        <v>0</v>
      </c>
      <c r="CV11" s="90">
        <v>0</v>
      </c>
      <c r="CW11" s="5">
        <v>0</v>
      </c>
      <c r="CX11" s="90">
        <v>0</v>
      </c>
      <c r="CY11" s="90">
        <v>0</v>
      </c>
      <c r="CZ11" s="90">
        <v>0</v>
      </c>
      <c r="DA11" s="90">
        <v>0</v>
      </c>
      <c r="DB11" s="25">
        <v>0</v>
      </c>
    </row>
    <row r="12" spans="1:106" x14ac:dyDescent="0.3">
      <c r="A12" s="59" t="s">
        <v>145</v>
      </c>
      <c r="B12" s="50">
        <v>2017</v>
      </c>
      <c r="C12" s="50">
        <v>26</v>
      </c>
      <c r="D12" s="17">
        <v>42879</v>
      </c>
      <c r="E12" s="22">
        <v>9</v>
      </c>
      <c r="F12" s="53">
        <v>14.712458333333332</v>
      </c>
      <c r="G12" s="53">
        <v>0.27871459286403072</v>
      </c>
      <c r="H12" s="53">
        <v>0.13225000000000087</v>
      </c>
      <c r="I12" s="53">
        <v>0.33908333333333474</v>
      </c>
      <c r="J12" s="53">
        <v>-0.85612500000000225</v>
      </c>
      <c r="K12" s="87">
        <v>7.9891590078479089</v>
      </c>
      <c r="L12" s="90">
        <v>0.23979799973054711</v>
      </c>
      <c r="M12" s="89">
        <v>9.8303975097500107E-2</v>
      </c>
      <c r="N12" s="89">
        <v>-6.7588888605484065E-2</v>
      </c>
      <c r="O12" s="89">
        <v>3.5649194906153703E-2</v>
      </c>
      <c r="P12" s="53">
        <v>98.249874999999989</v>
      </c>
      <c r="Q12" s="54" t="str">
        <f>INDEX('Moon Data'!$B$2:$B$43, MATCH('2017 Compled Drift Data'!D12, 'Moon Data'!$A$2:$A$43, 0))</f>
        <v>Waning Crescent</v>
      </c>
      <c r="R12" s="20" t="str">
        <f t="shared" si="0"/>
        <v>WNC</v>
      </c>
      <c r="S12" s="4">
        <v>28</v>
      </c>
      <c r="T12" s="7">
        <f t="shared" si="6"/>
        <v>6.0665186206896555</v>
      </c>
      <c r="U12" s="54">
        <f>INDEX('Moon Data'!$C$2:$C$43, MATCH('2017 Compled Drift Data'!D12, 'Moon Data'!$A$2:$A$43, 0))</f>
        <v>2</v>
      </c>
      <c r="V12" s="13">
        <f t="shared" si="7"/>
        <v>0.90929742682568171</v>
      </c>
      <c r="W12" s="13">
        <f t="shared" si="8"/>
        <v>-0.41614683654714241</v>
      </c>
      <c r="X12" s="60" t="s">
        <v>168</v>
      </c>
      <c r="Y12" s="90">
        <v>14</v>
      </c>
      <c r="Z12" s="50">
        <f t="shared" si="1"/>
        <v>280</v>
      </c>
      <c r="AA12" s="12"/>
      <c r="AB12" s="12"/>
      <c r="AC12" s="24">
        <v>1219</v>
      </c>
      <c r="AD12" s="50">
        <f t="shared" si="2"/>
        <v>128</v>
      </c>
      <c r="AE12" s="11">
        <f t="shared" si="3"/>
        <v>2560</v>
      </c>
      <c r="AF12" s="50">
        <f t="shared" si="4"/>
        <v>14</v>
      </c>
      <c r="AG12" s="53">
        <f>'Shannon''s Calc'!C138</f>
        <v>1.793634361970833</v>
      </c>
      <c r="AH12" s="55">
        <f>'Simpson''s Calcs'!BW75</f>
        <v>0.2401123046875</v>
      </c>
      <c r="AI12" s="55">
        <f t="shared" si="5"/>
        <v>0.29032258064516131</v>
      </c>
      <c r="AJ12" s="25">
        <v>0</v>
      </c>
      <c r="AK12" s="25">
        <v>0</v>
      </c>
      <c r="AL12" s="26">
        <v>0</v>
      </c>
      <c r="AM12" s="25">
        <v>0</v>
      </c>
      <c r="AN12" s="25">
        <v>0</v>
      </c>
      <c r="AO12" s="92">
        <v>1</v>
      </c>
      <c r="AP12" s="92">
        <v>6</v>
      </c>
      <c r="AQ12" s="92">
        <v>0</v>
      </c>
      <c r="AR12" s="92">
        <v>2</v>
      </c>
      <c r="AS12" s="92">
        <v>0</v>
      </c>
      <c r="AT12" s="25">
        <v>0</v>
      </c>
      <c r="AU12" s="92">
        <v>1</v>
      </c>
      <c r="AV12" s="25">
        <v>0</v>
      </c>
      <c r="AW12" s="25">
        <v>0</v>
      </c>
      <c r="AX12" s="92">
        <v>0</v>
      </c>
      <c r="AY12" s="25">
        <v>0</v>
      </c>
      <c r="AZ12" s="25">
        <v>0</v>
      </c>
      <c r="BA12" s="26">
        <v>0</v>
      </c>
      <c r="BB12" s="92">
        <v>0</v>
      </c>
      <c r="BC12" s="26">
        <v>0</v>
      </c>
      <c r="BD12" s="92">
        <v>0</v>
      </c>
      <c r="BE12" s="92">
        <v>1</v>
      </c>
      <c r="BF12" s="92">
        <v>0</v>
      </c>
      <c r="BG12" s="92">
        <v>1</v>
      </c>
      <c r="BH12" s="25">
        <v>0</v>
      </c>
      <c r="BI12" s="26">
        <v>12</v>
      </c>
      <c r="BJ12" s="26">
        <v>0</v>
      </c>
      <c r="BK12" s="26">
        <v>0</v>
      </c>
      <c r="BL12" s="26">
        <v>0</v>
      </c>
      <c r="BM12" s="25">
        <v>0</v>
      </c>
      <c r="BN12" s="26">
        <v>0</v>
      </c>
      <c r="BO12" s="92">
        <v>0</v>
      </c>
      <c r="BP12" s="26">
        <v>1</v>
      </c>
      <c r="BQ12" s="92">
        <v>48</v>
      </c>
      <c r="BR12" s="25">
        <v>0</v>
      </c>
      <c r="BS12" s="92">
        <v>2</v>
      </c>
      <c r="BT12" s="25">
        <v>0</v>
      </c>
      <c r="BU12" s="90">
        <v>36</v>
      </c>
      <c r="BV12" s="90">
        <v>0</v>
      </c>
      <c r="BW12" s="90">
        <v>0</v>
      </c>
      <c r="BX12" s="25">
        <v>0</v>
      </c>
      <c r="BY12" s="92">
        <v>4</v>
      </c>
      <c r="BZ12" s="92">
        <v>11</v>
      </c>
      <c r="CA12" s="92">
        <v>0</v>
      </c>
      <c r="CB12" s="92">
        <v>0</v>
      </c>
      <c r="CC12" s="25">
        <v>0</v>
      </c>
      <c r="CD12" s="92">
        <v>0</v>
      </c>
      <c r="CE12" s="90">
        <v>0</v>
      </c>
      <c r="CF12" s="90">
        <v>0</v>
      </c>
      <c r="CG12">
        <v>0</v>
      </c>
      <c r="CH12">
        <v>0</v>
      </c>
      <c r="CI12" s="25">
        <v>0</v>
      </c>
      <c r="CJ12" s="25">
        <v>0</v>
      </c>
      <c r="CK12" s="25">
        <v>0</v>
      </c>
      <c r="CL12" s="25">
        <v>0</v>
      </c>
      <c r="CM12" s="25">
        <v>0</v>
      </c>
      <c r="CN12" s="90">
        <v>0</v>
      </c>
      <c r="CO12" s="90">
        <v>0</v>
      </c>
      <c r="CP12" s="90">
        <v>0</v>
      </c>
      <c r="CQ12" s="25">
        <v>0</v>
      </c>
      <c r="CR12" s="25">
        <v>0</v>
      </c>
      <c r="CS12" s="25">
        <v>0</v>
      </c>
      <c r="CT12" s="90">
        <v>0</v>
      </c>
      <c r="CU12" s="90">
        <v>0</v>
      </c>
      <c r="CV12" s="90">
        <v>0</v>
      </c>
      <c r="CW12" s="5">
        <v>0</v>
      </c>
      <c r="CX12" s="90">
        <v>0</v>
      </c>
      <c r="CY12" s="90">
        <v>0</v>
      </c>
      <c r="CZ12" s="90">
        <v>2</v>
      </c>
      <c r="DA12" s="90">
        <v>0</v>
      </c>
      <c r="DB12" s="25">
        <v>0</v>
      </c>
    </row>
    <row r="13" spans="1:106" x14ac:dyDescent="0.3">
      <c r="A13" s="101" t="s">
        <v>146</v>
      </c>
      <c r="B13" s="50">
        <v>2017</v>
      </c>
      <c r="C13" s="50">
        <v>27</v>
      </c>
      <c r="D13" s="17">
        <v>42880</v>
      </c>
      <c r="E13" s="22">
        <v>10</v>
      </c>
      <c r="F13" s="53">
        <v>14.397124999999997</v>
      </c>
      <c r="G13" s="53">
        <v>0.12402850741734292</v>
      </c>
      <c r="H13" s="53">
        <v>-0.31533333333333502</v>
      </c>
      <c r="I13" s="53">
        <v>-0.18308333333333415</v>
      </c>
      <c r="J13" s="53">
        <v>2.3749999999999716E-2</v>
      </c>
      <c r="K13" s="87">
        <v>8.8917184888198921</v>
      </c>
      <c r="L13" s="90">
        <v>0.67982021420295735</v>
      </c>
      <c r="M13" s="89">
        <v>0.90255948097198324</v>
      </c>
      <c r="N13" s="89">
        <v>1.0008634560694833</v>
      </c>
      <c r="O13" s="89">
        <v>0.83497059236649918</v>
      </c>
      <c r="P13" s="53">
        <v>98.030000000000015</v>
      </c>
      <c r="Q13" s="54" t="str">
        <f>INDEX('Moon Data'!$B$2:$B$43, MATCH('2017 Compled Drift Data'!D13, 'Moon Data'!$A$2:$A$43, 0))</f>
        <v>New Moon</v>
      </c>
      <c r="R13" s="20" t="str">
        <f t="shared" si="0"/>
        <v>NM</v>
      </c>
      <c r="S13" s="4">
        <v>1</v>
      </c>
      <c r="T13" s="7">
        <f t="shared" si="6"/>
        <v>0.21666137931034482</v>
      </c>
      <c r="U13" s="54">
        <f>INDEX('Moon Data'!$C$2:$C$43, MATCH('2017 Compled Drift Data'!D13, 'Moon Data'!$A$2:$A$43, 0))</f>
        <v>0</v>
      </c>
      <c r="V13" s="13">
        <f t="shared" si="7"/>
        <v>0</v>
      </c>
      <c r="W13" s="13">
        <f t="shared" si="8"/>
        <v>1</v>
      </c>
      <c r="X13" s="102" t="s">
        <v>168</v>
      </c>
      <c r="Y13" s="90">
        <v>4</v>
      </c>
      <c r="Z13" s="50">
        <f t="shared" si="1"/>
        <v>80</v>
      </c>
      <c r="AA13" s="12"/>
      <c r="AB13" s="12"/>
      <c r="AC13" s="24">
        <v>494</v>
      </c>
      <c r="AD13" s="50">
        <f t="shared" si="2"/>
        <v>141</v>
      </c>
      <c r="AE13" s="11">
        <f t="shared" si="3"/>
        <v>2820</v>
      </c>
      <c r="AF13" s="50">
        <f t="shared" si="4"/>
        <v>13</v>
      </c>
      <c r="AG13" s="53">
        <f>'Shannon''s Calc'!C139</f>
        <v>1.8049212836372623</v>
      </c>
      <c r="AH13" s="55">
        <f>'Simpson''s Calcs'!BW76</f>
        <v>0.23826769277199333</v>
      </c>
      <c r="AI13" s="55">
        <f t="shared" si="5"/>
        <v>0.32258064516129031</v>
      </c>
      <c r="AJ13" s="25">
        <v>0</v>
      </c>
      <c r="AK13" s="25">
        <v>0</v>
      </c>
      <c r="AL13" s="26">
        <v>0</v>
      </c>
      <c r="AM13" s="25">
        <v>0</v>
      </c>
      <c r="AN13" s="25">
        <v>0</v>
      </c>
      <c r="AO13" s="92">
        <v>0</v>
      </c>
      <c r="AP13" s="92">
        <v>3</v>
      </c>
      <c r="AQ13" s="92">
        <v>0</v>
      </c>
      <c r="AR13" s="92">
        <v>1</v>
      </c>
      <c r="AS13" s="92">
        <v>0</v>
      </c>
      <c r="AT13" s="25">
        <v>0</v>
      </c>
      <c r="AU13" s="92">
        <v>1</v>
      </c>
      <c r="AV13" s="25">
        <v>0</v>
      </c>
      <c r="AW13" s="25">
        <v>0</v>
      </c>
      <c r="AX13" s="92">
        <v>0</v>
      </c>
      <c r="AY13" s="25">
        <v>0</v>
      </c>
      <c r="AZ13" s="25">
        <v>0</v>
      </c>
      <c r="BA13" s="26">
        <v>0</v>
      </c>
      <c r="BB13" s="92">
        <v>0</v>
      </c>
      <c r="BC13" s="26">
        <v>0</v>
      </c>
      <c r="BD13" s="92">
        <v>0</v>
      </c>
      <c r="BE13" s="92">
        <v>0</v>
      </c>
      <c r="BF13" s="92">
        <v>0</v>
      </c>
      <c r="BG13" s="92">
        <v>5</v>
      </c>
      <c r="BH13" s="25">
        <v>0</v>
      </c>
      <c r="BI13" s="26">
        <v>11</v>
      </c>
      <c r="BJ13" s="26">
        <v>0</v>
      </c>
      <c r="BK13" s="26">
        <v>0</v>
      </c>
      <c r="BL13" s="26">
        <v>0</v>
      </c>
      <c r="BM13" s="25">
        <v>0</v>
      </c>
      <c r="BN13" s="26">
        <v>0</v>
      </c>
      <c r="BO13" s="92">
        <v>0</v>
      </c>
      <c r="BP13" s="26">
        <v>3</v>
      </c>
      <c r="BQ13" s="92">
        <v>58</v>
      </c>
      <c r="BR13" s="25">
        <v>0</v>
      </c>
      <c r="BS13" s="92">
        <v>6</v>
      </c>
      <c r="BT13" s="25">
        <v>0</v>
      </c>
      <c r="BU13" s="90">
        <v>26</v>
      </c>
      <c r="BV13" s="90">
        <v>0</v>
      </c>
      <c r="BW13" s="90">
        <v>0</v>
      </c>
      <c r="BX13" s="25">
        <v>0</v>
      </c>
      <c r="BY13" s="92">
        <v>3</v>
      </c>
      <c r="BZ13" s="92">
        <v>22</v>
      </c>
      <c r="CA13" s="92">
        <v>0</v>
      </c>
      <c r="CB13" s="92">
        <v>0</v>
      </c>
      <c r="CC13" s="25">
        <v>0</v>
      </c>
      <c r="CD13" s="92">
        <v>0</v>
      </c>
      <c r="CE13" s="90">
        <v>0</v>
      </c>
      <c r="CF13" s="90">
        <v>0</v>
      </c>
      <c r="CG13">
        <v>0</v>
      </c>
      <c r="CH13">
        <v>0</v>
      </c>
      <c r="CI13" s="25">
        <v>0</v>
      </c>
      <c r="CJ13" s="25">
        <v>0</v>
      </c>
      <c r="CK13" s="25">
        <v>0</v>
      </c>
      <c r="CL13" s="25">
        <v>0</v>
      </c>
      <c r="CM13" s="25">
        <v>0</v>
      </c>
      <c r="CN13" s="90">
        <v>1</v>
      </c>
      <c r="CO13" s="90">
        <v>0</v>
      </c>
      <c r="CP13" s="90">
        <v>0</v>
      </c>
      <c r="CQ13" s="25">
        <v>0</v>
      </c>
      <c r="CR13" s="25">
        <v>0</v>
      </c>
      <c r="CS13" s="25">
        <v>0</v>
      </c>
      <c r="CT13" s="90">
        <v>0</v>
      </c>
      <c r="CU13" s="90">
        <v>0</v>
      </c>
      <c r="CV13" s="90">
        <v>0</v>
      </c>
      <c r="CW13" s="5">
        <v>0</v>
      </c>
      <c r="CX13" s="90">
        <v>1</v>
      </c>
      <c r="CY13" s="90">
        <v>0</v>
      </c>
      <c r="CZ13" s="90">
        <v>0</v>
      </c>
      <c r="DA13" s="90">
        <v>0</v>
      </c>
      <c r="DB13" s="25">
        <v>0</v>
      </c>
    </row>
    <row r="14" spans="1:106" x14ac:dyDescent="0.3">
      <c r="A14" s="59" t="s">
        <v>147</v>
      </c>
      <c r="B14" s="50">
        <v>2017</v>
      </c>
      <c r="C14" s="50">
        <v>28</v>
      </c>
      <c r="D14" s="17">
        <v>42881</v>
      </c>
      <c r="E14" s="22">
        <v>11</v>
      </c>
      <c r="F14" s="53">
        <v>14.890708333333336</v>
      </c>
      <c r="G14" s="53">
        <v>0.96352556786394394</v>
      </c>
      <c r="H14" s="53">
        <v>0.49358333333333881</v>
      </c>
      <c r="I14" s="53">
        <v>0.17825000000000379</v>
      </c>
      <c r="J14" s="53">
        <v>0.31050000000000466</v>
      </c>
      <c r="K14" s="87">
        <v>9.5241720364132991</v>
      </c>
      <c r="L14" s="90">
        <v>0.36582200863222958</v>
      </c>
      <c r="M14" s="89">
        <v>0.632453547593407</v>
      </c>
      <c r="N14" s="89">
        <v>1.5350130285653902</v>
      </c>
      <c r="O14" s="89">
        <v>1.6333170036628903</v>
      </c>
      <c r="P14" s="53">
        <v>98.524625000000015</v>
      </c>
      <c r="Q14" s="54" t="str">
        <f>INDEX('Moon Data'!$B$2:$B$43, MATCH('2017 Compled Drift Data'!D14, 'Moon Data'!$A$2:$A$43, 0))</f>
        <v>Waxing Crescent</v>
      </c>
      <c r="R14" s="20" t="str">
        <f t="shared" si="0"/>
        <v>WXC</v>
      </c>
      <c r="S14" s="4">
        <v>2</v>
      </c>
      <c r="T14" s="7">
        <f t="shared" si="6"/>
        <v>0.43332275862068964</v>
      </c>
      <c r="U14" s="54">
        <f>INDEX('Moon Data'!$C$2:$C$43, MATCH('2017 Compled Drift Data'!D14, 'Moon Data'!$A$2:$A$43, 0))</f>
        <v>1</v>
      </c>
      <c r="V14" s="13">
        <f t="shared" si="7"/>
        <v>0.8414709848078965</v>
      </c>
      <c r="W14" s="13">
        <f t="shared" si="8"/>
        <v>0.54030230586813977</v>
      </c>
      <c r="X14" s="60" t="s">
        <v>168</v>
      </c>
      <c r="Y14" s="90">
        <v>5</v>
      </c>
      <c r="Z14" s="50">
        <f t="shared" si="1"/>
        <v>100</v>
      </c>
      <c r="AA14" s="12"/>
      <c r="AB14" s="12"/>
      <c r="AC14" s="24">
        <v>217</v>
      </c>
      <c r="AD14" s="50">
        <f t="shared" si="2"/>
        <v>114</v>
      </c>
      <c r="AE14" s="11">
        <f t="shared" si="3"/>
        <v>2280</v>
      </c>
      <c r="AF14" s="50">
        <f t="shared" si="4"/>
        <v>15</v>
      </c>
      <c r="AG14" s="53">
        <f>'Shannon''s Calc'!C140</f>
        <v>1.7939986674714274</v>
      </c>
      <c r="AH14" s="55">
        <f>'Simpson''s Calcs'!BW77</f>
        <v>0.25284702985534008</v>
      </c>
      <c r="AI14" s="55">
        <f t="shared" si="5"/>
        <v>0.35483870967741937</v>
      </c>
      <c r="AJ14" s="25">
        <v>0</v>
      </c>
      <c r="AK14" s="25">
        <v>0</v>
      </c>
      <c r="AL14" s="26">
        <v>0</v>
      </c>
      <c r="AM14" s="25">
        <v>0</v>
      </c>
      <c r="AN14" s="25">
        <v>0</v>
      </c>
      <c r="AO14" s="92">
        <v>1</v>
      </c>
      <c r="AP14" s="92">
        <v>2</v>
      </c>
      <c r="AQ14" s="92">
        <v>0</v>
      </c>
      <c r="AR14" s="92">
        <v>1</v>
      </c>
      <c r="AS14" s="92">
        <v>0</v>
      </c>
      <c r="AT14" s="25">
        <v>0</v>
      </c>
      <c r="AU14" s="92">
        <v>0</v>
      </c>
      <c r="AV14" s="25">
        <v>0</v>
      </c>
      <c r="AW14" s="25">
        <v>0</v>
      </c>
      <c r="AX14" s="92">
        <v>1</v>
      </c>
      <c r="AY14" s="25">
        <v>0</v>
      </c>
      <c r="AZ14" s="25">
        <v>0</v>
      </c>
      <c r="BA14" s="26">
        <v>0</v>
      </c>
      <c r="BB14" s="92">
        <v>0</v>
      </c>
      <c r="BC14" s="26">
        <v>0</v>
      </c>
      <c r="BD14" s="92">
        <v>0</v>
      </c>
      <c r="BE14" s="92">
        <v>0</v>
      </c>
      <c r="BF14" s="92">
        <v>0</v>
      </c>
      <c r="BG14" s="92">
        <v>2</v>
      </c>
      <c r="BH14" s="25">
        <v>0</v>
      </c>
      <c r="BI14" s="26">
        <v>10</v>
      </c>
      <c r="BJ14" s="26">
        <v>0</v>
      </c>
      <c r="BK14" s="26">
        <v>0</v>
      </c>
      <c r="BL14" s="26">
        <v>3</v>
      </c>
      <c r="BM14" s="25">
        <v>0</v>
      </c>
      <c r="BN14" s="26">
        <v>0</v>
      </c>
      <c r="BO14" s="92">
        <v>1</v>
      </c>
      <c r="BP14" s="26">
        <v>2</v>
      </c>
      <c r="BQ14" s="92">
        <v>47</v>
      </c>
      <c r="BR14" s="25">
        <v>0</v>
      </c>
      <c r="BS14" s="92">
        <v>1</v>
      </c>
      <c r="BT14" s="25">
        <v>0</v>
      </c>
      <c r="BU14" s="90">
        <v>29</v>
      </c>
      <c r="BV14" s="90">
        <v>0</v>
      </c>
      <c r="BW14" s="90">
        <v>0</v>
      </c>
      <c r="BX14" s="25">
        <v>0</v>
      </c>
      <c r="BY14" s="92">
        <v>3</v>
      </c>
      <c r="BZ14" s="92">
        <v>10</v>
      </c>
      <c r="CA14" s="92">
        <v>0</v>
      </c>
      <c r="CB14" s="92">
        <v>0</v>
      </c>
      <c r="CC14" s="25">
        <v>0</v>
      </c>
      <c r="CD14" s="92">
        <v>0</v>
      </c>
      <c r="CE14" s="90">
        <v>0</v>
      </c>
      <c r="CF14" s="90">
        <v>0</v>
      </c>
      <c r="CG14">
        <v>0</v>
      </c>
      <c r="CH14">
        <v>0</v>
      </c>
      <c r="CI14" s="25">
        <v>0</v>
      </c>
      <c r="CJ14" s="25">
        <v>0</v>
      </c>
      <c r="CK14" s="25">
        <v>0</v>
      </c>
      <c r="CL14" s="25">
        <v>0</v>
      </c>
      <c r="CM14" s="25">
        <v>0</v>
      </c>
      <c r="CN14" s="90">
        <v>0</v>
      </c>
      <c r="CO14" s="90">
        <v>0</v>
      </c>
      <c r="CP14" s="90">
        <v>0</v>
      </c>
      <c r="CQ14" s="25">
        <v>0</v>
      </c>
      <c r="CR14" s="25">
        <v>0</v>
      </c>
      <c r="CS14" s="25">
        <v>0</v>
      </c>
      <c r="CT14" s="90">
        <v>0</v>
      </c>
      <c r="CU14" s="90">
        <v>0</v>
      </c>
      <c r="CV14" s="90">
        <v>0</v>
      </c>
      <c r="CW14" s="5">
        <v>0</v>
      </c>
      <c r="CX14" s="90">
        <v>0</v>
      </c>
      <c r="CY14" s="90">
        <v>0</v>
      </c>
      <c r="CZ14" s="90">
        <v>0</v>
      </c>
      <c r="DA14" s="90">
        <v>1</v>
      </c>
      <c r="DB14" s="25">
        <v>0</v>
      </c>
    </row>
    <row r="15" spans="1:106" x14ac:dyDescent="0.3">
      <c r="A15" s="101" t="s">
        <v>148</v>
      </c>
      <c r="B15" s="50">
        <v>2017</v>
      </c>
      <c r="C15" s="50">
        <v>29</v>
      </c>
      <c r="D15" s="17">
        <v>42882</v>
      </c>
      <c r="E15" s="22">
        <v>12</v>
      </c>
      <c r="F15" s="53">
        <v>16.223749999999999</v>
      </c>
      <c r="G15" s="53">
        <v>1.0391245583788726</v>
      </c>
      <c r="H15" s="53">
        <v>1.3330416666666629</v>
      </c>
      <c r="I15" s="53">
        <v>1.8266250000000017</v>
      </c>
      <c r="J15" s="53">
        <v>1.5112916666666667</v>
      </c>
      <c r="K15" s="87">
        <v>8.3136561104829365</v>
      </c>
      <c r="L15" s="90">
        <v>0.27178078176821791</v>
      </c>
      <c r="M15" s="89">
        <v>-1.2105159259303626</v>
      </c>
      <c r="N15" s="89">
        <v>-0.57806237833695562</v>
      </c>
      <c r="O15" s="89">
        <v>0.32449710263502762</v>
      </c>
      <c r="P15" s="53">
        <v>98.751625000000004</v>
      </c>
      <c r="Q15" s="54" t="str">
        <f>INDEX('Moon Data'!$B$2:$B$43, MATCH('2017 Compled Drift Data'!D15, 'Moon Data'!$A$2:$A$43, 0))</f>
        <v>Waxing Crescent</v>
      </c>
      <c r="R15" s="20" t="str">
        <f t="shared" si="0"/>
        <v>WXC</v>
      </c>
      <c r="S15" s="4">
        <v>3</v>
      </c>
      <c r="T15" s="7">
        <f t="shared" si="6"/>
        <v>0.64998413793103449</v>
      </c>
      <c r="U15" s="54">
        <f>INDEX('Moon Data'!$C$2:$C$43, MATCH('2017 Compled Drift Data'!D15, 'Moon Data'!$A$2:$A$43, 0))</f>
        <v>5</v>
      </c>
      <c r="V15" s="13">
        <f t="shared" si="7"/>
        <v>-0.95892427466313845</v>
      </c>
      <c r="W15" s="13">
        <f t="shared" si="8"/>
        <v>0.28366218546322625</v>
      </c>
      <c r="X15" s="102" t="s">
        <v>168</v>
      </c>
      <c r="Y15" s="90">
        <v>3</v>
      </c>
      <c r="Z15" s="50">
        <f t="shared" si="1"/>
        <v>60</v>
      </c>
      <c r="AA15" s="12"/>
      <c r="AB15" s="12"/>
      <c r="AC15" s="24">
        <v>148</v>
      </c>
      <c r="AD15" s="50">
        <f t="shared" si="2"/>
        <v>92</v>
      </c>
      <c r="AE15" s="11">
        <f t="shared" si="3"/>
        <v>1840</v>
      </c>
      <c r="AF15" s="50">
        <f t="shared" si="4"/>
        <v>13</v>
      </c>
      <c r="AG15" s="53">
        <f>'Shannon''s Calc'!C141</f>
        <v>1.858735404652565</v>
      </c>
      <c r="AH15" s="55">
        <f>'Simpson''s Calcs'!BW78</f>
        <v>0.23487712665406424</v>
      </c>
      <c r="AI15" s="55">
        <f t="shared" si="5"/>
        <v>0.38709677419354838</v>
      </c>
      <c r="AJ15" s="25">
        <v>0</v>
      </c>
      <c r="AK15" s="25">
        <v>0</v>
      </c>
      <c r="AL15" s="26">
        <v>0</v>
      </c>
      <c r="AM15" s="25">
        <v>0</v>
      </c>
      <c r="AN15" s="25">
        <v>0</v>
      </c>
      <c r="AO15" s="92">
        <v>0</v>
      </c>
      <c r="AP15" s="92">
        <v>1</v>
      </c>
      <c r="AQ15" s="92">
        <v>0</v>
      </c>
      <c r="AR15" s="92">
        <v>0</v>
      </c>
      <c r="AS15" s="92">
        <v>0</v>
      </c>
      <c r="AT15" s="25">
        <v>0</v>
      </c>
      <c r="AU15" s="92">
        <v>1</v>
      </c>
      <c r="AV15" s="25">
        <v>0</v>
      </c>
      <c r="AW15" s="25">
        <v>0</v>
      </c>
      <c r="AX15" s="92">
        <v>0</v>
      </c>
      <c r="AY15" s="25">
        <v>0</v>
      </c>
      <c r="AZ15" s="25">
        <v>0</v>
      </c>
      <c r="BA15" s="26">
        <v>0</v>
      </c>
      <c r="BB15" s="92">
        <v>0</v>
      </c>
      <c r="BC15" s="26">
        <v>0</v>
      </c>
      <c r="BD15" s="92">
        <v>0</v>
      </c>
      <c r="BE15" s="92">
        <v>0</v>
      </c>
      <c r="BF15" s="92">
        <v>0</v>
      </c>
      <c r="BG15" s="92">
        <v>2</v>
      </c>
      <c r="BH15" s="25">
        <v>0</v>
      </c>
      <c r="BI15" s="26">
        <v>4</v>
      </c>
      <c r="BJ15" s="26">
        <v>0</v>
      </c>
      <c r="BK15" s="26">
        <v>0</v>
      </c>
      <c r="BL15" s="26">
        <v>0</v>
      </c>
      <c r="BM15" s="25">
        <v>0</v>
      </c>
      <c r="BN15" s="26">
        <v>0</v>
      </c>
      <c r="BO15" s="92">
        <v>0</v>
      </c>
      <c r="BP15" s="26">
        <v>3</v>
      </c>
      <c r="BQ15" s="92">
        <v>14</v>
      </c>
      <c r="BR15" s="25">
        <v>0</v>
      </c>
      <c r="BS15" s="92">
        <v>10</v>
      </c>
      <c r="BT15" s="25">
        <v>0</v>
      </c>
      <c r="BU15" s="90">
        <v>39</v>
      </c>
      <c r="BV15" s="90">
        <v>0</v>
      </c>
      <c r="BW15" s="90">
        <v>1</v>
      </c>
      <c r="BX15" s="25">
        <v>0</v>
      </c>
      <c r="BY15" s="92">
        <v>4</v>
      </c>
      <c r="BZ15" s="92">
        <v>11</v>
      </c>
      <c r="CA15" s="92">
        <v>0</v>
      </c>
      <c r="CB15" s="92">
        <v>0</v>
      </c>
      <c r="CC15" s="25">
        <v>0</v>
      </c>
      <c r="CD15" s="92">
        <v>0</v>
      </c>
      <c r="CE15" s="90">
        <v>0</v>
      </c>
      <c r="CF15" s="90">
        <v>0</v>
      </c>
      <c r="CG15">
        <v>0</v>
      </c>
      <c r="CH15">
        <v>0</v>
      </c>
      <c r="CI15" s="25">
        <v>0</v>
      </c>
      <c r="CJ15" s="25">
        <v>0</v>
      </c>
      <c r="CK15" s="25">
        <v>0</v>
      </c>
      <c r="CL15" s="25">
        <v>0</v>
      </c>
      <c r="CM15" s="25">
        <v>0</v>
      </c>
      <c r="CN15" s="90">
        <v>1</v>
      </c>
      <c r="CO15" s="90">
        <v>0</v>
      </c>
      <c r="CP15" s="90">
        <v>0</v>
      </c>
      <c r="CQ15" s="25">
        <v>0</v>
      </c>
      <c r="CR15" s="25">
        <v>0</v>
      </c>
      <c r="CS15" s="25">
        <v>0</v>
      </c>
      <c r="CT15" s="90">
        <v>0</v>
      </c>
      <c r="CU15" s="90">
        <v>0</v>
      </c>
      <c r="CV15" s="90">
        <v>0</v>
      </c>
      <c r="CW15" s="5">
        <v>0</v>
      </c>
      <c r="CX15" s="90">
        <v>1</v>
      </c>
      <c r="CY15" s="90">
        <v>0</v>
      </c>
      <c r="CZ15" s="90">
        <v>0</v>
      </c>
      <c r="DA15" s="90">
        <v>0</v>
      </c>
      <c r="DB15" s="25">
        <v>0</v>
      </c>
    </row>
    <row r="16" spans="1:106" x14ac:dyDescent="0.3">
      <c r="A16" s="59" t="s">
        <v>149</v>
      </c>
      <c r="B16" s="50">
        <v>2017</v>
      </c>
      <c r="C16" s="50">
        <v>30</v>
      </c>
      <c r="D16" s="17">
        <v>42887</v>
      </c>
      <c r="E16" s="22">
        <v>13</v>
      </c>
      <c r="F16" s="53">
        <v>15.361749999999995</v>
      </c>
      <c r="G16" s="53">
        <v>0.4009055239460223</v>
      </c>
      <c r="H16" s="53">
        <v>-1.0061250000000062</v>
      </c>
      <c r="I16" s="53">
        <v>-1.4107500000000055</v>
      </c>
      <c r="J16" s="53">
        <v>-1.1367500000000081</v>
      </c>
      <c r="K16" s="87">
        <v>8.3046242376927886</v>
      </c>
      <c r="L16" s="90">
        <v>0.22900926156488377</v>
      </c>
      <c r="M16" s="89">
        <v>-0.62729540398167671</v>
      </c>
      <c r="N16" s="89">
        <v>-1.6347863381449006</v>
      </c>
      <c r="O16" s="89">
        <v>-7.9917550556755295</v>
      </c>
      <c r="P16" s="53">
        <v>99.160041666666686</v>
      </c>
      <c r="Q16" s="54" t="str">
        <f>INDEX('Moon Data'!$B$2:$B$43, MATCH('2017 Compled Drift Data'!D16, 'Moon Data'!$A$2:$A$43, 0))</f>
        <v>First Quarter</v>
      </c>
      <c r="R16" s="20" t="str">
        <f t="shared" si="0"/>
        <v>FQ</v>
      </c>
      <c r="S16" s="4">
        <v>8</v>
      </c>
      <c r="T16" s="7">
        <f t="shared" si="6"/>
        <v>1.7332910344827586</v>
      </c>
      <c r="U16" s="54">
        <f>INDEX('Moon Data'!$C$2:$C$43, MATCH('2017 Compled Drift Data'!D16, 'Moon Data'!$A$2:$A$43, 0))</f>
        <v>50</v>
      </c>
      <c r="V16" s="13">
        <f t="shared" si="7"/>
        <v>-0.26237485370392877</v>
      </c>
      <c r="W16" s="13">
        <f t="shared" si="8"/>
        <v>0.96496602849211333</v>
      </c>
      <c r="X16" s="60" t="s">
        <v>168</v>
      </c>
      <c r="Y16" s="90">
        <v>4</v>
      </c>
      <c r="Z16" s="50">
        <f t="shared" si="1"/>
        <v>80</v>
      </c>
      <c r="AA16" s="12"/>
      <c r="AB16" s="12"/>
      <c r="AC16" s="24">
        <v>88</v>
      </c>
      <c r="AD16" s="50">
        <f t="shared" si="2"/>
        <v>80</v>
      </c>
      <c r="AE16" s="11">
        <f t="shared" si="3"/>
        <v>1600</v>
      </c>
      <c r="AF16" s="50">
        <f t="shared" si="4"/>
        <v>18</v>
      </c>
      <c r="AG16" s="53">
        <f>'Shannon''s Calc'!C142</f>
        <v>2.2778726036077694</v>
      </c>
      <c r="AH16" s="55">
        <f>'Simpson''s Calcs'!BW79</f>
        <v>0.16468749999999999</v>
      </c>
      <c r="AI16" s="55">
        <f t="shared" si="5"/>
        <v>0.41935483870967744</v>
      </c>
      <c r="AJ16" s="25">
        <v>0</v>
      </c>
      <c r="AK16" s="25">
        <v>0</v>
      </c>
      <c r="AL16" s="26">
        <v>0</v>
      </c>
      <c r="AM16" s="25">
        <v>0</v>
      </c>
      <c r="AN16" s="25">
        <v>0</v>
      </c>
      <c r="AO16" s="92">
        <v>0</v>
      </c>
      <c r="AP16" s="92">
        <v>2</v>
      </c>
      <c r="AQ16" s="92">
        <v>0</v>
      </c>
      <c r="AR16" s="92">
        <v>1</v>
      </c>
      <c r="AS16" s="92">
        <v>0</v>
      </c>
      <c r="AT16" s="25">
        <v>0</v>
      </c>
      <c r="AU16" s="92">
        <v>4</v>
      </c>
      <c r="AV16" s="25">
        <v>0</v>
      </c>
      <c r="AW16" s="25">
        <v>0</v>
      </c>
      <c r="AX16" s="92">
        <v>0</v>
      </c>
      <c r="AY16" s="25">
        <v>0</v>
      </c>
      <c r="AZ16" s="25">
        <v>0</v>
      </c>
      <c r="BA16" s="26">
        <v>0</v>
      </c>
      <c r="BB16" s="92">
        <v>0</v>
      </c>
      <c r="BC16" s="26">
        <v>0</v>
      </c>
      <c r="BD16" s="92">
        <v>0</v>
      </c>
      <c r="BE16" s="92">
        <v>0</v>
      </c>
      <c r="BF16" s="92">
        <v>0</v>
      </c>
      <c r="BG16" s="92">
        <v>4</v>
      </c>
      <c r="BH16" s="25">
        <v>0</v>
      </c>
      <c r="BI16" s="26">
        <v>2</v>
      </c>
      <c r="BJ16" s="26">
        <v>1</v>
      </c>
      <c r="BK16" s="26">
        <v>0</v>
      </c>
      <c r="BL16" s="26">
        <v>2</v>
      </c>
      <c r="BM16" s="25">
        <v>0</v>
      </c>
      <c r="BN16" s="26">
        <v>0</v>
      </c>
      <c r="BO16" s="92">
        <v>0</v>
      </c>
      <c r="BP16" s="26">
        <v>2</v>
      </c>
      <c r="BQ16" s="92">
        <v>13</v>
      </c>
      <c r="BR16" s="25">
        <v>0</v>
      </c>
      <c r="BS16" s="92">
        <v>5</v>
      </c>
      <c r="BT16" s="25">
        <v>0</v>
      </c>
      <c r="BU16" s="90">
        <v>27</v>
      </c>
      <c r="BV16" s="90">
        <v>0</v>
      </c>
      <c r="BW16" s="90">
        <v>0</v>
      </c>
      <c r="BX16" s="25">
        <v>0</v>
      </c>
      <c r="BY16" s="92">
        <v>3</v>
      </c>
      <c r="BZ16" s="92">
        <v>8</v>
      </c>
      <c r="CA16" s="92">
        <v>0</v>
      </c>
      <c r="CB16" s="92">
        <v>0</v>
      </c>
      <c r="CC16" s="25">
        <v>0</v>
      </c>
      <c r="CD16" s="92">
        <v>0</v>
      </c>
      <c r="CE16" s="90">
        <v>0</v>
      </c>
      <c r="CF16" s="90">
        <v>0</v>
      </c>
      <c r="CG16">
        <v>0</v>
      </c>
      <c r="CH16">
        <v>0</v>
      </c>
      <c r="CI16" s="25">
        <v>0</v>
      </c>
      <c r="CJ16" s="25">
        <v>0</v>
      </c>
      <c r="CK16" s="25">
        <v>0</v>
      </c>
      <c r="CL16" s="25">
        <v>0</v>
      </c>
      <c r="CM16" s="25">
        <v>0</v>
      </c>
      <c r="CN16" s="90">
        <v>0</v>
      </c>
      <c r="CO16" s="90">
        <v>1</v>
      </c>
      <c r="CP16" s="90">
        <v>0</v>
      </c>
      <c r="CQ16" s="25">
        <v>0</v>
      </c>
      <c r="CR16" s="25">
        <v>0</v>
      </c>
      <c r="CS16" s="25">
        <v>0</v>
      </c>
      <c r="CT16" s="90">
        <v>0</v>
      </c>
      <c r="CU16" s="90">
        <v>0</v>
      </c>
      <c r="CV16" s="90">
        <v>0</v>
      </c>
      <c r="CW16" s="5">
        <v>0</v>
      </c>
      <c r="CX16" s="90">
        <v>1</v>
      </c>
      <c r="CY16" s="90">
        <v>1</v>
      </c>
      <c r="CZ16" s="90">
        <v>2</v>
      </c>
      <c r="DA16" s="90">
        <v>1</v>
      </c>
      <c r="DB16" s="25">
        <v>0</v>
      </c>
    </row>
    <row r="17" spans="1:106" x14ac:dyDescent="0.3">
      <c r="A17" s="101" t="s">
        <v>150</v>
      </c>
      <c r="B17" s="50">
        <v>2017</v>
      </c>
      <c r="C17" s="50">
        <v>31</v>
      </c>
      <c r="D17" s="17">
        <v>42888</v>
      </c>
      <c r="E17" s="22">
        <v>14</v>
      </c>
      <c r="F17" s="53">
        <v>15.499958333333334</v>
      </c>
      <c r="G17" s="53">
        <v>0.99650094261028599</v>
      </c>
      <c r="H17" s="53">
        <v>0.13820833333333837</v>
      </c>
      <c r="I17" s="53">
        <v>-0.86791666666666778</v>
      </c>
      <c r="J17" s="53">
        <v>-1.2725416666666671</v>
      </c>
      <c r="K17" s="87">
        <v>7.7446408551515757</v>
      </c>
      <c r="L17" s="90">
        <v>0.14404930298860683</v>
      </c>
      <c r="M17" s="89">
        <v>-0.55998338254121283</v>
      </c>
      <c r="N17" s="89">
        <v>-1.1872787865228895</v>
      </c>
      <c r="O17" s="89">
        <v>-2.1947697206861134</v>
      </c>
      <c r="P17" s="53">
        <v>99.296958333333308</v>
      </c>
      <c r="Q17" s="54" t="str">
        <f>INDEX('Moon Data'!$B$2:$B$43, MATCH('2017 Compled Drift Data'!D17, 'Moon Data'!$A$2:$A$43, 0))</f>
        <v>Waxing Gibbous</v>
      </c>
      <c r="R17" s="20" t="str">
        <f t="shared" si="0"/>
        <v>WXG</v>
      </c>
      <c r="S17" s="4">
        <v>9</v>
      </c>
      <c r="T17" s="7">
        <f t="shared" si="6"/>
        <v>1.9499524137931035</v>
      </c>
      <c r="U17" s="54">
        <f>INDEX('Moon Data'!$C$2:$C$43, MATCH('2017 Compled Drift Data'!D17, 'Moon Data'!$A$2:$A$43, 0))</f>
        <v>62</v>
      </c>
      <c r="V17" s="13">
        <f t="shared" si="7"/>
        <v>-0.73918069664922281</v>
      </c>
      <c r="W17" s="13">
        <f t="shared" si="8"/>
        <v>0.67350716232358621</v>
      </c>
      <c r="X17" s="102" t="s">
        <v>168</v>
      </c>
      <c r="Y17" s="90">
        <v>8</v>
      </c>
      <c r="Z17" s="50">
        <f t="shared" si="1"/>
        <v>160</v>
      </c>
      <c r="AA17" s="12"/>
      <c r="AB17" s="12"/>
      <c r="AC17" s="24">
        <v>84</v>
      </c>
      <c r="AD17" s="50">
        <f t="shared" si="2"/>
        <v>64</v>
      </c>
      <c r="AE17" s="11">
        <f t="shared" si="3"/>
        <v>1280</v>
      </c>
      <c r="AF17" s="50">
        <f t="shared" si="4"/>
        <v>13</v>
      </c>
      <c r="AG17" s="53">
        <f>'Shannon''s Calc'!C143</f>
        <v>2.2325814705695879</v>
      </c>
      <c r="AH17" s="55">
        <f>'Simpson''s Calcs'!BW80</f>
        <v>0.130859375</v>
      </c>
      <c r="AI17" s="55">
        <f t="shared" si="5"/>
        <v>0.45161290322580644</v>
      </c>
      <c r="AJ17" s="25">
        <v>0</v>
      </c>
      <c r="AK17" s="25">
        <v>0</v>
      </c>
      <c r="AL17" s="26">
        <v>0</v>
      </c>
      <c r="AM17" s="25">
        <v>0</v>
      </c>
      <c r="AN17" s="25">
        <v>0</v>
      </c>
      <c r="AO17" s="92">
        <v>0</v>
      </c>
      <c r="AP17" s="92">
        <v>0</v>
      </c>
      <c r="AQ17" s="92">
        <v>0</v>
      </c>
      <c r="AR17" s="92">
        <v>0</v>
      </c>
      <c r="AS17" s="92">
        <v>0</v>
      </c>
      <c r="AT17" s="25">
        <v>0</v>
      </c>
      <c r="AU17" s="92">
        <v>0</v>
      </c>
      <c r="AV17" s="25">
        <v>0</v>
      </c>
      <c r="AW17" s="25">
        <v>0</v>
      </c>
      <c r="AX17" s="92">
        <v>0</v>
      </c>
      <c r="AY17" s="25">
        <v>0</v>
      </c>
      <c r="AZ17" s="25">
        <v>0</v>
      </c>
      <c r="BA17" s="26">
        <v>0</v>
      </c>
      <c r="BB17" s="92">
        <v>0</v>
      </c>
      <c r="BC17" s="26">
        <v>0</v>
      </c>
      <c r="BD17" s="92">
        <v>0</v>
      </c>
      <c r="BE17" s="92">
        <v>0</v>
      </c>
      <c r="BF17" s="92">
        <v>0</v>
      </c>
      <c r="BG17" s="92">
        <v>1</v>
      </c>
      <c r="BH17" s="25">
        <v>0</v>
      </c>
      <c r="BI17" s="26">
        <v>5</v>
      </c>
      <c r="BJ17" s="26">
        <v>0</v>
      </c>
      <c r="BK17" s="26">
        <v>0</v>
      </c>
      <c r="BL17" s="26">
        <v>2</v>
      </c>
      <c r="BM17" s="25">
        <v>0</v>
      </c>
      <c r="BN17" s="26">
        <v>0</v>
      </c>
      <c r="BO17" s="92">
        <v>0</v>
      </c>
      <c r="BP17" s="26">
        <v>3</v>
      </c>
      <c r="BQ17" s="92">
        <v>14</v>
      </c>
      <c r="BR17" s="25">
        <v>0</v>
      </c>
      <c r="BS17" s="92">
        <v>8</v>
      </c>
      <c r="BT17" s="25">
        <v>0</v>
      </c>
      <c r="BU17" s="90">
        <v>11</v>
      </c>
      <c r="BV17" s="90">
        <v>0</v>
      </c>
      <c r="BW17" s="90">
        <v>0</v>
      </c>
      <c r="BX17" s="25">
        <v>0</v>
      </c>
      <c r="BY17" s="92">
        <v>5</v>
      </c>
      <c r="BZ17" s="92">
        <v>9</v>
      </c>
      <c r="CA17" s="92">
        <v>0</v>
      </c>
      <c r="CB17" s="92">
        <v>0</v>
      </c>
      <c r="CC17" s="25">
        <v>0</v>
      </c>
      <c r="CD17" s="92">
        <v>1</v>
      </c>
      <c r="CE17" s="90">
        <v>0</v>
      </c>
      <c r="CF17" s="90">
        <v>0</v>
      </c>
      <c r="CG17">
        <v>0</v>
      </c>
      <c r="CH17">
        <v>0</v>
      </c>
      <c r="CI17" s="25">
        <v>0</v>
      </c>
      <c r="CJ17" s="25">
        <v>0</v>
      </c>
      <c r="CK17" s="25">
        <v>0</v>
      </c>
      <c r="CL17" s="25">
        <v>0</v>
      </c>
      <c r="CM17" s="25">
        <v>0</v>
      </c>
      <c r="CN17" s="90">
        <v>2</v>
      </c>
      <c r="CO17" s="90">
        <v>2</v>
      </c>
      <c r="CP17" s="90">
        <v>0</v>
      </c>
      <c r="CQ17" s="25">
        <v>0</v>
      </c>
      <c r="CR17" s="25">
        <v>0</v>
      </c>
      <c r="CS17" s="25">
        <v>0</v>
      </c>
      <c r="CT17" s="90">
        <v>0</v>
      </c>
      <c r="CU17" s="90">
        <v>0</v>
      </c>
      <c r="CV17" s="90">
        <v>0</v>
      </c>
      <c r="CW17" s="5">
        <v>0</v>
      </c>
      <c r="CX17" s="90">
        <v>0</v>
      </c>
      <c r="CY17" s="90">
        <v>1</v>
      </c>
      <c r="CZ17" s="90">
        <v>0</v>
      </c>
      <c r="DA17" s="90">
        <v>0</v>
      </c>
      <c r="DB17" s="25">
        <v>0</v>
      </c>
    </row>
    <row r="18" spans="1:106" x14ac:dyDescent="0.3">
      <c r="A18" s="59" t="s">
        <v>151</v>
      </c>
      <c r="B18" s="50">
        <v>2017</v>
      </c>
      <c r="C18" s="50">
        <v>32</v>
      </c>
      <c r="D18" s="17">
        <v>42889</v>
      </c>
      <c r="E18" s="22">
        <v>15</v>
      </c>
      <c r="F18" s="53">
        <v>17.04870833333333</v>
      </c>
      <c r="G18" s="53">
        <v>1.6026773110660164</v>
      </c>
      <c r="H18" s="53">
        <v>1.5487499999999965</v>
      </c>
      <c r="I18" s="53">
        <v>1.6869583333333349</v>
      </c>
      <c r="J18" s="53">
        <v>0.68083333333332874</v>
      </c>
      <c r="K18" s="87">
        <v>7.3617728738034955</v>
      </c>
      <c r="L18" s="90">
        <v>0.13686141518140038</v>
      </c>
      <c r="M18" s="89">
        <v>-0.3828679813480802</v>
      </c>
      <c r="N18" s="89">
        <v>-0.94285136388929303</v>
      </c>
      <c r="O18" s="89">
        <v>-1.5701467678709697</v>
      </c>
      <c r="P18" s="53">
        <v>99.17591666666668</v>
      </c>
      <c r="Q18" s="54" t="str">
        <f>INDEX('Moon Data'!$B$2:$B$43, MATCH('2017 Compled Drift Data'!D18, 'Moon Data'!$A$2:$A$43, 0))</f>
        <v>Waxing Gibbous</v>
      </c>
      <c r="R18" s="20" t="str">
        <f t="shared" si="0"/>
        <v>WXG</v>
      </c>
      <c r="S18" s="4">
        <v>10</v>
      </c>
      <c r="T18" s="7">
        <f t="shared" si="6"/>
        <v>2.1666137931034481</v>
      </c>
      <c r="U18" s="54">
        <f>INDEX('Moon Data'!$C$2:$C$43, MATCH('2017 Compled Drift Data'!D18, 'Moon Data'!$A$2:$A$43, 0))</f>
        <v>71</v>
      </c>
      <c r="V18" s="13">
        <f t="shared" si="7"/>
        <v>0.95105465325437466</v>
      </c>
      <c r="W18" s="13">
        <f t="shared" si="8"/>
        <v>-0.30902272816607068</v>
      </c>
      <c r="X18" s="60" t="s">
        <v>168</v>
      </c>
      <c r="Y18" s="90">
        <v>26</v>
      </c>
      <c r="Z18" s="50">
        <f t="shared" si="1"/>
        <v>520</v>
      </c>
      <c r="AA18" s="12"/>
      <c r="AB18" s="12"/>
      <c r="AC18" s="24">
        <v>156</v>
      </c>
      <c r="AD18" s="50">
        <f t="shared" si="2"/>
        <v>59</v>
      </c>
      <c r="AE18" s="11">
        <f t="shared" si="3"/>
        <v>1180</v>
      </c>
      <c r="AF18" s="50">
        <f t="shared" si="4"/>
        <v>14</v>
      </c>
      <c r="AG18" s="53">
        <f>'Shannon''s Calc'!C144</f>
        <v>2.201451369523749</v>
      </c>
      <c r="AH18" s="55">
        <f>'Simpson''s Calcs'!BW81</f>
        <v>0.13875323182993396</v>
      </c>
      <c r="AI18" s="55">
        <f t="shared" si="5"/>
        <v>0.4838709677419355</v>
      </c>
      <c r="AJ18" s="25">
        <v>0</v>
      </c>
      <c r="AK18" s="25">
        <v>0</v>
      </c>
      <c r="AL18" s="26">
        <v>0</v>
      </c>
      <c r="AM18" s="25">
        <v>0</v>
      </c>
      <c r="AN18" s="25">
        <v>0</v>
      </c>
      <c r="AO18" s="92">
        <v>0</v>
      </c>
      <c r="AP18" s="92">
        <v>2</v>
      </c>
      <c r="AQ18" s="92">
        <v>0</v>
      </c>
      <c r="AR18" s="92">
        <v>0</v>
      </c>
      <c r="AS18" s="92">
        <v>0</v>
      </c>
      <c r="AT18" s="25">
        <v>0</v>
      </c>
      <c r="AU18" s="92">
        <v>1</v>
      </c>
      <c r="AV18" s="25">
        <v>0</v>
      </c>
      <c r="AW18" s="25">
        <v>0</v>
      </c>
      <c r="AX18" s="92">
        <v>0</v>
      </c>
      <c r="AY18" s="25">
        <v>0</v>
      </c>
      <c r="AZ18" s="25">
        <v>0</v>
      </c>
      <c r="BA18" s="26">
        <v>0</v>
      </c>
      <c r="BB18" s="92">
        <v>0</v>
      </c>
      <c r="BC18" s="26">
        <v>1</v>
      </c>
      <c r="BD18" s="92">
        <v>0</v>
      </c>
      <c r="BE18" s="92">
        <v>0</v>
      </c>
      <c r="BF18" s="92">
        <v>1</v>
      </c>
      <c r="BG18" s="92">
        <v>1</v>
      </c>
      <c r="BH18" s="25">
        <v>0</v>
      </c>
      <c r="BI18" s="26">
        <v>8</v>
      </c>
      <c r="BJ18" s="26">
        <v>0</v>
      </c>
      <c r="BK18" s="26">
        <v>0</v>
      </c>
      <c r="BL18" s="26">
        <v>0</v>
      </c>
      <c r="BM18" s="25">
        <v>0</v>
      </c>
      <c r="BN18" s="26">
        <v>0</v>
      </c>
      <c r="BO18" s="92">
        <v>0</v>
      </c>
      <c r="BP18" s="26">
        <v>2</v>
      </c>
      <c r="BQ18" s="92">
        <v>8</v>
      </c>
      <c r="BR18" s="25">
        <v>0</v>
      </c>
      <c r="BS18" s="92">
        <v>7</v>
      </c>
      <c r="BT18" s="25">
        <v>0</v>
      </c>
      <c r="BU18" s="90">
        <v>12</v>
      </c>
      <c r="BV18" s="90">
        <v>0</v>
      </c>
      <c r="BW18" s="90">
        <v>0</v>
      </c>
      <c r="BX18" s="25">
        <v>0</v>
      </c>
      <c r="BY18" s="92">
        <v>2</v>
      </c>
      <c r="BZ18" s="92">
        <v>12</v>
      </c>
      <c r="CA18" s="92">
        <v>0</v>
      </c>
      <c r="CB18" s="92">
        <v>0</v>
      </c>
      <c r="CC18" s="25">
        <v>0</v>
      </c>
      <c r="CD18" s="92">
        <v>0</v>
      </c>
      <c r="CE18" s="90">
        <v>0</v>
      </c>
      <c r="CF18" s="90">
        <v>0</v>
      </c>
      <c r="CG18">
        <v>0</v>
      </c>
      <c r="CH18">
        <v>0</v>
      </c>
      <c r="CI18" s="25">
        <v>0</v>
      </c>
      <c r="CJ18" s="25">
        <v>0</v>
      </c>
      <c r="CK18" s="25">
        <v>0</v>
      </c>
      <c r="CL18" s="25">
        <v>0</v>
      </c>
      <c r="CM18" s="25">
        <v>0</v>
      </c>
      <c r="CN18" s="90">
        <v>0</v>
      </c>
      <c r="CO18" s="90">
        <v>0</v>
      </c>
      <c r="CP18" s="90">
        <v>0</v>
      </c>
      <c r="CQ18" s="25">
        <v>0</v>
      </c>
      <c r="CR18" s="25">
        <v>0</v>
      </c>
      <c r="CS18" s="25">
        <v>0</v>
      </c>
      <c r="CT18" s="90">
        <v>0</v>
      </c>
      <c r="CU18" s="90">
        <v>0</v>
      </c>
      <c r="CV18" s="90">
        <v>0</v>
      </c>
      <c r="CW18" s="5">
        <v>0</v>
      </c>
      <c r="CX18" s="90">
        <v>1</v>
      </c>
      <c r="CY18" s="90">
        <v>0</v>
      </c>
      <c r="CZ18" s="90">
        <v>1</v>
      </c>
      <c r="DA18" s="90">
        <v>0</v>
      </c>
      <c r="DB18" s="25">
        <v>0</v>
      </c>
    </row>
    <row r="19" spans="1:106" x14ac:dyDescent="0.3">
      <c r="A19" s="101" t="s">
        <v>152</v>
      </c>
      <c r="B19" s="50">
        <v>2017</v>
      </c>
      <c r="C19" s="50">
        <v>33</v>
      </c>
      <c r="D19" s="17">
        <v>42890</v>
      </c>
      <c r="E19" s="22">
        <v>16</v>
      </c>
      <c r="F19" s="53">
        <v>17.264291666666665</v>
      </c>
      <c r="G19" s="53">
        <v>0.38977111222810834</v>
      </c>
      <c r="H19" s="53">
        <v>0.21558333333333479</v>
      </c>
      <c r="I19" s="53">
        <v>1.7643333333333313</v>
      </c>
      <c r="J19" s="53">
        <v>1.9025416666666697</v>
      </c>
      <c r="K19" s="87">
        <v>10.032991083681672</v>
      </c>
      <c r="L19" s="90">
        <v>1.3685342051269167</v>
      </c>
      <c r="M19" s="89">
        <v>2.6712182098781767</v>
      </c>
      <c r="N19" s="89">
        <v>2.2883502285300965</v>
      </c>
      <c r="O19" s="89">
        <v>1.7283668459888837</v>
      </c>
      <c r="P19" s="53">
        <v>98.436458333333348</v>
      </c>
      <c r="Q19" s="54" t="str">
        <f>INDEX('Moon Data'!$B$2:$B$43, MATCH('2017 Compled Drift Data'!D19, 'Moon Data'!$A$2:$A$43, 0))</f>
        <v>Waxing Gibbous</v>
      </c>
      <c r="R19" s="20" t="str">
        <f t="shared" si="0"/>
        <v>WXG</v>
      </c>
      <c r="S19" s="4">
        <v>11</v>
      </c>
      <c r="T19" s="7">
        <f t="shared" si="6"/>
        <v>2.3832751724137928</v>
      </c>
      <c r="U19" s="54">
        <f>INDEX('Moon Data'!$C$2:$C$43, MATCH('2017 Compled Drift Data'!D19, 'Moon Data'!$A$2:$A$43, 0))</f>
        <v>80</v>
      </c>
      <c r="V19" s="13">
        <f t="shared" si="7"/>
        <v>-0.99388865392337522</v>
      </c>
      <c r="W19" s="13">
        <f t="shared" si="8"/>
        <v>-0.11038724383904756</v>
      </c>
      <c r="X19" s="102" t="s">
        <v>168</v>
      </c>
      <c r="Y19" s="90">
        <v>35</v>
      </c>
      <c r="Z19" s="50">
        <f t="shared" si="1"/>
        <v>700</v>
      </c>
      <c r="AA19" s="12"/>
      <c r="AB19" s="12"/>
      <c r="AC19" s="24">
        <v>84</v>
      </c>
      <c r="AD19" s="50">
        <f t="shared" si="2"/>
        <v>41</v>
      </c>
      <c r="AE19" s="11">
        <f t="shared" si="3"/>
        <v>820</v>
      </c>
      <c r="AF19" s="50">
        <f t="shared" si="4"/>
        <v>9</v>
      </c>
      <c r="AG19" s="53">
        <f>'Shannon''s Calc'!C145</f>
        <v>1.9516272760329219</v>
      </c>
      <c r="AH19" s="55">
        <f>'Simpson''s Calcs'!BW82</f>
        <v>0.16240333135038668</v>
      </c>
      <c r="AI19" s="55">
        <f t="shared" si="5"/>
        <v>0.5161290322580645</v>
      </c>
      <c r="AJ19" s="25">
        <v>0</v>
      </c>
      <c r="AK19" s="25">
        <v>0</v>
      </c>
      <c r="AL19" s="26">
        <v>0</v>
      </c>
      <c r="AM19" s="25">
        <v>0</v>
      </c>
      <c r="AN19" s="25">
        <v>0</v>
      </c>
      <c r="AO19" s="92">
        <v>0</v>
      </c>
      <c r="AP19" s="92">
        <v>1</v>
      </c>
      <c r="AQ19" s="92">
        <v>0</v>
      </c>
      <c r="AR19" s="92">
        <v>0</v>
      </c>
      <c r="AS19" s="92">
        <v>0</v>
      </c>
      <c r="AT19" s="25">
        <v>0</v>
      </c>
      <c r="AU19" s="92">
        <v>1</v>
      </c>
      <c r="AV19" s="25">
        <v>0</v>
      </c>
      <c r="AW19" s="25">
        <v>0</v>
      </c>
      <c r="AX19" s="92">
        <v>0</v>
      </c>
      <c r="AY19" s="25">
        <v>0</v>
      </c>
      <c r="AZ19" s="25">
        <v>0</v>
      </c>
      <c r="BA19" s="26">
        <v>0</v>
      </c>
      <c r="BB19" s="92">
        <v>0</v>
      </c>
      <c r="BC19" s="26">
        <v>0</v>
      </c>
      <c r="BD19" s="92">
        <v>0</v>
      </c>
      <c r="BE19" s="92">
        <v>0</v>
      </c>
      <c r="BF19" s="92">
        <v>0</v>
      </c>
      <c r="BG19" s="92">
        <v>0</v>
      </c>
      <c r="BH19" s="25">
        <v>0</v>
      </c>
      <c r="BI19" s="26">
        <v>2</v>
      </c>
      <c r="BJ19" s="26">
        <v>0</v>
      </c>
      <c r="BK19" s="26">
        <v>0</v>
      </c>
      <c r="BL19" s="26">
        <v>0</v>
      </c>
      <c r="BM19" s="25">
        <v>0</v>
      </c>
      <c r="BN19" s="26">
        <v>0</v>
      </c>
      <c r="BO19" s="92">
        <v>0</v>
      </c>
      <c r="BP19" s="26">
        <v>0</v>
      </c>
      <c r="BQ19" s="92">
        <v>6</v>
      </c>
      <c r="BR19" s="25">
        <v>0</v>
      </c>
      <c r="BS19" s="92">
        <v>9</v>
      </c>
      <c r="BT19" s="25">
        <v>0</v>
      </c>
      <c r="BU19" s="90">
        <v>9</v>
      </c>
      <c r="BV19" s="90">
        <v>0</v>
      </c>
      <c r="BW19" s="90">
        <v>0</v>
      </c>
      <c r="BX19" s="25">
        <v>0</v>
      </c>
      <c r="BY19" s="92">
        <v>4</v>
      </c>
      <c r="BZ19" s="92">
        <v>7</v>
      </c>
      <c r="CA19" s="92">
        <v>0</v>
      </c>
      <c r="CB19" s="92">
        <v>0</v>
      </c>
      <c r="CC19" s="25">
        <v>0</v>
      </c>
      <c r="CD19" s="92">
        <v>0</v>
      </c>
      <c r="CE19" s="90">
        <v>0</v>
      </c>
      <c r="CF19" s="90">
        <v>0</v>
      </c>
      <c r="CG19">
        <v>0</v>
      </c>
      <c r="CH19">
        <v>0</v>
      </c>
      <c r="CI19" s="25">
        <v>0</v>
      </c>
      <c r="CJ19" s="25">
        <v>0</v>
      </c>
      <c r="CK19" s="25">
        <v>0</v>
      </c>
      <c r="CL19" s="25">
        <v>0</v>
      </c>
      <c r="CM19" s="25">
        <v>0</v>
      </c>
      <c r="CN19" s="90">
        <v>2</v>
      </c>
      <c r="CO19" s="90">
        <v>0</v>
      </c>
      <c r="CP19" s="90">
        <v>0</v>
      </c>
      <c r="CQ19" s="25">
        <v>0</v>
      </c>
      <c r="CR19" s="25">
        <v>0</v>
      </c>
      <c r="CS19" s="25">
        <v>0</v>
      </c>
      <c r="CT19" s="90">
        <v>0</v>
      </c>
      <c r="CU19" s="90">
        <v>0</v>
      </c>
      <c r="CV19" s="90">
        <v>0</v>
      </c>
      <c r="CW19" s="5">
        <v>0</v>
      </c>
      <c r="CX19" s="90">
        <v>0</v>
      </c>
      <c r="CY19" s="90">
        <v>0</v>
      </c>
      <c r="CZ19" s="90">
        <v>0</v>
      </c>
      <c r="DA19" s="90">
        <v>0</v>
      </c>
      <c r="DB19" s="25">
        <v>0</v>
      </c>
    </row>
    <row r="20" spans="1:106" x14ac:dyDescent="0.3">
      <c r="A20" s="59" t="s">
        <v>153</v>
      </c>
      <c r="B20" s="50">
        <v>2017</v>
      </c>
      <c r="C20" s="50">
        <v>34</v>
      </c>
      <c r="D20" s="17">
        <v>42891</v>
      </c>
      <c r="E20" s="22">
        <v>17</v>
      </c>
      <c r="F20" s="53">
        <v>17.819333333333329</v>
      </c>
      <c r="G20" s="53">
        <v>0.7872712182053222</v>
      </c>
      <c r="H20" s="53">
        <v>0.55504166666666421</v>
      </c>
      <c r="I20" s="53">
        <v>0.77062499999999901</v>
      </c>
      <c r="J20" s="53">
        <v>2.3193749999999955</v>
      </c>
      <c r="K20" s="87">
        <v>8.6598934982230631</v>
      </c>
      <c r="L20" s="90">
        <v>0.36283415216901377</v>
      </c>
      <c r="M20" s="89">
        <v>-1.3730975854586092</v>
      </c>
      <c r="N20" s="89">
        <v>1.2981206244195675</v>
      </c>
      <c r="O20" s="89">
        <v>0.91525264307148735</v>
      </c>
      <c r="P20" s="53">
        <v>98.787750000000017</v>
      </c>
      <c r="Q20" s="54" t="str">
        <f>INDEX('Moon Data'!$B$2:$B$43, MATCH('2017 Compled Drift Data'!D20, 'Moon Data'!$A$2:$A$43, 0))</f>
        <v>Waxing Gibbous</v>
      </c>
      <c r="R20" s="20" t="str">
        <f t="shared" si="0"/>
        <v>WXG</v>
      </c>
      <c r="S20" s="4">
        <v>12</v>
      </c>
      <c r="T20" s="7">
        <f t="shared" si="6"/>
        <v>2.599936551724138</v>
      </c>
      <c r="U20" s="54">
        <f>INDEX('Moon Data'!$C$2:$C$43, MATCH('2017 Compled Drift Data'!D20, 'Moon Data'!$A$2:$A$43, 0))</f>
        <v>87</v>
      </c>
      <c r="V20" s="13">
        <f t="shared" si="7"/>
        <v>-0.82181783663082253</v>
      </c>
      <c r="W20" s="13">
        <f t="shared" si="8"/>
        <v>0.56975033426531196</v>
      </c>
      <c r="X20" s="60" t="s">
        <v>168</v>
      </c>
      <c r="Y20" s="90">
        <v>19</v>
      </c>
      <c r="Z20" s="50">
        <f t="shared" si="1"/>
        <v>380</v>
      </c>
      <c r="AA20" s="12"/>
      <c r="AB20" s="12"/>
      <c r="AC20" s="24">
        <v>108</v>
      </c>
      <c r="AD20" s="50">
        <f t="shared" si="2"/>
        <v>48</v>
      </c>
      <c r="AE20" s="11">
        <f t="shared" si="3"/>
        <v>960</v>
      </c>
      <c r="AF20" s="50">
        <f t="shared" si="4"/>
        <v>15</v>
      </c>
      <c r="AG20" s="53">
        <f>'Shannon''s Calc'!C146</f>
        <v>2.4283948944833882</v>
      </c>
      <c r="AH20" s="55">
        <f>'Simpson''s Calcs'!BW83</f>
        <v>0.10850694444444443</v>
      </c>
      <c r="AI20" s="55">
        <f t="shared" si="5"/>
        <v>0.54838709677419351</v>
      </c>
      <c r="AJ20" s="25">
        <v>0</v>
      </c>
      <c r="AK20" s="25">
        <v>0</v>
      </c>
      <c r="AL20" s="26">
        <v>0</v>
      </c>
      <c r="AM20" s="25">
        <v>0</v>
      </c>
      <c r="AN20" s="25">
        <v>0</v>
      </c>
      <c r="AO20" s="92">
        <v>0</v>
      </c>
      <c r="AP20" s="92">
        <v>1</v>
      </c>
      <c r="AQ20" s="92">
        <v>0</v>
      </c>
      <c r="AR20" s="92">
        <v>0</v>
      </c>
      <c r="AS20" s="92">
        <v>0</v>
      </c>
      <c r="AT20" s="25">
        <v>0</v>
      </c>
      <c r="AU20" s="92">
        <v>2</v>
      </c>
      <c r="AV20" s="25">
        <v>0</v>
      </c>
      <c r="AW20" s="25">
        <v>0</v>
      </c>
      <c r="AX20" s="92">
        <v>1</v>
      </c>
      <c r="AY20" s="25">
        <v>0</v>
      </c>
      <c r="AZ20" s="25">
        <v>0</v>
      </c>
      <c r="BA20" s="26">
        <v>0</v>
      </c>
      <c r="BB20" s="92">
        <v>0</v>
      </c>
      <c r="BC20" s="26">
        <v>1</v>
      </c>
      <c r="BD20" s="92">
        <v>0</v>
      </c>
      <c r="BE20" s="92">
        <v>0</v>
      </c>
      <c r="BF20" s="92">
        <v>0</v>
      </c>
      <c r="BG20" s="92">
        <v>2</v>
      </c>
      <c r="BH20" s="25">
        <v>0</v>
      </c>
      <c r="BI20" s="26">
        <v>6</v>
      </c>
      <c r="BJ20" s="26">
        <v>0</v>
      </c>
      <c r="BK20" s="26">
        <v>0</v>
      </c>
      <c r="BL20" s="26">
        <v>0</v>
      </c>
      <c r="BM20" s="25">
        <v>0</v>
      </c>
      <c r="BN20" s="26">
        <v>0</v>
      </c>
      <c r="BO20" s="92">
        <v>0</v>
      </c>
      <c r="BP20" s="26">
        <v>3</v>
      </c>
      <c r="BQ20" s="92">
        <v>9</v>
      </c>
      <c r="BR20" s="25">
        <v>0</v>
      </c>
      <c r="BS20" s="92">
        <v>3</v>
      </c>
      <c r="BT20" s="25">
        <v>0</v>
      </c>
      <c r="BU20" s="90">
        <v>8</v>
      </c>
      <c r="BV20" s="90">
        <v>0</v>
      </c>
      <c r="BW20" s="90">
        <v>0</v>
      </c>
      <c r="BX20" s="25">
        <v>0</v>
      </c>
      <c r="BY20" s="92">
        <v>5</v>
      </c>
      <c r="BZ20" s="92">
        <v>3</v>
      </c>
      <c r="CA20" s="92">
        <v>0</v>
      </c>
      <c r="CB20" s="92">
        <v>0</v>
      </c>
      <c r="CC20" s="25">
        <v>0</v>
      </c>
      <c r="CD20" s="92">
        <v>0</v>
      </c>
      <c r="CE20" s="90">
        <v>2</v>
      </c>
      <c r="CF20" s="90">
        <v>0</v>
      </c>
      <c r="CG20">
        <v>0</v>
      </c>
      <c r="CH20">
        <v>0</v>
      </c>
      <c r="CI20" s="25">
        <v>0</v>
      </c>
      <c r="CJ20" s="25">
        <v>0</v>
      </c>
      <c r="CK20" s="25">
        <v>0</v>
      </c>
      <c r="CL20" s="25">
        <v>0</v>
      </c>
      <c r="CM20" s="25">
        <v>0</v>
      </c>
      <c r="CN20" s="90">
        <v>1</v>
      </c>
      <c r="CO20" s="90">
        <v>0</v>
      </c>
      <c r="CP20" s="90">
        <v>0</v>
      </c>
      <c r="CQ20" s="25">
        <v>0</v>
      </c>
      <c r="CR20" s="25">
        <v>0</v>
      </c>
      <c r="CS20" s="25">
        <v>0</v>
      </c>
      <c r="CT20" s="90">
        <v>0</v>
      </c>
      <c r="CU20" s="90">
        <v>0</v>
      </c>
      <c r="CV20" s="90">
        <v>0</v>
      </c>
      <c r="CW20" s="5">
        <v>0</v>
      </c>
      <c r="CX20" s="90">
        <v>0</v>
      </c>
      <c r="CY20" s="90">
        <v>1</v>
      </c>
      <c r="CZ20" s="90">
        <v>0</v>
      </c>
      <c r="DA20" s="90">
        <v>0</v>
      </c>
      <c r="DB20" s="25">
        <v>0</v>
      </c>
    </row>
    <row r="21" spans="1:106" x14ac:dyDescent="0.3">
      <c r="A21" s="101" t="s">
        <v>154</v>
      </c>
      <c r="B21" s="50">
        <v>2017</v>
      </c>
      <c r="C21" s="50">
        <v>35</v>
      </c>
      <c r="D21" s="17">
        <v>42892</v>
      </c>
      <c r="E21" s="22">
        <v>18</v>
      </c>
      <c r="F21" s="53">
        <v>18.548541666666662</v>
      </c>
      <c r="G21" s="53">
        <v>1.2163427355652345</v>
      </c>
      <c r="H21" s="53">
        <v>0.72920833333333235</v>
      </c>
      <c r="I21" s="53">
        <v>1.2842499999999966</v>
      </c>
      <c r="J21" s="53">
        <v>1.4998333333333314</v>
      </c>
      <c r="K21" s="87">
        <v>7.796490162576557</v>
      </c>
      <c r="L21" s="90">
        <v>0.1822479361652386</v>
      </c>
      <c r="M21" s="89">
        <v>-0.86340333564650606</v>
      </c>
      <c r="N21" s="89">
        <v>-2.2365009211051152</v>
      </c>
      <c r="O21" s="89">
        <v>0.43471728877306148</v>
      </c>
      <c r="P21" s="53">
        <v>99.210208333333341</v>
      </c>
      <c r="Q21" s="54" t="str">
        <f>INDEX('Moon Data'!$B$2:$B$43, MATCH('2017 Compled Drift Data'!D21, 'Moon Data'!$A$2:$A$43, 0))</f>
        <v>Waxing Gibbous</v>
      </c>
      <c r="R21" s="20" t="str">
        <f t="shared" si="0"/>
        <v>WXG</v>
      </c>
      <c r="S21" s="4">
        <v>13</v>
      </c>
      <c r="T21" s="7">
        <f t="shared" si="6"/>
        <v>2.8165979310344826</v>
      </c>
      <c r="U21" s="54">
        <f>INDEX('Moon Data'!$C$2:$C$43, MATCH('2017 Compled Drift Data'!D21, 'Moon Data'!$A$2:$A$43, 0))</f>
        <v>93</v>
      </c>
      <c r="V21" s="13">
        <f t="shared" si="7"/>
        <v>-0.94828214126994725</v>
      </c>
      <c r="W21" s="13">
        <f t="shared" si="8"/>
        <v>0.31742870151970165</v>
      </c>
      <c r="X21" s="102" t="s">
        <v>168</v>
      </c>
      <c r="Y21" s="90">
        <v>33</v>
      </c>
      <c r="Z21" s="50">
        <f t="shared" si="1"/>
        <v>660</v>
      </c>
      <c r="AA21" s="12"/>
      <c r="AB21" s="12"/>
      <c r="AC21" s="24">
        <v>90</v>
      </c>
      <c r="AD21" s="50">
        <f t="shared" si="2"/>
        <v>21</v>
      </c>
      <c r="AE21" s="11">
        <f t="shared" si="3"/>
        <v>420</v>
      </c>
      <c r="AF21" s="50">
        <f t="shared" si="4"/>
        <v>7</v>
      </c>
      <c r="AG21" s="53">
        <f>'Shannon''s Calc'!C147</f>
        <v>1.7283909763890075</v>
      </c>
      <c r="AH21" s="55">
        <f>'Simpson''s Calcs'!BW84</f>
        <v>0.20181405895691606</v>
      </c>
      <c r="AI21" s="55">
        <f t="shared" si="5"/>
        <v>0.58064516129032262</v>
      </c>
      <c r="AJ21" s="25">
        <v>0</v>
      </c>
      <c r="AK21" s="25">
        <v>0</v>
      </c>
      <c r="AL21" s="26">
        <v>0</v>
      </c>
      <c r="AM21" s="25">
        <v>0</v>
      </c>
      <c r="AN21" s="25">
        <v>0</v>
      </c>
      <c r="AO21" s="92">
        <v>0</v>
      </c>
      <c r="AP21" s="92">
        <v>0</v>
      </c>
      <c r="AQ21" s="92">
        <v>0</v>
      </c>
      <c r="AR21" s="92">
        <v>0</v>
      </c>
      <c r="AS21" s="92">
        <v>0</v>
      </c>
      <c r="AT21" s="25">
        <v>0</v>
      </c>
      <c r="AU21" s="92">
        <v>1</v>
      </c>
      <c r="AV21" s="25">
        <v>0</v>
      </c>
      <c r="AW21" s="25">
        <v>0</v>
      </c>
      <c r="AX21" s="92">
        <v>0</v>
      </c>
      <c r="AY21" s="25">
        <v>0</v>
      </c>
      <c r="AZ21" s="25">
        <v>0</v>
      </c>
      <c r="BA21" s="26">
        <v>0</v>
      </c>
      <c r="BB21" s="92">
        <v>0</v>
      </c>
      <c r="BC21" s="26">
        <v>0</v>
      </c>
      <c r="BD21" s="92">
        <v>0</v>
      </c>
      <c r="BE21" s="92">
        <v>0</v>
      </c>
      <c r="BF21" s="92">
        <v>0</v>
      </c>
      <c r="BG21" s="92">
        <v>0</v>
      </c>
      <c r="BH21" s="25">
        <v>0</v>
      </c>
      <c r="BI21" s="26">
        <v>1</v>
      </c>
      <c r="BJ21" s="26">
        <v>0</v>
      </c>
      <c r="BK21" s="26">
        <v>0</v>
      </c>
      <c r="BL21" s="26">
        <v>0</v>
      </c>
      <c r="BM21" s="25">
        <v>0</v>
      </c>
      <c r="BN21" s="26">
        <v>0</v>
      </c>
      <c r="BO21" s="92">
        <v>0</v>
      </c>
      <c r="BP21" s="26">
        <v>0</v>
      </c>
      <c r="BQ21" s="92">
        <v>3</v>
      </c>
      <c r="BR21" s="25">
        <v>0</v>
      </c>
      <c r="BS21" s="92">
        <v>4</v>
      </c>
      <c r="BT21" s="25">
        <v>0</v>
      </c>
      <c r="BU21" s="90">
        <v>5</v>
      </c>
      <c r="BV21" s="90">
        <v>0</v>
      </c>
      <c r="BW21" s="90">
        <v>0</v>
      </c>
      <c r="BX21" s="25">
        <v>0</v>
      </c>
      <c r="BY21" s="92">
        <v>1</v>
      </c>
      <c r="BZ21" s="92">
        <v>6</v>
      </c>
      <c r="CA21" s="92">
        <v>0</v>
      </c>
      <c r="CB21" s="92">
        <v>0</v>
      </c>
      <c r="CC21" s="25">
        <v>0</v>
      </c>
      <c r="CD21" s="92">
        <v>0</v>
      </c>
      <c r="CE21" s="90">
        <v>0</v>
      </c>
      <c r="CF21" s="90">
        <v>0</v>
      </c>
      <c r="CG21">
        <v>0</v>
      </c>
      <c r="CH21">
        <v>0</v>
      </c>
      <c r="CI21" s="25">
        <v>0</v>
      </c>
      <c r="CJ21" s="25">
        <v>0</v>
      </c>
      <c r="CK21" s="25">
        <v>0</v>
      </c>
      <c r="CL21" s="25">
        <v>0</v>
      </c>
      <c r="CM21" s="25">
        <v>0</v>
      </c>
      <c r="CN21" s="90">
        <v>0</v>
      </c>
      <c r="CO21" s="90">
        <v>0</v>
      </c>
      <c r="CP21" s="90">
        <v>0</v>
      </c>
      <c r="CQ21" s="25">
        <v>0</v>
      </c>
      <c r="CR21" s="25">
        <v>0</v>
      </c>
      <c r="CS21" s="25">
        <v>0</v>
      </c>
      <c r="CT21" s="90">
        <v>0</v>
      </c>
      <c r="CU21" s="90">
        <v>0</v>
      </c>
      <c r="CV21" s="90">
        <v>0</v>
      </c>
      <c r="CW21" s="5">
        <v>0</v>
      </c>
      <c r="CX21" s="90">
        <v>0</v>
      </c>
      <c r="CY21" s="90">
        <v>0</v>
      </c>
      <c r="CZ21" s="90">
        <v>0</v>
      </c>
      <c r="DA21" s="90">
        <v>0</v>
      </c>
      <c r="DB21" s="25">
        <v>0</v>
      </c>
    </row>
    <row r="22" spans="1:106" x14ac:dyDescent="0.3">
      <c r="A22" s="59" t="s">
        <v>155</v>
      </c>
      <c r="B22" s="50">
        <v>2017</v>
      </c>
      <c r="C22" s="50">
        <v>36</v>
      </c>
      <c r="D22" s="17">
        <v>42893</v>
      </c>
      <c r="E22" s="22">
        <v>19</v>
      </c>
      <c r="F22" s="53">
        <v>19.822208333333332</v>
      </c>
      <c r="G22" s="53">
        <v>1.3374362554226056</v>
      </c>
      <c r="H22" s="53">
        <v>1.2736666666666707</v>
      </c>
      <c r="I22" s="53">
        <v>2.0028750000000031</v>
      </c>
      <c r="J22" s="53">
        <v>2.5579166666666673</v>
      </c>
      <c r="K22" s="87">
        <v>7.3007223469645712</v>
      </c>
      <c r="L22" s="90">
        <v>0.1156029807417638</v>
      </c>
      <c r="M22" s="89">
        <v>-0.4957678156119858</v>
      </c>
      <c r="N22" s="89">
        <v>-1.3591711512584919</v>
      </c>
      <c r="O22" s="89">
        <v>-2.732268736717101</v>
      </c>
      <c r="P22" s="53">
        <v>99.487583333333319</v>
      </c>
      <c r="Q22" s="54" t="str">
        <f>INDEX('Moon Data'!$B$2:$B$43, MATCH('2017 Compled Drift Data'!D22, 'Moon Data'!$A$2:$A$43, 0))</f>
        <v>Waxing Gibbous</v>
      </c>
      <c r="R22" s="20" t="str">
        <f t="shared" si="0"/>
        <v>WXG</v>
      </c>
      <c r="S22" s="4">
        <v>14</v>
      </c>
      <c r="T22" s="7">
        <f t="shared" si="6"/>
        <v>3.0332593103448278</v>
      </c>
      <c r="U22" s="54">
        <f>INDEX('Moon Data'!$C$2:$C$43, MATCH('2017 Compled Drift Data'!D22, 'Moon Data'!$A$2:$A$43, 0))</f>
        <v>97</v>
      </c>
      <c r="V22" s="13">
        <f t="shared" si="7"/>
        <v>0.37960773902752171</v>
      </c>
      <c r="W22" s="13">
        <f t="shared" si="8"/>
        <v>-0.92514753659641391</v>
      </c>
      <c r="X22" s="60" t="s">
        <v>168</v>
      </c>
      <c r="Y22" s="90">
        <v>51</v>
      </c>
      <c r="Z22" s="50">
        <f t="shared" si="1"/>
        <v>1020</v>
      </c>
      <c r="AA22" s="12"/>
      <c r="AB22" s="12"/>
      <c r="AC22" s="24">
        <v>64</v>
      </c>
      <c r="AD22" s="50">
        <f t="shared" si="2"/>
        <v>18</v>
      </c>
      <c r="AE22" s="11">
        <f t="shared" si="3"/>
        <v>360</v>
      </c>
      <c r="AF22" s="50">
        <f t="shared" si="4"/>
        <v>11</v>
      </c>
      <c r="AG22" s="53">
        <f>'Shannon''s Calc'!C148</f>
        <v>2.2451715894115161</v>
      </c>
      <c r="AH22" s="55">
        <f>'Simpson''s Calcs'!BW85</f>
        <v>0.12345679012345678</v>
      </c>
      <c r="AI22" s="55">
        <f t="shared" si="5"/>
        <v>0.61290322580645162</v>
      </c>
      <c r="AJ22" s="25">
        <v>0</v>
      </c>
      <c r="AK22" s="25">
        <v>0</v>
      </c>
      <c r="AL22" s="26">
        <v>0</v>
      </c>
      <c r="AM22" s="25">
        <v>0</v>
      </c>
      <c r="AN22" s="25">
        <v>0</v>
      </c>
      <c r="AO22" s="92">
        <v>0</v>
      </c>
      <c r="AP22" s="92">
        <v>1</v>
      </c>
      <c r="AQ22" s="92">
        <v>0</v>
      </c>
      <c r="AR22" s="92">
        <v>0</v>
      </c>
      <c r="AS22" s="92">
        <v>0</v>
      </c>
      <c r="AT22" s="25">
        <v>0</v>
      </c>
      <c r="AU22" s="92">
        <v>1</v>
      </c>
      <c r="AV22" s="25">
        <v>0</v>
      </c>
      <c r="AW22" s="25">
        <v>0</v>
      </c>
      <c r="AX22" s="92">
        <v>0</v>
      </c>
      <c r="AY22" s="25">
        <v>0</v>
      </c>
      <c r="AZ22" s="25">
        <v>0</v>
      </c>
      <c r="BA22" s="26">
        <v>0</v>
      </c>
      <c r="BB22" s="92">
        <v>0</v>
      </c>
      <c r="BC22" s="26">
        <v>0</v>
      </c>
      <c r="BD22" s="92">
        <v>0</v>
      </c>
      <c r="BE22" s="92">
        <v>0</v>
      </c>
      <c r="BF22" s="92">
        <v>0</v>
      </c>
      <c r="BG22" s="92">
        <v>2</v>
      </c>
      <c r="BH22" s="25">
        <v>0</v>
      </c>
      <c r="BI22" s="26">
        <v>1</v>
      </c>
      <c r="BJ22" s="26">
        <v>0</v>
      </c>
      <c r="BK22" s="26">
        <v>0</v>
      </c>
      <c r="BL22" s="26">
        <v>0</v>
      </c>
      <c r="BM22" s="25">
        <v>0</v>
      </c>
      <c r="BN22" s="26">
        <v>0</v>
      </c>
      <c r="BO22" s="92">
        <v>0</v>
      </c>
      <c r="BP22" s="26">
        <v>1</v>
      </c>
      <c r="BQ22" s="92">
        <v>2</v>
      </c>
      <c r="BR22" s="25">
        <v>0</v>
      </c>
      <c r="BS22" s="92">
        <v>4</v>
      </c>
      <c r="BT22" s="25">
        <v>0</v>
      </c>
      <c r="BU22" s="90">
        <v>1</v>
      </c>
      <c r="BV22" s="90">
        <v>0</v>
      </c>
      <c r="BW22" s="90">
        <v>0</v>
      </c>
      <c r="BX22" s="25">
        <v>0</v>
      </c>
      <c r="BY22" s="92">
        <v>3</v>
      </c>
      <c r="BZ22" s="92">
        <v>1</v>
      </c>
      <c r="CA22" s="92">
        <v>0</v>
      </c>
      <c r="CB22" s="92">
        <v>0</v>
      </c>
      <c r="CC22" s="25">
        <v>0</v>
      </c>
      <c r="CD22" s="92">
        <v>0</v>
      </c>
      <c r="CE22" s="90">
        <v>0</v>
      </c>
      <c r="CF22" s="90">
        <v>0</v>
      </c>
      <c r="CG22">
        <v>0</v>
      </c>
      <c r="CH22">
        <v>0</v>
      </c>
      <c r="CI22" s="25">
        <v>0</v>
      </c>
      <c r="CJ22" s="25">
        <v>0</v>
      </c>
      <c r="CK22" s="25">
        <v>0</v>
      </c>
      <c r="CL22" s="25">
        <v>0</v>
      </c>
      <c r="CM22" s="25">
        <v>0</v>
      </c>
      <c r="CN22" s="90">
        <v>0</v>
      </c>
      <c r="CO22" s="90">
        <v>0</v>
      </c>
      <c r="CP22" s="90">
        <v>0</v>
      </c>
      <c r="CQ22" s="25">
        <v>0</v>
      </c>
      <c r="CR22" s="25">
        <v>0</v>
      </c>
      <c r="CS22" s="25">
        <v>0</v>
      </c>
      <c r="CT22" s="90">
        <v>1</v>
      </c>
      <c r="CU22" s="90">
        <v>0</v>
      </c>
      <c r="CV22" s="90">
        <v>0</v>
      </c>
      <c r="CW22" s="5">
        <v>0</v>
      </c>
      <c r="CX22" s="90">
        <v>0</v>
      </c>
      <c r="CY22" s="90">
        <v>0</v>
      </c>
      <c r="CZ22" s="90">
        <v>0</v>
      </c>
      <c r="DA22" s="90">
        <v>0</v>
      </c>
      <c r="DB22" s="25">
        <v>0</v>
      </c>
    </row>
    <row r="23" spans="1:106" x14ac:dyDescent="0.3">
      <c r="A23" s="101" t="s">
        <v>156</v>
      </c>
      <c r="B23" s="50">
        <v>2017</v>
      </c>
      <c r="C23" s="50">
        <v>37</v>
      </c>
      <c r="D23" s="17">
        <v>42894</v>
      </c>
      <c r="E23" s="22">
        <v>20</v>
      </c>
      <c r="F23" s="53">
        <v>20.32245833333333</v>
      </c>
      <c r="G23" s="53">
        <v>1.4005776752024006</v>
      </c>
      <c r="H23" s="53">
        <v>0.50024999999999764</v>
      </c>
      <c r="I23" s="53">
        <v>1.7739166666666684</v>
      </c>
      <c r="J23" s="53">
        <v>2.5031250000000007</v>
      </c>
      <c r="K23" s="87">
        <v>7.0207271900992225</v>
      </c>
      <c r="L23" s="90">
        <v>0.13003898706529263</v>
      </c>
      <c r="M23" s="89">
        <v>-0.2799951568653487</v>
      </c>
      <c r="N23" s="89">
        <v>-0.7757629724773345</v>
      </c>
      <c r="O23" s="89">
        <v>-1.6391663081238406</v>
      </c>
      <c r="P23" s="53">
        <v>98.962250000000026</v>
      </c>
      <c r="Q23" s="54" t="str">
        <f>INDEX('Moon Data'!$B$2:$B$43, MATCH('2017 Compled Drift Data'!D23, 'Moon Data'!$A$2:$A$43, 0))</f>
        <v>Waxing Gibbous</v>
      </c>
      <c r="R23" s="20" t="str">
        <f t="shared" si="0"/>
        <v>WXG</v>
      </c>
      <c r="S23" s="4">
        <v>15</v>
      </c>
      <c r="T23" s="7">
        <f t="shared" si="6"/>
        <v>3.2499206896551724</v>
      </c>
      <c r="U23" s="54">
        <f>INDEX('Moon Data'!$C$2:$C$43, MATCH('2017 Compled Drift Data'!D23, 'Moon Data'!$A$2:$A$43, 0))</f>
        <v>99</v>
      </c>
      <c r="V23" s="13">
        <f t="shared" si="7"/>
        <v>-0.9992068341863537</v>
      </c>
      <c r="W23" s="13">
        <f t="shared" si="8"/>
        <v>3.9820880393138899E-2</v>
      </c>
      <c r="X23" s="102" t="s">
        <v>168</v>
      </c>
      <c r="Y23" s="90">
        <v>288</v>
      </c>
      <c r="Z23" s="50">
        <f t="shared" si="1"/>
        <v>5760</v>
      </c>
      <c r="AA23" s="12"/>
      <c r="AB23" s="12"/>
      <c r="AC23" s="24">
        <v>50</v>
      </c>
      <c r="AD23" s="50">
        <f t="shared" si="2"/>
        <v>43</v>
      </c>
      <c r="AE23" s="11">
        <f t="shared" si="3"/>
        <v>860</v>
      </c>
      <c r="AF23" s="50">
        <f t="shared" si="4"/>
        <v>11</v>
      </c>
      <c r="AG23" s="53">
        <f>'Shannon''s Calc'!C149</f>
        <v>2.1237682911718934</v>
      </c>
      <c r="AH23" s="55">
        <f>'Simpson''s Calcs'!BW86</f>
        <v>0.14440237966468361</v>
      </c>
      <c r="AI23" s="55">
        <f t="shared" si="5"/>
        <v>0.64516129032258063</v>
      </c>
      <c r="AJ23" s="25">
        <v>0</v>
      </c>
      <c r="AK23" s="25">
        <v>0</v>
      </c>
      <c r="AL23" s="26">
        <v>0</v>
      </c>
      <c r="AM23" s="25">
        <v>0</v>
      </c>
      <c r="AN23" s="25">
        <v>0</v>
      </c>
      <c r="AO23" s="92">
        <v>0</v>
      </c>
      <c r="AP23" s="92">
        <v>1</v>
      </c>
      <c r="AQ23" s="92">
        <v>0</v>
      </c>
      <c r="AR23" s="92">
        <v>0</v>
      </c>
      <c r="AS23" s="92">
        <v>0</v>
      </c>
      <c r="AT23" s="25">
        <v>0</v>
      </c>
      <c r="AU23" s="92">
        <v>7</v>
      </c>
      <c r="AV23" s="25">
        <v>0</v>
      </c>
      <c r="AW23" s="25">
        <v>0</v>
      </c>
      <c r="AX23" s="92">
        <v>0</v>
      </c>
      <c r="AY23" s="25">
        <v>0</v>
      </c>
      <c r="AZ23" s="25">
        <v>0</v>
      </c>
      <c r="BA23" s="26">
        <v>0</v>
      </c>
      <c r="BB23" s="92">
        <v>0</v>
      </c>
      <c r="BC23" s="26">
        <v>0</v>
      </c>
      <c r="BD23" s="92">
        <v>2</v>
      </c>
      <c r="BE23" s="92">
        <v>0</v>
      </c>
      <c r="BF23" s="92">
        <v>0</v>
      </c>
      <c r="BG23" s="92">
        <v>0</v>
      </c>
      <c r="BH23" s="25">
        <v>0</v>
      </c>
      <c r="BI23" s="26">
        <v>0</v>
      </c>
      <c r="BJ23" s="26">
        <v>0</v>
      </c>
      <c r="BK23" s="26">
        <v>0</v>
      </c>
      <c r="BL23" s="26">
        <v>0</v>
      </c>
      <c r="BM23" s="25">
        <v>0</v>
      </c>
      <c r="BN23" s="26">
        <v>0</v>
      </c>
      <c r="BO23" s="92">
        <v>0</v>
      </c>
      <c r="BP23" s="26">
        <v>3</v>
      </c>
      <c r="BQ23" s="92">
        <v>6</v>
      </c>
      <c r="BR23" s="25">
        <v>0</v>
      </c>
      <c r="BS23" s="92">
        <v>2</v>
      </c>
      <c r="BT23" s="25">
        <v>0</v>
      </c>
      <c r="BU23" s="90">
        <v>11</v>
      </c>
      <c r="BV23" s="90">
        <v>0</v>
      </c>
      <c r="BW23" s="90">
        <v>0</v>
      </c>
      <c r="BX23" s="25">
        <v>0</v>
      </c>
      <c r="BY23" s="92">
        <v>5</v>
      </c>
      <c r="BZ23" s="92">
        <v>4</v>
      </c>
      <c r="CA23" s="92">
        <v>0</v>
      </c>
      <c r="CB23" s="92">
        <v>0</v>
      </c>
      <c r="CC23" s="25">
        <v>0</v>
      </c>
      <c r="CD23" s="92">
        <v>0</v>
      </c>
      <c r="CE23" s="90">
        <v>0</v>
      </c>
      <c r="CF23" s="90">
        <v>0</v>
      </c>
      <c r="CG23">
        <v>0</v>
      </c>
      <c r="CH23">
        <v>0</v>
      </c>
      <c r="CI23" s="25">
        <v>0</v>
      </c>
      <c r="CJ23" s="25">
        <v>0</v>
      </c>
      <c r="CK23" s="25">
        <v>0</v>
      </c>
      <c r="CL23" s="25">
        <v>0</v>
      </c>
      <c r="CM23" s="25">
        <v>0</v>
      </c>
      <c r="CN23" s="90">
        <v>0</v>
      </c>
      <c r="CO23" s="90">
        <v>0</v>
      </c>
      <c r="CP23" s="90">
        <v>0</v>
      </c>
      <c r="CQ23" s="25">
        <v>0</v>
      </c>
      <c r="CR23" s="25">
        <v>0</v>
      </c>
      <c r="CS23" s="25">
        <v>0</v>
      </c>
      <c r="CT23" s="90">
        <v>1</v>
      </c>
      <c r="CU23" s="90">
        <v>0</v>
      </c>
      <c r="CV23" s="90">
        <v>0</v>
      </c>
      <c r="CW23" s="5">
        <v>0</v>
      </c>
      <c r="CX23" s="90">
        <v>0</v>
      </c>
      <c r="CY23" s="90">
        <v>0</v>
      </c>
      <c r="CZ23" s="90">
        <v>1</v>
      </c>
      <c r="DA23" s="90">
        <v>0</v>
      </c>
      <c r="DB23" s="25">
        <v>0</v>
      </c>
    </row>
    <row r="24" spans="1:106" x14ac:dyDescent="0.3">
      <c r="A24" s="59" t="s">
        <v>157</v>
      </c>
      <c r="B24" s="50">
        <v>2017</v>
      </c>
      <c r="C24" s="50">
        <v>38</v>
      </c>
      <c r="D24" s="17">
        <v>42895</v>
      </c>
      <c r="E24" s="22">
        <v>21</v>
      </c>
      <c r="F24" s="53">
        <v>20.818333333333335</v>
      </c>
      <c r="G24" s="53">
        <v>1.0076171489412924</v>
      </c>
      <c r="H24" s="53">
        <v>0.49587500000000517</v>
      </c>
      <c r="I24" s="53">
        <v>0.99612500000000281</v>
      </c>
      <c r="J24" s="53">
        <v>2.2697916666666735</v>
      </c>
      <c r="K24" s="87">
        <v>6.9380369105206032</v>
      </c>
      <c r="L24" s="90">
        <v>0.164824602445897</v>
      </c>
      <c r="M24" s="89">
        <v>-8.2690279578619297E-2</v>
      </c>
      <c r="N24" s="89">
        <v>-0.362685436443968</v>
      </c>
      <c r="O24" s="89">
        <v>-0.8584532520559538</v>
      </c>
      <c r="P24" s="53">
        <v>98.500041666666675</v>
      </c>
      <c r="Q24" s="54" t="str">
        <f>INDEX('Moon Data'!$B$2:$B$43, MATCH('2017 Compled Drift Data'!D24, 'Moon Data'!$A$2:$A$43, 0))</f>
        <v>Full Moon</v>
      </c>
      <c r="R24" s="20" t="str">
        <f t="shared" si="0"/>
        <v>FM</v>
      </c>
      <c r="S24" s="4">
        <v>16</v>
      </c>
      <c r="T24" s="7">
        <f t="shared" si="6"/>
        <v>3.4665820689655171</v>
      </c>
      <c r="U24" s="54">
        <f>INDEX('Moon Data'!$C$2:$C$43, MATCH('2017 Compled Drift Data'!D24, 'Moon Data'!$A$2:$A$43, 0))</f>
        <v>100</v>
      </c>
      <c r="V24" s="13">
        <f t="shared" si="7"/>
        <v>-0.50636564110975879</v>
      </c>
      <c r="W24" s="13">
        <f t="shared" si="8"/>
        <v>0.86231887228768389</v>
      </c>
      <c r="X24" s="60" t="s">
        <v>168</v>
      </c>
      <c r="Y24" s="90">
        <v>442</v>
      </c>
      <c r="Z24" s="50">
        <f t="shared" si="1"/>
        <v>8840</v>
      </c>
      <c r="AA24" s="12"/>
      <c r="AB24" s="12"/>
      <c r="AC24" s="24">
        <v>32</v>
      </c>
      <c r="AD24" s="50">
        <f t="shared" si="2"/>
        <v>40</v>
      </c>
      <c r="AE24" s="11">
        <f t="shared" si="3"/>
        <v>800</v>
      </c>
      <c r="AF24" s="50">
        <f t="shared" si="4"/>
        <v>9</v>
      </c>
      <c r="AG24" s="53">
        <f>'Shannon''s Calc'!C150</f>
        <v>1.8620349891603103</v>
      </c>
      <c r="AH24" s="55">
        <f>'Simpson''s Calcs'!BW87</f>
        <v>0.18874999999999997</v>
      </c>
      <c r="AI24" s="55">
        <f t="shared" si="5"/>
        <v>0.67741935483870963</v>
      </c>
      <c r="AJ24" s="25">
        <v>0</v>
      </c>
      <c r="AK24" s="25">
        <v>0</v>
      </c>
      <c r="AL24" s="26">
        <v>0</v>
      </c>
      <c r="AM24" s="25">
        <v>0</v>
      </c>
      <c r="AN24" s="25">
        <v>0</v>
      </c>
      <c r="AO24" s="92">
        <v>0</v>
      </c>
      <c r="AP24" s="92">
        <v>0</v>
      </c>
      <c r="AQ24" s="92">
        <v>0</v>
      </c>
      <c r="AR24" s="92">
        <v>0</v>
      </c>
      <c r="AS24" s="92">
        <v>0</v>
      </c>
      <c r="AT24" s="25">
        <v>0</v>
      </c>
      <c r="AU24" s="92">
        <v>2</v>
      </c>
      <c r="AV24" s="25">
        <v>0</v>
      </c>
      <c r="AW24" s="25">
        <v>0</v>
      </c>
      <c r="AX24" s="92">
        <v>0</v>
      </c>
      <c r="AY24" s="25">
        <v>0</v>
      </c>
      <c r="AZ24" s="25">
        <v>0</v>
      </c>
      <c r="BA24" s="26">
        <v>0</v>
      </c>
      <c r="BB24" s="92">
        <v>0</v>
      </c>
      <c r="BC24" s="26">
        <v>0</v>
      </c>
      <c r="BD24" s="92">
        <v>12</v>
      </c>
      <c r="BE24" s="92">
        <v>0</v>
      </c>
      <c r="BF24" s="92">
        <v>0</v>
      </c>
      <c r="BG24" s="92">
        <v>0</v>
      </c>
      <c r="BH24" s="25">
        <v>0</v>
      </c>
      <c r="BI24" s="26">
        <v>1</v>
      </c>
      <c r="BJ24" s="26">
        <v>0</v>
      </c>
      <c r="BK24" s="26">
        <v>0</v>
      </c>
      <c r="BL24" s="26">
        <v>0</v>
      </c>
      <c r="BM24" s="25">
        <v>0</v>
      </c>
      <c r="BN24" s="26">
        <v>0</v>
      </c>
      <c r="BO24" s="92">
        <v>0</v>
      </c>
      <c r="BP24" s="26">
        <v>0</v>
      </c>
      <c r="BQ24" s="92">
        <v>6</v>
      </c>
      <c r="BR24" s="25">
        <v>0</v>
      </c>
      <c r="BS24" s="92">
        <v>3</v>
      </c>
      <c r="BT24" s="25">
        <v>0</v>
      </c>
      <c r="BU24" s="90">
        <v>9</v>
      </c>
      <c r="BV24" s="90">
        <v>0</v>
      </c>
      <c r="BW24" s="90">
        <v>0</v>
      </c>
      <c r="BX24" s="25">
        <v>0</v>
      </c>
      <c r="BY24" s="92">
        <v>1</v>
      </c>
      <c r="BZ24" s="92">
        <v>5</v>
      </c>
      <c r="CA24" s="92">
        <v>0</v>
      </c>
      <c r="CB24" s="92">
        <v>0</v>
      </c>
      <c r="CC24" s="25">
        <v>0</v>
      </c>
      <c r="CD24" s="92">
        <v>0</v>
      </c>
      <c r="CE24" s="90">
        <v>0</v>
      </c>
      <c r="CF24" s="90">
        <v>0</v>
      </c>
      <c r="CG24">
        <v>0</v>
      </c>
      <c r="CH24">
        <v>0</v>
      </c>
      <c r="CI24" s="25">
        <v>0</v>
      </c>
      <c r="CJ24" s="25">
        <v>0</v>
      </c>
      <c r="CK24" s="25">
        <v>0</v>
      </c>
      <c r="CL24" s="25">
        <v>0</v>
      </c>
      <c r="CM24" s="25">
        <v>0</v>
      </c>
      <c r="CN24" s="90">
        <v>0</v>
      </c>
      <c r="CO24" s="90">
        <v>0</v>
      </c>
      <c r="CP24" s="90">
        <v>0</v>
      </c>
      <c r="CQ24" s="25">
        <v>0</v>
      </c>
      <c r="CR24" s="25">
        <v>0</v>
      </c>
      <c r="CS24" s="25">
        <v>0</v>
      </c>
      <c r="CT24" s="90">
        <v>0</v>
      </c>
      <c r="CU24" s="90">
        <v>0</v>
      </c>
      <c r="CV24" s="90">
        <v>0</v>
      </c>
      <c r="CW24" s="5">
        <v>0</v>
      </c>
      <c r="CX24" s="90">
        <v>1</v>
      </c>
      <c r="CY24" s="90">
        <v>0</v>
      </c>
      <c r="CZ24" s="90">
        <v>0</v>
      </c>
      <c r="DA24" s="90">
        <v>0</v>
      </c>
      <c r="DB24" s="25">
        <v>0</v>
      </c>
    </row>
    <row r="25" spans="1:106" x14ac:dyDescent="0.3">
      <c r="A25" s="101" t="s">
        <v>158</v>
      </c>
      <c r="B25" s="50">
        <v>2017</v>
      </c>
      <c r="C25" s="50">
        <v>39</v>
      </c>
      <c r="D25" s="17">
        <v>42896</v>
      </c>
      <c r="E25" s="22">
        <v>22</v>
      </c>
      <c r="F25" s="53">
        <v>21.48416666666667</v>
      </c>
      <c r="G25" s="53">
        <v>1.5557676887791689</v>
      </c>
      <c r="H25" s="53">
        <v>0.66583333333333528</v>
      </c>
      <c r="I25" s="53">
        <v>1.1617083333333404</v>
      </c>
      <c r="J25" s="53">
        <v>1.6619583333333381</v>
      </c>
      <c r="K25" s="87">
        <v>7.3732200534430108</v>
      </c>
      <c r="L25" s="90">
        <v>0.20116721880630373</v>
      </c>
      <c r="M25" s="89">
        <v>0.43518314292240756</v>
      </c>
      <c r="N25" s="89">
        <v>0.35249286334378827</v>
      </c>
      <c r="O25" s="89">
        <v>7.2497706478439561E-2</v>
      </c>
      <c r="P25" s="53">
        <v>98.218125000000001</v>
      </c>
      <c r="Q25" s="54" t="str">
        <f>INDEX('Moon Data'!$B$2:$B$43, MATCH('2017 Compled Drift Data'!D25, 'Moon Data'!$A$2:$A$43, 0))</f>
        <v>Waning Gibbous</v>
      </c>
      <c r="R25" s="20" t="str">
        <f t="shared" si="0"/>
        <v>WAG</v>
      </c>
      <c r="S25" s="4">
        <v>17</v>
      </c>
      <c r="T25" s="7">
        <f t="shared" si="6"/>
        <v>3.6832434482758618</v>
      </c>
      <c r="U25" s="54">
        <f>INDEX('Moon Data'!$C$2:$C$43, MATCH('2017 Compled Drift Data'!D25, 'Moon Data'!$A$2:$A$43, 0))</f>
        <v>99</v>
      </c>
      <c r="V25" s="13">
        <f t="shared" si="7"/>
        <v>-0.9992068341863537</v>
      </c>
      <c r="W25" s="13">
        <f t="shared" si="8"/>
        <v>3.9820880393138899E-2</v>
      </c>
      <c r="X25" s="102" t="s">
        <v>168</v>
      </c>
      <c r="Y25" s="90">
        <v>942</v>
      </c>
      <c r="Z25" s="50">
        <f t="shared" si="1"/>
        <v>18840</v>
      </c>
      <c r="AA25" s="12"/>
      <c r="AB25" s="12"/>
      <c r="AC25" s="24">
        <v>185</v>
      </c>
      <c r="AD25" s="50">
        <f t="shared" si="2"/>
        <v>111</v>
      </c>
      <c r="AE25" s="11">
        <f t="shared" si="3"/>
        <v>2220</v>
      </c>
      <c r="AF25" s="50">
        <f t="shared" si="4"/>
        <v>13</v>
      </c>
      <c r="AG25" s="53">
        <f>'Shannon''s Calc'!C151</f>
        <v>1.3162298477752192</v>
      </c>
      <c r="AH25" s="55">
        <f>'Simpson''s Calcs'!BW88</f>
        <v>0.47293239185131064</v>
      </c>
      <c r="AI25" s="55">
        <f t="shared" si="5"/>
        <v>0.70967741935483875</v>
      </c>
      <c r="AJ25" s="25">
        <v>0</v>
      </c>
      <c r="AK25" s="25">
        <v>0</v>
      </c>
      <c r="AL25" s="26">
        <v>0</v>
      </c>
      <c r="AM25" s="25">
        <v>0</v>
      </c>
      <c r="AN25" s="25">
        <v>0</v>
      </c>
      <c r="AO25" s="92">
        <v>0</v>
      </c>
      <c r="AP25" s="92">
        <v>0</v>
      </c>
      <c r="AQ25" s="92">
        <v>0</v>
      </c>
      <c r="AR25" s="92">
        <v>0</v>
      </c>
      <c r="AS25" s="92">
        <v>0</v>
      </c>
      <c r="AT25" s="25">
        <v>0</v>
      </c>
      <c r="AU25" s="92">
        <v>2</v>
      </c>
      <c r="AV25" s="25">
        <v>0</v>
      </c>
      <c r="AW25" s="25">
        <v>0</v>
      </c>
      <c r="AX25" s="92">
        <v>1</v>
      </c>
      <c r="AY25" s="25">
        <v>0</v>
      </c>
      <c r="AZ25" s="25">
        <v>0</v>
      </c>
      <c r="BA25" s="26">
        <v>0</v>
      </c>
      <c r="BB25" s="92">
        <v>0</v>
      </c>
      <c r="BC25" s="26">
        <v>0</v>
      </c>
      <c r="BD25" s="92">
        <v>75</v>
      </c>
      <c r="BE25" s="92">
        <v>0</v>
      </c>
      <c r="BF25" s="92">
        <v>0</v>
      </c>
      <c r="BG25" s="92">
        <v>1</v>
      </c>
      <c r="BH25" s="25">
        <v>0</v>
      </c>
      <c r="BI25" s="26">
        <v>2</v>
      </c>
      <c r="BJ25" s="26">
        <v>0</v>
      </c>
      <c r="BK25" s="26">
        <v>0</v>
      </c>
      <c r="BL25" s="26">
        <v>0</v>
      </c>
      <c r="BM25" s="25">
        <v>0</v>
      </c>
      <c r="BN25" s="26">
        <v>0</v>
      </c>
      <c r="BO25" s="92">
        <v>0</v>
      </c>
      <c r="BP25" s="26">
        <v>1</v>
      </c>
      <c r="BQ25" s="92">
        <v>10</v>
      </c>
      <c r="BR25" s="25">
        <v>0</v>
      </c>
      <c r="BS25" s="92">
        <v>6</v>
      </c>
      <c r="BT25" s="25">
        <v>0</v>
      </c>
      <c r="BU25" s="90">
        <v>6</v>
      </c>
      <c r="BV25" s="90">
        <v>0</v>
      </c>
      <c r="BW25" s="90">
        <v>0</v>
      </c>
      <c r="BX25" s="25">
        <v>0</v>
      </c>
      <c r="BY25" s="92">
        <v>1</v>
      </c>
      <c r="BZ25" s="92">
        <v>4</v>
      </c>
      <c r="CA25" s="92">
        <v>0</v>
      </c>
      <c r="CB25" s="92">
        <v>0</v>
      </c>
      <c r="CC25" s="25">
        <v>0</v>
      </c>
      <c r="CD25" s="92">
        <v>0</v>
      </c>
      <c r="CE25" s="90">
        <v>0</v>
      </c>
      <c r="CF25" s="90">
        <v>0</v>
      </c>
      <c r="CG25">
        <v>1</v>
      </c>
      <c r="CH25">
        <v>1</v>
      </c>
      <c r="CI25" s="25">
        <v>0</v>
      </c>
      <c r="CJ25" s="25">
        <v>0</v>
      </c>
      <c r="CK25" s="25">
        <v>0</v>
      </c>
      <c r="CL25" s="25">
        <v>0</v>
      </c>
      <c r="CM25" s="25">
        <v>0</v>
      </c>
      <c r="CN25" s="90">
        <v>0</v>
      </c>
      <c r="CO25" s="90">
        <v>0</v>
      </c>
      <c r="CP25" s="90">
        <v>0</v>
      </c>
      <c r="CQ25" s="25">
        <v>0</v>
      </c>
      <c r="CR25" s="25">
        <v>0</v>
      </c>
      <c r="CS25" s="25">
        <v>0</v>
      </c>
      <c r="CT25" s="90">
        <v>0</v>
      </c>
      <c r="CU25" s="90">
        <v>0</v>
      </c>
      <c r="CV25" s="90">
        <v>0</v>
      </c>
      <c r="CW25" s="5">
        <v>0</v>
      </c>
      <c r="CX25" s="90">
        <v>0</v>
      </c>
      <c r="CY25" s="90">
        <v>0</v>
      </c>
      <c r="CZ25" s="90">
        <v>0</v>
      </c>
      <c r="DA25" s="90">
        <v>0</v>
      </c>
      <c r="DB25" s="25">
        <v>0</v>
      </c>
    </row>
    <row r="26" spans="1:106" x14ac:dyDescent="0.3">
      <c r="A26" s="59" t="s">
        <v>159</v>
      </c>
      <c r="B26" s="50">
        <v>2017</v>
      </c>
      <c r="C26" s="50">
        <v>40</v>
      </c>
      <c r="D26" s="17">
        <v>42897</v>
      </c>
      <c r="E26" s="22">
        <v>23</v>
      </c>
      <c r="F26" s="53">
        <v>21.641375000000007</v>
      </c>
      <c r="G26" s="53">
        <v>0.89110482536153335</v>
      </c>
      <c r="H26" s="53">
        <v>0.15720833333333672</v>
      </c>
      <c r="I26" s="53">
        <v>0.823041666666672</v>
      </c>
      <c r="J26" s="53">
        <v>1.3189166666666772</v>
      </c>
      <c r="K26" s="87">
        <v>6.7126512074054672</v>
      </c>
      <c r="L26" s="90">
        <v>0.12693165933643263</v>
      </c>
      <c r="M26" s="89">
        <v>-0.66056884603754362</v>
      </c>
      <c r="N26" s="89">
        <v>-0.22538570311513606</v>
      </c>
      <c r="O26" s="89">
        <v>-0.30807598269375536</v>
      </c>
      <c r="P26" s="53">
        <v>98.503875000000008</v>
      </c>
      <c r="Q26" s="54" t="str">
        <f>INDEX('Moon Data'!$B$2:$B$43, MATCH('2017 Compled Drift Data'!D26, 'Moon Data'!$A$2:$A$43, 0))</f>
        <v>Waning Gibbous</v>
      </c>
      <c r="R26" s="20" t="str">
        <f t="shared" si="0"/>
        <v>WAG</v>
      </c>
      <c r="S26" s="4">
        <v>18</v>
      </c>
      <c r="T26" s="7">
        <f t="shared" si="6"/>
        <v>3.8999048275862069</v>
      </c>
      <c r="U26" s="54">
        <f>INDEX('Moon Data'!$C$2:$C$43, MATCH('2017 Compled Drift Data'!D26, 'Moon Data'!$A$2:$A$43, 0))</f>
        <v>96</v>
      </c>
      <c r="V26" s="13">
        <f t="shared" si="7"/>
        <v>0.98358774543434491</v>
      </c>
      <c r="W26" s="13">
        <f t="shared" si="8"/>
        <v>-0.18043044929108396</v>
      </c>
      <c r="X26" s="60" t="s">
        <v>168</v>
      </c>
      <c r="Y26" s="90">
        <v>246</v>
      </c>
      <c r="Z26" s="50">
        <f t="shared" si="1"/>
        <v>4920</v>
      </c>
      <c r="AA26" s="12"/>
      <c r="AB26" s="12"/>
      <c r="AC26" s="24">
        <v>152</v>
      </c>
      <c r="AD26" s="50">
        <f t="shared" si="2"/>
        <v>156</v>
      </c>
      <c r="AE26" s="11">
        <f t="shared" si="3"/>
        <v>3120</v>
      </c>
      <c r="AF26" s="50">
        <f t="shared" si="4"/>
        <v>10</v>
      </c>
      <c r="AG26" s="53">
        <f>'Shannon''s Calc'!C152</f>
        <v>1.2469614058928411</v>
      </c>
      <c r="AH26" s="55">
        <f>'Simpson''s Calcs'!BW89</f>
        <v>0.454388560157791</v>
      </c>
      <c r="AI26" s="55">
        <f t="shared" si="5"/>
        <v>0.74193548387096775</v>
      </c>
      <c r="AJ26" s="25">
        <v>0</v>
      </c>
      <c r="AK26" s="25">
        <v>0</v>
      </c>
      <c r="AL26" s="26">
        <v>0</v>
      </c>
      <c r="AM26" s="25">
        <v>0</v>
      </c>
      <c r="AN26" s="25">
        <v>0</v>
      </c>
      <c r="AO26" s="92">
        <v>0</v>
      </c>
      <c r="AP26" s="92">
        <v>2</v>
      </c>
      <c r="AQ26" s="92">
        <v>0</v>
      </c>
      <c r="AR26" s="92">
        <v>0</v>
      </c>
      <c r="AS26" s="92">
        <v>0</v>
      </c>
      <c r="AT26" s="25">
        <v>0</v>
      </c>
      <c r="AU26" s="92">
        <v>2</v>
      </c>
      <c r="AV26" s="25">
        <v>0</v>
      </c>
      <c r="AW26" s="25">
        <v>0</v>
      </c>
      <c r="AX26" s="92">
        <v>0</v>
      </c>
      <c r="AY26" s="25">
        <v>0</v>
      </c>
      <c r="AZ26" s="25">
        <v>0</v>
      </c>
      <c r="BA26" s="26">
        <v>0</v>
      </c>
      <c r="BB26" s="92">
        <v>0</v>
      </c>
      <c r="BC26" s="26">
        <v>0</v>
      </c>
      <c r="BD26" s="92">
        <v>102</v>
      </c>
      <c r="BE26" s="92">
        <v>0</v>
      </c>
      <c r="BF26" s="92">
        <v>0</v>
      </c>
      <c r="BG26" s="92">
        <v>0</v>
      </c>
      <c r="BH26" s="25">
        <v>0</v>
      </c>
      <c r="BI26" s="26">
        <v>3</v>
      </c>
      <c r="BJ26" s="26">
        <v>0</v>
      </c>
      <c r="BK26" s="26">
        <v>0</v>
      </c>
      <c r="BL26" s="26">
        <v>0</v>
      </c>
      <c r="BM26" s="25">
        <v>0</v>
      </c>
      <c r="BN26" s="26">
        <v>0</v>
      </c>
      <c r="BO26" s="92">
        <v>0</v>
      </c>
      <c r="BP26" s="26">
        <v>0</v>
      </c>
      <c r="BQ26" s="92">
        <v>12</v>
      </c>
      <c r="BR26" s="25">
        <v>0</v>
      </c>
      <c r="BS26" s="92">
        <v>3</v>
      </c>
      <c r="BT26" s="25">
        <v>0</v>
      </c>
      <c r="BU26" s="90">
        <v>19</v>
      </c>
      <c r="BV26" s="90">
        <v>0</v>
      </c>
      <c r="BW26" s="90">
        <v>0</v>
      </c>
      <c r="BX26" s="25">
        <v>0</v>
      </c>
      <c r="BY26" s="92">
        <v>0</v>
      </c>
      <c r="BZ26" s="92">
        <v>11</v>
      </c>
      <c r="CA26" s="92">
        <v>0</v>
      </c>
      <c r="CB26" s="92">
        <v>0</v>
      </c>
      <c r="CC26" s="25">
        <v>0</v>
      </c>
      <c r="CD26" s="92">
        <v>0</v>
      </c>
      <c r="CE26" s="90">
        <v>0</v>
      </c>
      <c r="CF26" s="90">
        <v>0</v>
      </c>
      <c r="CG26">
        <v>0</v>
      </c>
      <c r="CH26">
        <v>0</v>
      </c>
      <c r="CI26" s="25">
        <v>0</v>
      </c>
      <c r="CJ26" s="25">
        <v>0</v>
      </c>
      <c r="CK26" s="25">
        <v>0</v>
      </c>
      <c r="CL26" s="25">
        <v>0</v>
      </c>
      <c r="CM26" s="25">
        <v>0</v>
      </c>
      <c r="CN26" s="90">
        <v>1</v>
      </c>
      <c r="CO26" s="90">
        <v>0</v>
      </c>
      <c r="CP26" s="90">
        <v>0</v>
      </c>
      <c r="CQ26" s="25">
        <v>0</v>
      </c>
      <c r="CR26" s="25">
        <v>0</v>
      </c>
      <c r="CS26" s="25">
        <v>0</v>
      </c>
      <c r="CT26" s="90">
        <v>0</v>
      </c>
      <c r="CU26" s="90">
        <v>0</v>
      </c>
      <c r="CV26" s="90">
        <v>0</v>
      </c>
      <c r="CW26" s="5">
        <v>0</v>
      </c>
      <c r="CX26" s="90">
        <v>1</v>
      </c>
      <c r="CY26" s="90">
        <v>0</v>
      </c>
      <c r="CZ26" s="90">
        <v>0</v>
      </c>
      <c r="DA26" s="90">
        <v>0</v>
      </c>
      <c r="DB26" s="25">
        <v>0</v>
      </c>
    </row>
    <row r="27" spans="1:106" x14ac:dyDescent="0.3">
      <c r="A27" s="101" t="s">
        <v>160</v>
      </c>
      <c r="B27" s="50">
        <v>2017</v>
      </c>
      <c r="C27" s="50">
        <v>41</v>
      </c>
      <c r="D27" s="17">
        <v>42898</v>
      </c>
      <c r="E27" s="22">
        <v>24</v>
      </c>
      <c r="F27" s="53">
        <v>21.944083333333335</v>
      </c>
      <c r="G27" s="53">
        <v>0.97244773713000976</v>
      </c>
      <c r="H27" s="53">
        <v>0.30270833333332803</v>
      </c>
      <c r="I27" s="53">
        <v>0.45991666666666475</v>
      </c>
      <c r="J27" s="53">
        <v>1.12575</v>
      </c>
      <c r="K27" s="87">
        <v>6.7200111406436127</v>
      </c>
      <c r="L27" s="90">
        <v>0.18646742839768601</v>
      </c>
      <c r="M27" s="89">
        <v>7.359933238145544E-3</v>
      </c>
      <c r="N27" s="89">
        <v>-0.65320891279939808</v>
      </c>
      <c r="O27" s="89">
        <v>-0.21802576987699052</v>
      </c>
      <c r="P27" s="53">
        <v>98.730541666666682</v>
      </c>
      <c r="Q27" s="54" t="str">
        <f>INDEX('Moon Data'!$B$2:$B$43, MATCH('2017 Compled Drift Data'!D27, 'Moon Data'!$A$2:$A$43, 0))</f>
        <v>Waning Gibbous</v>
      </c>
      <c r="R27" s="20" t="str">
        <f t="shared" si="0"/>
        <v>WAG</v>
      </c>
      <c r="S27" s="4">
        <v>19</v>
      </c>
      <c r="T27" s="7">
        <f t="shared" si="6"/>
        <v>4.1165662068965512</v>
      </c>
      <c r="U27" s="54">
        <f>INDEX('Moon Data'!$C$2:$C$43, MATCH('2017 Compled Drift Data'!D27, 'Moon Data'!$A$2:$A$43, 0))</f>
        <v>91</v>
      </c>
      <c r="V27" s="13">
        <f t="shared" si="7"/>
        <v>0.10598751175115685</v>
      </c>
      <c r="W27" s="13">
        <f t="shared" si="8"/>
        <v>-0.9943674609282015</v>
      </c>
      <c r="X27" s="102" t="s">
        <v>168</v>
      </c>
      <c r="Y27" s="90">
        <v>175</v>
      </c>
      <c r="Z27" s="50">
        <f t="shared" si="1"/>
        <v>3500</v>
      </c>
      <c r="AA27" s="12"/>
      <c r="AB27" s="12"/>
      <c r="AC27" s="24">
        <v>52</v>
      </c>
      <c r="AD27" s="50">
        <f t="shared" si="2"/>
        <v>44</v>
      </c>
      <c r="AE27" s="11">
        <f t="shared" si="3"/>
        <v>880</v>
      </c>
      <c r="AF27" s="50">
        <f t="shared" si="4"/>
        <v>10</v>
      </c>
      <c r="AG27" s="53">
        <f>'Shannon''s Calc'!C153</f>
        <v>1.8626884756687114</v>
      </c>
      <c r="AH27" s="55">
        <f>'Simpson''s Calcs'!BW90</f>
        <v>0.21074380165289258</v>
      </c>
      <c r="AI27" s="55">
        <f t="shared" si="5"/>
        <v>0.77419354838709675</v>
      </c>
      <c r="AJ27" s="25">
        <v>0</v>
      </c>
      <c r="AK27" s="25">
        <v>0</v>
      </c>
      <c r="AL27" s="26">
        <v>0</v>
      </c>
      <c r="AM27" s="25">
        <v>0</v>
      </c>
      <c r="AN27" s="25">
        <v>0</v>
      </c>
      <c r="AO27" s="92">
        <v>0</v>
      </c>
      <c r="AP27" s="92">
        <v>2</v>
      </c>
      <c r="AQ27" s="92">
        <v>0</v>
      </c>
      <c r="AR27" s="92">
        <v>0</v>
      </c>
      <c r="AS27" s="92">
        <v>0</v>
      </c>
      <c r="AT27" s="25">
        <v>0</v>
      </c>
      <c r="AU27" s="92">
        <v>1</v>
      </c>
      <c r="AV27" s="25">
        <v>0</v>
      </c>
      <c r="AW27" s="25">
        <v>0</v>
      </c>
      <c r="AX27" s="92">
        <v>0</v>
      </c>
      <c r="AY27" s="25">
        <v>0</v>
      </c>
      <c r="AZ27" s="25">
        <v>0</v>
      </c>
      <c r="BA27" s="26">
        <v>0</v>
      </c>
      <c r="BB27" s="92">
        <v>0</v>
      </c>
      <c r="BC27" s="26">
        <v>0</v>
      </c>
      <c r="BD27" s="92">
        <v>16</v>
      </c>
      <c r="BE27" s="92">
        <v>0</v>
      </c>
      <c r="BF27" s="92">
        <v>0</v>
      </c>
      <c r="BG27" s="92">
        <v>3</v>
      </c>
      <c r="BH27" s="25">
        <v>0</v>
      </c>
      <c r="BI27" s="26">
        <v>2</v>
      </c>
      <c r="BJ27" s="26">
        <v>0</v>
      </c>
      <c r="BK27" s="26">
        <v>0</v>
      </c>
      <c r="BL27" s="26">
        <v>1</v>
      </c>
      <c r="BM27" s="25">
        <v>0</v>
      </c>
      <c r="BN27" s="26">
        <v>0</v>
      </c>
      <c r="BO27" s="92">
        <v>0</v>
      </c>
      <c r="BP27" s="26">
        <v>0</v>
      </c>
      <c r="BQ27" s="92">
        <v>4</v>
      </c>
      <c r="BR27" s="25">
        <v>0</v>
      </c>
      <c r="BS27" s="92">
        <v>1</v>
      </c>
      <c r="BT27" s="25">
        <v>0</v>
      </c>
      <c r="BU27" s="90">
        <v>10</v>
      </c>
      <c r="BV27" s="90">
        <v>0</v>
      </c>
      <c r="BW27" s="90">
        <v>0</v>
      </c>
      <c r="BX27" s="25">
        <v>0</v>
      </c>
      <c r="BY27" s="92">
        <v>0</v>
      </c>
      <c r="BZ27" s="92">
        <v>4</v>
      </c>
      <c r="CA27" s="92">
        <v>0</v>
      </c>
      <c r="CB27" s="92">
        <v>0</v>
      </c>
      <c r="CC27" s="25">
        <v>0</v>
      </c>
      <c r="CD27" s="92">
        <v>0</v>
      </c>
      <c r="CE27" s="90">
        <v>0</v>
      </c>
      <c r="CF27" s="90">
        <v>0</v>
      </c>
      <c r="CG27">
        <v>0</v>
      </c>
      <c r="CH27">
        <v>0</v>
      </c>
      <c r="CI27" s="25">
        <v>0</v>
      </c>
      <c r="CJ27" s="25">
        <v>0</v>
      </c>
      <c r="CK27" s="25">
        <v>0</v>
      </c>
      <c r="CL27" s="25">
        <v>0</v>
      </c>
      <c r="CM27" s="25">
        <v>0</v>
      </c>
      <c r="CN27" s="90">
        <v>0</v>
      </c>
      <c r="CO27" s="90">
        <v>0</v>
      </c>
      <c r="CP27" s="90">
        <v>0</v>
      </c>
      <c r="CQ27" s="25">
        <v>0</v>
      </c>
      <c r="CR27" s="25">
        <v>0</v>
      </c>
      <c r="CS27" s="25">
        <v>0</v>
      </c>
      <c r="CT27" s="90">
        <v>0</v>
      </c>
      <c r="CU27" s="90">
        <v>0</v>
      </c>
      <c r="CV27" s="90">
        <v>0</v>
      </c>
      <c r="CW27" s="5">
        <v>0</v>
      </c>
      <c r="CX27" s="90">
        <v>0</v>
      </c>
      <c r="CY27" s="90">
        <v>0</v>
      </c>
      <c r="CZ27" s="90">
        <v>0</v>
      </c>
      <c r="DA27" s="90">
        <v>0</v>
      </c>
      <c r="DB27" s="25">
        <v>0</v>
      </c>
    </row>
    <row r="28" spans="1:106" x14ac:dyDescent="0.3">
      <c r="A28" s="59" t="s">
        <v>161</v>
      </c>
      <c r="B28" s="50">
        <v>2017</v>
      </c>
      <c r="C28" s="50">
        <v>42</v>
      </c>
      <c r="D28" s="17">
        <v>42899</v>
      </c>
      <c r="E28" s="22">
        <v>25</v>
      </c>
      <c r="F28" s="53">
        <v>22.809291666666667</v>
      </c>
      <c r="G28" s="53">
        <v>1.6324907744373898</v>
      </c>
      <c r="H28" s="53">
        <v>0.86520833333333158</v>
      </c>
      <c r="I28" s="53">
        <v>1.1679166666666596</v>
      </c>
      <c r="J28" s="53">
        <v>1.3251249999999963</v>
      </c>
      <c r="K28" s="87">
        <v>7.3246196113980808</v>
      </c>
      <c r="L28" s="90">
        <v>0.3192308293967982</v>
      </c>
      <c r="M28" s="89">
        <v>0.60460847075446811</v>
      </c>
      <c r="N28" s="89">
        <v>0.61196840399261365</v>
      </c>
      <c r="O28" s="89">
        <v>-4.860044204492997E-2</v>
      </c>
      <c r="P28" s="53">
        <v>99.236666666666665</v>
      </c>
      <c r="Q28" s="54" t="str">
        <f>INDEX('Moon Data'!$B$2:$B$43, MATCH('2017 Compled Drift Data'!D28, 'Moon Data'!$A$2:$A$43, 0))</f>
        <v>Waning Gibbous</v>
      </c>
      <c r="R28" s="20" t="str">
        <f t="shared" si="0"/>
        <v>WAG</v>
      </c>
      <c r="S28" s="4">
        <v>20</v>
      </c>
      <c r="T28" s="7">
        <f t="shared" si="6"/>
        <v>4.3332275862068963</v>
      </c>
      <c r="U28" s="54">
        <f>INDEX('Moon Data'!$C$2:$C$43, MATCH('2017 Compled Drift Data'!D28, 'Moon Data'!$A$2:$A$43, 0))</f>
        <v>85</v>
      </c>
      <c r="V28" s="13">
        <f t="shared" si="7"/>
        <v>-0.17607561994858709</v>
      </c>
      <c r="W28" s="13">
        <f t="shared" si="8"/>
        <v>-0.98437664339404185</v>
      </c>
      <c r="X28" s="60" t="s">
        <v>168</v>
      </c>
      <c r="Y28" s="90">
        <v>77</v>
      </c>
      <c r="Z28" s="50">
        <f t="shared" si="1"/>
        <v>1540</v>
      </c>
      <c r="AA28" s="12"/>
      <c r="AB28" s="12"/>
      <c r="AC28" s="24">
        <v>42</v>
      </c>
      <c r="AD28" s="50">
        <f t="shared" si="2"/>
        <v>70</v>
      </c>
      <c r="AE28" s="11">
        <f t="shared" si="3"/>
        <v>1400</v>
      </c>
      <c r="AF28" s="50">
        <f t="shared" si="4"/>
        <v>10</v>
      </c>
      <c r="AG28" s="53">
        <f>'Shannon''s Calc'!C154</f>
        <v>1.7215374635336385</v>
      </c>
      <c r="AH28" s="55">
        <f>'Simpson''s Calcs'!BW91</f>
        <v>0.26734693877551019</v>
      </c>
      <c r="AI28" s="55">
        <f t="shared" si="5"/>
        <v>0.80645161290322576</v>
      </c>
      <c r="AJ28" s="25">
        <v>0</v>
      </c>
      <c r="AK28" s="25">
        <v>0</v>
      </c>
      <c r="AL28" s="26">
        <v>0</v>
      </c>
      <c r="AM28" s="25">
        <v>0</v>
      </c>
      <c r="AN28" s="25">
        <v>0</v>
      </c>
      <c r="AO28" s="92">
        <v>0</v>
      </c>
      <c r="AP28" s="92">
        <v>5</v>
      </c>
      <c r="AQ28" s="92">
        <v>0</v>
      </c>
      <c r="AR28" s="92">
        <v>0</v>
      </c>
      <c r="AS28" s="92">
        <v>0</v>
      </c>
      <c r="AT28" s="25">
        <v>1</v>
      </c>
      <c r="AU28" s="92">
        <v>8</v>
      </c>
      <c r="AV28" s="25">
        <v>0</v>
      </c>
      <c r="AW28" s="25">
        <v>0</v>
      </c>
      <c r="AX28" s="92">
        <v>0</v>
      </c>
      <c r="AY28" s="25">
        <v>0</v>
      </c>
      <c r="AZ28" s="25">
        <v>0</v>
      </c>
      <c r="BA28" s="26">
        <v>0</v>
      </c>
      <c r="BB28" s="92">
        <v>0</v>
      </c>
      <c r="BC28" s="26">
        <v>0</v>
      </c>
      <c r="BD28" s="92">
        <v>33</v>
      </c>
      <c r="BE28" s="92">
        <v>0</v>
      </c>
      <c r="BF28" s="92">
        <v>0</v>
      </c>
      <c r="BG28" s="92">
        <v>0</v>
      </c>
      <c r="BH28" s="25">
        <v>0</v>
      </c>
      <c r="BI28" s="26">
        <v>0</v>
      </c>
      <c r="BJ28" s="26">
        <v>0</v>
      </c>
      <c r="BK28" s="26">
        <v>0</v>
      </c>
      <c r="BL28" s="26">
        <v>1</v>
      </c>
      <c r="BM28" s="25">
        <v>0</v>
      </c>
      <c r="BN28" s="26">
        <v>0</v>
      </c>
      <c r="BO28" s="92">
        <v>0</v>
      </c>
      <c r="BP28" s="26">
        <v>0</v>
      </c>
      <c r="BQ28" s="92">
        <v>8</v>
      </c>
      <c r="BR28" s="25">
        <v>0</v>
      </c>
      <c r="BS28" s="92">
        <v>1</v>
      </c>
      <c r="BT28" s="25">
        <v>0</v>
      </c>
      <c r="BU28" s="90">
        <v>6</v>
      </c>
      <c r="BV28" s="90">
        <v>0</v>
      </c>
      <c r="BW28" s="90">
        <v>0</v>
      </c>
      <c r="BX28" s="25">
        <v>0</v>
      </c>
      <c r="BY28" s="92">
        <v>0</v>
      </c>
      <c r="BZ28" s="92">
        <v>5</v>
      </c>
      <c r="CA28" s="92">
        <v>0</v>
      </c>
      <c r="CB28" s="92">
        <v>0</v>
      </c>
      <c r="CC28" s="25">
        <v>0</v>
      </c>
      <c r="CD28" s="92">
        <v>0</v>
      </c>
      <c r="CE28" s="90">
        <v>0</v>
      </c>
      <c r="CF28" s="90">
        <v>0</v>
      </c>
      <c r="CG28">
        <v>0</v>
      </c>
      <c r="CH28">
        <v>0</v>
      </c>
      <c r="CI28" s="25">
        <v>0</v>
      </c>
      <c r="CJ28" s="25">
        <v>0</v>
      </c>
      <c r="CK28" s="25">
        <v>0</v>
      </c>
      <c r="CL28" s="25">
        <v>0</v>
      </c>
      <c r="CM28" s="25">
        <v>0</v>
      </c>
      <c r="CN28" s="90">
        <v>2</v>
      </c>
      <c r="CO28" s="90">
        <v>0</v>
      </c>
      <c r="CP28" s="90">
        <v>0</v>
      </c>
      <c r="CQ28" s="25">
        <v>0</v>
      </c>
      <c r="CR28" s="25">
        <v>0</v>
      </c>
      <c r="CS28" s="25">
        <v>0</v>
      </c>
      <c r="CT28" s="90">
        <v>0</v>
      </c>
      <c r="CU28" s="90">
        <v>0</v>
      </c>
      <c r="CV28" s="90">
        <v>0</v>
      </c>
      <c r="CW28" s="5">
        <v>0</v>
      </c>
      <c r="CX28" s="90">
        <v>0</v>
      </c>
      <c r="CY28" s="90">
        <v>0</v>
      </c>
      <c r="CZ28" s="90">
        <v>0</v>
      </c>
      <c r="DA28" s="90">
        <v>0</v>
      </c>
      <c r="DB28" s="25">
        <v>0</v>
      </c>
    </row>
    <row r="29" spans="1:106" x14ac:dyDescent="0.3">
      <c r="A29" s="101" t="s">
        <v>162</v>
      </c>
      <c r="B29" s="50">
        <v>2017</v>
      </c>
      <c r="C29" s="50">
        <v>43</v>
      </c>
      <c r="D29" s="17">
        <v>42900</v>
      </c>
      <c r="E29" s="22">
        <v>26</v>
      </c>
      <c r="F29" s="53">
        <v>22.981416666666671</v>
      </c>
      <c r="G29" s="53">
        <v>0.79553153773828023</v>
      </c>
      <c r="H29" s="53">
        <v>0.17212500000000475</v>
      </c>
      <c r="I29" s="53">
        <v>1.0373333333333363</v>
      </c>
      <c r="J29" s="53">
        <v>1.3400416666666644</v>
      </c>
      <c r="K29" s="87">
        <v>6.8698744968747958</v>
      </c>
      <c r="L29" s="90">
        <v>0.13661734694483696</v>
      </c>
      <c r="M29" s="89">
        <v>-0.45474511452328503</v>
      </c>
      <c r="N29" s="89">
        <v>0.14986335623118308</v>
      </c>
      <c r="O29" s="89">
        <v>0.15722328946932862</v>
      </c>
      <c r="P29" s="53">
        <v>99.133500000000012</v>
      </c>
      <c r="Q29" s="54" t="str">
        <f>INDEX('Moon Data'!$B$2:$B$43, MATCH('2017 Compled Drift Data'!D29, 'Moon Data'!$A$2:$A$43, 0))</f>
        <v>Waning Gibbous</v>
      </c>
      <c r="R29" s="20" t="str">
        <f t="shared" si="0"/>
        <v>WAG</v>
      </c>
      <c r="S29" s="4">
        <v>21</v>
      </c>
      <c r="T29" s="7">
        <f t="shared" si="6"/>
        <v>4.5498889655172414</v>
      </c>
      <c r="U29" s="54">
        <f>INDEX('Moon Data'!$C$2:$C$43, MATCH('2017 Compled Drift Data'!D29, 'Moon Data'!$A$2:$A$43, 0))</f>
        <v>78</v>
      </c>
      <c r="V29" s="13">
        <f t="shared" si="7"/>
        <v>0.51397845598753522</v>
      </c>
      <c r="W29" s="13">
        <f t="shared" si="8"/>
        <v>-0.85780309324498782</v>
      </c>
      <c r="X29" s="102" t="s">
        <v>168</v>
      </c>
      <c r="Y29" s="90">
        <v>96</v>
      </c>
      <c r="Z29" s="50">
        <f t="shared" si="1"/>
        <v>1920</v>
      </c>
      <c r="AA29" s="12"/>
      <c r="AB29" s="12"/>
      <c r="AC29" s="24">
        <v>27</v>
      </c>
      <c r="AD29" s="50">
        <f t="shared" si="2"/>
        <v>75</v>
      </c>
      <c r="AE29" s="11">
        <f t="shared" si="3"/>
        <v>1500</v>
      </c>
      <c r="AF29" s="50">
        <f t="shared" si="4"/>
        <v>11</v>
      </c>
      <c r="AG29" s="53">
        <f>'Shannon''s Calc'!C155</f>
        <v>1.8202519429524526</v>
      </c>
      <c r="AH29" s="55">
        <f>'Simpson''s Calcs'!BW92</f>
        <v>0.21884444444444448</v>
      </c>
      <c r="AI29" s="55">
        <f t="shared" si="5"/>
        <v>0.83870967741935487</v>
      </c>
      <c r="AJ29" s="25">
        <v>0</v>
      </c>
      <c r="AK29" s="25">
        <v>0</v>
      </c>
      <c r="AL29" s="26">
        <v>0</v>
      </c>
      <c r="AM29" s="25">
        <v>0</v>
      </c>
      <c r="AN29" s="25">
        <v>0</v>
      </c>
      <c r="AO29" s="92">
        <v>0</v>
      </c>
      <c r="AP29" s="92">
        <v>3</v>
      </c>
      <c r="AQ29" s="92">
        <v>0</v>
      </c>
      <c r="AR29" s="92">
        <v>0</v>
      </c>
      <c r="AS29" s="92">
        <v>0</v>
      </c>
      <c r="AT29" s="25">
        <v>0</v>
      </c>
      <c r="AU29" s="92">
        <v>3</v>
      </c>
      <c r="AV29" s="25">
        <v>0</v>
      </c>
      <c r="AW29" s="25">
        <v>0</v>
      </c>
      <c r="AX29" s="92">
        <v>0</v>
      </c>
      <c r="AY29" s="25">
        <v>0</v>
      </c>
      <c r="AZ29" s="25">
        <v>0</v>
      </c>
      <c r="BA29" s="26">
        <v>0</v>
      </c>
      <c r="BB29" s="92">
        <v>0</v>
      </c>
      <c r="BC29" s="26">
        <v>0</v>
      </c>
      <c r="BD29" s="92">
        <v>26</v>
      </c>
      <c r="BE29" s="92">
        <v>0</v>
      </c>
      <c r="BF29" s="92">
        <v>0</v>
      </c>
      <c r="BG29" s="92">
        <v>0</v>
      </c>
      <c r="BH29" s="25">
        <v>0</v>
      </c>
      <c r="BI29" s="26">
        <v>1</v>
      </c>
      <c r="BJ29" s="26">
        <v>0</v>
      </c>
      <c r="BK29" s="26">
        <v>0</v>
      </c>
      <c r="BL29" s="26">
        <v>0</v>
      </c>
      <c r="BM29" s="25">
        <v>0</v>
      </c>
      <c r="BN29" s="26">
        <v>0</v>
      </c>
      <c r="BO29" s="92">
        <v>0</v>
      </c>
      <c r="BP29" s="26">
        <v>0</v>
      </c>
      <c r="BQ29" s="92">
        <v>12</v>
      </c>
      <c r="BR29" s="25">
        <v>0</v>
      </c>
      <c r="BS29" s="92">
        <v>1</v>
      </c>
      <c r="BT29" s="25">
        <v>0</v>
      </c>
      <c r="BU29" s="90">
        <v>19</v>
      </c>
      <c r="BV29" s="90">
        <v>0</v>
      </c>
      <c r="BW29" s="90">
        <v>0</v>
      </c>
      <c r="BX29" s="25">
        <v>0</v>
      </c>
      <c r="BY29" s="92">
        <v>3</v>
      </c>
      <c r="BZ29" s="92">
        <v>4</v>
      </c>
      <c r="CA29" s="92">
        <v>0</v>
      </c>
      <c r="CB29" s="92">
        <v>0</v>
      </c>
      <c r="CC29" s="25">
        <v>0</v>
      </c>
      <c r="CD29" s="92">
        <v>0</v>
      </c>
      <c r="CE29" s="90">
        <v>0</v>
      </c>
      <c r="CF29" s="90">
        <v>0</v>
      </c>
      <c r="CG29">
        <v>0</v>
      </c>
      <c r="CH29">
        <v>0</v>
      </c>
      <c r="CI29" s="25">
        <v>0</v>
      </c>
      <c r="CJ29" s="25">
        <v>0</v>
      </c>
      <c r="CK29" s="25">
        <v>0</v>
      </c>
      <c r="CL29" s="25">
        <v>0</v>
      </c>
      <c r="CM29" s="25">
        <v>0</v>
      </c>
      <c r="CN29" s="90">
        <v>2</v>
      </c>
      <c r="CO29" s="90">
        <v>0</v>
      </c>
      <c r="CP29" s="90">
        <v>0</v>
      </c>
      <c r="CQ29" s="25">
        <v>0</v>
      </c>
      <c r="CR29" s="25">
        <v>0</v>
      </c>
      <c r="CS29" s="25">
        <v>0</v>
      </c>
      <c r="CT29" s="90">
        <v>1</v>
      </c>
      <c r="CU29" s="90">
        <v>0</v>
      </c>
      <c r="CV29" s="90">
        <v>0</v>
      </c>
      <c r="CW29" s="5">
        <v>0</v>
      </c>
      <c r="CX29" s="90">
        <v>0</v>
      </c>
      <c r="CY29" s="90">
        <v>0</v>
      </c>
      <c r="CZ29" s="90">
        <v>0</v>
      </c>
      <c r="DA29" s="90">
        <v>0</v>
      </c>
      <c r="DB29" s="25">
        <v>0</v>
      </c>
    </row>
    <row r="30" spans="1:106" x14ac:dyDescent="0.3">
      <c r="A30" s="59" t="s">
        <v>163</v>
      </c>
      <c r="B30" s="50">
        <v>2017</v>
      </c>
      <c r="C30" s="50">
        <v>44</v>
      </c>
      <c r="D30" s="17">
        <v>42901</v>
      </c>
      <c r="E30" s="22">
        <v>27</v>
      </c>
      <c r="F30" s="53">
        <v>22.813416666666672</v>
      </c>
      <c r="G30" s="53">
        <v>0.74624130126263122</v>
      </c>
      <c r="H30" s="53">
        <v>-0.16799999999999926</v>
      </c>
      <c r="I30" s="53">
        <v>4.1250000000054854E-3</v>
      </c>
      <c r="J30" s="53">
        <v>0.86933333333333707</v>
      </c>
      <c r="K30" s="87">
        <v>8.1872100586189411</v>
      </c>
      <c r="L30" s="90">
        <v>0.88027084397242705</v>
      </c>
      <c r="M30" s="89">
        <v>1.3173355617441453</v>
      </c>
      <c r="N30" s="89">
        <v>0.86259044722086031</v>
      </c>
      <c r="O30" s="89">
        <v>1.4671989179753284</v>
      </c>
      <c r="P30" s="53">
        <v>98.487666666666655</v>
      </c>
      <c r="Q30" s="54" t="str">
        <f>INDEX('Moon Data'!$B$2:$B$43, MATCH('2017 Compled Drift Data'!D30, 'Moon Data'!$A$2:$A$43, 0))</f>
        <v>Waning Gibbous</v>
      </c>
      <c r="R30" s="20" t="str">
        <f t="shared" si="0"/>
        <v>WAG</v>
      </c>
      <c r="S30" s="4">
        <v>22</v>
      </c>
      <c r="T30" s="7">
        <f t="shared" si="6"/>
        <v>4.7665503448275857</v>
      </c>
      <c r="U30" s="54">
        <f>INDEX('Moon Data'!$C$2:$C$43, MATCH('2017 Compled Drift Data'!D30, 'Moon Data'!$A$2:$A$43, 0))</f>
        <v>69</v>
      </c>
      <c r="V30" s="13">
        <f t="shared" si="7"/>
        <v>-0.11478481378318722</v>
      </c>
      <c r="W30" s="13">
        <f t="shared" si="8"/>
        <v>0.99339037972227162</v>
      </c>
      <c r="X30" s="60" t="s">
        <v>168</v>
      </c>
      <c r="Y30" s="90">
        <v>149</v>
      </c>
      <c r="Z30" s="50">
        <f t="shared" si="1"/>
        <v>2980</v>
      </c>
      <c r="AA30" s="12"/>
      <c r="AB30" s="12"/>
      <c r="AC30" s="24">
        <v>30</v>
      </c>
      <c r="AD30" s="50">
        <f t="shared" si="2"/>
        <v>64</v>
      </c>
      <c r="AE30" s="11">
        <f t="shared" si="3"/>
        <v>1280</v>
      </c>
      <c r="AF30" s="50">
        <f t="shared" si="4"/>
        <v>9</v>
      </c>
      <c r="AG30" s="53">
        <f>'Shannon''s Calc'!C156</f>
        <v>1.7472275634919425</v>
      </c>
      <c r="AH30" s="55">
        <f>'Simpson''s Calcs'!BW93</f>
        <v>0.2275390625</v>
      </c>
      <c r="AI30" s="55">
        <f t="shared" si="5"/>
        <v>0.87096774193548387</v>
      </c>
      <c r="AJ30" s="25">
        <v>0</v>
      </c>
      <c r="AK30" s="25">
        <v>0</v>
      </c>
      <c r="AL30" s="26">
        <v>0</v>
      </c>
      <c r="AM30" s="25">
        <v>0</v>
      </c>
      <c r="AN30" s="25">
        <v>0</v>
      </c>
      <c r="AO30" s="92">
        <v>0</v>
      </c>
      <c r="AP30" s="92">
        <v>4</v>
      </c>
      <c r="AQ30" s="92">
        <v>0</v>
      </c>
      <c r="AR30" s="92">
        <v>0</v>
      </c>
      <c r="AS30" s="92">
        <v>0</v>
      </c>
      <c r="AT30" s="25">
        <v>0</v>
      </c>
      <c r="AU30" s="92">
        <v>2</v>
      </c>
      <c r="AV30" s="25">
        <v>0</v>
      </c>
      <c r="AW30" s="25">
        <v>0</v>
      </c>
      <c r="AX30" s="92">
        <v>0</v>
      </c>
      <c r="AY30" s="25">
        <v>0</v>
      </c>
      <c r="AZ30" s="25">
        <v>0</v>
      </c>
      <c r="BA30" s="26">
        <v>0</v>
      </c>
      <c r="BB30" s="92">
        <v>0</v>
      </c>
      <c r="BC30" s="26">
        <v>0</v>
      </c>
      <c r="BD30" s="92">
        <v>24</v>
      </c>
      <c r="BE30" s="92">
        <v>0</v>
      </c>
      <c r="BF30" s="92">
        <v>0</v>
      </c>
      <c r="BG30" s="92">
        <v>0</v>
      </c>
      <c r="BH30" s="25">
        <v>0</v>
      </c>
      <c r="BI30" s="26">
        <v>2</v>
      </c>
      <c r="BJ30" s="26">
        <v>0</v>
      </c>
      <c r="BK30" s="26">
        <v>0</v>
      </c>
      <c r="BL30" s="26">
        <v>3</v>
      </c>
      <c r="BM30" s="25">
        <v>0</v>
      </c>
      <c r="BN30" s="26">
        <v>0</v>
      </c>
      <c r="BO30" s="92">
        <v>0</v>
      </c>
      <c r="BP30" s="26">
        <v>0</v>
      </c>
      <c r="BQ30" s="92">
        <v>12</v>
      </c>
      <c r="BR30" s="25">
        <v>0</v>
      </c>
      <c r="BS30" s="92">
        <v>1</v>
      </c>
      <c r="BT30" s="25">
        <v>0</v>
      </c>
      <c r="BU30" s="90">
        <v>13</v>
      </c>
      <c r="BV30" s="90">
        <v>0</v>
      </c>
      <c r="BW30" s="90">
        <v>0</v>
      </c>
      <c r="BX30" s="25">
        <v>0</v>
      </c>
      <c r="BY30" s="92">
        <v>0</v>
      </c>
      <c r="BZ30" s="92">
        <v>3</v>
      </c>
      <c r="CA30" s="92">
        <v>0</v>
      </c>
      <c r="CB30" s="92">
        <v>0</v>
      </c>
      <c r="CC30" s="25">
        <v>0</v>
      </c>
      <c r="CD30" s="92">
        <v>0</v>
      </c>
      <c r="CE30" s="90">
        <v>0</v>
      </c>
      <c r="CF30" s="90">
        <v>0</v>
      </c>
      <c r="CG30">
        <v>0</v>
      </c>
      <c r="CH30">
        <v>0</v>
      </c>
      <c r="CI30" s="25">
        <v>0</v>
      </c>
      <c r="CJ30" s="25">
        <v>0</v>
      </c>
      <c r="CK30" s="25">
        <v>0</v>
      </c>
      <c r="CL30" s="25">
        <v>0</v>
      </c>
      <c r="CM30" s="25">
        <v>0</v>
      </c>
      <c r="CN30" s="90">
        <v>0</v>
      </c>
      <c r="CO30" s="90">
        <v>0</v>
      </c>
      <c r="CP30" s="90">
        <v>0</v>
      </c>
      <c r="CQ30" s="25">
        <v>0</v>
      </c>
      <c r="CR30" s="25">
        <v>0</v>
      </c>
      <c r="CS30" s="25">
        <v>0</v>
      </c>
      <c r="CT30" s="90">
        <v>0</v>
      </c>
      <c r="CU30" s="90">
        <v>0</v>
      </c>
      <c r="CV30" s="90">
        <v>0</v>
      </c>
      <c r="CW30" s="5">
        <v>0</v>
      </c>
      <c r="CX30" s="90">
        <v>0</v>
      </c>
      <c r="CY30" s="90">
        <v>0</v>
      </c>
      <c r="CZ30" s="90">
        <v>0</v>
      </c>
      <c r="DA30" s="90">
        <v>0</v>
      </c>
      <c r="DB30" s="25">
        <v>0</v>
      </c>
    </row>
    <row r="31" spans="1:106" x14ac:dyDescent="0.3">
      <c r="A31" s="101" t="s">
        <v>164</v>
      </c>
      <c r="B31" s="50">
        <v>2017</v>
      </c>
      <c r="C31" s="50">
        <v>45</v>
      </c>
      <c r="D31" s="17">
        <v>42902</v>
      </c>
      <c r="E31" s="22">
        <v>28</v>
      </c>
      <c r="F31" s="53">
        <v>22.755166666666668</v>
      </c>
      <c r="G31" s="53">
        <v>1.1963454374874762</v>
      </c>
      <c r="H31" s="53">
        <v>-5.8250000000004576E-2</v>
      </c>
      <c r="I31" s="53">
        <v>-0.22625000000000384</v>
      </c>
      <c r="J31" s="53">
        <v>-5.4124999999999097E-2</v>
      </c>
      <c r="K31" s="87">
        <v>7.4423439168233188</v>
      </c>
      <c r="L31" s="90">
        <v>0.25004888747755971</v>
      </c>
      <c r="M31" s="89">
        <v>-0.74486614179562238</v>
      </c>
      <c r="N31" s="89">
        <v>0.57246941994852296</v>
      </c>
      <c r="O31" s="89">
        <v>0.11772430542523793</v>
      </c>
      <c r="P31" s="53">
        <v>98.282666666666657</v>
      </c>
      <c r="Q31" s="54" t="str">
        <f>INDEX('Moon Data'!$B$2:$B$43, MATCH('2017 Compled Drift Data'!D31, 'Moon Data'!$A$2:$A$43, 0))</f>
        <v>Waning Gibbous</v>
      </c>
      <c r="R31" s="20" t="str">
        <f t="shared" si="0"/>
        <v>WAG</v>
      </c>
      <c r="S31" s="4">
        <v>23</v>
      </c>
      <c r="T31" s="7">
        <f t="shared" si="6"/>
        <v>4.9832117241379308</v>
      </c>
      <c r="U31" s="54">
        <f>INDEX('Moon Data'!$C$2:$C$43, MATCH('2017 Compled Drift Data'!D31, 'Moon Data'!$A$2:$A$43, 0))</f>
        <v>59</v>
      </c>
      <c r="V31" s="13">
        <f t="shared" si="7"/>
        <v>0.63673800713913786</v>
      </c>
      <c r="W31" s="13">
        <f t="shared" si="8"/>
        <v>-0.77108022297584522</v>
      </c>
      <c r="X31" s="102" t="s">
        <v>168</v>
      </c>
      <c r="Y31" s="90">
        <v>16</v>
      </c>
      <c r="Z31" s="50">
        <f t="shared" si="1"/>
        <v>320</v>
      </c>
      <c r="AA31" s="12"/>
      <c r="AB31" s="12"/>
      <c r="AC31" s="24">
        <v>85</v>
      </c>
      <c r="AD31" s="50">
        <f t="shared" si="2"/>
        <v>38</v>
      </c>
      <c r="AE31" s="11">
        <f t="shared" si="3"/>
        <v>760</v>
      </c>
      <c r="AF31" s="50">
        <f t="shared" si="4"/>
        <v>9</v>
      </c>
      <c r="AG31" s="53">
        <f>'Shannon''s Calc'!C157</f>
        <v>1.8959686886203293</v>
      </c>
      <c r="AH31" s="55">
        <f>'Simpson''s Calcs'!BW94</f>
        <v>0.17867036011080328</v>
      </c>
      <c r="AI31" s="55">
        <f t="shared" si="5"/>
        <v>0.90322580645161288</v>
      </c>
      <c r="AJ31" s="25">
        <v>0</v>
      </c>
      <c r="AK31" s="25">
        <v>0</v>
      </c>
      <c r="AL31" s="26">
        <v>0</v>
      </c>
      <c r="AM31" s="25">
        <v>0</v>
      </c>
      <c r="AN31" s="25">
        <v>0</v>
      </c>
      <c r="AO31" s="92">
        <v>0</v>
      </c>
      <c r="AP31" s="92">
        <v>3</v>
      </c>
      <c r="AQ31" s="92">
        <v>0</v>
      </c>
      <c r="AR31" s="92">
        <v>0</v>
      </c>
      <c r="AS31" s="92">
        <v>0</v>
      </c>
      <c r="AT31" s="25">
        <v>0</v>
      </c>
      <c r="AU31" s="92">
        <v>2</v>
      </c>
      <c r="AV31" s="25">
        <v>0</v>
      </c>
      <c r="AW31" s="25">
        <v>0</v>
      </c>
      <c r="AX31" s="92">
        <v>0</v>
      </c>
      <c r="AY31" s="25">
        <v>0</v>
      </c>
      <c r="AZ31" s="25">
        <v>0</v>
      </c>
      <c r="BA31" s="26">
        <v>0</v>
      </c>
      <c r="BB31" s="92">
        <v>0</v>
      </c>
      <c r="BC31" s="26">
        <v>0</v>
      </c>
      <c r="BD31" s="92">
        <v>11</v>
      </c>
      <c r="BE31" s="92">
        <v>0</v>
      </c>
      <c r="BF31" s="92">
        <v>0</v>
      </c>
      <c r="BG31" s="92">
        <v>0</v>
      </c>
      <c r="BH31" s="25">
        <v>0</v>
      </c>
      <c r="BI31" s="26">
        <v>0</v>
      </c>
      <c r="BJ31" s="26">
        <v>0</v>
      </c>
      <c r="BK31" s="26">
        <v>0</v>
      </c>
      <c r="BL31" s="26">
        <v>0</v>
      </c>
      <c r="BM31" s="25">
        <v>0</v>
      </c>
      <c r="BN31" s="26">
        <v>0</v>
      </c>
      <c r="BO31" s="92">
        <v>0</v>
      </c>
      <c r="BP31" s="26">
        <v>0</v>
      </c>
      <c r="BQ31" s="92">
        <v>6</v>
      </c>
      <c r="BR31" s="25">
        <v>0</v>
      </c>
      <c r="BS31" s="92">
        <v>1</v>
      </c>
      <c r="BT31" s="25">
        <v>0</v>
      </c>
      <c r="BU31" s="90">
        <v>7</v>
      </c>
      <c r="BV31" s="90">
        <v>0</v>
      </c>
      <c r="BW31" s="90">
        <v>0</v>
      </c>
      <c r="BX31" s="25">
        <v>0</v>
      </c>
      <c r="BY31" s="92">
        <v>1</v>
      </c>
      <c r="BZ31" s="92">
        <v>6</v>
      </c>
      <c r="CA31" s="92">
        <v>0</v>
      </c>
      <c r="CB31" s="92">
        <v>0</v>
      </c>
      <c r="CC31" s="25">
        <v>0</v>
      </c>
      <c r="CD31" s="92">
        <v>0</v>
      </c>
      <c r="CE31" s="90">
        <v>0</v>
      </c>
      <c r="CF31" s="90">
        <v>0</v>
      </c>
      <c r="CG31">
        <v>0</v>
      </c>
      <c r="CH31">
        <v>0</v>
      </c>
      <c r="CI31" s="25">
        <v>0</v>
      </c>
      <c r="CJ31" s="25">
        <v>0</v>
      </c>
      <c r="CK31" s="25">
        <v>0</v>
      </c>
      <c r="CL31" s="25">
        <v>0</v>
      </c>
      <c r="CM31" s="25">
        <v>0</v>
      </c>
      <c r="CN31" s="90">
        <v>1</v>
      </c>
      <c r="CO31" s="90">
        <v>0</v>
      </c>
      <c r="CP31" s="90">
        <v>0</v>
      </c>
      <c r="CQ31" s="25">
        <v>0</v>
      </c>
      <c r="CR31" s="25">
        <v>0</v>
      </c>
      <c r="CS31" s="25">
        <v>0</v>
      </c>
      <c r="CT31" s="90">
        <v>0</v>
      </c>
      <c r="CU31" s="90">
        <v>0</v>
      </c>
      <c r="CV31" s="90">
        <v>0</v>
      </c>
      <c r="CW31" s="5">
        <v>0</v>
      </c>
      <c r="CX31" s="90">
        <v>0</v>
      </c>
      <c r="CY31" s="90">
        <v>0</v>
      </c>
      <c r="CZ31" s="90">
        <v>0</v>
      </c>
      <c r="DA31" s="90">
        <v>0</v>
      </c>
      <c r="DB31" s="25">
        <v>0</v>
      </c>
    </row>
    <row r="32" spans="1:106" x14ac:dyDescent="0.3">
      <c r="A32" s="59" t="s">
        <v>165</v>
      </c>
      <c r="B32" s="50">
        <v>2017</v>
      </c>
      <c r="C32" s="50">
        <v>46</v>
      </c>
      <c r="D32" s="17">
        <v>42903</v>
      </c>
      <c r="E32" s="22">
        <v>29</v>
      </c>
      <c r="F32" s="53">
        <v>23.065791666666666</v>
      </c>
      <c r="G32" s="53">
        <v>0.93911910524734843</v>
      </c>
      <c r="H32" s="53">
        <v>0.31062499999999815</v>
      </c>
      <c r="I32" s="53">
        <v>0.25237499999999358</v>
      </c>
      <c r="J32" s="53">
        <v>8.4374999999994316E-2</v>
      </c>
      <c r="K32" s="87">
        <v>8.2621020933093643</v>
      </c>
      <c r="L32" s="90">
        <v>0.25459347617230377</v>
      </c>
      <c r="M32" s="89">
        <v>0.81975817648604554</v>
      </c>
      <c r="N32" s="89">
        <v>7.4892034690423159E-2</v>
      </c>
      <c r="O32" s="89">
        <v>1.3922275964345685</v>
      </c>
      <c r="P32" s="53">
        <v>97.959666666666678</v>
      </c>
      <c r="Q32" s="54" t="str">
        <f>INDEX('Moon Data'!$B$2:$B$43, MATCH('2017 Compled Drift Data'!D32, 'Moon Data'!$A$2:$A$43, 0))</f>
        <v>Last Quarter</v>
      </c>
      <c r="R32" s="20" t="str">
        <f t="shared" si="0"/>
        <v>LQ</v>
      </c>
      <c r="S32" s="4">
        <v>24</v>
      </c>
      <c r="T32" s="4">
        <f t="shared" si="6"/>
        <v>5.1998731034482759</v>
      </c>
      <c r="U32" s="54">
        <f>INDEX('Moon Data'!$C$2:$C$43, MATCH('2017 Compled Drift Data'!D32, 'Moon Data'!$A$2:$A$43, 0))</f>
        <v>50</v>
      </c>
      <c r="V32" s="13">
        <f t="shared" ref="V32:V34" si="9">SIN(U32)</f>
        <v>-0.26237485370392877</v>
      </c>
      <c r="W32" s="13">
        <f t="shared" ref="W32:W34" si="10">COS(U32)</f>
        <v>0.96496602849211333</v>
      </c>
      <c r="X32" s="60" t="s">
        <v>168</v>
      </c>
      <c r="Y32" s="90">
        <v>14</v>
      </c>
      <c r="Z32" s="50">
        <f t="shared" si="1"/>
        <v>280</v>
      </c>
      <c r="AC32" s="24">
        <v>17</v>
      </c>
      <c r="AD32" s="50">
        <f t="shared" si="2"/>
        <v>4</v>
      </c>
      <c r="AE32" s="11">
        <f t="shared" si="3"/>
        <v>80</v>
      </c>
      <c r="AF32" s="50">
        <f t="shared" si="4"/>
        <v>4</v>
      </c>
      <c r="AG32" s="53">
        <f>'Shannon''s Calc'!C158</f>
        <v>1.3862943611198906</v>
      </c>
      <c r="AH32" s="55">
        <f>'Simpson''s Calcs'!BW95</f>
        <v>0.25</v>
      </c>
      <c r="AI32" s="55">
        <f t="shared" si="5"/>
        <v>0.93548387096774188</v>
      </c>
      <c r="AJ32" s="25">
        <v>0</v>
      </c>
      <c r="AK32" s="25">
        <v>0</v>
      </c>
      <c r="AL32" s="26">
        <v>0</v>
      </c>
      <c r="AM32" s="25">
        <v>0</v>
      </c>
      <c r="AN32" s="25">
        <v>0</v>
      </c>
      <c r="AO32" s="92">
        <v>0</v>
      </c>
      <c r="AP32" s="92">
        <v>0</v>
      </c>
      <c r="AQ32" s="92">
        <v>0</v>
      </c>
      <c r="AR32" s="92">
        <v>0</v>
      </c>
      <c r="AS32" s="92">
        <v>0</v>
      </c>
      <c r="AT32" s="25">
        <v>0</v>
      </c>
      <c r="AU32" s="92">
        <v>1</v>
      </c>
      <c r="AV32" s="25">
        <v>0</v>
      </c>
      <c r="AW32" s="25">
        <v>0</v>
      </c>
      <c r="AX32" s="92">
        <v>0</v>
      </c>
      <c r="AY32" s="25">
        <v>0</v>
      </c>
      <c r="AZ32" s="25">
        <v>0</v>
      </c>
      <c r="BA32" s="26">
        <v>0</v>
      </c>
      <c r="BB32" s="92">
        <v>0</v>
      </c>
      <c r="BC32" s="26">
        <v>0</v>
      </c>
      <c r="BD32" s="92">
        <v>1</v>
      </c>
      <c r="BE32" s="92">
        <v>0</v>
      </c>
      <c r="BF32" s="92">
        <v>0</v>
      </c>
      <c r="BG32" s="92">
        <v>0</v>
      </c>
      <c r="BH32" s="25">
        <v>0</v>
      </c>
      <c r="BI32" s="26">
        <v>0</v>
      </c>
      <c r="BJ32" s="26">
        <v>0</v>
      </c>
      <c r="BK32" s="26">
        <v>0</v>
      </c>
      <c r="BL32" s="26">
        <v>0</v>
      </c>
      <c r="BM32" s="25">
        <v>0</v>
      </c>
      <c r="BN32" s="26">
        <v>0</v>
      </c>
      <c r="BO32" s="92">
        <v>0</v>
      </c>
      <c r="BP32" s="26">
        <v>0</v>
      </c>
      <c r="BQ32" s="92">
        <v>0</v>
      </c>
      <c r="BR32" s="25">
        <v>0</v>
      </c>
      <c r="BS32" s="92">
        <v>1</v>
      </c>
      <c r="BT32" s="25">
        <v>0</v>
      </c>
      <c r="BU32" s="90">
        <v>0</v>
      </c>
      <c r="BV32" s="90">
        <v>0</v>
      </c>
      <c r="BW32" s="90">
        <v>0</v>
      </c>
      <c r="BX32" s="25">
        <v>0</v>
      </c>
      <c r="BY32" s="92">
        <v>0</v>
      </c>
      <c r="BZ32" s="92">
        <v>1</v>
      </c>
      <c r="CA32" s="92">
        <v>0</v>
      </c>
      <c r="CB32" s="92">
        <v>0</v>
      </c>
      <c r="CC32" s="25">
        <v>0</v>
      </c>
      <c r="CD32" s="92">
        <v>0</v>
      </c>
      <c r="CE32" s="90">
        <v>0</v>
      </c>
      <c r="CF32" s="90">
        <v>0</v>
      </c>
      <c r="CG32">
        <v>0</v>
      </c>
      <c r="CH32">
        <v>0</v>
      </c>
      <c r="CI32" s="25">
        <v>0</v>
      </c>
      <c r="CJ32" s="25">
        <v>0</v>
      </c>
      <c r="CK32" s="25">
        <v>0</v>
      </c>
      <c r="CL32" s="25">
        <v>0</v>
      </c>
      <c r="CM32" s="25">
        <v>0</v>
      </c>
      <c r="CN32" s="90">
        <v>0</v>
      </c>
      <c r="CO32" s="90">
        <v>0</v>
      </c>
      <c r="CP32" s="90">
        <v>0</v>
      </c>
      <c r="CQ32" s="25">
        <v>0</v>
      </c>
      <c r="CR32" s="25">
        <v>0</v>
      </c>
      <c r="CS32" s="25">
        <v>0</v>
      </c>
      <c r="CT32" s="90">
        <v>0</v>
      </c>
      <c r="CU32" s="90">
        <v>0</v>
      </c>
      <c r="CV32" s="90">
        <v>0</v>
      </c>
      <c r="CW32" s="4">
        <v>0</v>
      </c>
      <c r="CX32" s="90">
        <v>0</v>
      </c>
      <c r="CY32" s="90">
        <v>0</v>
      </c>
      <c r="CZ32" s="90">
        <v>0</v>
      </c>
      <c r="DA32" s="90">
        <v>0</v>
      </c>
      <c r="DB32" s="25">
        <v>0</v>
      </c>
    </row>
    <row r="33" spans="1:106" x14ac:dyDescent="0.3">
      <c r="A33" s="101" t="s">
        <v>166</v>
      </c>
      <c r="B33" s="50">
        <v>2017</v>
      </c>
      <c r="C33" s="50">
        <v>47</v>
      </c>
      <c r="D33" s="17">
        <v>42904</v>
      </c>
      <c r="E33" s="22">
        <v>30</v>
      </c>
      <c r="F33" s="53">
        <v>22.873874999999998</v>
      </c>
      <c r="G33" s="53">
        <v>0.90836486217053092</v>
      </c>
      <c r="H33" s="53">
        <v>-0.19191666666666762</v>
      </c>
      <c r="I33" s="53">
        <v>0.11870833333333053</v>
      </c>
      <c r="J33" s="53">
        <v>6.0458333333325953E-2</v>
      </c>
      <c r="K33" s="87">
        <v>10.917624605532177</v>
      </c>
      <c r="L33" s="90">
        <v>1.5237626301191174</v>
      </c>
      <c r="M33" s="89">
        <v>2.655522512222813</v>
      </c>
      <c r="N33" s="89">
        <v>3.4752806887088585</v>
      </c>
      <c r="O33" s="89">
        <v>2.7304145469132362</v>
      </c>
      <c r="P33" s="53">
        <v>97.442250000000016</v>
      </c>
      <c r="Q33" s="54" t="str">
        <f>INDEX('Moon Data'!$B$2:$B$43, MATCH('2017 Compled Drift Data'!D33, 'Moon Data'!$A$2:$A$43, 0))</f>
        <v>Waning Crescent</v>
      </c>
      <c r="R33" s="20" t="str">
        <f t="shared" si="0"/>
        <v>WNC</v>
      </c>
      <c r="S33" s="4">
        <v>25</v>
      </c>
      <c r="T33" s="4">
        <f t="shared" si="6"/>
        <v>5.4165344827586202</v>
      </c>
      <c r="U33" s="54">
        <f>INDEX('Moon Data'!$C$2:$C$43, MATCH('2017 Compled Drift Data'!D33, 'Moon Data'!$A$2:$A$43, 0))</f>
        <v>37</v>
      </c>
      <c r="V33" s="13">
        <f t="shared" si="9"/>
        <v>-0.6435381333569995</v>
      </c>
      <c r="W33" s="13">
        <f t="shared" si="10"/>
        <v>0.7654140519453434</v>
      </c>
      <c r="X33" s="102" t="s">
        <v>168</v>
      </c>
      <c r="Y33" s="90">
        <v>7</v>
      </c>
      <c r="Z33" s="50">
        <f t="shared" si="1"/>
        <v>140</v>
      </c>
      <c r="AC33" s="24">
        <v>2</v>
      </c>
      <c r="AD33" s="50">
        <f t="shared" si="2"/>
        <v>8</v>
      </c>
      <c r="AE33" s="11">
        <f t="shared" si="3"/>
        <v>160</v>
      </c>
      <c r="AF33" s="50">
        <f t="shared" si="4"/>
        <v>3</v>
      </c>
      <c r="AG33" s="53">
        <f>'Shannon''s Calc'!C159</f>
        <v>0.90025605126853692</v>
      </c>
      <c r="AH33" s="55">
        <f>'Simpson''s Calcs'!BW96</f>
        <v>0.46875</v>
      </c>
      <c r="AI33" s="55">
        <f t="shared" si="5"/>
        <v>0.967741935483871</v>
      </c>
      <c r="AJ33" s="25">
        <v>0</v>
      </c>
      <c r="AK33" s="25">
        <v>0</v>
      </c>
      <c r="AL33" s="26">
        <v>0</v>
      </c>
      <c r="AM33" s="25">
        <v>0</v>
      </c>
      <c r="AN33" s="25">
        <v>0</v>
      </c>
      <c r="AO33" s="92">
        <v>0</v>
      </c>
      <c r="AP33" s="92">
        <v>0</v>
      </c>
      <c r="AQ33" s="92">
        <v>0</v>
      </c>
      <c r="AR33" s="92">
        <v>0</v>
      </c>
      <c r="AS33" s="92">
        <v>0</v>
      </c>
      <c r="AT33" s="25">
        <v>0</v>
      </c>
      <c r="AU33" s="92">
        <v>5</v>
      </c>
      <c r="AV33" s="25">
        <v>0</v>
      </c>
      <c r="AW33" s="25">
        <v>0</v>
      </c>
      <c r="AX33" s="92">
        <v>0</v>
      </c>
      <c r="AY33" s="25">
        <v>0</v>
      </c>
      <c r="AZ33" s="25">
        <v>0</v>
      </c>
      <c r="BA33" s="26">
        <v>0</v>
      </c>
      <c r="BB33" s="92">
        <v>0</v>
      </c>
      <c r="BC33" s="26">
        <v>0</v>
      </c>
      <c r="BD33" s="92">
        <v>2</v>
      </c>
      <c r="BE33" s="92">
        <v>0</v>
      </c>
      <c r="BF33" s="92">
        <v>0</v>
      </c>
      <c r="BG33" s="92">
        <v>0</v>
      </c>
      <c r="BH33" s="25">
        <v>0</v>
      </c>
      <c r="BI33" s="26">
        <v>0</v>
      </c>
      <c r="BJ33" s="26">
        <v>0</v>
      </c>
      <c r="BK33" s="26">
        <v>0</v>
      </c>
      <c r="BL33" s="26">
        <v>0</v>
      </c>
      <c r="BM33" s="25">
        <v>0</v>
      </c>
      <c r="BN33" s="26">
        <v>0</v>
      </c>
      <c r="BO33" s="92">
        <v>0</v>
      </c>
      <c r="BP33" s="26">
        <v>0</v>
      </c>
      <c r="BQ33" s="92">
        <v>0</v>
      </c>
      <c r="BR33" s="25">
        <v>0</v>
      </c>
      <c r="BS33" s="92">
        <v>0</v>
      </c>
      <c r="BT33" s="25">
        <v>0</v>
      </c>
      <c r="BU33" s="90">
        <v>0</v>
      </c>
      <c r="BV33" s="90">
        <v>0</v>
      </c>
      <c r="BW33" s="90">
        <v>0</v>
      </c>
      <c r="BX33" s="25">
        <v>0</v>
      </c>
      <c r="BY33" s="92">
        <v>0</v>
      </c>
      <c r="BZ33" s="92">
        <v>1</v>
      </c>
      <c r="CA33" s="92">
        <v>0</v>
      </c>
      <c r="CB33" s="92">
        <v>0</v>
      </c>
      <c r="CC33" s="25">
        <v>0</v>
      </c>
      <c r="CD33" s="92">
        <v>0</v>
      </c>
      <c r="CE33" s="90">
        <v>0</v>
      </c>
      <c r="CF33" s="90">
        <v>0</v>
      </c>
      <c r="CG33">
        <v>0</v>
      </c>
      <c r="CH33">
        <v>0</v>
      </c>
      <c r="CI33" s="25">
        <v>0</v>
      </c>
      <c r="CJ33" s="25">
        <v>0</v>
      </c>
      <c r="CK33" s="25">
        <v>0</v>
      </c>
      <c r="CL33" s="25">
        <v>0</v>
      </c>
      <c r="CM33" s="25">
        <v>0</v>
      </c>
      <c r="CN33" s="90">
        <v>0</v>
      </c>
      <c r="CO33" s="90">
        <v>0</v>
      </c>
      <c r="CP33" s="90">
        <v>0</v>
      </c>
      <c r="CQ33" s="25">
        <v>0</v>
      </c>
      <c r="CR33" s="25">
        <v>0</v>
      </c>
      <c r="CS33" s="25">
        <v>0</v>
      </c>
      <c r="CT33" s="90">
        <v>0</v>
      </c>
      <c r="CU33" s="90">
        <v>0</v>
      </c>
      <c r="CV33" s="90">
        <v>0</v>
      </c>
      <c r="CW33" s="4">
        <v>0</v>
      </c>
      <c r="CX33" s="90">
        <v>0</v>
      </c>
      <c r="CY33" s="90">
        <v>0</v>
      </c>
      <c r="CZ33" s="90">
        <v>0</v>
      </c>
      <c r="DA33" s="90">
        <v>0</v>
      </c>
      <c r="DB33" s="25">
        <v>0</v>
      </c>
    </row>
    <row r="34" spans="1:106" x14ac:dyDescent="0.3">
      <c r="A34" s="59" t="s">
        <v>167</v>
      </c>
      <c r="B34" s="50">
        <v>2017</v>
      </c>
      <c r="C34" s="50">
        <v>48</v>
      </c>
      <c r="D34" s="17">
        <v>42911</v>
      </c>
      <c r="E34" s="22">
        <v>31</v>
      </c>
      <c r="F34" s="53">
        <v>19.979958333333332</v>
      </c>
      <c r="G34" s="53">
        <v>0.42730657756683743</v>
      </c>
      <c r="H34" s="53">
        <v>0.1109583333333326</v>
      </c>
      <c r="I34" s="53">
        <v>0.40862500000000068</v>
      </c>
      <c r="J34" s="53">
        <v>-0.21408333333333474</v>
      </c>
      <c r="K34" s="87">
        <v>8.3653878324693203</v>
      </c>
      <c r="L34" s="90">
        <v>0.45264536184645543</v>
      </c>
      <c r="M34" s="89">
        <v>-9.7171936569178996E-2</v>
      </c>
      <c r="N34" s="89">
        <v>-2.6638800956971611</v>
      </c>
      <c r="O34" s="89">
        <v>-1.3082395446898207</v>
      </c>
      <c r="P34" s="53">
        <v>98.906500000000008</v>
      </c>
      <c r="Q34" s="54" t="str">
        <f>INDEX('Moon Data'!$B$2:$B$43, MATCH('2017 Compled Drift Data'!D34, 'Moon Data'!$A$2:$A$43, 0))</f>
        <v>Waxing Crescent</v>
      </c>
      <c r="R34" s="20" t="str">
        <f t="shared" si="0"/>
        <v>WXC</v>
      </c>
      <c r="S34" s="4">
        <v>4</v>
      </c>
      <c r="T34" s="4">
        <f t="shared" si="6"/>
        <v>0.86664551724137928</v>
      </c>
      <c r="U34" s="54">
        <f>INDEX('Moon Data'!$C$2:$C$43, MATCH('2017 Compled Drift Data'!D34, 'Moon Data'!$A$2:$A$43, 0))</f>
        <v>4</v>
      </c>
      <c r="V34" s="13">
        <f t="shared" si="9"/>
        <v>-0.7568024953079282</v>
      </c>
      <c r="W34" s="13">
        <f t="shared" si="10"/>
        <v>-0.65364362086361194</v>
      </c>
      <c r="X34" s="60" t="s">
        <v>168</v>
      </c>
      <c r="Y34" s="90">
        <v>8</v>
      </c>
      <c r="Z34" s="50">
        <f t="shared" si="1"/>
        <v>160</v>
      </c>
      <c r="AC34" s="24">
        <v>0</v>
      </c>
      <c r="AD34" s="50">
        <f t="shared" si="2"/>
        <v>37</v>
      </c>
      <c r="AE34" s="11">
        <f t="shared" si="3"/>
        <v>740</v>
      </c>
      <c r="AF34" s="50">
        <f t="shared" si="4"/>
        <v>11</v>
      </c>
      <c r="AG34" s="53">
        <f>'Shannon''s Calc'!C160</f>
        <v>1.9510484955271565</v>
      </c>
      <c r="AH34" s="55">
        <f>'Simpson''s Calcs'!BW97</f>
        <v>0.21110299488677872</v>
      </c>
      <c r="AI34" s="55">
        <f t="shared" si="5"/>
        <v>1</v>
      </c>
      <c r="AJ34" s="25">
        <v>0</v>
      </c>
      <c r="AK34" s="25">
        <v>0</v>
      </c>
      <c r="AL34" s="26">
        <v>0</v>
      </c>
      <c r="AM34" s="25">
        <v>0</v>
      </c>
      <c r="AN34" s="25">
        <v>0</v>
      </c>
      <c r="AO34" s="92">
        <v>0</v>
      </c>
      <c r="AP34" s="92">
        <v>2</v>
      </c>
      <c r="AQ34" s="92">
        <v>0</v>
      </c>
      <c r="AR34" s="92">
        <v>0</v>
      </c>
      <c r="AS34" s="92">
        <v>1</v>
      </c>
      <c r="AT34" s="25">
        <v>0</v>
      </c>
      <c r="AU34" s="92">
        <v>4</v>
      </c>
      <c r="AV34" s="25">
        <v>0</v>
      </c>
      <c r="AW34" s="25">
        <v>0</v>
      </c>
      <c r="AX34" s="92">
        <v>0</v>
      </c>
      <c r="AY34" s="25">
        <v>0</v>
      </c>
      <c r="AZ34" s="25">
        <v>0</v>
      </c>
      <c r="BA34" s="26">
        <v>0</v>
      </c>
      <c r="BB34" s="92">
        <v>0</v>
      </c>
      <c r="BC34" s="26">
        <v>0</v>
      </c>
      <c r="BD34" s="92">
        <v>4</v>
      </c>
      <c r="BE34" s="92">
        <v>0</v>
      </c>
      <c r="BF34" s="92">
        <v>0</v>
      </c>
      <c r="BG34" s="92">
        <v>1</v>
      </c>
      <c r="BH34" s="25">
        <v>0</v>
      </c>
      <c r="BI34" s="26">
        <v>2</v>
      </c>
      <c r="BJ34" s="26">
        <v>0</v>
      </c>
      <c r="BK34" s="26">
        <v>0</v>
      </c>
      <c r="BL34" s="26">
        <v>0</v>
      </c>
      <c r="BM34" s="25">
        <v>0</v>
      </c>
      <c r="BN34" s="26">
        <v>0</v>
      </c>
      <c r="BO34" s="92">
        <v>0</v>
      </c>
      <c r="BP34" s="26">
        <v>0</v>
      </c>
      <c r="BQ34" s="92">
        <v>15</v>
      </c>
      <c r="BR34" s="25">
        <v>0</v>
      </c>
      <c r="BS34" s="92">
        <v>0</v>
      </c>
      <c r="BT34" s="25">
        <v>0</v>
      </c>
      <c r="BU34" s="90">
        <v>1</v>
      </c>
      <c r="BV34" s="90">
        <v>0</v>
      </c>
      <c r="BW34" s="90">
        <v>0</v>
      </c>
      <c r="BX34" s="25">
        <v>0</v>
      </c>
      <c r="BY34" s="92">
        <v>0</v>
      </c>
      <c r="BZ34" s="92">
        <v>4</v>
      </c>
      <c r="CA34" s="92">
        <v>0</v>
      </c>
      <c r="CB34" s="92">
        <v>0</v>
      </c>
      <c r="CC34" s="25">
        <v>0</v>
      </c>
      <c r="CD34" s="92">
        <v>0</v>
      </c>
      <c r="CE34" s="90">
        <v>0</v>
      </c>
      <c r="CF34" s="90">
        <v>0</v>
      </c>
      <c r="CG34">
        <v>0</v>
      </c>
      <c r="CH34">
        <v>0</v>
      </c>
      <c r="CI34" s="25">
        <v>0</v>
      </c>
      <c r="CJ34" s="25">
        <v>0</v>
      </c>
      <c r="CK34" s="25">
        <v>0</v>
      </c>
      <c r="CL34" s="25">
        <v>0</v>
      </c>
      <c r="CM34" s="25">
        <v>0</v>
      </c>
      <c r="CN34" s="90">
        <v>2</v>
      </c>
      <c r="CO34" s="90">
        <v>0</v>
      </c>
      <c r="CP34" s="90">
        <v>0</v>
      </c>
      <c r="CQ34" s="25">
        <v>0</v>
      </c>
      <c r="CR34" s="25">
        <v>0</v>
      </c>
      <c r="CS34" s="25">
        <v>0</v>
      </c>
      <c r="CT34" s="90">
        <v>0</v>
      </c>
      <c r="CU34" s="90">
        <v>0</v>
      </c>
      <c r="CV34" s="90">
        <v>0</v>
      </c>
      <c r="CW34" s="4">
        <v>0</v>
      </c>
      <c r="CX34" s="90">
        <v>1</v>
      </c>
      <c r="CY34" s="90">
        <v>0</v>
      </c>
      <c r="CZ34" s="90">
        <v>0</v>
      </c>
      <c r="DA34" s="90">
        <v>0</v>
      </c>
      <c r="DB34" s="25">
        <v>0</v>
      </c>
    </row>
    <row r="35" spans="1:106" x14ac:dyDescent="0.3">
      <c r="B35" s="50"/>
      <c r="C35" s="50"/>
      <c r="D35" s="17"/>
      <c r="E35" s="22"/>
      <c r="F35" s="1"/>
      <c r="G35" s="1"/>
      <c r="H35" s="1"/>
      <c r="I35" s="1"/>
      <c r="J35" s="1"/>
      <c r="K35" s="19"/>
      <c r="L35" s="1"/>
      <c r="M35" s="1"/>
      <c r="N35" s="1"/>
      <c r="O35" s="1"/>
      <c r="Q35" s="20"/>
      <c r="R35" s="20"/>
      <c r="U35" s="61"/>
      <c r="V35" s="13"/>
      <c r="W35" s="13"/>
      <c r="Z35" s="12"/>
      <c r="AC35" s="24"/>
      <c r="AD35" s="21"/>
      <c r="AE35" s="11"/>
      <c r="AF35" s="27"/>
      <c r="AG35" s="34"/>
      <c r="AH35" s="49"/>
      <c r="AI35" s="7"/>
      <c r="AJ35" s="25"/>
      <c r="AK35" s="25"/>
      <c r="AL35" s="26"/>
      <c r="AM35" s="25"/>
      <c r="AN35" s="25"/>
      <c r="AO35" s="26"/>
      <c r="AP35" s="26"/>
      <c r="AQ35" s="26"/>
      <c r="AR35" s="26"/>
      <c r="AS35" s="26"/>
      <c r="AT35" s="25"/>
      <c r="AU35" s="26"/>
      <c r="AV35" s="25"/>
      <c r="AW35" s="25"/>
      <c r="AX35" s="26"/>
      <c r="AY35" s="25"/>
      <c r="AZ35" s="25"/>
      <c r="BA35" s="26"/>
      <c r="BB35" s="26"/>
      <c r="BC35" s="26"/>
      <c r="BD35" s="26"/>
      <c r="BE35" s="26"/>
      <c r="BF35" s="26"/>
      <c r="BG35" s="26"/>
      <c r="BH35" s="25"/>
      <c r="BI35" s="26"/>
      <c r="BJ35" s="26"/>
      <c r="BK35" s="90"/>
      <c r="BL35" s="26"/>
      <c r="BM35" s="25"/>
      <c r="BN35" s="26"/>
      <c r="BO35" s="26"/>
      <c r="BP35" s="26"/>
      <c r="BQ35" s="26"/>
      <c r="BR35" s="25"/>
      <c r="BS35" s="26"/>
      <c r="BT35" s="25"/>
      <c r="BU35" s="26"/>
      <c r="BV35" s="26"/>
      <c r="BW35" s="26"/>
      <c r="BX35" s="25"/>
      <c r="BY35" s="26"/>
      <c r="BZ35" s="26"/>
      <c r="CA35" s="26"/>
      <c r="CB35" s="26"/>
      <c r="CC35" s="25"/>
      <c r="CD35" s="26"/>
      <c r="CE35" s="26"/>
      <c r="CF35" s="25"/>
      <c r="CG35" s="25"/>
      <c r="CH35" s="25"/>
      <c r="CI35" s="25"/>
      <c r="CJ35" s="25"/>
      <c r="CK35" s="25"/>
      <c r="CL35" s="25"/>
      <c r="CM35" s="25"/>
      <c r="CN35" s="26"/>
      <c r="CO35" s="26"/>
      <c r="CP35" s="26"/>
      <c r="CQ35" s="25"/>
      <c r="CR35" s="25"/>
      <c r="CS35" s="25"/>
      <c r="CT35" s="26"/>
      <c r="CU35" s="26"/>
      <c r="CV35" s="26"/>
      <c r="CW35" s="4"/>
      <c r="CX35" s="26"/>
      <c r="CY35" s="26"/>
      <c r="CZ35" s="26"/>
      <c r="DA35" s="26"/>
      <c r="DB35" s="25"/>
    </row>
    <row r="36" spans="1:106" x14ac:dyDescent="0.3">
      <c r="B36" s="50"/>
      <c r="C36" s="50"/>
      <c r="D36" s="17"/>
      <c r="E36" s="22"/>
      <c r="F36" s="1"/>
      <c r="G36" s="1"/>
      <c r="H36" s="1"/>
      <c r="I36" s="1"/>
      <c r="J36" s="1"/>
      <c r="K36" s="19"/>
      <c r="L36" s="1"/>
      <c r="M36" s="1"/>
      <c r="N36" s="1"/>
      <c r="O36" s="1"/>
      <c r="Q36" s="20"/>
      <c r="R36" s="20"/>
      <c r="U36" s="61"/>
      <c r="V36" s="13"/>
      <c r="W36" s="13"/>
      <c r="Z36" s="12"/>
      <c r="AC36" s="24">
        <f>SUM(AC4:AC34)</f>
        <v>19135</v>
      </c>
      <c r="AD36" s="21"/>
      <c r="AE36" s="11"/>
      <c r="AF36" s="27"/>
      <c r="AG36" s="34"/>
      <c r="AH36" s="49"/>
      <c r="AI36" s="7"/>
      <c r="AJ36" s="25"/>
      <c r="AK36" s="25"/>
      <c r="AL36" s="26"/>
      <c r="AM36" s="25"/>
      <c r="AN36" s="25"/>
      <c r="AO36" s="26"/>
      <c r="AP36" s="26"/>
      <c r="AQ36" s="26"/>
      <c r="AR36" s="26"/>
      <c r="AS36" s="26"/>
      <c r="AT36" s="25"/>
      <c r="AU36" s="26"/>
      <c r="AV36" s="25"/>
      <c r="AW36" s="25"/>
      <c r="AX36" s="26"/>
      <c r="AY36" s="25"/>
      <c r="AZ36" s="25"/>
      <c r="BA36" s="26"/>
      <c r="BB36" s="26"/>
      <c r="BC36" s="26"/>
      <c r="BD36" s="26"/>
      <c r="BE36" s="26"/>
      <c r="BF36" s="26"/>
      <c r="BG36" s="26"/>
      <c r="BH36" s="25"/>
      <c r="BI36" s="26"/>
      <c r="BJ36" s="26"/>
      <c r="BK36" s="90"/>
      <c r="BL36" s="26"/>
      <c r="BM36" s="25"/>
      <c r="BN36" s="26"/>
      <c r="BO36" s="26"/>
      <c r="BP36" s="26"/>
      <c r="BQ36" s="26"/>
      <c r="BR36" s="25"/>
      <c r="BS36" s="26"/>
      <c r="BT36" s="25"/>
      <c r="BU36" s="26"/>
      <c r="BV36" s="26"/>
      <c r="BW36" s="26"/>
      <c r="BX36" s="25"/>
      <c r="BY36" s="26"/>
      <c r="BZ36" s="26"/>
      <c r="CA36" s="26"/>
      <c r="CB36" s="26"/>
      <c r="CC36" s="25"/>
      <c r="CD36" s="26"/>
      <c r="CE36" s="26"/>
      <c r="CF36" s="25"/>
      <c r="CG36" s="25"/>
      <c r="CH36" s="25"/>
      <c r="CI36" s="25"/>
      <c r="CJ36" s="25"/>
      <c r="CK36" s="25"/>
      <c r="CL36" s="25"/>
      <c r="CM36" s="25"/>
      <c r="CN36" s="26"/>
      <c r="CO36" s="26"/>
      <c r="CP36" s="26"/>
      <c r="CQ36" s="25"/>
      <c r="CR36" s="25"/>
      <c r="CS36" s="25"/>
      <c r="CT36" s="26"/>
      <c r="CU36" s="26"/>
      <c r="CV36" s="26"/>
      <c r="CW36" s="4"/>
      <c r="CX36" s="26"/>
      <c r="CY36" s="26"/>
      <c r="CZ36" s="26"/>
      <c r="DA36" s="26"/>
      <c r="DB36" s="25"/>
    </row>
    <row r="37" spans="1:106" x14ac:dyDescent="0.3">
      <c r="B37" s="50"/>
      <c r="C37" s="50"/>
      <c r="D37" s="17"/>
      <c r="E37" s="22"/>
      <c r="F37" s="1"/>
      <c r="G37" s="1"/>
      <c r="H37" s="1"/>
      <c r="I37" s="1"/>
      <c r="J37" s="1"/>
      <c r="K37" s="19"/>
      <c r="L37" s="1"/>
      <c r="M37" s="1"/>
      <c r="N37" s="1"/>
      <c r="O37" s="1"/>
      <c r="Q37" s="20"/>
      <c r="R37" s="20"/>
      <c r="U37" s="61"/>
      <c r="V37" s="13"/>
      <c r="W37" s="13"/>
      <c r="Z37" s="12"/>
      <c r="AC37" s="24"/>
      <c r="AD37" s="21"/>
      <c r="AE37" s="11"/>
      <c r="AF37" s="27"/>
      <c r="AG37" s="34"/>
      <c r="AH37" s="49"/>
      <c r="AI37" s="7"/>
      <c r="AJ37" s="25"/>
      <c r="AK37" s="25"/>
      <c r="AL37" s="26"/>
      <c r="AM37" s="25"/>
      <c r="AN37" s="25"/>
      <c r="AO37" s="26"/>
      <c r="AP37" s="26"/>
      <c r="AQ37" s="26"/>
      <c r="AR37" s="26"/>
      <c r="AS37" s="26"/>
      <c r="AT37" s="25"/>
      <c r="AU37" s="26"/>
      <c r="AV37" s="25"/>
      <c r="AW37" s="25"/>
      <c r="AX37" s="26"/>
      <c r="AY37" s="25"/>
      <c r="AZ37" s="25"/>
      <c r="BA37" s="26"/>
      <c r="BB37" s="26"/>
      <c r="BC37" s="26"/>
      <c r="BD37" s="26"/>
      <c r="BE37" s="26"/>
      <c r="BF37" s="26"/>
      <c r="BG37" s="26"/>
      <c r="BH37" s="25"/>
      <c r="BI37" s="26"/>
      <c r="BJ37" s="26"/>
      <c r="BK37" s="90"/>
      <c r="BL37" s="26"/>
      <c r="BM37" s="25"/>
      <c r="BN37" s="26"/>
      <c r="BO37" s="26"/>
      <c r="BP37" s="26"/>
      <c r="BQ37" s="26"/>
      <c r="BR37" s="25"/>
      <c r="BS37" s="26"/>
      <c r="BT37" s="25"/>
      <c r="BU37" s="26"/>
      <c r="BV37" s="26"/>
      <c r="BW37" s="26"/>
      <c r="BX37" s="25"/>
      <c r="BY37" s="26"/>
      <c r="BZ37" s="26"/>
      <c r="CA37" s="26"/>
      <c r="CB37" s="26"/>
      <c r="CC37" s="25"/>
      <c r="CD37" s="26"/>
      <c r="CE37" s="26"/>
      <c r="CF37" s="25"/>
      <c r="CG37" s="25"/>
      <c r="CH37" s="25"/>
      <c r="CI37" s="25"/>
      <c r="CJ37" s="25"/>
      <c r="CK37" s="25"/>
      <c r="CL37" s="25"/>
      <c r="CM37" s="25"/>
      <c r="CN37" s="26"/>
      <c r="CO37" s="26"/>
      <c r="CP37" s="26"/>
      <c r="CQ37" s="25"/>
      <c r="CR37" s="25"/>
      <c r="CS37" s="25"/>
      <c r="CT37" s="26"/>
      <c r="CU37" s="26"/>
      <c r="CV37" s="26"/>
      <c r="CW37" s="4"/>
      <c r="CX37" s="26"/>
      <c r="CY37" s="26"/>
      <c r="CZ37" s="26"/>
      <c r="DA37" s="26"/>
      <c r="DB37" s="25"/>
    </row>
    <row r="38" spans="1:106" x14ac:dyDescent="0.3">
      <c r="B38" s="50"/>
      <c r="C38" s="50"/>
      <c r="D38" s="17"/>
      <c r="E38" s="22"/>
      <c r="F38" s="1"/>
      <c r="G38" s="1"/>
      <c r="H38" s="1"/>
      <c r="I38" s="1"/>
      <c r="J38" s="1"/>
      <c r="K38" s="19"/>
      <c r="L38" s="1"/>
      <c r="M38" s="1"/>
      <c r="N38" s="1"/>
      <c r="O38" s="1"/>
      <c r="Q38" s="20"/>
      <c r="R38" s="20"/>
      <c r="U38" s="61"/>
      <c r="V38" s="13"/>
      <c r="W38" s="13"/>
      <c r="Z38" s="12"/>
      <c r="AC38" s="24"/>
      <c r="AD38" s="21"/>
      <c r="AE38" s="11"/>
      <c r="AF38" s="27"/>
      <c r="AG38" s="34"/>
      <c r="AH38" s="49"/>
      <c r="AI38" s="7"/>
      <c r="AJ38" s="25"/>
      <c r="AK38" s="25"/>
      <c r="AL38" s="26"/>
      <c r="AM38" s="25"/>
      <c r="AN38" s="25"/>
      <c r="AO38" s="26"/>
      <c r="AP38" s="26"/>
      <c r="AQ38" s="26"/>
      <c r="AR38" s="26"/>
      <c r="AS38" s="26"/>
      <c r="AT38" s="25"/>
      <c r="AU38" s="26"/>
      <c r="AV38" s="25"/>
      <c r="AW38" s="25"/>
      <c r="AX38" s="26"/>
      <c r="AY38" s="25"/>
      <c r="AZ38" s="25"/>
      <c r="BA38" s="26"/>
      <c r="BB38" s="26"/>
      <c r="BC38" s="26"/>
      <c r="BD38" s="26"/>
      <c r="BE38" s="26"/>
      <c r="BF38" s="26"/>
      <c r="BG38" s="26"/>
      <c r="BH38" s="25"/>
      <c r="BI38" s="26"/>
      <c r="BJ38" s="26"/>
      <c r="BK38" s="90"/>
      <c r="BL38" s="26"/>
      <c r="BM38" s="25"/>
      <c r="BN38" s="26"/>
      <c r="BO38" s="26"/>
      <c r="BP38" s="26"/>
      <c r="BQ38" s="26"/>
      <c r="BR38" s="25"/>
      <c r="BS38" s="26"/>
      <c r="BT38" s="25"/>
      <c r="BU38" s="26"/>
      <c r="BV38" s="26"/>
      <c r="BW38" s="26"/>
      <c r="BX38" s="25"/>
      <c r="BY38" s="26"/>
      <c r="BZ38" s="26"/>
      <c r="CA38" s="26"/>
      <c r="CB38" s="26"/>
      <c r="CC38" s="25"/>
      <c r="CD38" s="26"/>
      <c r="CE38" s="26"/>
      <c r="CF38" s="25"/>
      <c r="CG38" s="25"/>
      <c r="CH38" s="25"/>
      <c r="CI38" s="25"/>
      <c r="CJ38" s="25"/>
      <c r="CK38" s="25"/>
      <c r="CL38" s="25"/>
      <c r="CM38" s="25"/>
      <c r="CN38" s="26"/>
      <c r="CO38" s="26"/>
      <c r="CP38" s="26"/>
      <c r="CQ38" s="25"/>
      <c r="CR38" s="25"/>
      <c r="CS38" s="25"/>
      <c r="CT38" s="26"/>
      <c r="CU38" s="26"/>
      <c r="CV38" s="26"/>
      <c r="CW38" s="4"/>
      <c r="CX38" s="26"/>
      <c r="CY38" s="26"/>
      <c r="CZ38" s="26"/>
      <c r="DA38" s="26"/>
      <c r="DB38" s="25"/>
    </row>
    <row r="39" spans="1:106" x14ac:dyDescent="0.3">
      <c r="B39" s="50"/>
      <c r="C39" s="50"/>
      <c r="D39" s="17"/>
      <c r="E39" s="22"/>
      <c r="F39" s="1"/>
      <c r="G39" s="1"/>
      <c r="H39" s="1"/>
      <c r="I39" s="1"/>
      <c r="J39" s="1"/>
      <c r="K39" s="19"/>
      <c r="L39" s="1"/>
      <c r="M39" s="1"/>
      <c r="N39" s="1"/>
      <c r="O39" s="1"/>
      <c r="Q39" s="20"/>
      <c r="R39" s="20"/>
      <c r="U39" s="61"/>
      <c r="V39" s="13"/>
      <c r="W39" s="13"/>
      <c r="Y39" s="24"/>
      <c r="Z39" s="12"/>
      <c r="AC39" s="24"/>
      <c r="AD39" s="21"/>
      <c r="AE39" s="11"/>
      <c r="AF39" s="27"/>
      <c r="AG39" s="34"/>
      <c r="AH39" s="49"/>
      <c r="AI39" s="7"/>
      <c r="AJ39" s="25"/>
      <c r="AK39" s="25"/>
      <c r="AL39" s="26"/>
      <c r="AM39" s="25"/>
      <c r="AN39" s="25"/>
      <c r="AO39" s="26"/>
      <c r="AP39" s="26"/>
      <c r="AQ39" s="26"/>
      <c r="AR39" s="26"/>
      <c r="AS39" s="26"/>
      <c r="AT39" s="25"/>
      <c r="AU39" s="26"/>
      <c r="AV39" s="25"/>
      <c r="AW39" s="25"/>
      <c r="AX39" s="26"/>
      <c r="AY39" s="25"/>
      <c r="AZ39" s="25"/>
      <c r="BA39" s="26"/>
      <c r="BB39" s="26"/>
      <c r="BC39" s="26"/>
      <c r="BD39" s="26"/>
      <c r="BE39" s="26"/>
      <c r="BF39" s="26"/>
      <c r="BG39" s="26"/>
      <c r="BH39" s="25"/>
      <c r="BI39" s="26"/>
      <c r="BJ39" s="26"/>
      <c r="BK39" s="25"/>
      <c r="BL39" s="26"/>
      <c r="BM39" s="25"/>
      <c r="BN39" s="26"/>
      <c r="BO39" s="26"/>
      <c r="BP39" s="26"/>
      <c r="BQ39" s="26"/>
      <c r="BR39" s="25"/>
      <c r="BS39" s="26"/>
      <c r="BT39" s="25"/>
      <c r="BU39" s="26"/>
      <c r="BV39" s="26"/>
      <c r="BW39" s="26"/>
      <c r="BX39" s="25"/>
      <c r="BY39" s="26"/>
      <c r="BZ39" s="26"/>
      <c r="CA39" s="26"/>
      <c r="CB39" s="26"/>
      <c r="CC39" s="25"/>
      <c r="CD39" s="26"/>
      <c r="CE39" s="26"/>
      <c r="CF39" s="25"/>
      <c r="CG39" s="25"/>
      <c r="CH39" s="25"/>
      <c r="CI39" s="25"/>
      <c r="CJ39" s="25"/>
      <c r="CK39" s="25"/>
      <c r="CL39" s="25"/>
      <c r="CM39" s="25"/>
      <c r="CN39" s="26"/>
      <c r="CO39" s="26"/>
      <c r="CP39" s="26"/>
      <c r="CQ39" s="25"/>
      <c r="CR39" s="25"/>
      <c r="CS39" s="25"/>
      <c r="CT39" s="26"/>
      <c r="CU39" s="26"/>
      <c r="CV39" s="26"/>
      <c r="CW39" s="4"/>
      <c r="CX39" s="26"/>
      <c r="CY39" s="26"/>
      <c r="CZ39" s="26"/>
      <c r="DA39" s="26"/>
      <c r="DB39" s="25"/>
    </row>
    <row r="40" spans="1:106" x14ac:dyDescent="0.3">
      <c r="B40" s="50"/>
      <c r="C40" s="50"/>
      <c r="D40" s="17"/>
      <c r="E40" s="22"/>
      <c r="F40" s="1"/>
      <c r="G40" s="1"/>
      <c r="H40" s="1"/>
      <c r="I40" s="1"/>
      <c r="J40" s="1"/>
      <c r="K40" s="19"/>
      <c r="L40" s="1"/>
      <c r="M40" s="1"/>
      <c r="N40" s="1"/>
      <c r="O40" s="1"/>
      <c r="Q40" s="20"/>
      <c r="R40" s="20"/>
      <c r="U40" s="61"/>
      <c r="V40" s="13"/>
      <c r="W40" s="13"/>
      <c r="Y40" s="24"/>
      <c r="Z40" s="12"/>
      <c r="AC40" s="24"/>
      <c r="AD40" s="21"/>
      <c r="AE40" s="11"/>
      <c r="AF40" s="27"/>
      <c r="AG40" s="34"/>
      <c r="AH40" s="49"/>
      <c r="AI40" s="7"/>
      <c r="AJ40" s="25"/>
      <c r="AK40" s="25"/>
      <c r="AL40" s="26"/>
      <c r="AM40" s="25"/>
      <c r="AN40" s="25"/>
      <c r="AO40" s="26"/>
      <c r="AP40" s="26"/>
      <c r="AQ40" s="26"/>
      <c r="AR40" s="26"/>
      <c r="AS40" s="26"/>
      <c r="AT40" s="25"/>
      <c r="AU40" s="26"/>
      <c r="AV40" s="25"/>
      <c r="AW40" s="25"/>
      <c r="AX40" s="26"/>
      <c r="AY40" s="25"/>
      <c r="AZ40" s="25"/>
      <c r="BA40" s="26"/>
      <c r="BB40" s="26"/>
      <c r="BC40" s="26"/>
      <c r="BD40" s="26"/>
      <c r="BE40" s="26"/>
      <c r="BF40" s="26"/>
      <c r="BG40" s="26"/>
      <c r="BH40" s="25"/>
      <c r="BI40" s="26"/>
      <c r="BJ40" s="26"/>
      <c r="BK40" s="25"/>
      <c r="BL40" s="26"/>
      <c r="BM40" s="25"/>
      <c r="BN40" s="26"/>
      <c r="BO40" s="26"/>
      <c r="BP40" s="26"/>
      <c r="BQ40" s="26"/>
      <c r="BR40" s="25"/>
      <c r="BS40" s="26"/>
      <c r="BT40" s="25"/>
      <c r="BU40" s="26"/>
      <c r="BV40" s="26"/>
      <c r="BW40" s="26"/>
      <c r="BX40" s="25"/>
      <c r="BY40" s="26"/>
      <c r="BZ40" s="26"/>
      <c r="CA40" s="26"/>
      <c r="CB40" s="26"/>
      <c r="CC40" s="25"/>
      <c r="CD40" s="26"/>
      <c r="CE40" s="26"/>
      <c r="CF40" s="25"/>
      <c r="CG40" s="25"/>
      <c r="CH40" s="25"/>
      <c r="CI40" s="25"/>
      <c r="CJ40" s="25"/>
      <c r="CK40" s="25"/>
      <c r="CL40" s="25"/>
      <c r="CM40" s="25"/>
      <c r="CN40" s="26"/>
      <c r="CO40" s="26"/>
      <c r="CP40" s="26"/>
      <c r="CQ40" s="25"/>
      <c r="CR40" s="25"/>
      <c r="CS40" s="25"/>
      <c r="CT40" s="26"/>
      <c r="CU40" s="26"/>
      <c r="CV40" s="26"/>
      <c r="CW40" s="4"/>
      <c r="CX40" s="26"/>
      <c r="CY40" s="26"/>
      <c r="CZ40" s="26"/>
      <c r="DA40" s="26"/>
      <c r="DB40" s="25"/>
    </row>
    <row r="41" spans="1:106" x14ac:dyDescent="0.3">
      <c r="B41" s="50"/>
      <c r="C41" s="50"/>
      <c r="D41" s="17"/>
      <c r="E41" s="22"/>
      <c r="F41" s="1"/>
      <c r="G41" s="1"/>
      <c r="H41" s="1"/>
      <c r="I41" s="1"/>
      <c r="J41" s="1"/>
      <c r="K41" s="19"/>
      <c r="L41" s="1"/>
      <c r="M41" s="1"/>
      <c r="N41" s="1"/>
      <c r="O41" s="1"/>
      <c r="Q41" s="20"/>
      <c r="R41" s="20"/>
      <c r="U41" s="61"/>
      <c r="V41" s="13"/>
      <c r="W41" s="13"/>
      <c r="Y41" s="24"/>
      <c r="Z41" s="12"/>
      <c r="AC41" s="24"/>
      <c r="AD41" s="21"/>
      <c r="AE41" s="11"/>
      <c r="AF41" s="27"/>
      <c r="AG41" s="34"/>
      <c r="AH41" s="49"/>
      <c r="AI41" s="7"/>
      <c r="AJ41" s="25"/>
      <c r="AK41" s="25"/>
      <c r="AL41" s="26"/>
      <c r="AM41" s="25"/>
      <c r="AN41" s="25"/>
      <c r="AO41" s="26"/>
      <c r="AP41" s="26"/>
      <c r="AQ41" s="26"/>
      <c r="AR41" s="26"/>
      <c r="AS41" s="26"/>
      <c r="AT41" s="25"/>
      <c r="AU41" s="26"/>
      <c r="AV41" s="25"/>
      <c r="AW41" s="25"/>
      <c r="AX41" s="26"/>
      <c r="AY41" s="25"/>
      <c r="AZ41" s="25"/>
      <c r="BA41" s="26"/>
      <c r="BB41" s="26"/>
      <c r="BC41" s="26"/>
      <c r="BD41" s="26"/>
      <c r="BE41" s="26"/>
      <c r="BF41" s="26"/>
      <c r="BG41" s="26"/>
      <c r="BH41" s="25"/>
      <c r="BI41" s="26"/>
      <c r="BJ41" s="26"/>
      <c r="BK41" s="25"/>
      <c r="BL41" s="26"/>
      <c r="BM41" s="25"/>
      <c r="BN41" s="26"/>
      <c r="BO41" s="26"/>
      <c r="BP41" s="26"/>
      <c r="BQ41" s="26"/>
      <c r="BR41" s="25"/>
      <c r="BS41" s="26"/>
      <c r="BT41" s="25"/>
      <c r="BU41" s="26"/>
      <c r="BV41" s="26"/>
      <c r="BW41" s="26"/>
      <c r="BX41" s="25"/>
      <c r="BY41" s="26"/>
      <c r="BZ41" s="26"/>
      <c r="CA41" s="26"/>
      <c r="CB41" s="26"/>
      <c r="CC41" s="25"/>
      <c r="CD41" s="26"/>
      <c r="CE41" s="26"/>
      <c r="CF41" s="25"/>
      <c r="CG41" s="25"/>
      <c r="CH41" s="25"/>
      <c r="CI41" s="25"/>
      <c r="CJ41" s="25"/>
      <c r="CK41" s="25"/>
      <c r="CL41" s="25"/>
      <c r="CM41" s="25"/>
      <c r="CN41" s="26"/>
      <c r="CO41" s="26"/>
      <c r="CP41" s="26"/>
      <c r="CQ41" s="25"/>
      <c r="CR41" s="25"/>
      <c r="CS41" s="25"/>
      <c r="CT41" s="26"/>
      <c r="CU41" s="26"/>
      <c r="CV41" s="26"/>
      <c r="CW41" s="4"/>
      <c r="CX41" s="26"/>
      <c r="CY41" s="26"/>
      <c r="CZ41" s="26"/>
      <c r="DA41" s="26"/>
      <c r="DB41" s="25"/>
    </row>
    <row r="42" spans="1:106" x14ac:dyDescent="0.3">
      <c r="B42" s="50"/>
      <c r="C42" s="50"/>
      <c r="D42" s="17"/>
      <c r="E42" s="22"/>
      <c r="F42" s="1"/>
      <c r="G42" s="1"/>
      <c r="H42" s="1"/>
      <c r="I42" s="1"/>
      <c r="J42" s="1"/>
      <c r="K42" s="19"/>
      <c r="L42" s="1"/>
      <c r="M42" s="1"/>
      <c r="N42" s="1"/>
      <c r="O42" s="1"/>
      <c r="Q42" s="20"/>
      <c r="R42" s="20"/>
      <c r="U42" s="61"/>
      <c r="V42" s="13"/>
      <c r="W42" s="13"/>
      <c r="Y42" s="24"/>
      <c r="Z42" s="12"/>
      <c r="AC42" s="24"/>
      <c r="AD42" s="21"/>
      <c r="AE42" s="11"/>
      <c r="AF42" s="27"/>
      <c r="AG42" s="34"/>
      <c r="AH42" s="49"/>
      <c r="AI42" s="7"/>
      <c r="AJ42" s="25"/>
      <c r="AK42" s="25"/>
      <c r="AL42" s="26"/>
      <c r="AM42" s="25"/>
      <c r="AN42" s="25"/>
      <c r="AO42" s="26"/>
      <c r="AP42" s="26"/>
      <c r="AQ42" s="26"/>
      <c r="AR42" s="26"/>
      <c r="AS42" s="26"/>
      <c r="AT42" s="25"/>
      <c r="AU42" s="26"/>
      <c r="AV42" s="25"/>
      <c r="AW42" s="25"/>
      <c r="AX42" s="26"/>
      <c r="AY42" s="25"/>
      <c r="AZ42" s="25"/>
      <c r="BA42" s="26"/>
      <c r="BB42" s="26"/>
      <c r="BC42" s="26"/>
      <c r="BD42" s="26"/>
      <c r="BE42" s="26"/>
      <c r="BF42" s="26"/>
      <c r="BG42" s="26"/>
      <c r="BH42" s="25"/>
      <c r="BI42" s="26"/>
      <c r="BJ42" s="26"/>
      <c r="BK42" s="25"/>
      <c r="BL42" s="26"/>
      <c r="BM42" s="25"/>
      <c r="BN42" s="26"/>
      <c r="BO42" s="26"/>
      <c r="BP42" s="26"/>
      <c r="BQ42" s="26"/>
      <c r="BR42" s="25"/>
      <c r="BS42" s="26"/>
      <c r="BT42" s="25"/>
      <c r="BU42" s="26"/>
      <c r="BV42" s="26"/>
      <c r="BW42" s="26"/>
      <c r="BX42" s="25"/>
      <c r="BY42" s="26"/>
      <c r="BZ42" s="26"/>
      <c r="CA42" s="26"/>
      <c r="CB42" s="26"/>
      <c r="CC42" s="25"/>
      <c r="CD42" s="26"/>
      <c r="CE42" s="26"/>
      <c r="CF42" s="25"/>
      <c r="CG42" s="25"/>
      <c r="CH42" s="25"/>
      <c r="CI42" s="25"/>
      <c r="CJ42" s="25"/>
      <c r="CK42" s="25"/>
      <c r="CL42" s="25"/>
      <c r="CM42" s="25"/>
      <c r="CN42" s="26"/>
      <c r="CO42" s="26"/>
      <c r="CP42" s="26"/>
      <c r="CQ42" s="25"/>
      <c r="CR42" s="25"/>
      <c r="CS42" s="25"/>
      <c r="CT42" s="26"/>
      <c r="CU42" s="26"/>
      <c r="CV42" s="26"/>
      <c r="CW42" s="4"/>
      <c r="CX42" s="26"/>
      <c r="CY42" s="26"/>
      <c r="CZ42" s="26"/>
      <c r="DA42" s="26"/>
      <c r="DB42" s="25"/>
    </row>
    <row r="43" spans="1:106" x14ac:dyDescent="0.3">
      <c r="B43" s="50"/>
      <c r="C43" s="50"/>
      <c r="D43" s="17"/>
      <c r="E43" s="22"/>
      <c r="F43" s="1"/>
      <c r="G43" s="1"/>
      <c r="H43" s="1"/>
      <c r="I43" s="1"/>
      <c r="J43" s="1"/>
      <c r="K43" s="19"/>
      <c r="L43" s="1"/>
      <c r="M43" s="1"/>
      <c r="N43" s="1"/>
      <c r="O43" s="1"/>
      <c r="Q43" s="20"/>
      <c r="R43" s="20"/>
      <c r="U43" s="61"/>
      <c r="V43" s="13"/>
      <c r="W43" s="13"/>
      <c r="Y43" s="24"/>
      <c r="Z43" s="12"/>
      <c r="AC43" s="24"/>
      <c r="AD43" s="21"/>
      <c r="AE43" s="11"/>
      <c r="AF43" s="27"/>
      <c r="AG43" s="34"/>
      <c r="AH43" s="49"/>
      <c r="AI43" s="7"/>
      <c r="AJ43" s="25"/>
      <c r="AK43" s="25"/>
      <c r="AL43" s="26"/>
      <c r="AM43" s="25"/>
      <c r="AN43" s="25"/>
      <c r="AO43" s="26"/>
      <c r="AP43" s="26"/>
      <c r="AQ43" s="26"/>
      <c r="AR43" s="26"/>
      <c r="AS43" s="26"/>
      <c r="AT43" s="25"/>
      <c r="AU43" s="26"/>
      <c r="AV43" s="25"/>
      <c r="AW43" s="25"/>
      <c r="AX43" s="26"/>
      <c r="AY43" s="25"/>
      <c r="AZ43" s="25"/>
      <c r="BA43" s="26"/>
      <c r="BB43" s="26"/>
      <c r="BC43" s="26"/>
      <c r="BD43" s="26"/>
      <c r="BE43" s="26"/>
      <c r="BF43" s="26"/>
      <c r="BG43" s="26"/>
      <c r="BH43" s="25"/>
      <c r="BI43" s="26"/>
      <c r="BJ43" s="26"/>
      <c r="BK43" s="25"/>
      <c r="BL43" s="26"/>
      <c r="BM43" s="25"/>
      <c r="BN43" s="26"/>
      <c r="BO43" s="26"/>
      <c r="BP43" s="26"/>
      <c r="BQ43" s="26"/>
      <c r="BR43" s="25"/>
      <c r="BS43" s="26"/>
      <c r="BT43" s="25"/>
      <c r="BU43" s="26"/>
      <c r="BV43" s="26"/>
      <c r="BW43" s="26"/>
      <c r="BX43" s="25"/>
      <c r="BY43" s="26"/>
      <c r="BZ43" s="26"/>
      <c r="CA43" s="26"/>
      <c r="CB43" s="26"/>
      <c r="CC43" s="25"/>
      <c r="CD43" s="26"/>
      <c r="CE43" s="26"/>
      <c r="CF43" s="25"/>
      <c r="CG43" s="25"/>
      <c r="CH43" s="25"/>
      <c r="CI43" s="25"/>
      <c r="CJ43" s="25"/>
      <c r="CK43" s="25"/>
      <c r="CL43" s="25"/>
      <c r="CM43" s="25"/>
      <c r="CN43" s="26"/>
      <c r="CO43" s="26"/>
      <c r="CP43" s="26"/>
      <c r="CQ43" s="25"/>
      <c r="CR43" s="25"/>
      <c r="CS43" s="25"/>
      <c r="CT43" s="26"/>
      <c r="CU43" s="26"/>
      <c r="CV43" s="26"/>
      <c r="CW43" s="4"/>
      <c r="CX43" s="26"/>
      <c r="CY43" s="26"/>
      <c r="CZ43" s="26"/>
      <c r="DA43" s="26"/>
      <c r="DB43" s="25"/>
    </row>
    <row r="44" spans="1:106" x14ac:dyDescent="0.3">
      <c r="Y44" s="24"/>
    </row>
    <row r="166" spans="36:106" x14ac:dyDescent="0.3">
      <c r="AJ166" s="2" t="str">
        <f>IF(AJ84&gt;0,AJ84*AJ125, "")</f>
        <v/>
      </c>
      <c r="AK166" s="2" t="str">
        <f t="shared" ref="AK166:AZ166" si="11">IF(AK84&gt;0,AK84*AK125, "")</f>
        <v/>
      </c>
      <c r="AL166" s="2" t="str">
        <f t="shared" si="11"/>
        <v/>
      </c>
      <c r="AM166" s="2" t="str">
        <f t="shared" si="11"/>
        <v/>
      </c>
      <c r="AN166" s="2" t="str">
        <f t="shared" si="11"/>
        <v/>
      </c>
      <c r="AO166" s="2" t="str">
        <f t="shared" si="11"/>
        <v/>
      </c>
      <c r="AP166" s="2" t="str">
        <f t="shared" si="11"/>
        <v/>
      </c>
      <c r="AQ166" s="2" t="str">
        <f t="shared" si="11"/>
        <v/>
      </c>
      <c r="AR166" s="2" t="str">
        <f t="shared" si="11"/>
        <v/>
      </c>
      <c r="AS166" s="2" t="str">
        <f t="shared" si="11"/>
        <v/>
      </c>
      <c r="AT166" s="2" t="str">
        <f t="shared" si="11"/>
        <v/>
      </c>
      <c r="AU166" s="2" t="str">
        <f t="shared" si="11"/>
        <v/>
      </c>
      <c r="AV166" s="2" t="str">
        <f t="shared" si="11"/>
        <v/>
      </c>
      <c r="AW166" s="2" t="str">
        <f t="shared" si="11"/>
        <v/>
      </c>
      <c r="AX166" s="2" t="str">
        <f t="shared" si="11"/>
        <v/>
      </c>
      <c r="AY166" s="2" t="str">
        <f t="shared" si="11"/>
        <v/>
      </c>
      <c r="AZ166" s="2" t="str">
        <f t="shared" si="11"/>
        <v/>
      </c>
      <c r="BA166" s="2" t="str">
        <f t="shared" ref="BA166:CF166" si="12">IF(BA84&gt;0,BA84*BA125, "")</f>
        <v/>
      </c>
      <c r="BB166" s="2" t="str">
        <f t="shared" si="12"/>
        <v/>
      </c>
      <c r="BC166" s="2" t="str">
        <f t="shared" si="12"/>
        <v/>
      </c>
      <c r="BD166" s="2" t="str">
        <f t="shared" si="12"/>
        <v/>
      </c>
      <c r="BE166" s="2" t="str">
        <f t="shared" si="12"/>
        <v/>
      </c>
      <c r="BF166" s="2" t="str">
        <f t="shared" si="12"/>
        <v/>
      </c>
      <c r="BG166" s="2" t="str">
        <f t="shared" si="12"/>
        <v/>
      </c>
      <c r="BH166" s="2" t="str">
        <f t="shared" si="12"/>
        <v/>
      </c>
      <c r="BI166" s="2" t="str">
        <f t="shared" si="12"/>
        <v/>
      </c>
      <c r="BJ166" s="2" t="str">
        <f t="shared" si="12"/>
        <v/>
      </c>
      <c r="BK166" s="2" t="str">
        <f t="shared" si="12"/>
        <v/>
      </c>
      <c r="BL166" s="2" t="str">
        <f t="shared" si="12"/>
        <v/>
      </c>
      <c r="BM166" s="2" t="str">
        <f t="shared" si="12"/>
        <v/>
      </c>
      <c r="BN166" s="2" t="str">
        <f t="shared" si="12"/>
        <v/>
      </c>
      <c r="BO166" s="2" t="str">
        <f t="shared" si="12"/>
        <v/>
      </c>
      <c r="BP166" s="2" t="str">
        <f t="shared" si="12"/>
        <v/>
      </c>
      <c r="BQ166" s="2" t="str">
        <f t="shared" si="12"/>
        <v/>
      </c>
      <c r="BR166" s="2" t="str">
        <f t="shared" si="12"/>
        <v/>
      </c>
      <c r="BS166" s="2" t="str">
        <f t="shared" si="12"/>
        <v/>
      </c>
      <c r="BT166" s="2" t="str">
        <f t="shared" si="12"/>
        <v/>
      </c>
      <c r="BU166" s="2" t="str">
        <f t="shared" si="12"/>
        <v/>
      </c>
      <c r="BV166" s="2" t="str">
        <f t="shared" si="12"/>
        <v/>
      </c>
      <c r="BX166" s="2" t="str">
        <f t="shared" si="12"/>
        <v/>
      </c>
      <c r="BY166" s="2" t="str">
        <f t="shared" si="12"/>
        <v/>
      </c>
      <c r="BZ166" s="2" t="str">
        <f t="shared" si="12"/>
        <v/>
      </c>
      <c r="CA166" s="2" t="str">
        <f t="shared" si="12"/>
        <v/>
      </c>
      <c r="CB166" s="2" t="str">
        <f t="shared" si="12"/>
        <v/>
      </c>
      <c r="CC166" s="2" t="str">
        <f t="shared" si="12"/>
        <v/>
      </c>
      <c r="CD166" s="2" t="str">
        <f t="shared" si="12"/>
        <v/>
      </c>
      <c r="CE166" s="2" t="str">
        <f t="shared" si="12"/>
        <v/>
      </c>
      <c r="CF166" s="2" t="str">
        <f t="shared" si="12"/>
        <v/>
      </c>
      <c r="CI166" s="2" t="str">
        <f t="shared" ref="CI166:DB166" si="13">IF(CI84&gt;0,CI84*CI125, "")</f>
        <v/>
      </c>
      <c r="CJ166" s="2" t="str">
        <f t="shared" si="13"/>
        <v/>
      </c>
      <c r="CK166" s="2" t="str">
        <f t="shared" si="13"/>
        <v/>
      </c>
      <c r="CL166" s="2" t="str">
        <f t="shared" si="13"/>
        <v/>
      </c>
      <c r="CM166" s="2" t="str">
        <f t="shared" si="13"/>
        <v/>
      </c>
      <c r="CN166" s="2" t="str">
        <f t="shared" si="13"/>
        <v/>
      </c>
      <c r="CO166" s="2" t="str">
        <f t="shared" si="13"/>
        <v/>
      </c>
      <c r="CP166" s="2" t="str">
        <f t="shared" si="13"/>
        <v/>
      </c>
      <c r="CQ166" s="2" t="str">
        <f t="shared" si="13"/>
        <v/>
      </c>
      <c r="CR166" s="2" t="str">
        <f t="shared" si="13"/>
        <v/>
      </c>
      <c r="CS166" s="2" t="str">
        <f t="shared" si="13"/>
        <v/>
      </c>
      <c r="CT166" s="2" t="str">
        <f t="shared" si="13"/>
        <v/>
      </c>
      <c r="CU166" s="2" t="str">
        <f t="shared" si="13"/>
        <v/>
      </c>
      <c r="CV166" s="2" t="str">
        <f t="shared" si="13"/>
        <v/>
      </c>
      <c r="CW166" s="2" t="str">
        <f t="shared" si="13"/>
        <v/>
      </c>
      <c r="CX166" s="2" t="str">
        <f t="shared" si="13"/>
        <v/>
      </c>
      <c r="CY166" s="2" t="str">
        <f t="shared" si="13"/>
        <v/>
      </c>
      <c r="CZ166" s="2" t="str">
        <f t="shared" si="13"/>
        <v/>
      </c>
      <c r="DA166" s="2" t="str">
        <f t="shared" si="13"/>
        <v/>
      </c>
      <c r="DB166" s="2" t="str">
        <f t="shared" si="13"/>
        <v/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3"/>
  <sheetViews>
    <sheetView workbookViewId="0">
      <selection activeCell="B42" sqref="B42"/>
    </sheetView>
  </sheetViews>
  <sheetFormatPr defaultRowHeight="14.4" x14ac:dyDescent="0.3"/>
  <cols>
    <col min="1" max="1" width="9.44140625" bestFit="1" customWidth="1"/>
    <col min="2" max="2" width="14.88671875" bestFit="1" customWidth="1"/>
    <col min="3" max="3" width="12.44140625" bestFit="1" customWidth="1"/>
  </cols>
  <sheetData>
    <row r="1" spans="1:3" x14ac:dyDescent="0.3">
      <c r="A1" s="63" t="s">
        <v>1</v>
      </c>
      <c r="B1" s="63" t="s">
        <v>127</v>
      </c>
      <c r="C1" s="63" t="s">
        <v>128</v>
      </c>
    </row>
    <row r="2" spans="1:3" x14ac:dyDescent="0.3">
      <c r="A2" s="65">
        <v>42870</v>
      </c>
      <c r="B2" t="s">
        <v>106</v>
      </c>
      <c r="C2" s="64">
        <v>81</v>
      </c>
    </row>
    <row r="3" spans="1:3" x14ac:dyDescent="0.3">
      <c r="A3" s="65">
        <v>42871</v>
      </c>
      <c r="B3" t="s">
        <v>106</v>
      </c>
      <c r="C3" s="64">
        <v>73</v>
      </c>
    </row>
    <row r="4" spans="1:3" x14ac:dyDescent="0.3">
      <c r="A4" s="65">
        <v>42872</v>
      </c>
      <c r="B4" t="s">
        <v>106</v>
      </c>
      <c r="C4" s="64">
        <v>64</v>
      </c>
    </row>
    <row r="5" spans="1:3" x14ac:dyDescent="0.3">
      <c r="A5" s="65">
        <v>42873</v>
      </c>
      <c r="B5" t="s">
        <v>75</v>
      </c>
      <c r="C5" s="64">
        <v>50</v>
      </c>
    </row>
    <row r="6" spans="1:3" x14ac:dyDescent="0.3">
      <c r="A6" s="65">
        <v>42874</v>
      </c>
      <c r="B6" t="s">
        <v>107</v>
      </c>
      <c r="C6" s="64">
        <v>43</v>
      </c>
    </row>
    <row r="7" spans="1:3" x14ac:dyDescent="0.3">
      <c r="A7" s="65">
        <v>42875</v>
      </c>
      <c r="B7" t="s">
        <v>107</v>
      </c>
      <c r="C7" s="64">
        <v>33</v>
      </c>
    </row>
    <row r="8" spans="1:3" x14ac:dyDescent="0.3">
      <c r="A8" s="65">
        <v>42876</v>
      </c>
      <c r="B8" t="s">
        <v>107</v>
      </c>
      <c r="C8" s="64">
        <v>23</v>
      </c>
    </row>
    <row r="9" spans="1:3" x14ac:dyDescent="0.3">
      <c r="A9" s="65">
        <v>42877</v>
      </c>
      <c r="B9" t="s">
        <v>107</v>
      </c>
      <c r="C9" s="64">
        <v>14</v>
      </c>
    </row>
    <row r="10" spans="1:3" x14ac:dyDescent="0.3">
      <c r="A10" s="65">
        <v>42878</v>
      </c>
      <c r="B10" t="s">
        <v>107</v>
      </c>
      <c r="C10" s="64">
        <v>7</v>
      </c>
    </row>
    <row r="11" spans="1:3" x14ac:dyDescent="0.3">
      <c r="A11" s="65">
        <v>42879</v>
      </c>
      <c r="B11" t="s">
        <v>107</v>
      </c>
      <c r="C11" s="64">
        <v>2</v>
      </c>
    </row>
    <row r="12" spans="1:3" x14ac:dyDescent="0.3">
      <c r="A12" s="65">
        <v>42880</v>
      </c>
      <c r="B12" t="s">
        <v>73</v>
      </c>
      <c r="C12" s="64">
        <v>0</v>
      </c>
    </row>
    <row r="13" spans="1:3" x14ac:dyDescent="0.3">
      <c r="A13" s="65">
        <v>42881</v>
      </c>
      <c r="B13" t="s">
        <v>74</v>
      </c>
      <c r="C13" s="64">
        <v>1</v>
      </c>
    </row>
    <row r="14" spans="1:3" x14ac:dyDescent="0.3">
      <c r="A14" s="65">
        <v>42882</v>
      </c>
      <c r="B14" t="s">
        <v>74</v>
      </c>
      <c r="C14" s="64">
        <v>5</v>
      </c>
    </row>
    <row r="15" spans="1:3" x14ac:dyDescent="0.3">
      <c r="A15" s="65">
        <v>42883</v>
      </c>
      <c r="B15" t="s">
        <v>74</v>
      </c>
      <c r="C15" s="64">
        <v>12</v>
      </c>
    </row>
    <row r="16" spans="1:3" x14ac:dyDescent="0.3">
      <c r="A16" s="65">
        <v>42884</v>
      </c>
      <c r="B16" t="s">
        <v>74</v>
      </c>
      <c r="C16" s="64">
        <v>21</v>
      </c>
    </row>
    <row r="17" spans="1:3" x14ac:dyDescent="0.3">
      <c r="A17" s="65">
        <v>42885</v>
      </c>
      <c r="B17" t="s">
        <v>74</v>
      </c>
      <c r="C17" s="64">
        <v>30</v>
      </c>
    </row>
    <row r="18" spans="1:3" x14ac:dyDescent="0.3">
      <c r="A18" s="65">
        <v>42886</v>
      </c>
      <c r="B18" t="s">
        <v>74</v>
      </c>
      <c r="C18" s="64">
        <v>41</v>
      </c>
    </row>
    <row r="19" spans="1:3" x14ac:dyDescent="0.3">
      <c r="A19" s="65">
        <v>42887</v>
      </c>
      <c r="B19" t="s">
        <v>76</v>
      </c>
      <c r="C19" s="64">
        <v>50</v>
      </c>
    </row>
    <row r="20" spans="1:3" x14ac:dyDescent="0.3">
      <c r="A20" s="65">
        <v>42888</v>
      </c>
      <c r="B20" t="s">
        <v>77</v>
      </c>
      <c r="C20" s="64">
        <v>62</v>
      </c>
    </row>
    <row r="21" spans="1:3" x14ac:dyDescent="0.3">
      <c r="A21" s="65">
        <v>42889</v>
      </c>
      <c r="B21" t="s">
        <v>77</v>
      </c>
      <c r="C21" s="64">
        <v>71</v>
      </c>
    </row>
    <row r="22" spans="1:3" x14ac:dyDescent="0.3">
      <c r="A22" s="65">
        <v>42890</v>
      </c>
      <c r="B22" t="s">
        <v>77</v>
      </c>
      <c r="C22" s="64">
        <v>80</v>
      </c>
    </row>
    <row r="23" spans="1:3" x14ac:dyDescent="0.3">
      <c r="A23" s="65">
        <v>42891</v>
      </c>
      <c r="B23" t="s">
        <v>77</v>
      </c>
      <c r="C23" s="64">
        <v>87</v>
      </c>
    </row>
    <row r="24" spans="1:3" x14ac:dyDescent="0.3">
      <c r="A24" s="65">
        <v>42892</v>
      </c>
      <c r="B24" t="s">
        <v>77</v>
      </c>
      <c r="C24" s="64">
        <v>93</v>
      </c>
    </row>
    <row r="25" spans="1:3" x14ac:dyDescent="0.3">
      <c r="A25" s="65">
        <v>42893</v>
      </c>
      <c r="B25" t="s">
        <v>77</v>
      </c>
      <c r="C25" s="64">
        <v>97</v>
      </c>
    </row>
    <row r="26" spans="1:3" x14ac:dyDescent="0.3">
      <c r="A26" s="65">
        <v>42894</v>
      </c>
      <c r="B26" t="s">
        <v>77</v>
      </c>
      <c r="C26" s="64">
        <v>99</v>
      </c>
    </row>
    <row r="27" spans="1:3" x14ac:dyDescent="0.3">
      <c r="A27" s="65">
        <v>42895</v>
      </c>
      <c r="B27" t="s">
        <v>108</v>
      </c>
      <c r="C27" s="64">
        <v>100</v>
      </c>
    </row>
    <row r="28" spans="1:3" x14ac:dyDescent="0.3">
      <c r="A28" s="65">
        <v>42896</v>
      </c>
      <c r="B28" t="s">
        <v>106</v>
      </c>
      <c r="C28" s="64">
        <v>99</v>
      </c>
    </row>
    <row r="29" spans="1:3" x14ac:dyDescent="0.3">
      <c r="A29" s="65">
        <v>42897</v>
      </c>
      <c r="B29" t="s">
        <v>106</v>
      </c>
      <c r="C29" s="64">
        <v>96</v>
      </c>
    </row>
    <row r="30" spans="1:3" x14ac:dyDescent="0.3">
      <c r="A30" s="65">
        <v>42898</v>
      </c>
      <c r="B30" t="s">
        <v>106</v>
      </c>
      <c r="C30" s="64">
        <v>91</v>
      </c>
    </row>
    <row r="31" spans="1:3" x14ac:dyDescent="0.3">
      <c r="A31" s="65">
        <v>42899</v>
      </c>
      <c r="B31" t="s">
        <v>106</v>
      </c>
      <c r="C31" s="64">
        <v>85</v>
      </c>
    </row>
    <row r="32" spans="1:3" x14ac:dyDescent="0.3">
      <c r="A32" s="65">
        <v>42900</v>
      </c>
      <c r="B32" t="s">
        <v>106</v>
      </c>
      <c r="C32" s="64">
        <v>78</v>
      </c>
    </row>
    <row r="33" spans="1:3" x14ac:dyDescent="0.3">
      <c r="A33" s="65">
        <v>42901</v>
      </c>
      <c r="B33" t="s">
        <v>106</v>
      </c>
      <c r="C33" s="64">
        <v>69</v>
      </c>
    </row>
    <row r="34" spans="1:3" x14ac:dyDescent="0.3">
      <c r="A34" s="65">
        <v>42902</v>
      </c>
      <c r="B34" t="s">
        <v>106</v>
      </c>
      <c r="C34" s="64">
        <v>59</v>
      </c>
    </row>
    <row r="35" spans="1:3" x14ac:dyDescent="0.3">
      <c r="A35" s="65">
        <v>42903</v>
      </c>
      <c r="B35" t="s">
        <v>75</v>
      </c>
      <c r="C35" s="64">
        <v>50</v>
      </c>
    </row>
    <row r="36" spans="1:3" x14ac:dyDescent="0.3">
      <c r="A36" s="65">
        <v>42904</v>
      </c>
      <c r="B36" t="s">
        <v>107</v>
      </c>
      <c r="C36" s="64">
        <v>37</v>
      </c>
    </row>
    <row r="37" spans="1:3" x14ac:dyDescent="0.3">
      <c r="A37" s="65">
        <v>42905</v>
      </c>
      <c r="B37" t="s">
        <v>107</v>
      </c>
      <c r="C37" s="64">
        <v>27</v>
      </c>
    </row>
    <row r="38" spans="1:3" x14ac:dyDescent="0.3">
      <c r="A38" s="65">
        <v>42906</v>
      </c>
      <c r="B38" t="s">
        <v>107</v>
      </c>
      <c r="C38" s="64">
        <v>17</v>
      </c>
    </row>
    <row r="39" spans="1:3" x14ac:dyDescent="0.3">
      <c r="A39" s="65">
        <v>42907</v>
      </c>
      <c r="B39" t="s">
        <v>107</v>
      </c>
      <c r="C39" s="64">
        <v>9</v>
      </c>
    </row>
    <row r="40" spans="1:3" x14ac:dyDescent="0.3">
      <c r="A40" s="65">
        <v>42908</v>
      </c>
      <c r="B40" t="s">
        <v>107</v>
      </c>
      <c r="C40" s="64">
        <v>3</v>
      </c>
    </row>
    <row r="41" spans="1:3" x14ac:dyDescent="0.3">
      <c r="A41" s="65">
        <v>42909</v>
      </c>
      <c r="B41" t="s">
        <v>129</v>
      </c>
      <c r="C41" s="64">
        <v>0</v>
      </c>
    </row>
    <row r="42" spans="1:3" x14ac:dyDescent="0.3">
      <c r="A42" s="65">
        <v>42910</v>
      </c>
      <c r="B42" t="s">
        <v>74</v>
      </c>
      <c r="C42" s="64">
        <v>1</v>
      </c>
    </row>
    <row r="43" spans="1:3" x14ac:dyDescent="0.3">
      <c r="A43" s="65">
        <v>42911</v>
      </c>
      <c r="B43" t="s">
        <v>74</v>
      </c>
      <c r="C43" s="64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70"/>
  <sheetViews>
    <sheetView topLeftCell="A49" zoomScale="67" workbookViewId="0">
      <selection activeCell="Q90" sqref="Q90"/>
    </sheetView>
  </sheetViews>
  <sheetFormatPr defaultColWidth="10.88671875" defaultRowHeight="14.4" outlineLevelRow="1" x14ac:dyDescent="0.3"/>
  <cols>
    <col min="2" max="2" width="16.44140625" bestFit="1" customWidth="1"/>
  </cols>
  <sheetData>
    <row r="1" spans="1:2" x14ac:dyDescent="0.3">
      <c r="A1" t="s">
        <v>1</v>
      </c>
      <c r="B1" t="s">
        <v>117</v>
      </c>
    </row>
    <row r="2" spans="1:2" ht="15.6" x14ac:dyDescent="0.3">
      <c r="A2" s="51">
        <f>'2017 Compled Drift Data'!D4</f>
        <v>42870</v>
      </c>
      <c r="B2" s="54">
        <f>'2017 Compled Drift Data'!AC4</f>
        <v>0</v>
      </c>
    </row>
    <row r="3" spans="1:2" ht="15.6" x14ac:dyDescent="0.3">
      <c r="A3" s="51">
        <f>'2017 Compled Drift Data'!D5</f>
        <v>42872</v>
      </c>
      <c r="B3" s="54">
        <f>'2017 Compled Drift Data'!AC5</f>
        <v>28</v>
      </c>
    </row>
    <row r="4" spans="1:2" ht="15.6" x14ac:dyDescent="0.3">
      <c r="A4" s="51">
        <f>'2017 Compled Drift Data'!D6</f>
        <v>42873</v>
      </c>
      <c r="B4" s="54">
        <f>'2017 Compled Drift Data'!AC6</f>
        <v>391</v>
      </c>
    </row>
    <row r="5" spans="1:2" ht="15.6" x14ac:dyDescent="0.3">
      <c r="A5" s="51">
        <f>'2017 Compled Drift Data'!D7</f>
        <v>42874</v>
      </c>
      <c r="B5" s="54">
        <f>'2017 Compled Drift Data'!AC7</f>
        <v>1354</v>
      </c>
    </row>
    <row r="6" spans="1:2" ht="15.6" x14ac:dyDescent="0.3">
      <c r="A6" s="51">
        <f>'2017 Compled Drift Data'!D8</f>
        <v>42875</v>
      </c>
      <c r="B6" s="54">
        <f>'2017 Compled Drift Data'!AC8</f>
        <v>4390</v>
      </c>
    </row>
    <row r="7" spans="1:2" ht="15.6" x14ac:dyDescent="0.3">
      <c r="A7" s="51">
        <f>'2017 Compled Drift Data'!D9</f>
        <v>42876</v>
      </c>
      <c r="B7" s="54">
        <f>'2017 Compled Drift Data'!AC9</f>
        <v>5220</v>
      </c>
    </row>
    <row r="8" spans="1:2" ht="15.6" x14ac:dyDescent="0.3">
      <c r="A8" s="51">
        <f>'2017 Compled Drift Data'!D10</f>
        <v>42877</v>
      </c>
      <c r="B8" s="54">
        <f>'2017 Compled Drift Data'!AC10</f>
        <v>2473</v>
      </c>
    </row>
    <row r="9" spans="1:2" ht="15.6" x14ac:dyDescent="0.3">
      <c r="A9" s="51">
        <f>'2017 Compled Drift Data'!D11</f>
        <v>42878</v>
      </c>
      <c r="B9" s="54">
        <f>'2017 Compled Drift Data'!AC11</f>
        <v>1853</v>
      </c>
    </row>
    <row r="10" spans="1:2" ht="15.6" x14ac:dyDescent="0.3">
      <c r="A10" s="51">
        <f>'2017 Compled Drift Data'!D12</f>
        <v>42879</v>
      </c>
      <c r="B10" s="54">
        <f>'2017 Compled Drift Data'!AC12</f>
        <v>1219</v>
      </c>
    </row>
    <row r="11" spans="1:2" ht="15.6" x14ac:dyDescent="0.3">
      <c r="A11" s="51">
        <f>'2017 Compled Drift Data'!D13</f>
        <v>42880</v>
      </c>
      <c r="B11" s="54">
        <f>'2017 Compled Drift Data'!AC13</f>
        <v>494</v>
      </c>
    </row>
    <row r="12" spans="1:2" ht="15.6" x14ac:dyDescent="0.3">
      <c r="A12" s="51">
        <f>'2017 Compled Drift Data'!D14</f>
        <v>42881</v>
      </c>
      <c r="B12" s="54">
        <f>'2017 Compled Drift Data'!AC14</f>
        <v>217</v>
      </c>
    </row>
    <row r="13" spans="1:2" ht="15.6" x14ac:dyDescent="0.3">
      <c r="A13" s="51">
        <f>'2017 Compled Drift Data'!D15</f>
        <v>42882</v>
      </c>
      <c r="B13" s="54">
        <f>'2017 Compled Drift Data'!AC15</f>
        <v>148</v>
      </c>
    </row>
    <row r="14" spans="1:2" ht="15.6" x14ac:dyDescent="0.3">
      <c r="A14" s="51">
        <f>'2017 Compled Drift Data'!D16</f>
        <v>42887</v>
      </c>
      <c r="B14" s="54">
        <f>'2017 Compled Drift Data'!AC16</f>
        <v>88</v>
      </c>
    </row>
    <row r="15" spans="1:2" ht="15.6" x14ac:dyDescent="0.3">
      <c r="A15" s="51">
        <f>'2017 Compled Drift Data'!D17</f>
        <v>42888</v>
      </c>
      <c r="B15" s="54">
        <f>'2017 Compled Drift Data'!AC17</f>
        <v>84</v>
      </c>
    </row>
    <row r="16" spans="1:2" ht="15.6" x14ac:dyDescent="0.3">
      <c r="A16" s="51">
        <f>'2017 Compled Drift Data'!D18</f>
        <v>42889</v>
      </c>
      <c r="B16" s="54">
        <f>'2017 Compled Drift Data'!AC18</f>
        <v>156</v>
      </c>
    </row>
    <row r="17" spans="1:2" ht="15.6" x14ac:dyDescent="0.3">
      <c r="A17" s="51">
        <f>'2017 Compled Drift Data'!D19</f>
        <v>42890</v>
      </c>
      <c r="B17" s="54">
        <f>'2017 Compled Drift Data'!AC19</f>
        <v>84</v>
      </c>
    </row>
    <row r="18" spans="1:2" ht="15.6" x14ac:dyDescent="0.3">
      <c r="A18" s="51">
        <f>'2017 Compled Drift Data'!D20</f>
        <v>42891</v>
      </c>
      <c r="B18" s="54">
        <f>'2017 Compled Drift Data'!AC20</f>
        <v>108</v>
      </c>
    </row>
    <row r="19" spans="1:2" ht="15.6" x14ac:dyDescent="0.3">
      <c r="A19" s="51">
        <f>'2017 Compled Drift Data'!D21</f>
        <v>42892</v>
      </c>
      <c r="B19" s="54">
        <f>'2017 Compled Drift Data'!AC21</f>
        <v>90</v>
      </c>
    </row>
    <row r="20" spans="1:2" ht="15.6" x14ac:dyDescent="0.3">
      <c r="A20" s="51">
        <f>'2017 Compled Drift Data'!D22</f>
        <v>42893</v>
      </c>
      <c r="B20" s="54">
        <f>'2017 Compled Drift Data'!AC22</f>
        <v>64</v>
      </c>
    </row>
    <row r="21" spans="1:2" ht="15.6" x14ac:dyDescent="0.3">
      <c r="A21" s="51">
        <f>'2017 Compled Drift Data'!D23</f>
        <v>42894</v>
      </c>
      <c r="B21" s="54">
        <f>'2017 Compled Drift Data'!AC23</f>
        <v>50</v>
      </c>
    </row>
    <row r="22" spans="1:2" ht="15.6" x14ac:dyDescent="0.3">
      <c r="A22" s="51">
        <f>'2017 Compled Drift Data'!D24</f>
        <v>42895</v>
      </c>
      <c r="B22" s="54">
        <f>'2017 Compled Drift Data'!AC24</f>
        <v>32</v>
      </c>
    </row>
    <row r="23" spans="1:2" ht="15.6" x14ac:dyDescent="0.3">
      <c r="A23" s="51">
        <f>'2017 Compled Drift Data'!D25</f>
        <v>42896</v>
      </c>
      <c r="B23" s="54">
        <f>'2017 Compled Drift Data'!AC25</f>
        <v>185</v>
      </c>
    </row>
    <row r="24" spans="1:2" ht="15.6" x14ac:dyDescent="0.3">
      <c r="A24" s="51">
        <f>'2017 Compled Drift Data'!D26</f>
        <v>42897</v>
      </c>
      <c r="B24" s="54">
        <f>'2017 Compled Drift Data'!AC26</f>
        <v>152</v>
      </c>
    </row>
    <row r="25" spans="1:2" ht="15.6" x14ac:dyDescent="0.3">
      <c r="A25" s="51">
        <f>'2017 Compled Drift Data'!D27</f>
        <v>42898</v>
      </c>
      <c r="B25" s="54">
        <f>'2017 Compled Drift Data'!AC27</f>
        <v>52</v>
      </c>
    </row>
    <row r="26" spans="1:2" ht="15.6" x14ac:dyDescent="0.3">
      <c r="A26" s="51">
        <f>'2017 Compled Drift Data'!D28</f>
        <v>42899</v>
      </c>
      <c r="B26" s="54">
        <f>'2017 Compled Drift Data'!AC28</f>
        <v>42</v>
      </c>
    </row>
    <row r="27" spans="1:2" ht="15.6" x14ac:dyDescent="0.3">
      <c r="A27" s="51">
        <f>'2017 Compled Drift Data'!D29</f>
        <v>42900</v>
      </c>
      <c r="B27" s="54">
        <f>'2017 Compled Drift Data'!AC29</f>
        <v>27</v>
      </c>
    </row>
    <row r="28" spans="1:2" ht="15.6" x14ac:dyDescent="0.3">
      <c r="A28" s="51">
        <f>'2017 Compled Drift Data'!D30</f>
        <v>42901</v>
      </c>
      <c r="B28" s="54">
        <f>'2017 Compled Drift Data'!AC30</f>
        <v>30</v>
      </c>
    </row>
    <row r="29" spans="1:2" ht="15.6" x14ac:dyDescent="0.3">
      <c r="A29" s="51">
        <f>'2017 Compled Drift Data'!D31</f>
        <v>42902</v>
      </c>
      <c r="B29" s="54">
        <f>'2017 Compled Drift Data'!AC31</f>
        <v>85</v>
      </c>
    </row>
    <row r="30" spans="1:2" ht="15.6" x14ac:dyDescent="0.3">
      <c r="A30" s="51">
        <f>'2017 Compled Drift Data'!D32</f>
        <v>42903</v>
      </c>
      <c r="B30" s="54">
        <f>'2017 Compled Drift Data'!AC32</f>
        <v>17</v>
      </c>
    </row>
    <row r="31" spans="1:2" ht="15.6" x14ac:dyDescent="0.3">
      <c r="A31" s="51">
        <f>'2017 Compled Drift Data'!D33</f>
        <v>42904</v>
      </c>
      <c r="B31" s="54">
        <f>'2017 Compled Drift Data'!AC33</f>
        <v>2</v>
      </c>
    </row>
    <row r="32" spans="1:2" ht="15.6" x14ac:dyDescent="0.3">
      <c r="A32" s="51">
        <f>'2017 Compled Drift Data'!D34</f>
        <v>42911</v>
      </c>
      <c r="B32" s="54">
        <f>'2017 Compled Drift Data'!AC34</f>
        <v>0</v>
      </c>
    </row>
    <row r="34" spans="1:12" outlineLevel="1" x14ac:dyDescent="0.3">
      <c r="B34">
        <f>SUM(B2:B32)</f>
        <v>19135</v>
      </c>
      <c r="J34" s="93" t="s">
        <v>124</v>
      </c>
      <c r="K34" s="94"/>
      <c r="L34" s="94"/>
    </row>
    <row r="35" spans="1:12" outlineLevel="1" x14ac:dyDescent="0.3">
      <c r="J35" s="94"/>
      <c r="K35" s="94"/>
      <c r="L35" s="94"/>
    </row>
    <row r="36" spans="1:12" outlineLevel="1" x14ac:dyDescent="0.3">
      <c r="J36" s="94"/>
      <c r="K36" s="94"/>
      <c r="L36" s="94"/>
    </row>
    <row r="37" spans="1:12" outlineLevel="1" x14ac:dyDescent="0.3">
      <c r="A37" t="s">
        <v>1</v>
      </c>
      <c r="B37" t="s">
        <v>118</v>
      </c>
      <c r="C37" t="s">
        <v>119</v>
      </c>
      <c r="D37" t="s">
        <v>120</v>
      </c>
      <c r="E37" t="s">
        <v>121</v>
      </c>
      <c r="F37" t="s">
        <v>122</v>
      </c>
      <c r="J37" s="94"/>
      <c r="K37" s="94"/>
      <c r="L37" s="94"/>
    </row>
    <row r="38" spans="1:12" ht="15.6" outlineLevel="1" x14ac:dyDescent="0.3">
      <c r="A38" s="51">
        <f>'2017 Compled Drift Data'!D4</f>
        <v>42870</v>
      </c>
      <c r="B38" s="50">
        <f>'2017 Compled Drift Data'!Z4</f>
        <v>300</v>
      </c>
      <c r="C38" s="54">
        <f>'2017 Compled Drift Data'!AC4</f>
        <v>0</v>
      </c>
      <c r="D38" s="11">
        <f>'2017 Compled Drift Data'!AE4</f>
        <v>2260</v>
      </c>
      <c r="E38" s="50">
        <f>'2017 Compled Drift Data'!Y4</f>
        <v>15</v>
      </c>
      <c r="F38" s="50">
        <f>'2017 Compled Drift Data'!AD4</f>
        <v>113</v>
      </c>
      <c r="J38" s="94"/>
      <c r="K38" s="94"/>
      <c r="L38" s="94"/>
    </row>
    <row r="39" spans="1:12" ht="15.6" outlineLevel="1" x14ac:dyDescent="0.3">
      <c r="A39" s="51">
        <f>'2017 Compled Drift Data'!D5</f>
        <v>42872</v>
      </c>
      <c r="B39" s="50">
        <f>'2017 Compled Drift Data'!Z5</f>
        <v>3220</v>
      </c>
      <c r="C39" s="54">
        <f>'2017 Compled Drift Data'!AC5</f>
        <v>28</v>
      </c>
      <c r="D39" s="11">
        <f>'2017 Compled Drift Data'!AE5</f>
        <v>2040</v>
      </c>
      <c r="E39" s="50">
        <f>'2017 Compled Drift Data'!Y5</f>
        <v>161</v>
      </c>
      <c r="F39" s="50">
        <f>'2017 Compled Drift Data'!AD5</f>
        <v>102</v>
      </c>
      <c r="J39" s="94"/>
      <c r="K39" s="94"/>
      <c r="L39" s="94"/>
    </row>
    <row r="40" spans="1:12" ht="15.6" outlineLevel="1" x14ac:dyDescent="0.3">
      <c r="A40" s="51">
        <f>'2017 Compled Drift Data'!D6</f>
        <v>42873</v>
      </c>
      <c r="B40" s="50">
        <f>'2017 Compled Drift Data'!Z6</f>
        <v>12980</v>
      </c>
      <c r="C40" s="54">
        <f>'2017 Compled Drift Data'!AC6</f>
        <v>391</v>
      </c>
      <c r="D40" s="11">
        <f>'2017 Compled Drift Data'!AE6</f>
        <v>3160</v>
      </c>
      <c r="E40" s="50">
        <f>'2017 Compled Drift Data'!Y6</f>
        <v>649</v>
      </c>
      <c r="F40" s="50">
        <f>'2017 Compled Drift Data'!AD6</f>
        <v>158</v>
      </c>
      <c r="J40" s="94"/>
      <c r="K40" s="94"/>
      <c r="L40" s="94"/>
    </row>
    <row r="41" spans="1:12" ht="15.6" outlineLevel="1" x14ac:dyDescent="0.3">
      <c r="A41" s="51">
        <f>'2017 Compled Drift Data'!D7</f>
        <v>42874</v>
      </c>
      <c r="B41" s="50">
        <f>'2017 Compled Drift Data'!Z7</f>
        <v>4660</v>
      </c>
      <c r="C41" s="54">
        <f>'2017 Compled Drift Data'!AC7</f>
        <v>1354</v>
      </c>
      <c r="D41" s="11">
        <f>'2017 Compled Drift Data'!AE7</f>
        <v>2520</v>
      </c>
      <c r="E41" s="50">
        <f>'2017 Compled Drift Data'!Y7</f>
        <v>233</v>
      </c>
      <c r="F41" s="50">
        <f>'2017 Compled Drift Data'!AD7</f>
        <v>126</v>
      </c>
      <c r="J41" s="94"/>
      <c r="K41" s="94"/>
      <c r="L41" s="94"/>
    </row>
    <row r="42" spans="1:12" ht="15.6" outlineLevel="1" x14ac:dyDescent="0.3">
      <c r="A42" s="51">
        <f>'2017 Compled Drift Data'!D8</f>
        <v>42875</v>
      </c>
      <c r="B42" s="50">
        <f>'2017 Compled Drift Data'!Z8</f>
        <v>5980</v>
      </c>
      <c r="C42" s="54">
        <f>'2017 Compled Drift Data'!AC8</f>
        <v>4390</v>
      </c>
      <c r="D42" s="11">
        <f>'2017 Compled Drift Data'!AE8</f>
        <v>3220</v>
      </c>
      <c r="E42" s="50">
        <f>'2017 Compled Drift Data'!Y8</f>
        <v>299</v>
      </c>
      <c r="F42" s="50">
        <f>'2017 Compled Drift Data'!AD8</f>
        <v>161</v>
      </c>
      <c r="J42" s="94"/>
      <c r="K42" s="94"/>
      <c r="L42" s="94"/>
    </row>
    <row r="43" spans="1:12" ht="15.6" outlineLevel="1" x14ac:dyDescent="0.3">
      <c r="A43" s="51">
        <f>'2017 Compled Drift Data'!D9</f>
        <v>42876</v>
      </c>
      <c r="B43" s="50">
        <f>'2017 Compled Drift Data'!Z9</f>
        <v>1820</v>
      </c>
      <c r="C43" s="54">
        <f>'2017 Compled Drift Data'!AC9</f>
        <v>5220</v>
      </c>
      <c r="D43" s="11">
        <f>'2017 Compled Drift Data'!AE9</f>
        <v>2340</v>
      </c>
      <c r="E43" s="50">
        <f>'2017 Compled Drift Data'!Y9</f>
        <v>91</v>
      </c>
      <c r="F43" s="50">
        <f>'2017 Compled Drift Data'!AD9</f>
        <v>117</v>
      </c>
      <c r="J43" s="94"/>
      <c r="K43" s="94"/>
      <c r="L43" s="94"/>
    </row>
    <row r="44" spans="1:12" ht="15.6" outlineLevel="1" x14ac:dyDescent="0.3">
      <c r="A44" s="51">
        <f>'2017 Compled Drift Data'!D10</f>
        <v>42877</v>
      </c>
      <c r="B44" s="50">
        <f>'2017 Compled Drift Data'!Z10</f>
        <v>700</v>
      </c>
      <c r="C44" s="54">
        <f>'2017 Compled Drift Data'!AC10</f>
        <v>2473</v>
      </c>
      <c r="D44" s="11">
        <f>'2017 Compled Drift Data'!AE10</f>
        <v>1100</v>
      </c>
      <c r="E44" s="50">
        <f>'2017 Compled Drift Data'!Y10</f>
        <v>35</v>
      </c>
      <c r="F44" s="50">
        <f>'2017 Compled Drift Data'!AD10</f>
        <v>55</v>
      </c>
      <c r="J44" s="94"/>
      <c r="K44" s="94"/>
      <c r="L44" s="94"/>
    </row>
    <row r="45" spans="1:12" ht="15.6" outlineLevel="1" x14ac:dyDescent="0.3">
      <c r="A45" s="51">
        <f>'2017 Compled Drift Data'!D11</f>
        <v>42878</v>
      </c>
      <c r="B45" s="50">
        <f>'2017 Compled Drift Data'!Z11</f>
        <v>480</v>
      </c>
      <c r="C45" s="54">
        <f>'2017 Compled Drift Data'!AC11</f>
        <v>1853</v>
      </c>
      <c r="D45" s="11">
        <f>'2017 Compled Drift Data'!AE11</f>
        <v>2060</v>
      </c>
      <c r="E45" s="50">
        <f>'2017 Compled Drift Data'!Y11</f>
        <v>24</v>
      </c>
      <c r="F45" s="50">
        <f>'2017 Compled Drift Data'!AD11</f>
        <v>103</v>
      </c>
      <c r="J45" s="94"/>
      <c r="K45" s="94"/>
      <c r="L45" s="94"/>
    </row>
    <row r="46" spans="1:12" ht="15.6" outlineLevel="1" x14ac:dyDescent="0.3">
      <c r="A46" s="51">
        <f>'2017 Compled Drift Data'!D12</f>
        <v>42879</v>
      </c>
      <c r="B46" s="50">
        <f>'2017 Compled Drift Data'!Z12</f>
        <v>280</v>
      </c>
      <c r="C46" s="54">
        <f>'2017 Compled Drift Data'!AC12</f>
        <v>1219</v>
      </c>
      <c r="D46" s="11">
        <f>'2017 Compled Drift Data'!AE12</f>
        <v>2560</v>
      </c>
      <c r="E46" s="50">
        <f>'2017 Compled Drift Data'!Y12</f>
        <v>14</v>
      </c>
      <c r="F46" s="50">
        <f>'2017 Compled Drift Data'!AD12</f>
        <v>128</v>
      </c>
      <c r="J46" s="94"/>
      <c r="K46" s="94"/>
      <c r="L46" s="94"/>
    </row>
    <row r="47" spans="1:12" ht="15.6" outlineLevel="1" x14ac:dyDescent="0.3">
      <c r="A47" s="51">
        <f>'2017 Compled Drift Data'!D13</f>
        <v>42880</v>
      </c>
      <c r="B47" s="50">
        <f>'2017 Compled Drift Data'!Z13</f>
        <v>80</v>
      </c>
      <c r="C47" s="54">
        <f>'2017 Compled Drift Data'!AC13</f>
        <v>494</v>
      </c>
      <c r="D47" s="11">
        <f>'2017 Compled Drift Data'!AE13</f>
        <v>2820</v>
      </c>
      <c r="E47" s="50">
        <f>'2017 Compled Drift Data'!Y13</f>
        <v>4</v>
      </c>
      <c r="F47" s="50">
        <f>'2017 Compled Drift Data'!AD13</f>
        <v>141</v>
      </c>
      <c r="J47" s="94"/>
      <c r="K47" s="94"/>
      <c r="L47" s="94"/>
    </row>
    <row r="48" spans="1:12" ht="15.6" outlineLevel="1" x14ac:dyDescent="0.3">
      <c r="A48" s="51">
        <f>'2017 Compled Drift Data'!D14</f>
        <v>42881</v>
      </c>
      <c r="B48" s="50">
        <f>'2017 Compled Drift Data'!Z14</f>
        <v>100</v>
      </c>
      <c r="C48" s="54">
        <f>'2017 Compled Drift Data'!AC14</f>
        <v>217</v>
      </c>
      <c r="D48" s="11">
        <f>'2017 Compled Drift Data'!AE14</f>
        <v>2280</v>
      </c>
      <c r="E48" s="50">
        <f>'2017 Compled Drift Data'!Y14</f>
        <v>5</v>
      </c>
      <c r="F48" s="50">
        <f>'2017 Compled Drift Data'!AD14</f>
        <v>114</v>
      </c>
      <c r="J48" s="94"/>
      <c r="K48" s="94"/>
      <c r="L48" s="94"/>
    </row>
    <row r="49" spans="1:13" ht="15.6" outlineLevel="1" x14ac:dyDescent="0.3">
      <c r="A49" s="51">
        <f>'2017 Compled Drift Data'!D15</f>
        <v>42882</v>
      </c>
      <c r="B49" s="50">
        <f>'2017 Compled Drift Data'!Z15</f>
        <v>60</v>
      </c>
      <c r="C49" s="54">
        <f>'2017 Compled Drift Data'!AC15</f>
        <v>148</v>
      </c>
      <c r="D49" s="11">
        <f>'2017 Compled Drift Data'!AE15</f>
        <v>1840</v>
      </c>
      <c r="E49" s="50">
        <f>'2017 Compled Drift Data'!Y15</f>
        <v>3</v>
      </c>
      <c r="F49" s="50">
        <f>'2017 Compled Drift Data'!AD15</f>
        <v>92</v>
      </c>
      <c r="J49" s="95" t="s">
        <v>123</v>
      </c>
      <c r="K49" s="96"/>
      <c r="L49" s="96"/>
      <c r="M49" s="62"/>
    </row>
    <row r="50" spans="1:13" ht="15.6" outlineLevel="1" x14ac:dyDescent="0.3">
      <c r="A50" s="51">
        <f>'2017 Compled Drift Data'!D16</f>
        <v>42887</v>
      </c>
      <c r="B50" s="50">
        <f>'2017 Compled Drift Data'!Z16</f>
        <v>80</v>
      </c>
      <c r="C50" s="54">
        <f>'2017 Compled Drift Data'!AC16</f>
        <v>88</v>
      </c>
      <c r="D50" s="11">
        <f>'2017 Compled Drift Data'!AE16</f>
        <v>1600</v>
      </c>
      <c r="E50" s="50">
        <f>'2017 Compled Drift Data'!Y16</f>
        <v>4</v>
      </c>
      <c r="F50" s="50">
        <f>'2017 Compled Drift Data'!AD16</f>
        <v>80</v>
      </c>
      <c r="J50" s="96"/>
      <c r="K50" s="96"/>
      <c r="L50" s="96"/>
      <c r="M50" s="62"/>
    </row>
    <row r="51" spans="1:13" ht="15.6" outlineLevel="1" x14ac:dyDescent="0.3">
      <c r="A51" s="51">
        <f>'2017 Compled Drift Data'!D17</f>
        <v>42888</v>
      </c>
      <c r="B51" s="50">
        <f>'2017 Compled Drift Data'!Z17</f>
        <v>160</v>
      </c>
      <c r="C51" s="54">
        <f>'2017 Compled Drift Data'!AC17</f>
        <v>84</v>
      </c>
      <c r="D51" s="11">
        <f>'2017 Compled Drift Data'!AE17</f>
        <v>1280</v>
      </c>
      <c r="E51" s="50">
        <f>'2017 Compled Drift Data'!Y17</f>
        <v>8</v>
      </c>
      <c r="F51" s="50">
        <f>'2017 Compled Drift Data'!AD17</f>
        <v>64</v>
      </c>
      <c r="J51" s="96"/>
      <c r="K51" s="96"/>
      <c r="L51" s="96"/>
      <c r="M51" s="62"/>
    </row>
    <row r="52" spans="1:13" ht="15.6" outlineLevel="1" x14ac:dyDescent="0.3">
      <c r="A52" s="51">
        <f>'2017 Compled Drift Data'!D18</f>
        <v>42889</v>
      </c>
      <c r="B52" s="50">
        <f>'2017 Compled Drift Data'!Z18</f>
        <v>520</v>
      </c>
      <c r="C52" s="54">
        <f>'2017 Compled Drift Data'!AC18</f>
        <v>156</v>
      </c>
      <c r="D52" s="11">
        <f>'2017 Compled Drift Data'!AE18</f>
        <v>1180</v>
      </c>
      <c r="E52" s="50">
        <f>'2017 Compled Drift Data'!Y18</f>
        <v>26</v>
      </c>
      <c r="F52" s="50">
        <f>'2017 Compled Drift Data'!AD18</f>
        <v>59</v>
      </c>
      <c r="J52" s="96"/>
      <c r="K52" s="96"/>
      <c r="L52" s="96"/>
      <c r="M52" s="62"/>
    </row>
    <row r="53" spans="1:13" ht="15.6" outlineLevel="1" x14ac:dyDescent="0.3">
      <c r="A53" s="51">
        <f>'2017 Compled Drift Data'!D19</f>
        <v>42890</v>
      </c>
      <c r="B53" s="50">
        <f>'2017 Compled Drift Data'!Z19</f>
        <v>700</v>
      </c>
      <c r="C53" s="54">
        <f>'2017 Compled Drift Data'!AC19</f>
        <v>84</v>
      </c>
      <c r="D53" s="11">
        <f>'2017 Compled Drift Data'!AE19</f>
        <v>820</v>
      </c>
      <c r="E53" s="50">
        <f>'2017 Compled Drift Data'!Y19</f>
        <v>35</v>
      </c>
      <c r="F53" s="50">
        <f>'2017 Compled Drift Data'!AD19</f>
        <v>41</v>
      </c>
      <c r="J53" s="96"/>
      <c r="K53" s="96"/>
      <c r="L53" s="96"/>
      <c r="M53" s="62"/>
    </row>
    <row r="54" spans="1:13" ht="15.6" outlineLevel="1" x14ac:dyDescent="0.3">
      <c r="A54" s="51">
        <f>'2017 Compled Drift Data'!D20</f>
        <v>42891</v>
      </c>
      <c r="B54" s="50">
        <f>'2017 Compled Drift Data'!Z20</f>
        <v>380</v>
      </c>
      <c r="C54" s="54">
        <f>'2017 Compled Drift Data'!AC20</f>
        <v>108</v>
      </c>
      <c r="D54" s="11">
        <f>'2017 Compled Drift Data'!AE20</f>
        <v>960</v>
      </c>
      <c r="E54" s="50">
        <f>'2017 Compled Drift Data'!Y20</f>
        <v>19</v>
      </c>
      <c r="F54" s="50">
        <f>'2017 Compled Drift Data'!AD20</f>
        <v>48</v>
      </c>
      <c r="J54" s="96"/>
      <c r="K54" s="96"/>
      <c r="L54" s="96"/>
      <c r="M54" s="62"/>
    </row>
    <row r="55" spans="1:13" ht="15.6" outlineLevel="1" x14ac:dyDescent="0.3">
      <c r="A55" s="51">
        <f>'2017 Compled Drift Data'!D21</f>
        <v>42892</v>
      </c>
      <c r="B55" s="50">
        <f>'2017 Compled Drift Data'!Z21</f>
        <v>660</v>
      </c>
      <c r="C55" s="54">
        <f>'2017 Compled Drift Data'!AC21</f>
        <v>90</v>
      </c>
      <c r="D55" s="11">
        <f>'2017 Compled Drift Data'!AE21</f>
        <v>420</v>
      </c>
      <c r="E55" s="50">
        <f>'2017 Compled Drift Data'!Y21</f>
        <v>33</v>
      </c>
      <c r="F55" s="50">
        <f>'2017 Compled Drift Data'!AD21</f>
        <v>21</v>
      </c>
      <c r="J55" s="96"/>
      <c r="K55" s="96"/>
      <c r="L55" s="96"/>
      <c r="M55" s="62"/>
    </row>
    <row r="56" spans="1:13" ht="15.6" outlineLevel="1" x14ac:dyDescent="0.3">
      <c r="A56" s="51">
        <f>'2017 Compled Drift Data'!D22</f>
        <v>42893</v>
      </c>
      <c r="B56" s="50">
        <f>'2017 Compled Drift Data'!Z22</f>
        <v>1020</v>
      </c>
      <c r="C56" s="54">
        <f>'2017 Compled Drift Data'!AC22</f>
        <v>64</v>
      </c>
      <c r="D56" s="11">
        <f>'2017 Compled Drift Data'!AE22</f>
        <v>360</v>
      </c>
      <c r="E56" s="50">
        <f>'2017 Compled Drift Data'!Y22</f>
        <v>51</v>
      </c>
      <c r="F56" s="50">
        <f>'2017 Compled Drift Data'!AD22</f>
        <v>18</v>
      </c>
      <c r="J56" s="96"/>
      <c r="K56" s="96"/>
      <c r="L56" s="96"/>
      <c r="M56" s="62"/>
    </row>
    <row r="57" spans="1:13" ht="15.6" outlineLevel="1" x14ac:dyDescent="0.3">
      <c r="A57" s="51">
        <f>'2017 Compled Drift Data'!D23</f>
        <v>42894</v>
      </c>
      <c r="B57" s="50">
        <f>'2017 Compled Drift Data'!Z23</f>
        <v>5760</v>
      </c>
      <c r="C57" s="54">
        <f>'2017 Compled Drift Data'!AC23</f>
        <v>50</v>
      </c>
      <c r="D57" s="11">
        <f>'2017 Compled Drift Data'!AE23</f>
        <v>860</v>
      </c>
      <c r="E57" s="50">
        <f>'2017 Compled Drift Data'!Y23</f>
        <v>288</v>
      </c>
      <c r="F57" s="50">
        <f>'2017 Compled Drift Data'!AD23</f>
        <v>43</v>
      </c>
      <c r="J57" s="96"/>
      <c r="K57" s="96"/>
      <c r="L57" s="96"/>
      <c r="M57" s="62"/>
    </row>
    <row r="58" spans="1:13" ht="15.6" outlineLevel="1" x14ac:dyDescent="0.3">
      <c r="A58" s="51">
        <f>'2017 Compled Drift Data'!D24</f>
        <v>42895</v>
      </c>
      <c r="B58" s="50">
        <f>'2017 Compled Drift Data'!Z24</f>
        <v>8840</v>
      </c>
      <c r="C58" s="54">
        <f>'2017 Compled Drift Data'!AC24</f>
        <v>32</v>
      </c>
      <c r="D58" s="11">
        <f>'2017 Compled Drift Data'!AE24</f>
        <v>800</v>
      </c>
      <c r="E58" s="50">
        <f>'2017 Compled Drift Data'!Y24</f>
        <v>442</v>
      </c>
      <c r="F58" s="50">
        <f>'2017 Compled Drift Data'!AD24</f>
        <v>40</v>
      </c>
      <c r="J58" s="96"/>
      <c r="K58" s="96"/>
      <c r="L58" s="96"/>
      <c r="M58" s="62"/>
    </row>
    <row r="59" spans="1:13" ht="15.6" outlineLevel="1" x14ac:dyDescent="0.3">
      <c r="A59" s="51">
        <f>'2017 Compled Drift Data'!D25</f>
        <v>42896</v>
      </c>
      <c r="B59" s="50">
        <f>'2017 Compled Drift Data'!Z25</f>
        <v>18840</v>
      </c>
      <c r="C59" s="54">
        <f>'2017 Compled Drift Data'!AC25</f>
        <v>185</v>
      </c>
      <c r="D59" s="11">
        <f>'2017 Compled Drift Data'!AE25</f>
        <v>2220</v>
      </c>
      <c r="E59" s="50">
        <f>'2017 Compled Drift Data'!Y25</f>
        <v>942</v>
      </c>
      <c r="F59" s="50">
        <f>'2017 Compled Drift Data'!AD25</f>
        <v>111</v>
      </c>
      <c r="J59" s="96"/>
      <c r="K59" s="96"/>
      <c r="L59" s="96"/>
      <c r="M59" s="62"/>
    </row>
    <row r="60" spans="1:13" ht="15.6" outlineLevel="1" x14ac:dyDescent="0.3">
      <c r="A60" s="51">
        <f>'2017 Compled Drift Data'!D26</f>
        <v>42897</v>
      </c>
      <c r="B60" s="50">
        <f>'2017 Compled Drift Data'!Z26</f>
        <v>4920</v>
      </c>
      <c r="C60" s="54">
        <f>'2017 Compled Drift Data'!AC26</f>
        <v>152</v>
      </c>
      <c r="D60" s="11">
        <f>'2017 Compled Drift Data'!AE26</f>
        <v>3120</v>
      </c>
      <c r="E60" s="50">
        <f>'2017 Compled Drift Data'!Y26</f>
        <v>246</v>
      </c>
      <c r="F60" s="50">
        <f>'2017 Compled Drift Data'!AD26</f>
        <v>156</v>
      </c>
      <c r="J60" s="96"/>
      <c r="K60" s="96"/>
      <c r="L60" s="96"/>
      <c r="M60" s="62"/>
    </row>
    <row r="61" spans="1:13" ht="15.6" outlineLevel="1" x14ac:dyDescent="0.3">
      <c r="A61" s="51">
        <f>'2017 Compled Drift Data'!D27</f>
        <v>42898</v>
      </c>
      <c r="B61" s="50">
        <f>'2017 Compled Drift Data'!Z27</f>
        <v>3500</v>
      </c>
      <c r="C61" s="54">
        <f>'2017 Compled Drift Data'!AC27</f>
        <v>52</v>
      </c>
      <c r="D61" s="11">
        <f>'2017 Compled Drift Data'!AE27</f>
        <v>880</v>
      </c>
      <c r="E61" s="50">
        <f>'2017 Compled Drift Data'!Y27</f>
        <v>175</v>
      </c>
      <c r="F61" s="50">
        <f>'2017 Compled Drift Data'!AD27</f>
        <v>44</v>
      </c>
      <c r="J61" s="96"/>
      <c r="K61" s="96"/>
      <c r="L61" s="96"/>
      <c r="M61" s="62"/>
    </row>
    <row r="62" spans="1:13" ht="15.6" outlineLevel="1" x14ac:dyDescent="0.3">
      <c r="A62" s="51">
        <f>'2017 Compled Drift Data'!D28</f>
        <v>42899</v>
      </c>
      <c r="B62" s="50">
        <f>'2017 Compled Drift Data'!Z28</f>
        <v>1540</v>
      </c>
      <c r="C62" s="54">
        <f>'2017 Compled Drift Data'!AC28</f>
        <v>42</v>
      </c>
      <c r="D62" s="11">
        <f>'2017 Compled Drift Data'!AE28</f>
        <v>1400</v>
      </c>
      <c r="E62" s="50">
        <f>'2017 Compled Drift Data'!Y28</f>
        <v>77</v>
      </c>
      <c r="F62" s="50">
        <f>'2017 Compled Drift Data'!AD28</f>
        <v>70</v>
      </c>
      <c r="J62" s="96"/>
      <c r="K62" s="96"/>
      <c r="L62" s="96"/>
      <c r="M62" s="62"/>
    </row>
    <row r="63" spans="1:13" ht="15.6" outlineLevel="1" x14ac:dyDescent="0.3">
      <c r="A63" s="51">
        <f>'2017 Compled Drift Data'!D29</f>
        <v>42900</v>
      </c>
      <c r="B63" s="50">
        <f>'2017 Compled Drift Data'!Z29</f>
        <v>1920</v>
      </c>
      <c r="C63" s="54">
        <f>'2017 Compled Drift Data'!AC29</f>
        <v>27</v>
      </c>
      <c r="D63" s="11">
        <f>'2017 Compled Drift Data'!AE29</f>
        <v>1500</v>
      </c>
      <c r="E63" s="50">
        <f>'2017 Compled Drift Data'!Y29</f>
        <v>96</v>
      </c>
      <c r="F63" s="50">
        <f>'2017 Compled Drift Data'!AD29</f>
        <v>75</v>
      </c>
      <c r="J63" s="96"/>
      <c r="K63" s="96"/>
      <c r="L63" s="96"/>
      <c r="M63" s="62"/>
    </row>
    <row r="64" spans="1:13" ht="15.6" outlineLevel="1" x14ac:dyDescent="0.3">
      <c r="A64" s="51">
        <f>'2017 Compled Drift Data'!D30</f>
        <v>42901</v>
      </c>
      <c r="B64" s="50">
        <f>'2017 Compled Drift Data'!Z30</f>
        <v>2980</v>
      </c>
      <c r="C64" s="54">
        <f>'2017 Compled Drift Data'!AC30</f>
        <v>30</v>
      </c>
      <c r="D64" s="11">
        <f>'2017 Compled Drift Data'!AE30</f>
        <v>1280</v>
      </c>
      <c r="E64" s="50">
        <f>'2017 Compled Drift Data'!Y30</f>
        <v>149</v>
      </c>
      <c r="F64" s="50">
        <f>'2017 Compled Drift Data'!AD30</f>
        <v>64</v>
      </c>
      <c r="J64" s="93" t="s">
        <v>125</v>
      </c>
      <c r="K64" s="97"/>
      <c r="L64" s="97"/>
    </row>
    <row r="65" spans="1:12" ht="15.6" outlineLevel="1" x14ac:dyDescent="0.3">
      <c r="A65" s="51">
        <f>'2017 Compled Drift Data'!D31</f>
        <v>42902</v>
      </c>
      <c r="B65" s="50">
        <f>'2017 Compled Drift Data'!Z31</f>
        <v>320</v>
      </c>
      <c r="C65" s="54">
        <f>'2017 Compled Drift Data'!AC31</f>
        <v>85</v>
      </c>
      <c r="D65" s="11">
        <f>'2017 Compled Drift Data'!AE31</f>
        <v>760</v>
      </c>
      <c r="E65" s="50">
        <f>'2017 Compled Drift Data'!Y31</f>
        <v>16</v>
      </c>
      <c r="F65" s="50">
        <f>'2017 Compled Drift Data'!AD31</f>
        <v>38</v>
      </c>
      <c r="J65" s="97"/>
      <c r="K65" s="97"/>
      <c r="L65" s="97"/>
    </row>
    <row r="66" spans="1:12" ht="15.6" outlineLevel="1" x14ac:dyDescent="0.3">
      <c r="A66" s="51">
        <f>'2017 Compled Drift Data'!D32</f>
        <v>42903</v>
      </c>
      <c r="B66" s="50">
        <f>'2017 Compled Drift Data'!Z32</f>
        <v>280</v>
      </c>
      <c r="C66" s="54">
        <f>'2017 Compled Drift Data'!AC32</f>
        <v>17</v>
      </c>
      <c r="D66" s="11">
        <f>'2017 Compled Drift Data'!AE32</f>
        <v>80</v>
      </c>
      <c r="E66" s="50">
        <f>'2017 Compled Drift Data'!Y32</f>
        <v>14</v>
      </c>
      <c r="F66" s="50">
        <f>'2017 Compled Drift Data'!AD32</f>
        <v>4</v>
      </c>
      <c r="J66" s="97"/>
      <c r="K66" s="97"/>
      <c r="L66" s="97"/>
    </row>
    <row r="67" spans="1:12" ht="15.6" outlineLevel="1" x14ac:dyDescent="0.3">
      <c r="A67" s="51">
        <f>'2017 Compled Drift Data'!D33</f>
        <v>42904</v>
      </c>
      <c r="B67" s="50">
        <f>'2017 Compled Drift Data'!Z33</f>
        <v>140</v>
      </c>
      <c r="C67" s="54">
        <f>'2017 Compled Drift Data'!AC33</f>
        <v>2</v>
      </c>
      <c r="D67" s="11">
        <f>'2017 Compled Drift Data'!AE33</f>
        <v>160</v>
      </c>
      <c r="E67" s="50">
        <f>'2017 Compled Drift Data'!Y33</f>
        <v>7</v>
      </c>
      <c r="F67" s="50">
        <f>'2017 Compled Drift Data'!AD33</f>
        <v>8</v>
      </c>
      <c r="J67" s="97"/>
      <c r="K67" s="97"/>
      <c r="L67" s="97"/>
    </row>
    <row r="68" spans="1:12" ht="15.6" outlineLevel="1" x14ac:dyDescent="0.3">
      <c r="A68" s="51">
        <f>'2017 Compled Drift Data'!D34</f>
        <v>42911</v>
      </c>
      <c r="B68" s="50">
        <f>'2017 Compled Drift Data'!Z34</f>
        <v>160</v>
      </c>
      <c r="C68" s="54">
        <f>'2017 Compled Drift Data'!AC34</f>
        <v>0</v>
      </c>
      <c r="D68" s="11">
        <f>'2017 Compled Drift Data'!AE34</f>
        <v>740</v>
      </c>
      <c r="E68" s="50">
        <f>'2017 Compled Drift Data'!Y34</f>
        <v>8</v>
      </c>
      <c r="F68" s="50">
        <f>'2017 Compled Drift Data'!AD34</f>
        <v>37</v>
      </c>
      <c r="J68" s="97"/>
      <c r="K68" s="97"/>
      <c r="L68" s="97"/>
    </row>
    <row r="69" spans="1:12" outlineLevel="1" x14ac:dyDescent="0.3">
      <c r="J69" s="98" t="s">
        <v>126</v>
      </c>
      <c r="K69" s="99"/>
      <c r="L69" s="99"/>
    </row>
    <row r="70" spans="1:12" x14ac:dyDescent="0.3">
      <c r="J70" s="100"/>
      <c r="K70" s="100"/>
      <c r="L70" s="100"/>
    </row>
  </sheetData>
  <mergeCells count="4">
    <mergeCell ref="J34:L48"/>
    <mergeCell ref="J49:L63"/>
    <mergeCell ref="J64:L68"/>
    <mergeCell ref="J69:L70"/>
  </mergeCells>
  <pageMargins left="0.7" right="0.7" top="0.75" bottom="0.75" header="0.3" footer="0.3"/>
  <pageSetup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U160"/>
  <sheetViews>
    <sheetView topLeftCell="A125" workbookViewId="0">
      <pane xSplit="2" topLeftCell="C1" activePane="topRight" state="frozen"/>
      <selection activeCell="A90" sqref="A90"/>
      <selection pane="topRight" activeCell="M139" sqref="M139"/>
    </sheetView>
  </sheetViews>
  <sheetFormatPr defaultColWidth="10.88671875" defaultRowHeight="14.4" x14ac:dyDescent="0.3"/>
  <cols>
    <col min="42" max="42" width="11.5546875" bestFit="1" customWidth="1"/>
    <col min="51" max="51" width="13.88671875" bestFit="1" customWidth="1"/>
    <col min="52" max="52" width="13.109375" bestFit="1" customWidth="1"/>
    <col min="53" max="53" width="13.33203125" bestFit="1" customWidth="1"/>
  </cols>
  <sheetData>
    <row r="1" spans="1:73" ht="15.6" x14ac:dyDescent="0.3">
      <c r="B1" s="3" t="s">
        <v>79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58</v>
      </c>
      <c r="Q1" s="14" t="s">
        <v>15</v>
      </c>
      <c r="R1" s="14" t="s">
        <v>16</v>
      </c>
      <c r="S1" s="14" t="s">
        <v>17</v>
      </c>
      <c r="T1" s="14" t="s">
        <v>18</v>
      </c>
      <c r="U1" s="14" t="s">
        <v>19</v>
      </c>
      <c r="V1" s="14" t="s">
        <v>20</v>
      </c>
      <c r="W1" s="14" t="s">
        <v>21</v>
      </c>
      <c r="X1" s="14" t="s">
        <v>58</v>
      </c>
      <c r="Y1" s="14" t="s">
        <v>62</v>
      </c>
      <c r="Z1" s="14" t="s">
        <v>22</v>
      </c>
      <c r="AA1" s="14" t="s">
        <v>64</v>
      </c>
      <c r="AB1" s="14" t="s">
        <v>23</v>
      </c>
      <c r="AC1" s="14" t="s">
        <v>24</v>
      </c>
      <c r="AD1" s="14" t="s">
        <v>25</v>
      </c>
      <c r="AE1" s="14" t="s">
        <v>26</v>
      </c>
      <c r="AF1" s="14" t="s">
        <v>27</v>
      </c>
      <c r="AG1" s="14" t="s">
        <v>28</v>
      </c>
      <c r="AH1" s="14" t="s">
        <v>109</v>
      </c>
      <c r="AI1" s="14" t="s">
        <v>29</v>
      </c>
      <c r="AJ1" s="14" t="s">
        <v>30</v>
      </c>
      <c r="AK1" s="14" t="s">
        <v>31</v>
      </c>
      <c r="AL1" s="14" t="s">
        <v>33</v>
      </c>
      <c r="AM1" s="14" t="s">
        <v>32</v>
      </c>
      <c r="AN1" s="14" t="s">
        <v>34</v>
      </c>
      <c r="AO1" s="14" t="s">
        <v>35</v>
      </c>
      <c r="AP1" s="14" t="s">
        <v>134</v>
      </c>
      <c r="AQ1" s="14" t="s">
        <v>60</v>
      </c>
      <c r="AR1" s="14" t="s">
        <v>36</v>
      </c>
      <c r="AS1" s="14" t="s">
        <v>37</v>
      </c>
      <c r="AT1" s="14" t="s">
        <v>38</v>
      </c>
      <c r="AU1" s="14" t="s">
        <v>39</v>
      </c>
      <c r="AV1" s="14" t="s">
        <v>59</v>
      </c>
      <c r="AW1" s="14" t="s">
        <v>40</v>
      </c>
      <c r="AX1" s="14" t="s">
        <v>41</v>
      </c>
      <c r="AY1" s="14" t="s">
        <v>42</v>
      </c>
      <c r="AZ1" s="14" t="s">
        <v>135</v>
      </c>
      <c r="BA1" s="14" t="s">
        <v>61</v>
      </c>
      <c r="BB1" s="14" t="s">
        <v>43</v>
      </c>
      <c r="BC1" s="15" t="s">
        <v>67</v>
      </c>
      <c r="BD1" s="14" t="s">
        <v>44</v>
      </c>
      <c r="BE1" s="14" t="s">
        <v>61</v>
      </c>
      <c r="BF1" s="14" t="s">
        <v>66</v>
      </c>
      <c r="BG1" s="14" t="s">
        <v>45</v>
      </c>
      <c r="BH1" s="14" t="s">
        <v>46</v>
      </c>
      <c r="BI1" s="14" t="s">
        <v>47</v>
      </c>
      <c r="BJ1" s="14" t="s">
        <v>48</v>
      </c>
      <c r="BK1" s="14" t="s">
        <v>49</v>
      </c>
      <c r="BL1" s="14" t="s">
        <v>63</v>
      </c>
      <c r="BM1" s="14" t="s">
        <v>50</v>
      </c>
      <c r="BN1" s="14" t="s">
        <v>51</v>
      </c>
      <c r="BO1" s="14" t="s">
        <v>65</v>
      </c>
      <c r="BP1" s="14" t="s">
        <v>52</v>
      </c>
      <c r="BQ1" s="14" t="s">
        <v>53</v>
      </c>
      <c r="BR1" s="14" t="s">
        <v>54</v>
      </c>
      <c r="BS1" s="14" t="s">
        <v>55</v>
      </c>
      <c r="BT1" s="14" t="s">
        <v>56</v>
      </c>
      <c r="BU1" s="14" t="s">
        <v>57</v>
      </c>
    </row>
    <row r="2" spans="1:73" ht="15.6" x14ac:dyDescent="0.3">
      <c r="A2" s="35">
        <f>'2017 Compled Drift Data'!D4</f>
        <v>42870</v>
      </c>
      <c r="B2" s="21">
        <f>SUM(C2:BU2)</f>
        <v>113</v>
      </c>
      <c r="C2" s="25">
        <f>'2017 Compled Drift Data'!AJ4</f>
        <v>0</v>
      </c>
      <c r="D2" s="25">
        <f>'2017 Compled Drift Data'!AK4</f>
        <v>0</v>
      </c>
      <c r="E2" s="25">
        <f>'2017 Compled Drift Data'!AL4</f>
        <v>0</v>
      </c>
      <c r="F2" s="25">
        <f>'2017 Compled Drift Data'!AM4</f>
        <v>0</v>
      </c>
      <c r="G2" s="25">
        <f>'2017 Compled Drift Data'!AN4</f>
        <v>0</v>
      </c>
      <c r="H2" s="25">
        <f>'2017 Compled Drift Data'!AO4</f>
        <v>0</v>
      </c>
      <c r="I2" s="25">
        <f>'2017 Compled Drift Data'!AP4</f>
        <v>0</v>
      </c>
      <c r="J2" s="25">
        <f>'2017 Compled Drift Data'!AQ4</f>
        <v>0</v>
      </c>
      <c r="K2" s="25">
        <f>'2017 Compled Drift Data'!AR4</f>
        <v>0</v>
      </c>
      <c r="L2" s="25">
        <f>'2017 Compled Drift Data'!AS4</f>
        <v>0</v>
      </c>
      <c r="M2" s="25">
        <f>'2017 Compled Drift Data'!AT4</f>
        <v>0</v>
      </c>
      <c r="N2" s="25">
        <f>'2017 Compled Drift Data'!AU4</f>
        <v>4</v>
      </c>
      <c r="O2" s="25">
        <f>'2017 Compled Drift Data'!AV4</f>
        <v>0</v>
      </c>
      <c r="P2" s="25">
        <f>'2017 Compled Drift Data'!AW4</f>
        <v>0</v>
      </c>
      <c r="Q2" s="25">
        <f>'2017 Compled Drift Data'!AX4</f>
        <v>0</v>
      </c>
      <c r="R2" s="25">
        <f>'2017 Compled Drift Data'!AY4</f>
        <v>0</v>
      </c>
      <c r="S2" s="25">
        <f>'2017 Compled Drift Data'!AZ4</f>
        <v>0</v>
      </c>
      <c r="T2" s="25">
        <f>'2017 Compled Drift Data'!BA4</f>
        <v>0</v>
      </c>
      <c r="U2" s="25">
        <f>'2017 Compled Drift Data'!BB4</f>
        <v>0</v>
      </c>
      <c r="V2" s="25">
        <f>'2017 Compled Drift Data'!BC4</f>
        <v>0</v>
      </c>
      <c r="W2" s="25">
        <f>'2017 Compled Drift Data'!BD4</f>
        <v>0</v>
      </c>
      <c r="X2" s="25">
        <f>'2017 Compled Drift Data'!BE4</f>
        <v>0</v>
      </c>
      <c r="Y2" s="25">
        <f>'2017 Compled Drift Data'!BF4</f>
        <v>0</v>
      </c>
      <c r="Z2" s="25">
        <f>'2017 Compled Drift Data'!BG4</f>
        <v>1</v>
      </c>
      <c r="AA2" s="25">
        <f>'2017 Compled Drift Data'!BH4</f>
        <v>0</v>
      </c>
      <c r="AB2" s="25">
        <f>'2017 Compled Drift Data'!BI4</f>
        <v>6</v>
      </c>
      <c r="AC2" s="25">
        <f>'2017 Compled Drift Data'!BJ4</f>
        <v>0</v>
      </c>
      <c r="AD2" s="25">
        <f>'2017 Compled Drift Data'!BK4</f>
        <v>0</v>
      </c>
      <c r="AE2" s="25">
        <f>'2017 Compled Drift Data'!BL4</f>
        <v>2</v>
      </c>
      <c r="AF2" s="25">
        <f>'2017 Compled Drift Data'!BM4</f>
        <v>0</v>
      </c>
      <c r="AG2" s="25">
        <f>'2017 Compled Drift Data'!BN4</f>
        <v>0</v>
      </c>
      <c r="AH2" s="25">
        <f>'2017 Compled Drift Data'!BO4</f>
        <v>0</v>
      </c>
      <c r="AI2" s="25">
        <f>'2017 Compled Drift Data'!BP4</f>
        <v>2</v>
      </c>
      <c r="AJ2" s="25">
        <f>'2017 Compled Drift Data'!BQ4</f>
        <v>12</v>
      </c>
      <c r="AK2" s="25">
        <f>'2017 Compled Drift Data'!BR4</f>
        <v>0</v>
      </c>
      <c r="AL2" s="25">
        <f>'2017 Compled Drift Data'!BS4</f>
        <v>4</v>
      </c>
      <c r="AM2" s="25">
        <f>'2017 Compled Drift Data'!BT4</f>
        <v>0</v>
      </c>
      <c r="AN2" s="25">
        <f>'2017 Compled Drift Data'!BU4</f>
        <v>56</v>
      </c>
      <c r="AO2" s="25">
        <f>'2017 Compled Drift Data'!BV4</f>
        <v>0</v>
      </c>
      <c r="AP2" s="25">
        <f>'2017 Compled Drift Data'!BW4</f>
        <v>0</v>
      </c>
      <c r="AQ2" s="25">
        <f>'2017 Compled Drift Data'!BX4</f>
        <v>0</v>
      </c>
      <c r="AR2" s="25">
        <f>'2017 Compled Drift Data'!BY4</f>
        <v>2</v>
      </c>
      <c r="AS2" s="25">
        <f>'2017 Compled Drift Data'!BZ4</f>
        <v>8</v>
      </c>
      <c r="AT2" s="25">
        <f>'2017 Compled Drift Data'!CA4</f>
        <v>0</v>
      </c>
      <c r="AU2" s="25">
        <f>'2017 Compled Drift Data'!CB4</f>
        <v>0</v>
      </c>
      <c r="AV2" s="25">
        <f>'2017 Compled Drift Data'!CC4</f>
        <v>0</v>
      </c>
      <c r="AW2" s="25">
        <f>'2017 Compled Drift Data'!CD4</f>
        <v>3</v>
      </c>
      <c r="AX2" s="25">
        <f>'2017 Compled Drift Data'!CE4</f>
        <v>1</v>
      </c>
      <c r="AY2" s="25">
        <f>'2017 Compled Drift Data'!CF4</f>
        <v>0</v>
      </c>
      <c r="AZ2" s="25">
        <f>'2017 Compled Drift Data'!CG4</f>
        <v>0</v>
      </c>
      <c r="BA2" s="25">
        <f>'2017 Compled Drift Data'!CH4</f>
        <v>0</v>
      </c>
      <c r="BB2" s="25">
        <f>'2017 Compled Drift Data'!CI4</f>
        <v>0</v>
      </c>
      <c r="BC2" s="25">
        <f>'2017 Compled Drift Data'!CJ4</f>
        <v>0</v>
      </c>
      <c r="BD2" s="25">
        <f>'2017 Compled Drift Data'!CK4</f>
        <v>0</v>
      </c>
      <c r="BE2" s="25">
        <f>'2017 Compled Drift Data'!CL4</f>
        <v>0</v>
      </c>
      <c r="BF2" s="25">
        <f>'2017 Compled Drift Data'!CM4</f>
        <v>0</v>
      </c>
      <c r="BG2" s="25">
        <f>'2017 Compled Drift Data'!CN4</f>
        <v>0</v>
      </c>
      <c r="BH2" s="25">
        <f>'2017 Compled Drift Data'!CO4</f>
        <v>0</v>
      </c>
      <c r="BI2" s="25">
        <f>'2017 Compled Drift Data'!CP4</f>
        <v>0</v>
      </c>
      <c r="BJ2" s="25">
        <f>'2017 Compled Drift Data'!CQ4</f>
        <v>0</v>
      </c>
      <c r="BK2" s="25">
        <f>'2017 Compled Drift Data'!CR4</f>
        <v>0</v>
      </c>
      <c r="BL2" s="25">
        <f>'2017 Compled Drift Data'!CS4</f>
        <v>0</v>
      </c>
      <c r="BM2" s="25">
        <f>'2017 Compled Drift Data'!CT4</f>
        <v>0</v>
      </c>
      <c r="BN2" s="25">
        <f>'2017 Compled Drift Data'!CU4</f>
        <v>0</v>
      </c>
      <c r="BO2" s="25">
        <f>'2017 Compled Drift Data'!CV4</f>
        <v>0</v>
      </c>
      <c r="BP2" s="25">
        <f>'2017 Compled Drift Data'!CW4</f>
        <v>0</v>
      </c>
      <c r="BQ2" s="25">
        <f>'2017 Compled Drift Data'!CX4</f>
        <v>1</v>
      </c>
      <c r="BR2" s="25">
        <f>'2017 Compled Drift Data'!CY4</f>
        <v>10</v>
      </c>
      <c r="BS2" s="25">
        <f>'2017 Compled Drift Data'!CZ4</f>
        <v>1</v>
      </c>
      <c r="BT2" s="25">
        <f>'2017 Compled Drift Data'!DA4</f>
        <v>0</v>
      </c>
      <c r="BU2" s="25">
        <f>'2017 Compled Drift Data'!DB4</f>
        <v>0</v>
      </c>
    </row>
    <row r="3" spans="1:73" ht="15.6" x14ac:dyDescent="0.3">
      <c r="A3" s="35">
        <f>'2017 Compled Drift Data'!D5</f>
        <v>42872</v>
      </c>
      <c r="B3" s="21">
        <f t="shared" ref="B3:B32" si="0">SUM(C3:BU3)</f>
        <v>102</v>
      </c>
      <c r="C3" s="25">
        <f>'2017 Compled Drift Data'!AJ5</f>
        <v>0</v>
      </c>
      <c r="D3" s="25">
        <f>'2017 Compled Drift Data'!AK5</f>
        <v>0</v>
      </c>
      <c r="E3" s="25">
        <f>'2017 Compled Drift Data'!AL5</f>
        <v>0</v>
      </c>
      <c r="F3" s="25">
        <f>'2017 Compled Drift Data'!AM5</f>
        <v>0</v>
      </c>
      <c r="G3" s="25">
        <f>'2017 Compled Drift Data'!AN5</f>
        <v>0</v>
      </c>
      <c r="H3" s="25">
        <f>'2017 Compled Drift Data'!AO5</f>
        <v>0</v>
      </c>
      <c r="I3" s="25">
        <f>'2017 Compled Drift Data'!AP5</f>
        <v>1</v>
      </c>
      <c r="J3" s="25">
        <f>'2017 Compled Drift Data'!AQ5</f>
        <v>0</v>
      </c>
      <c r="K3" s="25">
        <f>'2017 Compled Drift Data'!AR5</f>
        <v>0</v>
      </c>
      <c r="L3" s="25">
        <f>'2017 Compled Drift Data'!AS5</f>
        <v>0</v>
      </c>
      <c r="M3" s="25">
        <f>'2017 Compled Drift Data'!AT5</f>
        <v>0</v>
      </c>
      <c r="N3" s="25">
        <f>'2017 Compled Drift Data'!AU5</f>
        <v>2</v>
      </c>
      <c r="O3" s="25">
        <f>'2017 Compled Drift Data'!AV5</f>
        <v>0</v>
      </c>
      <c r="P3" s="25">
        <f>'2017 Compled Drift Data'!AW5</f>
        <v>0</v>
      </c>
      <c r="Q3" s="25">
        <f>'2017 Compled Drift Data'!AX5</f>
        <v>0</v>
      </c>
      <c r="R3" s="25">
        <f>'2017 Compled Drift Data'!AY5</f>
        <v>0</v>
      </c>
      <c r="S3" s="25">
        <f>'2017 Compled Drift Data'!AZ5</f>
        <v>0</v>
      </c>
      <c r="T3" s="25">
        <f>'2017 Compled Drift Data'!BA5</f>
        <v>0</v>
      </c>
      <c r="U3" s="25">
        <f>'2017 Compled Drift Data'!BB5</f>
        <v>0</v>
      </c>
      <c r="V3" s="25">
        <f>'2017 Compled Drift Data'!BC5</f>
        <v>0</v>
      </c>
      <c r="W3" s="25">
        <f>'2017 Compled Drift Data'!BD5</f>
        <v>0</v>
      </c>
      <c r="X3" s="25">
        <f>'2017 Compled Drift Data'!BE5</f>
        <v>0</v>
      </c>
      <c r="Y3" s="25">
        <f>'2017 Compled Drift Data'!BF5</f>
        <v>0</v>
      </c>
      <c r="Z3" s="25">
        <f>'2017 Compled Drift Data'!BG5</f>
        <v>1</v>
      </c>
      <c r="AA3" s="25">
        <f>'2017 Compled Drift Data'!BH5</f>
        <v>0</v>
      </c>
      <c r="AB3" s="25">
        <f>'2017 Compled Drift Data'!BI5</f>
        <v>6</v>
      </c>
      <c r="AC3" s="25">
        <f>'2017 Compled Drift Data'!BJ5</f>
        <v>0</v>
      </c>
      <c r="AD3" s="25">
        <f>'2017 Compled Drift Data'!BK5</f>
        <v>0</v>
      </c>
      <c r="AE3" s="25">
        <f>'2017 Compled Drift Data'!BL5</f>
        <v>3</v>
      </c>
      <c r="AF3" s="25">
        <f>'2017 Compled Drift Data'!BM5</f>
        <v>0</v>
      </c>
      <c r="AG3" s="25">
        <f>'2017 Compled Drift Data'!BN5</f>
        <v>0</v>
      </c>
      <c r="AH3" s="25">
        <f>'2017 Compled Drift Data'!BO5</f>
        <v>0</v>
      </c>
      <c r="AI3" s="25">
        <f>'2017 Compled Drift Data'!BP5</f>
        <v>0</v>
      </c>
      <c r="AJ3" s="25">
        <f>'2017 Compled Drift Data'!BQ5</f>
        <v>28</v>
      </c>
      <c r="AK3" s="25">
        <f>'2017 Compled Drift Data'!BR5</f>
        <v>0</v>
      </c>
      <c r="AL3" s="25">
        <f>'2017 Compled Drift Data'!BS5</f>
        <v>1</v>
      </c>
      <c r="AM3" s="25">
        <f>'2017 Compled Drift Data'!BT5</f>
        <v>0</v>
      </c>
      <c r="AN3" s="25">
        <f>'2017 Compled Drift Data'!BU5</f>
        <v>38</v>
      </c>
      <c r="AO3" s="25">
        <f>'2017 Compled Drift Data'!BV5</f>
        <v>0</v>
      </c>
      <c r="AP3" s="25">
        <f>'2017 Compled Drift Data'!BW5</f>
        <v>0</v>
      </c>
      <c r="AQ3" s="25">
        <f>'2017 Compled Drift Data'!BX5</f>
        <v>0</v>
      </c>
      <c r="AR3" s="25">
        <f>'2017 Compled Drift Data'!BY5</f>
        <v>3</v>
      </c>
      <c r="AS3" s="25">
        <f>'2017 Compled Drift Data'!BZ5</f>
        <v>12</v>
      </c>
      <c r="AT3" s="25">
        <f>'2017 Compled Drift Data'!CA5</f>
        <v>0</v>
      </c>
      <c r="AU3" s="25">
        <f>'2017 Compled Drift Data'!CB5</f>
        <v>0</v>
      </c>
      <c r="AV3" s="25">
        <f>'2017 Compled Drift Data'!CC5</f>
        <v>0</v>
      </c>
      <c r="AW3" s="25">
        <f>'2017 Compled Drift Data'!CD5</f>
        <v>0</v>
      </c>
      <c r="AX3" s="25">
        <f>'2017 Compled Drift Data'!CE5</f>
        <v>0</v>
      </c>
      <c r="AY3" s="25">
        <f>'2017 Compled Drift Data'!CF5</f>
        <v>0</v>
      </c>
      <c r="AZ3" s="25">
        <f>'2017 Compled Drift Data'!CG5</f>
        <v>0</v>
      </c>
      <c r="BA3" s="25">
        <f>'2017 Compled Drift Data'!CH5</f>
        <v>0</v>
      </c>
      <c r="BB3" s="25">
        <f>'2017 Compled Drift Data'!CI5</f>
        <v>0</v>
      </c>
      <c r="BC3" s="25">
        <f>'2017 Compled Drift Data'!CJ5</f>
        <v>0</v>
      </c>
      <c r="BD3" s="25">
        <f>'2017 Compled Drift Data'!CK5</f>
        <v>0</v>
      </c>
      <c r="BE3" s="25">
        <f>'2017 Compled Drift Data'!CL5</f>
        <v>0</v>
      </c>
      <c r="BF3" s="25">
        <f>'2017 Compled Drift Data'!CM5</f>
        <v>0</v>
      </c>
      <c r="BG3" s="25">
        <f>'2017 Compled Drift Data'!CN5</f>
        <v>1</v>
      </c>
      <c r="BH3" s="25">
        <f>'2017 Compled Drift Data'!CO5</f>
        <v>1</v>
      </c>
      <c r="BI3" s="25">
        <f>'2017 Compled Drift Data'!CP5</f>
        <v>1</v>
      </c>
      <c r="BJ3" s="25">
        <f>'2017 Compled Drift Data'!CQ5</f>
        <v>0</v>
      </c>
      <c r="BK3" s="25">
        <f>'2017 Compled Drift Data'!CR5</f>
        <v>0</v>
      </c>
      <c r="BL3" s="25">
        <f>'2017 Compled Drift Data'!CS5</f>
        <v>0</v>
      </c>
      <c r="BM3" s="25">
        <f>'2017 Compled Drift Data'!CT5</f>
        <v>1</v>
      </c>
      <c r="BN3" s="25">
        <f>'2017 Compled Drift Data'!CU5</f>
        <v>1</v>
      </c>
      <c r="BO3" s="25">
        <f>'2017 Compled Drift Data'!CV5</f>
        <v>0</v>
      </c>
      <c r="BP3" s="25">
        <f>'2017 Compled Drift Data'!CW5</f>
        <v>0</v>
      </c>
      <c r="BQ3" s="25">
        <f>'2017 Compled Drift Data'!CX5</f>
        <v>2</v>
      </c>
      <c r="BR3" s="25">
        <f>'2017 Compled Drift Data'!CY5</f>
        <v>0</v>
      </c>
      <c r="BS3" s="25">
        <f>'2017 Compled Drift Data'!CZ5</f>
        <v>0</v>
      </c>
      <c r="BT3" s="25">
        <f>'2017 Compled Drift Data'!DA5</f>
        <v>0</v>
      </c>
      <c r="BU3" s="25">
        <f>'2017 Compled Drift Data'!DB5</f>
        <v>0</v>
      </c>
    </row>
    <row r="4" spans="1:73" ht="15.6" x14ac:dyDescent="0.3">
      <c r="A4" s="35">
        <f>'2017 Compled Drift Data'!D6</f>
        <v>42873</v>
      </c>
      <c r="B4" s="21">
        <f t="shared" si="0"/>
        <v>158</v>
      </c>
      <c r="C4" s="25">
        <f>'2017 Compled Drift Data'!AJ6</f>
        <v>0</v>
      </c>
      <c r="D4" s="25">
        <f>'2017 Compled Drift Data'!AK6</f>
        <v>0</v>
      </c>
      <c r="E4" s="25">
        <f>'2017 Compled Drift Data'!AL6</f>
        <v>0</v>
      </c>
      <c r="F4" s="25">
        <f>'2017 Compled Drift Data'!AM6</f>
        <v>0</v>
      </c>
      <c r="G4" s="25">
        <f>'2017 Compled Drift Data'!AN6</f>
        <v>0</v>
      </c>
      <c r="H4" s="25">
        <f>'2017 Compled Drift Data'!AO6</f>
        <v>1</v>
      </c>
      <c r="I4" s="25">
        <f>'2017 Compled Drift Data'!AP6</f>
        <v>1</v>
      </c>
      <c r="J4" s="25">
        <f>'2017 Compled Drift Data'!AQ6</f>
        <v>0</v>
      </c>
      <c r="K4" s="25">
        <f>'2017 Compled Drift Data'!AR6</f>
        <v>2</v>
      </c>
      <c r="L4" s="25">
        <f>'2017 Compled Drift Data'!AS6</f>
        <v>0</v>
      </c>
      <c r="M4" s="25">
        <f>'2017 Compled Drift Data'!AT6</f>
        <v>0</v>
      </c>
      <c r="N4" s="25">
        <f>'2017 Compled Drift Data'!AU6</f>
        <v>1</v>
      </c>
      <c r="O4" s="25">
        <f>'2017 Compled Drift Data'!AV6</f>
        <v>0</v>
      </c>
      <c r="P4" s="25">
        <f>'2017 Compled Drift Data'!AW6</f>
        <v>0</v>
      </c>
      <c r="Q4" s="25">
        <f>'2017 Compled Drift Data'!AX6</f>
        <v>0</v>
      </c>
      <c r="R4" s="25">
        <f>'2017 Compled Drift Data'!AY6</f>
        <v>0</v>
      </c>
      <c r="S4" s="25">
        <f>'2017 Compled Drift Data'!AZ6</f>
        <v>0</v>
      </c>
      <c r="T4" s="25">
        <f>'2017 Compled Drift Data'!BA6</f>
        <v>0</v>
      </c>
      <c r="U4" s="25">
        <f>'2017 Compled Drift Data'!BB6</f>
        <v>0</v>
      </c>
      <c r="V4" s="25">
        <f>'2017 Compled Drift Data'!BC6</f>
        <v>0</v>
      </c>
      <c r="W4" s="25">
        <f>'2017 Compled Drift Data'!BD6</f>
        <v>0</v>
      </c>
      <c r="X4" s="25">
        <f>'2017 Compled Drift Data'!BE6</f>
        <v>1</v>
      </c>
      <c r="Y4" s="25">
        <f>'2017 Compled Drift Data'!BF6</f>
        <v>0</v>
      </c>
      <c r="Z4" s="25">
        <f>'2017 Compled Drift Data'!BG6</f>
        <v>2</v>
      </c>
      <c r="AA4" s="25">
        <f>'2017 Compled Drift Data'!BH6</f>
        <v>0</v>
      </c>
      <c r="AB4" s="25">
        <f>'2017 Compled Drift Data'!BI6</f>
        <v>11</v>
      </c>
      <c r="AC4" s="25">
        <f>'2017 Compled Drift Data'!BJ6</f>
        <v>0</v>
      </c>
      <c r="AD4" s="25">
        <f>'2017 Compled Drift Data'!BK6</f>
        <v>0</v>
      </c>
      <c r="AE4" s="25">
        <f>'2017 Compled Drift Data'!BL6</f>
        <v>3</v>
      </c>
      <c r="AF4" s="25">
        <f>'2017 Compled Drift Data'!BM6</f>
        <v>0</v>
      </c>
      <c r="AG4" s="25">
        <f>'2017 Compled Drift Data'!BN6</f>
        <v>0</v>
      </c>
      <c r="AH4" s="25">
        <f>'2017 Compled Drift Data'!BO6</f>
        <v>0</v>
      </c>
      <c r="AI4" s="25">
        <f>'2017 Compled Drift Data'!BP6</f>
        <v>0</v>
      </c>
      <c r="AJ4" s="25">
        <f>'2017 Compled Drift Data'!BQ6</f>
        <v>26</v>
      </c>
      <c r="AK4" s="25">
        <f>'2017 Compled Drift Data'!BR6</f>
        <v>0</v>
      </c>
      <c r="AL4" s="25">
        <f>'2017 Compled Drift Data'!BS6</f>
        <v>3</v>
      </c>
      <c r="AM4" s="25">
        <f>'2017 Compled Drift Data'!BT6</f>
        <v>0</v>
      </c>
      <c r="AN4" s="25">
        <f>'2017 Compled Drift Data'!BU6</f>
        <v>93</v>
      </c>
      <c r="AO4" s="25">
        <f>'2017 Compled Drift Data'!BV6</f>
        <v>1</v>
      </c>
      <c r="AP4" s="25">
        <f>'2017 Compled Drift Data'!BW6</f>
        <v>0</v>
      </c>
      <c r="AQ4" s="25">
        <f>'2017 Compled Drift Data'!BX6</f>
        <v>0</v>
      </c>
      <c r="AR4" s="25">
        <f>'2017 Compled Drift Data'!BY6</f>
        <v>1</v>
      </c>
      <c r="AS4" s="25">
        <f>'2017 Compled Drift Data'!BZ6</f>
        <v>10</v>
      </c>
      <c r="AT4" s="25">
        <f>'2017 Compled Drift Data'!CA6</f>
        <v>0</v>
      </c>
      <c r="AU4" s="25">
        <f>'2017 Compled Drift Data'!CB6</f>
        <v>0</v>
      </c>
      <c r="AV4" s="25">
        <f>'2017 Compled Drift Data'!CC6</f>
        <v>0</v>
      </c>
      <c r="AW4" s="25">
        <f>'2017 Compled Drift Data'!CD6</f>
        <v>2</v>
      </c>
      <c r="AX4" s="25">
        <f>'2017 Compled Drift Data'!CE6</f>
        <v>0</v>
      </c>
      <c r="AY4" s="25">
        <f>'2017 Compled Drift Data'!CF6</f>
        <v>0</v>
      </c>
      <c r="AZ4" s="25">
        <f>'2017 Compled Drift Data'!CG6</f>
        <v>0</v>
      </c>
      <c r="BA4" s="25">
        <f>'2017 Compled Drift Data'!CH6</f>
        <v>0</v>
      </c>
      <c r="BB4" s="25">
        <f>'2017 Compled Drift Data'!CI6</f>
        <v>0</v>
      </c>
      <c r="BC4" s="25">
        <f>'2017 Compled Drift Data'!CJ6</f>
        <v>0</v>
      </c>
      <c r="BD4" s="25">
        <f>'2017 Compled Drift Data'!CK6</f>
        <v>0</v>
      </c>
      <c r="BE4" s="25">
        <f>'2017 Compled Drift Data'!CL6</f>
        <v>0</v>
      </c>
      <c r="BF4" s="25">
        <f>'2017 Compled Drift Data'!CM6</f>
        <v>0</v>
      </c>
      <c r="BG4" s="25">
        <f>'2017 Compled Drift Data'!CN6</f>
        <v>0</v>
      </c>
      <c r="BH4" s="25">
        <f>'2017 Compled Drift Data'!CO6</f>
        <v>0</v>
      </c>
      <c r="BI4" s="25">
        <f>'2017 Compled Drift Data'!CP6</f>
        <v>0</v>
      </c>
      <c r="BJ4" s="25">
        <f>'2017 Compled Drift Data'!CQ6</f>
        <v>0</v>
      </c>
      <c r="BK4" s="25">
        <f>'2017 Compled Drift Data'!CR6</f>
        <v>0</v>
      </c>
      <c r="BL4" s="25">
        <f>'2017 Compled Drift Data'!CS6</f>
        <v>0</v>
      </c>
      <c r="BM4" s="25">
        <f>'2017 Compled Drift Data'!CT6</f>
        <v>0</v>
      </c>
      <c r="BN4" s="25">
        <f>'2017 Compled Drift Data'!CU6</f>
        <v>0</v>
      </c>
      <c r="BO4" s="25">
        <f>'2017 Compled Drift Data'!CV6</f>
        <v>0</v>
      </c>
      <c r="BP4" s="25">
        <f>'2017 Compled Drift Data'!CW6</f>
        <v>0</v>
      </c>
      <c r="BQ4" s="25">
        <f>'2017 Compled Drift Data'!CX6</f>
        <v>0</v>
      </c>
      <c r="BR4" s="25">
        <f>'2017 Compled Drift Data'!CY6</f>
        <v>0</v>
      </c>
      <c r="BS4" s="25">
        <f>'2017 Compled Drift Data'!CZ6</f>
        <v>0</v>
      </c>
      <c r="BT4" s="25">
        <f>'2017 Compled Drift Data'!DA6</f>
        <v>0</v>
      </c>
      <c r="BU4" s="25">
        <f>'2017 Compled Drift Data'!DB6</f>
        <v>0</v>
      </c>
    </row>
    <row r="5" spans="1:73" ht="15.6" x14ac:dyDescent="0.3">
      <c r="A5" s="35">
        <f>'2017 Compled Drift Data'!D7</f>
        <v>42874</v>
      </c>
      <c r="B5" s="21">
        <f t="shared" si="0"/>
        <v>126</v>
      </c>
      <c r="C5" s="25">
        <f>'2017 Compled Drift Data'!AJ7</f>
        <v>0</v>
      </c>
      <c r="D5" s="25">
        <f>'2017 Compled Drift Data'!AK7</f>
        <v>0</v>
      </c>
      <c r="E5" s="25">
        <f>'2017 Compled Drift Data'!AL7</f>
        <v>0</v>
      </c>
      <c r="F5" s="25">
        <f>'2017 Compled Drift Data'!AM7</f>
        <v>0</v>
      </c>
      <c r="G5" s="25">
        <f>'2017 Compled Drift Data'!AN7</f>
        <v>0</v>
      </c>
      <c r="H5" s="25">
        <f>'2017 Compled Drift Data'!AO7</f>
        <v>0</v>
      </c>
      <c r="I5" s="25">
        <f>'2017 Compled Drift Data'!AP7</f>
        <v>0</v>
      </c>
      <c r="J5" s="25">
        <f>'2017 Compled Drift Data'!AQ7</f>
        <v>0</v>
      </c>
      <c r="K5" s="25">
        <f>'2017 Compled Drift Data'!AR7</f>
        <v>0</v>
      </c>
      <c r="L5" s="25">
        <f>'2017 Compled Drift Data'!AS7</f>
        <v>0</v>
      </c>
      <c r="M5" s="25">
        <f>'2017 Compled Drift Data'!AT7</f>
        <v>0</v>
      </c>
      <c r="N5" s="25">
        <f>'2017 Compled Drift Data'!AU7</f>
        <v>0</v>
      </c>
      <c r="O5" s="25">
        <f>'2017 Compled Drift Data'!AV7</f>
        <v>0</v>
      </c>
      <c r="P5" s="25">
        <f>'2017 Compled Drift Data'!AW7</f>
        <v>0</v>
      </c>
      <c r="Q5" s="25">
        <f>'2017 Compled Drift Data'!AX7</f>
        <v>0</v>
      </c>
      <c r="R5" s="25">
        <f>'2017 Compled Drift Data'!AY7</f>
        <v>0</v>
      </c>
      <c r="S5" s="25">
        <f>'2017 Compled Drift Data'!AZ7</f>
        <v>0</v>
      </c>
      <c r="T5" s="25">
        <f>'2017 Compled Drift Data'!BA7</f>
        <v>0</v>
      </c>
      <c r="U5" s="25">
        <f>'2017 Compled Drift Data'!BB7</f>
        <v>1</v>
      </c>
      <c r="V5" s="25">
        <f>'2017 Compled Drift Data'!BC7</f>
        <v>1</v>
      </c>
      <c r="W5" s="25">
        <f>'2017 Compled Drift Data'!BD7</f>
        <v>0</v>
      </c>
      <c r="X5" s="25">
        <f>'2017 Compled Drift Data'!BE7</f>
        <v>0</v>
      </c>
      <c r="Y5" s="25">
        <f>'2017 Compled Drift Data'!BF7</f>
        <v>0</v>
      </c>
      <c r="Z5" s="25">
        <f>'2017 Compled Drift Data'!BG7</f>
        <v>3</v>
      </c>
      <c r="AA5" s="25">
        <f>'2017 Compled Drift Data'!BH7</f>
        <v>0</v>
      </c>
      <c r="AB5" s="25">
        <f>'2017 Compled Drift Data'!BI7</f>
        <v>7</v>
      </c>
      <c r="AC5" s="25">
        <f>'2017 Compled Drift Data'!BJ7</f>
        <v>0</v>
      </c>
      <c r="AD5" s="25">
        <f>'2017 Compled Drift Data'!BK7</f>
        <v>0</v>
      </c>
      <c r="AE5" s="25">
        <f>'2017 Compled Drift Data'!BL7</f>
        <v>0</v>
      </c>
      <c r="AF5" s="25">
        <f>'2017 Compled Drift Data'!BM7</f>
        <v>0</v>
      </c>
      <c r="AG5" s="25">
        <f>'2017 Compled Drift Data'!BN7</f>
        <v>0</v>
      </c>
      <c r="AH5" s="25">
        <f>'2017 Compled Drift Data'!BO7</f>
        <v>0</v>
      </c>
      <c r="AI5" s="25">
        <f>'2017 Compled Drift Data'!BP7</f>
        <v>3</v>
      </c>
      <c r="AJ5" s="25">
        <f>'2017 Compled Drift Data'!BQ7</f>
        <v>23</v>
      </c>
      <c r="AK5" s="25">
        <f>'2017 Compled Drift Data'!BR7</f>
        <v>0</v>
      </c>
      <c r="AL5" s="25">
        <f>'2017 Compled Drift Data'!BS7</f>
        <v>7</v>
      </c>
      <c r="AM5" s="25">
        <f>'2017 Compled Drift Data'!BT7</f>
        <v>0</v>
      </c>
      <c r="AN5" s="25">
        <f>'2017 Compled Drift Data'!BU7</f>
        <v>69</v>
      </c>
      <c r="AO5" s="25">
        <f>'2017 Compled Drift Data'!BV7</f>
        <v>0</v>
      </c>
      <c r="AP5" s="25">
        <f>'2017 Compled Drift Data'!BW7</f>
        <v>0</v>
      </c>
      <c r="AQ5" s="25">
        <f>'2017 Compled Drift Data'!BX7</f>
        <v>0</v>
      </c>
      <c r="AR5" s="25">
        <f>'2017 Compled Drift Data'!BY7</f>
        <v>1</v>
      </c>
      <c r="AS5" s="25">
        <f>'2017 Compled Drift Data'!BZ7</f>
        <v>8</v>
      </c>
      <c r="AT5" s="25">
        <f>'2017 Compled Drift Data'!CA7</f>
        <v>0</v>
      </c>
      <c r="AU5" s="25">
        <f>'2017 Compled Drift Data'!CB7</f>
        <v>0</v>
      </c>
      <c r="AV5" s="25">
        <f>'2017 Compled Drift Data'!CC7</f>
        <v>0</v>
      </c>
      <c r="AW5" s="25">
        <f>'2017 Compled Drift Data'!CD7</f>
        <v>0</v>
      </c>
      <c r="AX5" s="25">
        <f>'2017 Compled Drift Data'!CE7</f>
        <v>0</v>
      </c>
      <c r="AY5" s="25">
        <f>'2017 Compled Drift Data'!CF7</f>
        <v>0</v>
      </c>
      <c r="AZ5" s="25">
        <f>'2017 Compled Drift Data'!CG7</f>
        <v>0</v>
      </c>
      <c r="BA5" s="25">
        <f>'2017 Compled Drift Data'!CH7</f>
        <v>0</v>
      </c>
      <c r="BB5" s="25">
        <f>'2017 Compled Drift Data'!CI7</f>
        <v>0</v>
      </c>
      <c r="BC5" s="25">
        <f>'2017 Compled Drift Data'!CJ7</f>
        <v>0</v>
      </c>
      <c r="BD5" s="25">
        <f>'2017 Compled Drift Data'!CK7</f>
        <v>0</v>
      </c>
      <c r="BE5" s="25">
        <f>'2017 Compled Drift Data'!CL7</f>
        <v>0</v>
      </c>
      <c r="BF5" s="25">
        <f>'2017 Compled Drift Data'!CM7</f>
        <v>0</v>
      </c>
      <c r="BG5" s="25">
        <f>'2017 Compled Drift Data'!CN7</f>
        <v>0</v>
      </c>
      <c r="BH5" s="25">
        <f>'2017 Compled Drift Data'!CO7</f>
        <v>0</v>
      </c>
      <c r="BI5" s="25">
        <f>'2017 Compled Drift Data'!CP7</f>
        <v>1</v>
      </c>
      <c r="BJ5" s="25">
        <f>'2017 Compled Drift Data'!CQ7</f>
        <v>0</v>
      </c>
      <c r="BK5" s="25">
        <f>'2017 Compled Drift Data'!CR7</f>
        <v>0</v>
      </c>
      <c r="BL5" s="25">
        <f>'2017 Compled Drift Data'!CS7</f>
        <v>0</v>
      </c>
      <c r="BM5" s="25">
        <f>'2017 Compled Drift Data'!CT7</f>
        <v>0</v>
      </c>
      <c r="BN5" s="25">
        <f>'2017 Compled Drift Data'!CU7</f>
        <v>0</v>
      </c>
      <c r="BO5" s="25">
        <f>'2017 Compled Drift Data'!CV7</f>
        <v>0</v>
      </c>
      <c r="BP5" s="25">
        <f>'2017 Compled Drift Data'!CW7</f>
        <v>0</v>
      </c>
      <c r="BQ5" s="25">
        <f>'2017 Compled Drift Data'!CX7</f>
        <v>0</v>
      </c>
      <c r="BR5" s="25">
        <f>'2017 Compled Drift Data'!CY7</f>
        <v>2</v>
      </c>
      <c r="BS5" s="25">
        <f>'2017 Compled Drift Data'!CZ7</f>
        <v>0</v>
      </c>
      <c r="BT5" s="25">
        <f>'2017 Compled Drift Data'!DA7</f>
        <v>0</v>
      </c>
      <c r="BU5" s="25">
        <f>'2017 Compled Drift Data'!DB7</f>
        <v>0</v>
      </c>
    </row>
    <row r="6" spans="1:73" ht="15.6" x14ac:dyDescent="0.3">
      <c r="A6" s="35">
        <f>'2017 Compled Drift Data'!D8</f>
        <v>42875</v>
      </c>
      <c r="B6" s="21">
        <f t="shared" si="0"/>
        <v>161</v>
      </c>
      <c r="C6" s="25">
        <f>'2017 Compled Drift Data'!AJ8</f>
        <v>0</v>
      </c>
      <c r="D6" s="25">
        <f>'2017 Compled Drift Data'!AK8</f>
        <v>0</v>
      </c>
      <c r="E6" s="25">
        <f>'2017 Compled Drift Data'!AL8</f>
        <v>0</v>
      </c>
      <c r="F6" s="25">
        <f>'2017 Compled Drift Data'!AM8</f>
        <v>0</v>
      </c>
      <c r="G6" s="25">
        <f>'2017 Compled Drift Data'!AN8</f>
        <v>0</v>
      </c>
      <c r="H6" s="25">
        <f>'2017 Compled Drift Data'!AO8</f>
        <v>0</v>
      </c>
      <c r="I6" s="25">
        <f>'2017 Compled Drift Data'!AP8</f>
        <v>0</v>
      </c>
      <c r="J6" s="25">
        <f>'2017 Compled Drift Data'!AQ8</f>
        <v>0</v>
      </c>
      <c r="K6" s="25">
        <f>'2017 Compled Drift Data'!AR8</f>
        <v>0</v>
      </c>
      <c r="L6" s="25">
        <f>'2017 Compled Drift Data'!AS8</f>
        <v>0</v>
      </c>
      <c r="M6" s="25">
        <f>'2017 Compled Drift Data'!AT8</f>
        <v>0</v>
      </c>
      <c r="N6" s="25">
        <f>'2017 Compled Drift Data'!AU8</f>
        <v>0</v>
      </c>
      <c r="O6" s="25">
        <f>'2017 Compled Drift Data'!AV8</f>
        <v>0</v>
      </c>
      <c r="P6" s="25">
        <f>'2017 Compled Drift Data'!AW8</f>
        <v>0</v>
      </c>
      <c r="Q6" s="25">
        <f>'2017 Compled Drift Data'!AX8</f>
        <v>0</v>
      </c>
      <c r="R6" s="25">
        <f>'2017 Compled Drift Data'!AY8</f>
        <v>0</v>
      </c>
      <c r="S6" s="25">
        <f>'2017 Compled Drift Data'!AZ8</f>
        <v>0</v>
      </c>
      <c r="T6" s="25">
        <f>'2017 Compled Drift Data'!BA8</f>
        <v>0</v>
      </c>
      <c r="U6" s="25">
        <f>'2017 Compled Drift Data'!BB8</f>
        <v>0</v>
      </c>
      <c r="V6" s="25">
        <f>'2017 Compled Drift Data'!BC8</f>
        <v>0</v>
      </c>
      <c r="W6" s="25">
        <f>'2017 Compled Drift Data'!BD8</f>
        <v>0</v>
      </c>
      <c r="X6" s="25">
        <f>'2017 Compled Drift Data'!BE8</f>
        <v>0</v>
      </c>
      <c r="Y6" s="25">
        <f>'2017 Compled Drift Data'!BF8</f>
        <v>0</v>
      </c>
      <c r="Z6" s="25">
        <f>'2017 Compled Drift Data'!BG8</f>
        <v>1</v>
      </c>
      <c r="AA6" s="25">
        <f>'2017 Compled Drift Data'!BH8</f>
        <v>0</v>
      </c>
      <c r="AB6" s="25">
        <f>'2017 Compled Drift Data'!BI8</f>
        <v>7</v>
      </c>
      <c r="AC6" s="25">
        <f>'2017 Compled Drift Data'!BJ8</f>
        <v>0</v>
      </c>
      <c r="AD6" s="25">
        <f>'2017 Compled Drift Data'!BK8</f>
        <v>0</v>
      </c>
      <c r="AE6" s="25">
        <f>'2017 Compled Drift Data'!BL8</f>
        <v>0</v>
      </c>
      <c r="AF6" s="25">
        <f>'2017 Compled Drift Data'!BM8</f>
        <v>0</v>
      </c>
      <c r="AG6" s="25">
        <f>'2017 Compled Drift Data'!BN8</f>
        <v>0</v>
      </c>
      <c r="AH6" s="25">
        <f>'2017 Compled Drift Data'!BO8</f>
        <v>0</v>
      </c>
      <c r="AI6" s="25">
        <f>'2017 Compled Drift Data'!BP8</f>
        <v>3</v>
      </c>
      <c r="AJ6" s="25">
        <f>'2017 Compled Drift Data'!BQ8</f>
        <v>38</v>
      </c>
      <c r="AK6" s="25">
        <f>'2017 Compled Drift Data'!BR8</f>
        <v>0</v>
      </c>
      <c r="AL6" s="25">
        <f>'2017 Compled Drift Data'!BS8</f>
        <v>1</v>
      </c>
      <c r="AM6" s="25">
        <f>'2017 Compled Drift Data'!BT8</f>
        <v>0</v>
      </c>
      <c r="AN6" s="25">
        <f>'2017 Compled Drift Data'!BU8</f>
        <v>86</v>
      </c>
      <c r="AO6" s="25">
        <f>'2017 Compled Drift Data'!BV8</f>
        <v>0</v>
      </c>
      <c r="AP6" s="25">
        <f>'2017 Compled Drift Data'!BW8</f>
        <v>0</v>
      </c>
      <c r="AQ6" s="25">
        <f>'2017 Compled Drift Data'!BX8</f>
        <v>0</v>
      </c>
      <c r="AR6" s="25">
        <f>'2017 Compled Drift Data'!BY8</f>
        <v>2</v>
      </c>
      <c r="AS6" s="25">
        <f>'2017 Compled Drift Data'!BZ8</f>
        <v>18</v>
      </c>
      <c r="AT6" s="25">
        <f>'2017 Compled Drift Data'!CA8</f>
        <v>0</v>
      </c>
      <c r="AU6" s="25">
        <f>'2017 Compled Drift Data'!CB8</f>
        <v>0</v>
      </c>
      <c r="AV6" s="25">
        <f>'2017 Compled Drift Data'!CC8</f>
        <v>0</v>
      </c>
      <c r="AW6" s="25">
        <f>'2017 Compled Drift Data'!CD8</f>
        <v>1</v>
      </c>
      <c r="AX6" s="25">
        <f>'2017 Compled Drift Data'!CE8</f>
        <v>0</v>
      </c>
      <c r="AY6" s="25">
        <f>'2017 Compled Drift Data'!CF8</f>
        <v>0</v>
      </c>
      <c r="AZ6" s="25">
        <f>'2017 Compled Drift Data'!CG8</f>
        <v>0</v>
      </c>
      <c r="BA6" s="25">
        <f>'2017 Compled Drift Data'!CH8</f>
        <v>0</v>
      </c>
      <c r="BB6" s="25">
        <f>'2017 Compled Drift Data'!CI8</f>
        <v>0</v>
      </c>
      <c r="BC6" s="25">
        <f>'2017 Compled Drift Data'!CJ8</f>
        <v>0</v>
      </c>
      <c r="BD6" s="25">
        <f>'2017 Compled Drift Data'!CK8</f>
        <v>0</v>
      </c>
      <c r="BE6" s="25">
        <f>'2017 Compled Drift Data'!CL8</f>
        <v>0</v>
      </c>
      <c r="BF6" s="25">
        <f>'2017 Compled Drift Data'!CM8</f>
        <v>0</v>
      </c>
      <c r="BG6" s="25">
        <f>'2017 Compled Drift Data'!CN8</f>
        <v>1</v>
      </c>
      <c r="BH6" s="25">
        <f>'2017 Compled Drift Data'!CO8</f>
        <v>2</v>
      </c>
      <c r="BI6" s="25">
        <f>'2017 Compled Drift Data'!CP8</f>
        <v>1</v>
      </c>
      <c r="BJ6" s="25">
        <f>'2017 Compled Drift Data'!CQ8</f>
        <v>0</v>
      </c>
      <c r="BK6" s="25">
        <f>'2017 Compled Drift Data'!CR8</f>
        <v>0</v>
      </c>
      <c r="BL6" s="25">
        <f>'2017 Compled Drift Data'!CS8</f>
        <v>0</v>
      </c>
      <c r="BM6" s="25">
        <f>'2017 Compled Drift Data'!CT8</f>
        <v>0</v>
      </c>
      <c r="BN6" s="25">
        <f>'2017 Compled Drift Data'!CU8</f>
        <v>0</v>
      </c>
      <c r="BO6" s="25">
        <f>'2017 Compled Drift Data'!CV8</f>
        <v>0</v>
      </c>
      <c r="BP6" s="25">
        <f>'2017 Compled Drift Data'!CW8</f>
        <v>0</v>
      </c>
      <c r="BQ6" s="25">
        <f>'2017 Compled Drift Data'!CX8</f>
        <v>0</v>
      </c>
      <c r="BR6" s="25">
        <f>'2017 Compled Drift Data'!CY8</f>
        <v>0</v>
      </c>
      <c r="BS6" s="25">
        <f>'2017 Compled Drift Data'!CZ8</f>
        <v>0</v>
      </c>
      <c r="BT6" s="25">
        <f>'2017 Compled Drift Data'!DA8</f>
        <v>0</v>
      </c>
      <c r="BU6" s="25">
        <f>'2017 Compled Drift Data'!DB8</f>
        <v>0</v>
      </c>
    </row>
    <row r="7" spans="1:73" ht="15.6" x14ac:dyDescent="0.3">
      <c r="A7" s="35">
        <f>'2017 Compled Drift Data'!D9</f>
        <v>42876</v>
      </c>
      <c r="B7" s="21">
        <f t="shared" si="0"/>
        <v>117</v>
      </c>
      <c r="C7" s="25">
        <f>'2017 Compled Drift Data'!AJ9</f>
        <v>0</v>
      </c>
      <c r="D7" s="25">
        <f>'2017 Compled Drift Data'!AK9</f>
        <v>0</v>
      </c>
      <c r="E7" s="25">
        <f>'2017 Compled Drift Data'!AL9</f>
        <v>0</v>
      </c>
      <c r="F7" s="25">
        <f>'2017 Compled Drift Data'!AM9</f>
        <v>0</v>
      </c>
      <c r="G7" s="25">
        <f>'2017 Compled Drift Data'!AN9</f>
        <v>0</v>
      </c>
      <c r="H7" s="25">
        <f>'2017 Compled Drift Data'!AO9</f>
        <v>0</v>
      </c>
      <c r="I7" s="25">
        <f>'2017 Compled Drift Data'!AP9</f>
        <v>0</v>
      </c>
      <c r="J7" s="25">
        <f>'2017 Compled Drift Data'!AQ9</f>
        <v>0</v>
      </c>
      <c r="K7" s="25">
        <f>'2017 Compled Drift Data'!AR9</f>
        <v>0</v>
      </c>
      <c r="L7" s="25">
        <f>'2017 Compled Drift Data'!AS9</f>
        <v>0</v>
      </c>
      <c r="M7" s="25">
        <f>'2017 Compled Drift Data'!AT9</f>
        <v>0</v>
      </c>
      <c r="N7" s="25">
        <f>'2017 Compled Drift Data'!AU9</f>
        <v>1</v>
      </c>
      <c r="O7" s="25">
        <f>'2017 Compled Drift Data'!AV9</f>
        <v>0</v>
      </c>
      <c r="P7" s="25">
        <f>'2017 Compled Drift Data'!AW9</f>
        <v>0</v>
      </c>
      <c r="Q7" s="25">
        <f>'2017 Compled Drift Data'!AX9</f>
        <v>0</v>
      </c>
      <c r="R7" s="25">
        <f>'2017 Compled Drift Data'!AY9</f>
        <v>0</v>
      </c>
      <c r="S7" s="25">
        <f>'2017 Compled Drift Data'!AZ9</f>
        <v>0</v>
      </c>
      <c r="T7" s="25">
        <f>'2017 Compled Drift Data'!BA9</f>
        <v>0</v>
      </c>
      <c r="U7" s="25">
        <f>'2017 Compled Drift Data'!BB9</f>
        <v>0</v>
      </c>
      <c r="V7" s="25">
        <f>'2017 Compled Drift Data'!BC9</f>
        <v>0</v>
      </c>
      <c r="W7" s="25">
        <f>'2017 Compled Drift Data'!BD9</f>
        <v>0</v>
      </c>
      <c r="X7" s="25">
        <f>'2017 Compled Drift Data'!BE9</f>
        <v>0</v>
      </c>
      <c r="Y7" s="25">
        <f>'2017 Compled Drift Data'!BF9</f>
        <v>0</v>
      </c>
      <c r="Z7" s="25">
        <f>'2017 Compled Drift Data'!BG9</f>
        <v>2</v>
      </c>
      <c r="AA7" s="25">
        <f>'2017 Compled Drift Data'!BH9</f>
        <v>0</v>
      </c>
      <c r="AB7" s="25">
        <f>'2017 Compled Drift Data'!BI9</f>
        <v>11</v>
      </c>
      <c r="AC7" s="25">
        <f>'2017 Compled Drift Data'!BJ9</f>
        <v>0</v>
      </c>
      <c r="AD7" s="25">
        <f>'2017 Compled Drift Data'!BK9</f>
        <v>0</v>
      </c>
      <c r="AE7" s="25">
        <f>'2017 Compled Drift Data'!BL9</f>
        <v>2</v>
      </c>
      <c r="AF7" s="25">
        <f>'2017 Compled Drift Data'!BM9</f>
        <v>0</v>
      </c>
      <c r="AG7" s="25">
        <f>'2017 Compled Drift Data'!BN9</f>
        <v>0</v>
      </c>
      <c r="AH7" s="25">
        <f>'2017 Compled Drift Data'!BO9</f>
        <v>0</v>
      </c>
      <c r="AI7" s="25">
        <f>'2017 Compled Drift Data'!BP9</f>
        <v>0</v>
      </c>
      <c r="AJ7" s="25">
        <f>'2017 Compled Drift Data'!BQ9</f>
        <v>29</v>
      </c>
      <c r="AK7" s="25">
        <f>'2017 Compled Drift Data'!BR9</f>
        <v>0</v>
      </c>
      <c r="AL7" s="25">
        <f>'2017 Compled Drift Data'!BS9</f>
        <v>4</v>
      </c>
      <c r="AM7" s="25">
        <f>'2017 Compled Drift Data'!BT9</f>
        <v>0</v>
      </c>
      <c r="AN7" s="25">
        <f>'2017 Compled Drift Data'!BU9</f>
        <v>51</v>
      </c>
      <c r="AO7" s="25">
        <f>'2017 Compled Drift Data'!BV9</f>
        <v>0</v>
      </c>
      <c r="AP7" s="25">
        <f>'2017 Compled Drift Data'!BW9</f>
        <v>0</v>
      </c>
      <c r="AQ7" s="25">
        <f>'2017 Compled Drift Data'!BX9</f>
        <v>0</v>
      </c>
      <c r="AR7" s="25">
        <f>'2017 Compled Drift Data'!BY9</f>
        <v>5</v>
      </c>
      <c r="AS7" s="25">
        <f>'2017 Compled Drift Data'!BZ9</f>
        <v>9</v>
      </c>
      <c r="AT7" s="25">
        <f>'2017 Compled Drift Data'!CA9</f>
        <v>0</v>
      </c>
      <c r="AU7" s="25">
        <f>'2017 Compled Drift Data'!CB9</f>
        <v>0</v>
      </c>
      <c r="AV7" s="25">
        <f>'2017 Compled Drift Data'!CC9</f>
        <v>0</v>
      </c>
      <c r="AW7" s="25">
        <f>'2017 Compled Drift Data'!CD9</f>
        <v>1</v>
      </c>
      <c r="AX7" s="25">
        <f>'2017 Compled Drift Data'!CE9</f>
        <v>0</v>
      </c>
      <c r="AY7" s="25">
        <f>'2017 Compled Drift Data'!CF9</f>
        <v>0</v>
      </c>
      <c r="AZ7" s="25">
        <f>'2017 Compled Drift Data'!CG9</f>
        <v>0</v>
      </c>
      <c r="BA7" s="25">
        <f>'2017 Compled Drift Data'!CH9</f>
        <v>0</v>
      </c>
      <c r="BB7" s="25">
        <f>'2017 Compled Drift Data'!CI9</f>
        <v>0</v>
      </c>
      <c r="BC7" s="25">
        <f>'2017 Compled Drift Data'!CJ9</f>
        <v>0</v>
      </c>
      <c r="BD7" s="25">
        <f>'2017 Compled Drift Data'!CK9</f>
        <v>0</v>
      </c>
      <c r="BE7" s="25">
        <f>'2017 Compled Drift Data'!CL9</f>
        <v>0</v>
      </c>
      <c r="BF7" s="25">
        <f>'2017 Compled Drift Data'!CM9</f>
        <v>0</v>
      </c>
      <c r="BG7" s="25">
        <f>'2017 Compled Drift Data'!CN9</f>
        <v>1</v>
      </c>
      <c r="BH7" s="25">
        <f>'2017 Compled Drift Data'!CO9</f>
        <v>0</v>
      </c>
      <c r="BI7" s="25">
        <f>'2017 Compled Drift Data'!CP9</f>
        <v>0</v>
      </c>
      <c r="BJ7" s="25">
        <f>'2017 Compled Drift Data'!CQ9</f>
        <v>0</v>
      </c>
      <c r="BK7" s="25">
        <f>'2017 Compled Drift Data'!CR9</f>
        <v>0</v>
      </c>
      <c r="BL7" s="25">
        <f>'2017 Compled Drift Data'!CS9</f>
        <v>0</v>
      </c>
      <c r="BM7" s="25">
        <f>'2017 Compled Drift Data'!CT9</f>
        <v>0</v>
      </c>
      <c r="BN7" s="25">
        <f>'2017 Compled Drift Data'!CU9</f>
        <v>0</v>
      </c>
      <c r="BO7" s="25">
        <f>'2017 Compled Drift Data'!CV9</f>
        <v>0</v>
      </c>
      <c r="BP7" s="25">
        <f>'2017 Compled Drift Data'!CW9</f>
        <v>0</v>
      </c>
      <c r="BQ7" s="25">
        <f>'2017 Compled Drift Data'!CX9</f>
        <v>1</v>
      </c>
      <c r="BR7" s="25">
        <f>'2017 Compled Drift Data'!CY9</f>
        <v>0</v>
      </c>
      <c r="BS7" s="25">
        <f>'2017 Compled Drift Data'!CZ9</f>
        <v>0</v>
      </c>
      <c r="BT7" s="25">
        <f>'2017 Compled Drift Data'!DA9</f>
        <v>0</v>
      </c>
      <c r="BU7" s="25">
        <f>'2017 Compled Drift Data'!DB9</f>
        <v>0</v>
      </c>
    </row>
    <row r="8" spans="1:73" ht="15.6" x14ac:dyDescent="0.3">
      <c r="A8" s="35">
        <f>'2017 Compled Drift Data'!D10</f>
        <v>42877</v>
      </c>
      <c r="B8" s="21">
        <f t="shared" si="0"/>
        <v>55</v>
      </c>
      <c r="C8" s="25">
        <f>'2017 Compled Drift Data'!AJ10</f>
        <v>0</v>
      </c>
      <c r="D8" s="25">
        <f>'2017 Compled Drift Data'!AK10</f>
        <v>0</v>
      </c>
      <c r="E8" s="25">
        <f>'2017 Compled Drift Data'!AL10</f>
        <v>0</v>
      </c>
      <c r="F8" s="25">
        <f>'2017 Compled Drift Data'!AM10</f>
        <v>0</v>
      </c>
      <c r="G8" s="25">
        <f>'2017 Compled Drift Data'!AN10</f>
        <v>0</v>
      </c>
      <c r="H8" s="25">
        <f>'2017 Compled Drift Data'!AO10</f>
        <v>0</v>
      </c>
      <c r="I8" s="25">
        <f>'2017 Compled Drift Data'!AP10</f>
        <v>0</v>
      </c>
      <c r="J8" s="25">
        <f>'2017 Compled Drift Data'!AQ10</f>
        <v>0</v>
      </c>
      <c r="K8" s="25">
        <f>'2017 Compled Drift Data'!AR10</f>
        <v>1</v>
      </c>
      <c r="L8" s="25">
        <f>'2017 Compled Drift Data'!AS10</f>
        <v>0</v>
      </c>
      <c r="M8" s="25">
        <f>'2017 Compled Drift Data'!AT10</f>
        <v>0</v>
      </c>
      <c r="N8" s="25">
        <f>'2017 Compled Drift Data'!AU10</f>
        <v>0</v>
      </c>
      <c r="O8" s="25">
        <f>'2017 Compled Drift Data'!AV10</f>
        <v>0</v>
      </c>
      <c r="P8" s="25">
        <f>'2017 Compled Drift Data'!AW10</f>
        <v>0</v>
      </c>
      <c r="Q8" s="25">
        <f>'2017 Compled Drift Data'!AX10</f>
        <v>0</v>
      </c>
      <c r="R8" s="25">
        <f>'2017 Compled Drift Data'!AY10</f>
        <v>0</v>
      </c>
      <c r="S8" s="25">
        <f>'2017 Compled Drift Data'!AZ10</f>
        <v>0</v>
      </c>
      <c r="T8" s="25">
        <f>'2017 Compled Drift Data'!BA10</f>
        <v>0</v>
      </c>
      <c r="U8" s="25">
        <f>'2017 Compled Drift Data'!BB10</f>
        <v>0</v>
      </c>
      <c r="V8" s="25">
        <f>'2017 Compled Drift Data'!BC10</f>
        <v>0</v>
      </c>
      <c r="W8" s="25">
        <f>'2017 Compled Drift Data'!BD10</f>
        <v>0</v>
      </c>
      <c r="X8" s="25">
        <f>'2017 Compled Drift Data'!BE10</f>
        <v>0</v>
      </c>
      <c r="Y8" s="25">
        <f>'2017 Compled Drift Data'!BF10</f>
        <v>0</v>
      </c>
      <c r="Z8" s="25">
        <f>'2017 Compled Drift Data'!BG10</f>
        <v>0</v>
      </c>
      <c r="AA8" s="25">
        <f>'2017 Compled Drift Data'!BH10</f>
        <v>0</v>
      </c>
      <c r="AB8" s="25">
        <f>'2017 Compled Drift Data'!BI10</f>
        <v>4</v>
      </c>
      <c r="AC8" s="25">
        <f>'2017 Compled Drift Data'!BJ10</f>
        <v>0</v>
      </c>
      <c r="AD8" s="25">
        <f>'2017 Compled Drift Data'!BK10</f>
        <v>0</v>
      </c>
      <c r="AE8" s="25">
        <f>'2017 Compled Drift Data'!BL10</f>
        <v>0</v>
      </c>
      <c r="AF8" s="25">
        <f>'2017 Compled Drift Data'!BM10</f>
        <v>0</v>
      </c>
      <c r="AG8" s="25">
        <f>'2017 Compled Drift Data'!BN10</f>
        <v>0</v>
      </c>
      <c r="AH8" s="25">
        <f>'2017 Compled Drift Data'!BO10</f>
        <v>0</v>
      </c>
      <c r="AI8" s="25">
        <f>'2017 Compled Drift Data'!BP10</f>
        <v>2</v>
      </c>
      <c r="AJ8" s="25">
        <f>'2017 Compled Drift Data'!BQ10</f>
        <v>17</v>
      </c>
      <c r="AK8" s="25">
        <f>'2017 Compled Drift Data'!BR10</f>
        <v>0</v>
      </c>
      <c r="AL8" s="25">
        <f>'2017 Compled Drift Data'!BS10</f>
        <v>2</v>
      </c>
      <c r="AM8" s="25">
        <f>'2017 Compled Drift Data'!BT10</f>
        <v>0</v>
      </c>
      <c r="AN8" s="25">
        <f>'2017 Compled Drift Data'!BU10</f>
        <v>19</v>
      </c>
      <c r="AO8" s="25">
        <f>'2017 Compled Drift Data'!BV10</f>
        <v>1</v>
      </c>
      <c r="AP8" s="25">
        <f>'2017 Compled Drift Data'!BW10</f>
        <v>0</v>
      </c>
      <c r="AQ8" s="25">
        <f>'2017 Compled Drift Data'!BX10</f>
        <v>0</v>
      </c>
      <c r="AR8" s="25">
        <f>'2017 Compled Drift Data'!BY10</f>
        <v>2</v>
      </c>
      <c r="AS8" s="25">
        <f>'2017 Compled Drift Data'!BZ10</f>
        <v>5</v>
      </c>
      <c r="AT8" s="25">
        <f>'2017 Compled Drift Data'!CA10</f>
        <v>0</v>
      </c>
      <c r="AU8" s="25">
        <f>'2017 Compled Drift Data'!CB10</f>
        <v>0</v>
      </c>
      <c r="AV8" s="25">
        <f>'2017 Compled Drift Data'!CC10</f>
        <v>0</v>
      </c>
      <c r="AW8" s="25">
        <f>'2017 Compled Drift Data'!CD10</f>
        <v>1</v>
      </c>
      <c r="AX8" s="25">
        <f>'2017 Compled Drift Data'!CE10</f>
        <v>0</v>
      </c>
      <c r="AY8" s="25">
        <f>'2017 Compled Drift Data'!CF10</f>
        <v>0</v>
      </c>
      <c r="AZ8" s="25">
        <f>'2017 Compled Drift Data'!CG10</f>
        <v>0</v>
      </c>
      <c r="BA8" s="25">
        <f>'2017 Compled Drift Data'!CH10</f>
        <v>0</v>
      </c>
      <c r="BB8" s="25">
        <f>'2017 Compled Drift Data'!CI10</f>
        <v>0</v>
      </c>
      <c r="BC8" s="25">
        <f>'2017 Compled Drift Data'!CJ10</f>
        <v>0</v>
      </c>
      <c r="BD8" s="25">
        <f>'2017 Compled Drift Data'!CK10</f>
        <v>0</v>
      </c>
      <c r="BE8" s="25">
        <f>'2017 Compled Drift Data'!CL10</f>
        <v>0</v>
      </c>
      <c r="BF8" s="25">
        <f>'2017 Compled Drift Data'!CM10</f>
        <v>0</v>
      </c>
      <c r="BG8" s="25">
        <f>'2017 Compled Drift Data'!CN10</f>
        <v>1</v>
      </c>
      <c r="BH8" s="25">
        <f>'2017 Compled Drift Data'!CO10</f>
        <v>0</v>
      </c>
      <c r="BI8" s="25">
        <f>'2017 Compled Drift Data'!CP10</f>
        <v>0</v>
      </c>
      <c r="BJ8" s="25">
        <f>'2017 Compled Drift Data'!CQ10</f>
        <v>0</v>
      </c>
      <c r="BK8" s="25">
        <f>'2017 Compled Drift Data'!CR10</f>
        <v>0</v>
      </c>
      <c r="BL8" s="25">
        <f>'2017 Compled Drift Data'!CS10</f>
        <v>0</v>
      </c>
      <c r="BM8" s="25">
        <f>'2017 Compled Drift Data'!CT10</f>
        <v>0</v>
      </c>
      <c r="BN8" s="25">
        <f>'2017 Compled Drift Data'!CU10</f>
        <v>0</v>
      </c>
      <c r="BO8" s="25">
        <f>'2017 Compled Drift Data'!CV10</f>
        <v>0</v>
      </c>
      <c r="BP8" s="25">
        <f>'2017 Compled Drift Data'!CW10</f>
        <v>0</v>
      </c>
      <c r="BQ8" s="25">
        <f>'2017 Compled Drift Data'!CX10</f>
        <v>0</v>
      </c>
      <c r="BR8" s="25">
        <f>'2017 Compled Drift Data'!CY10</f>
        <v>0</v>
      </c>
      <c r="BS8" s="25">
        <f>'2017 Compled Drift Data'!CZ10</f>
        <v>0</v>
      </c>
      <c r="BT8" s="25">
        <f>'2017 Compled Drift Data'!DA10</f>
        <v>0</v>
      </c>
      <c r="BU8" s="25">
        <f>'2017 Compled Drift Data'!DB10</f>
        <v>0</v>
      </c>
    </row>
    <row r="9" spans="1:73" ht="15.6" x14ac:dyDescent="0.3">
      <c r="A9" s="35">
        <f>'2017 Compled Drift Data'!D11</f>
        <v>42878</v>
      </c>
      <c r="B9" s="21">
        <f t="shared" si="0"/>
        <v>103</v>
      </c>
      <c r="C9" s="25">
        <f>'2017 Compled Drift Data'!AJ11</f>
        <v>0</v>
      </c>
      <c r="D9" s="25">
        <f>'2017 Compled Drift Data'!AK11</f>
        <v>0</v>
      </c>
      <c r="E9" s="25">
        <f>'2017 Compled Drift Data'!AL11</f>
        <v>0</v>
      </c>
      <c r="F9" s="25">
        <f>'2017 Compled Drift Data'!AM11</f>
        <v>0</v>
      </c>
      <c r="G9" s="25">
        <f>'2017 Compled Drift Data'!AN11</f>
        <v>0</v>
      </c>
      <c r="H9" s="25">
        <f>'2017 Compled Drift Data'!AO11</f>
        <v>0</v>
      </c>
      <c r="I9" s="25">
        <f>'2017 Compled Drift Data'!AP11</f>
        <v>0</v>
      </c>
      <c r="J9" s="25">
        <f>'2017 Compled Drift Data'!AQ11</f>
        <v>0</v>
      </c>
      <c r="K9" s="25">
        <f>'2017 Compled Drift Data'!AR11</f>
        <v>0</v>
      </c>
      <c r="L9" s="25">
        <f>'2017 Compled Drift Data'!AS11</f>
        <v>0</v>
      </c>
      <c r="M9" s="25">
        <f>'2017 Compled Drift Data'!AT11</f>
        <v>0</v>
      </c>
      <c r="N9" s="25">
        <f>'2017 Compled Drift Data'!AU11</f>
        <v>2</v>
      </c>
      <c r="O9" s="25">
        <f>'2017 Compled Drift Data'!AV11</f>
        <v>0</v>
      </c>
      <c r="P9" s="25">
        <f>'2017 Compled Drift Data'!AW11</f>
        <v>0</v>
      </c>
      <c r="Q9" s="25">
        <f>'2017 Compled Drift Data'!AX11</f>
        <v>0</v>
      </c>
      <c r="R9" s="25">
        <f>'2017 Compled Drift Data'!AY11</f>
        <v>0</v>
      </c>
      <c r="S9" s="25">
        <f>'2017 Compled Drift Data'!AZ11</f>
        <v>0</v>
      </c>
      <c r="T9" s="25">
        <f>'2017 Compled Drift Data'!BA11</f>
        <v>0</v>
      </c>
      <c r="U9" s="25">
        <f>'2017 Compled Drift Data'!BB11</f>
        <v>0</v>
      </c>
      <c r="V9" s="25">
        <f>'2017 Compled Drift Data'!BC11</f>
        <v>0</v>
      </c>
      <c r="W9" s="25">
        <f>'2017 Compled Drift Data'!BD11</f>
        <v>0</v>
      </c>
      <c r="X9" s="25">
        <f>'2017 Compled Drift Data'!BE11</f>
        <v>0</v>
      </c>
      <c r="Y9" s="25">
        <f>'2017 Compled Drift Data'!BF11</f>
        <v>0</v>
      </c>
      <c r="Z9" s="25">
        <f>'2017 Compled Drift Data'!BG11</f>
        <v>0</v>
      </c>
      <c r="AA9" s="25">
        <f>'2017 Compled Drift Data'!BH11</f>
        <v>0</v>
      </c>
      <c r="AB9" s="25">
        <f>'2017 Compled Drift Data'!BI11</f>
        <v>3</v>
      </c>
      <c r="AC9" s="25">
        <f>'2017 Compled Drift Data'!BJ11</f>
        <v>0</v>
      </c>
      <c r="AD9" s="25">
        <f>'2017 Compled Drift Data'!BK11</f>
        <v>0</v>
      </c>
      <c r="AE9" s="25">
        <f>'2017 Compled Drift Data'!BL11</f>
        <v>0</v>
      </c>
      <c r="AF9" s="25">
        <f>'2017 Compled Drift Data'!BM11</f>
        <v>0</v>
      </c>
      <c r="AG9" s="25">
        <f>'2017 Compled Drift Data'!BN11</f>
        <v>0</v>
      </c>
      <c r="AH9" s="25">
        <f>'2017 Compled Drift Data'!BO11</f>
        <v>0</v>
      </c>
      <c r="AI9" s="25">
        <f>'2017 Compled Drift Data'!BP11</f>
        <v>0</v>
      </c>
      <c r="AJ9" s="25">
        <f>'2017 Compled Drift Data'!BQ11</f>
        <v>23</v>
      </c>
      <c r="AK9" s="25">
        <f>'2017 Compled Drift Data'!BR11</f>
        <v>0</v>
      </c>
      <c r="AL9" s="25">
        <f>'2017 Compled Drift Data'!BS11</f>
        <v>4</v>
      </c>
      <c r="AM9" s="25">
        <f>'2017 Compled Drift Data'!BT11</f>
        <v>0</v>
      </c>
      <c r="AN9" s="25">
        <f>'2017 Compled Drift Data'!BU11</f>
        <v>55</v>
      </c>
      <c r="AO9" s="25">
        <f>'2017 Compled Drift Data'!BV11</f>
        <v>0</v>
      </c>
      <c r="AP9" s="25">
        <f>'2017 Compled Drift Data'!BW11</f>
        <v>0</v>
      </c>
      <c r="AQ9" s="25">
        <f>'2017 Compled Drift Data'!BX11</f>
        <v>0</v>
      </c>
      <c r="AR9" s="25">
        <f>'2017 Compled Drift Data'!BY11</f>
        <v>4</v>
      </c>
      <c r="AS9" s="25">
        <f>'2017 Compled Drift Data'!BZ11</f>
        <v>11</v>
      </c>
      <c r="AT9" s="25">
        <f>'2017 Compled Drift Data'!CA11</f>
        <v>0</v>
      </c>
      <c r="AU9" s="25">
        <f>'2017 Compled Drift Data'!CB11</f>
        <v>0</v>
      </c>
      <c r="AV9" s="25">
        <f>'2017 Compled Drift Data'!CC11</f>
        <v>0</v>
      </c>
      <c r="AW9" s="25">
        <f>'2017 Compled Drift Data'!CD11</f>
        <v>0</v>
      </c>
      <c r="AX9" s="25">
        <f>'2017 Compled Drift Data'!CE11</f>
        <v>0</v>
      </c>
      <c r="AY9" s="25">
        <f>'2017 Compled Drift Data'!CF11</f>
        <v>0</v>
      </c>
      <c r="AZ9" s="25">
        <f>'2017 Compled Drift Data'!CG11</f>
        <v>0</v>
      </c>
      <c r="BA9" s="25">
        <f>'2017 Compled Drift Data'!CH11</f>
        <v>0</v>
      </c>
      <c r="BB9" s="25">
        <f>'2017 Compled Drift Data'!CI11</f>
        <v>0</v>
      </c>
      <c r="BC9" s="25">
        <f>'2017 Compled Drift Data'!CJ11</f>
        <v>0</v>
      </c>
      <c r="BD9" s="25">
        <f>'2017 Compled Drift Data'!CK11</f>
        <v>0</v>
      </c>
      <c r="BE9" s="25">
        <f>'2017 Compled Drift Data'!CL11</f>
        <v>0</v>
      </c>
      <c r="BF9" s="25">
        <f>'2017 Compled Drift Data'!CM11</f>
        <v>0</v>
      </c>
      <c r="BG9" s="25">
        <f>'2017 Compled Drift Data'!CN11</f>
        <v>0</v>
      </c>
      <c r="BH9" s="25">
        <f>'2017 Compled Drift Data'!CO11</f>
        <v>1</v>
      </c>
      <c r="BI9" s="25">
        <f>'2017 Compled Drift Data'!CP11</f>
        <v>0</v>
      </c>
      <c r="BJ9" s="25">
        <f>'2017 Compled Drift Data'!CQ11</f>
        <v>0</v>
      </c>
      <c r="BK9" s="25">
        <f>'2017 Compled Drift Data'!CR11</f>
        <v>0</v>
      </c>
      <c r="BL9" s="25">
        <f>'2017 Compled Drift Data'!CS11</f>
        <v>0</v>
      </c>
      <c r="BM9" s="25">
        <f>'2017 Compled Drift Data'!CT11</f>
        <v>0</v>
      </c>
      <c r="BN9" s="25">
        <f>'2017 Compled Drift Data'!CU11</f>
        <v>0</v>
      </c>
      <c r="BO9" s="25">
        <f>'2017 Compled Drift Data'!CV11</f>
        <v>0</v>
      </c>
      <c r="BP9" s="25">
        <f>'2017 Compled Drift Data'!CW11</f>
        <v>0</v>
      </c>
      <c r="BQ9" s="25">
        <f>'2017 Compled Drift Data'!CX11</f>
        <v>0</v>
      </c>
      <c r="BR9" s="25">
        <f>'2017 Compled Drift Data'!CY11</f>
        <v>0</v>
      </c>
      <c r="BS9" s="25">
        <f>'2017 Compled Drift Data'!CZ11</f>
        <v>0</v>
      </c>
      <c r="BT9" s="25">
        <f>'2017 Compled Drift Data'!DA11</f>
        <v>0</v>
      </c>
      <c r="BU9" s="25">
        <f>'2017 Compled Drift Data'!DB11</f>
        <v>0</v>
      </c>
    </row>
    <row r="10" spans="1:73" ht="15.6" x14ac:dyDescent="0.3">
      <c r="A10" s="35">
        <f>'2017 Compled Drift Data'!D12</f>
        <v>42879</v>
      </c>
      <c r="B10" s="21">
        <f t="shared" si="0"/>
        <v>128</v>
      </c>
      <c r="C10" s="25">
        <f>'2017 Compled Drift Data'!AJ12</f>
        <v>0</v>
      </c>
      <c r="D10" s="25">
        <f>'2017 Compled Drift Data'!AK12</f>
        <v>0</v>
      </c>
      <c r="E10" s="25">
        <f>'2017 Compled Drift Data'!AL12</f>
        <v>0</v>
      </c>
      <c r="F10" s="25">
        <f>'2017 Compled Drift Data'!AM12</f>
        <v>0</v>
      </c>
      <c r="G10" s="25">
        <f>'2017 Compled Drift Data'!AN12</f>
        <v>0</v>
      </c>
      <c r="H10" s="25">
        <f>'2017 Compled Drift Data'!AO12</f>
        <v>1</v>
      </c>
      <c r="I10" s="25">
        <f>'2017 Compled Drift Data'!AP12</f>
        <v>6</v>
      </c>
      <c r="J10" s="25">
        <f>'2017 Compled Drift Data'!AQ12</f>
        <v>0</v>
      </c>
      <c r="K10" s="25">
        <f>'2017 Compled Drift Data'!AR12</f>
        <v>2</v>
      </c>
      <c r="L10" s="25">
        <f>'2017 Compled Drift Data'!AS12</f>
        <v>0</v>
      </c>
      <c r="M10" s="25">
        <f>'2017 Compled Drift Data'!AT12</f>
        <v>0</v>
      </c>
      <c r="N10" s="25">
        <f>'2017 Compled Drift Data'!AU12</f>
        <v>1</v>
      </c>
      <c r="O10" s="25">
        <f>'2017 Compled Drift Data'!AV12</f>
        <v>0</v>
      </c>
      <c r="P10" s="25">
        <f>'2017 Compled Drift Data'!AW12</f>
        <v>0</v>
      </c>
      <c r="Q10" s="25">
        <f>'2017 Compled Drift Data'!AX12</f>
        <v>0</v>
      </c>
      <c r="R10" s="25">
        <f>'2017 Compled Drift Data'!AY12</f>
        <v>0</v>
      </c>
      <c r="S10" s="25">
        <f>'2017 Compled Drift Data'!AZ12</f>
        <v>0</v>
      </c>
      <c r="T10" s="25">
        <f>'2017 Compled Drift Data'!BA12</f>
        <v>0</v>
      </c>
      <c r="U10" s="25">
        <f>'2017 Compled Drift Data'!BB12</f>
        <v>0</v>
      </c>
      <c r="V10" s="25">
        <f>'2017 Compled Drift Data'!BC12</f>
        <v>0</v>
      </c>
      <c r="W10" s="25">
        <f>'2017 Compled Drift Data'!BD12</f>
        <v>0</v>
      </c>
      <c r="X10" s="25">
        <f>'2017 Compled Drift Data'!BE12</f>
        <v>1</v>
      </c>
      <c r="Y10" s="25">
        <f>'2017 Compled Drift Data'!BF12</f>
        <v>0</v>
      </c>
      <c r="Z10" s="25">
        <f>'2017 Compled Drift Data'!BG12</f>
        <v>1</v>
      </c>
      <c r="AA10" s="25">
        <f>'2017 Compled Drift Data'!BH12</f>
        <v>0</v>
      </c>
      <c r="AB10" s="25">
        <f>'2017 Compled Drift Data'!BI12</f>
        <v>12</v>
      </c>
      <c r="AC10" s="25">
        <f>'2017 Compled Drift Data'!BJ12</f>
        <v>0</v>
      </c>
      <c r="AD10" s="25">
        <f>'2017 Compled Drift Data'!BK12</f>
        <v>0</v>
      </c>
      <c r="AE10" s="25">
        <f>'2017 Compled Drift Data'!BL12</f>
        <v>0</v>
      </c>
      <c r="AF10" s="25">
        <f>'2017 Compled Drift Data'!BM12</f>
        <v>0</v>
      </c>
      <c r="AG10" s="25">
        <f>'2017 Compled Drift Data'!BN12</f>
        <v>0</v>
      </c>
      <c r="AH10" s="25">
        <f>'2017 Compled Drift Data'!BO12</f>
        <v>0</v>
      </c>
      <c r="AI10" s="25">
        <f>'2017 Compled Drift Data'!BP12</f>
        <v>1</v>
      </c>
      <c r="AJ10" s="25">
        <f>'2017 Compled Drift Data'!BQ12</f>
        <v>48</v>
      </c>
      <c r="AK10" s="25">
        <f>'2017 Compled Drift Data'!BR12</f>
        <v>0</v>
      </c>
      <c r="AL10" s="25">
        <f>'2017 Compled Drift Data'!BS12</f>
        <v>2</v>
      </c>
      <c r="AM10" s="25">
        <f>'2017 Compled Drift Data'!BT12</f>
        <v>0</v>
      </c>
      <c r="AN10" s="25">
        <f>'2017 Compled Drift Data'!BU12</f>
        <v>36</v>
      </c>
      <c r="AO10" s="25">
        <f>'2017 Compled Drift Data'!BV12</f>
        <v>0</v>
      </c>
      <c r="AP10" s="25">
        <f>'2017 Compled Drift Data'!BW12</f>
        <v>0</v>
      </c>
      <c r="AQ10" s="25">
        <f>'2017 Compled Drift Data'!BX12</f>
        <v>0</v>
      </c>
      <c r="AR10" s="25">
        <f>'2017 Compled Drift Data'!BY12</f>
        <v>4</v>
      </c>
      <c r="AS10" s="25">
        <f>'2017 Compled Drift Data'!BZ12</f>
        <v>11</v>
      </c>
      <c r="AT10" s="25">
        <f>'2017 Compled Drift Data'!CA12</f>
        <v>0</v>
      </c>
      <c r="AU10" s="25">
        <f>'2017 Compled Drift Data'!CB12</f>
        <v>0</v>
      </c>
      <c r="AV10" s="25">
        <f>'2017 Compled Drift Data'!CC12</f>
        <v>0</v>
      </c>
      <c r="AW10" s="25">
        <f>'2017 Compled Drift Data'!CD12</f>
        <v>0</v>
      </c>
      <c r="AX10" s="25">
        <f>'2017 Compled Drift Data'!CE12</f>
        <v>0</v>
      </c>
      <c r="AY10" s="25">
        <f>'2017 Compled Drift Data'!CF12</f>
        <v>0</v>
      </c>
      <c r="AZ10" s="25">
        <f>'2017 Compled Drift Data'!CG12</f>
        <v>0</v>
      </c>
      <c r="BA10" s="25">
        <f>'2017 Compled Drift Data'!CH12</f>
        <v>0</v>
      </c>
      <c r="BB10" s="25">
        <f>'2017 Compled Drift Data'!CI12</f>
        <v>0</v>
      </c>
      <c r="BC10" s="25">
        <f>'2017 Compled Drift Data'!CJ12</f>
        <v>0</v>
      </c>
      <c r="BD10" s="25">
        <f>'2017 Compled Drift Data'!CK12</f>
        <v>0</v>
      </c>
      <c r="BE10" s="25">
        <f>'2017 Compled Drift Data'!CL12</f>
        <v>0</v>
      </c>
      <c r="BF10" s="25">
        <f>'2017 Compled Drift Data'!CM12</f>
        <v>0</v>
      </c>
      <c r="BG10" s="25">
        <f>'2017 Compled Drift Data'!CN12</f>
        <v>0</v>
      </c>
      <c r="BH10" s="25">
        <f>'2017 Compled Drift Data'!CO12</f>
        <v>0</v>
      </c>
      <c r="BI10" s="25">
        <f>'2017 Compled Drift Data'!CP12</f>
        <v>0</v>
      </c>
      <c r="BJ10" s="25">
        <f>'2017 Compled Drift Data'!CQ12</f>
        <v>0</v>
      </c>
      <c r="BK10" s="25">
        <f>'2017 Compled Drift Data'!CR12</f>
        <v>0</v>
      </c>
      <c r="BL10" s="25">
        <f>'2017 Compled Drift Data'!CS12</f>
        <v>0</v>
      </c>
      <c r="BM10" s="25">
        <f>'2017 Compled Drift Data'!CT12</f>
        <v>0</v>
      </c>
      <c r="BN10" s="25">
        <f>'2017 Compled Drift Data'!CU12</f>
        <v>0</v>
      </c>
      <c r="BO10" s="25">
        <f>'2017 Compled Drift Data'!CV12</f>
        <v>0</v>
      </c>
      <c r="BP10" s="25">
        <f>'2017 Compled Drift Data'!CW12</f>
        <v>0</v>
      </c>
      <c r="BQ10" s="25">
        <f>'2017 Compled Drift Data'!CX12</f>
        <v>0</v>
      </c>
      <c r="BR10" s="25">
        <f>'2017 Compled Drift Data'!CY12</f>
        <v>0</v>
      </c>
      <c r="BS10" s="25">
        <f>'2017 Compled Drift Data'!CZ12</f>
        <v>2</v>
      </c>
      <c r="BT10" s="25">
        <f>'2017 Compled Drift Data'!DA12</f>
        <v>0</v>
      </c>
      <c r="BU10" s="25">
        <f>'2017 Compled Drift Data'!DB12</f>
        <v>0</v>
      </c>
    </row>
    <row r="11" spans="1:73" ht="15.6" x14ac:dyDescent="0.3">
      <c r="A11" s="35">
        <f>'2017 Compled Drift Data'!D13</f>
        <v>42880</v>
      </c>
      <c r="B11" s="21">
        <f t="shared" si="0"/>
        <v>141</v>
      </c>
      <c r="C11" s="25">
        <f>'2017 Compled Drift Data'!AJ13</f>
        <v>0</v>
      </c>
      <c r="D11" s="25">
        <f>'2017 Compled Drift Data'!AK13</f>
        <v>0</v>
      </c>
      <c r="E11" s="25">
        <f>'2017 Compled Drift Data'!AL13</f>
        <v>0</v>
      </c>
      <c r="F11" s="25">
        <f>'2017 Compled Drift Data'!AM13</f>
        <v>0</v>
      </c>
      <c r="G11" s="25">
        <f>'2017 Compled Drift Data'!AN13</f>
        <v>0</v>
      </c>
      <c r="H11" s="25">
        <f>'2017 Compled Drift Data'!AO13</f>
        <v>0</v>
      </c>
      <c r="I11" s="25">
        <f>'2017 Compled Drift Data'!AP13</f>
        <v>3</v>
      </c>
      <c r="J11" s="25">
        <f>'2017 Compled Drift Data'!AQ13</f>
        <v>0</v>
      </c>
      <c r="K11" s="25">
        <f>'2017 Compled Drift Data'!AR13</f>
        <v>1</v>
      </c>
      <c r="L11" s="25">
        <f>'2017 Compled Drift Data'!AS13</f>
        <v>0</v>
      </c>
      <c r="M11" s="25">
        <f>'2017 Compled Drift Data'!AT13</f>
        <v>0</v>
      </c>
      <c r="N11" s="25">
        <f>'2017 Compled Drift Data'!AU13</f>
        <v>1</v>
      </c>
      <c r="O11" s="25">
        <f>'2017 Compled Drift Data'!AV13</f>
        <v>0</v>
      </c>
      <c r="P11" s="25">
        <f>'2017 Compled Drift Data'!AW13</f>
        <v>0</v>
      </c>
      <c r="Q11" s="25">
        <f>'2017 Compled Drift Data'!AX13</f>
        <v>0</v>
      </c>
      <c r="R11" s="25">
        <f>'2017 Compled Drift Data'!AY13</f>
        <v>0</v>
      </c>
      <c r="S11" s="25">
        <f>'2017 Compled Drift Data'!AZ13</f>
        <v>0</v>
      </c>
      <c r="T11" s="25">
        <f>'2017 Compled Drift Data'!BA13</f>
        <v>0</v>
      </c>
      <c r="U11" s="25">
        <f>'2017 Compled Drift Data'!BB13</f>
        <v>0</v>
      </c>
      <c r="V11" s="25">
        <f>'2017 Compled Drift Data'!BC13</f>
        <v>0</v>
      </c>
      <c r="W11" s="25">
        <f>'2017 Compled Drift Data'!BD13</f>
        <v>0</v>
      </c>
      <c r="X11" s="25">
        <f>'2017 Compled Drift Data'!BE13</f>
        <v>0</v>
      </c>
      <c r="Y11" s="25">
        <f>'2017 Compled Drift Data'!BF13</f>
        <v>0</v>
      </c>
      <c r="Z11" s="25">
        <f>'2017 Compled Drift Data'!BG13</f>
        <v>5</v>
      </c>
      <c r="AA11" s="25">
        <f>'2017 Compled Drift Data'!BH13</f>
        <v>0</v>
      </c>
      <c r="AB11" s="25">
        <f>'2017 Compled Drift Data'!BI13</f>
        <v>11</v>
      </c>
      <c r="AC11" s="25">
        <f>'2017 Compled Drift Data'!BJ13</f>
        <v>0</v>
      </c>
      <c r="AD11" s="25">
        <f>'2017 Compled Drift Data'!BK13</f>
        <v>0</v>
      </c>
      <c r="AE11" s="25">
        <f>'2017 Compled Drift Data'!BL13</f>
        <v>0</v>
      </c>
      <c r="AF11" s="25">
        <f>'2017 Compled Drift Data'!BM13</f>
        <v>0</v>
      </c>
      <c r="AG11" s="25">
        <f>'2017 Compled Drift Data'!BN13</f>
        <v>0</v>
      </c>
      <c r="AH11" s="25">
        <f>'2017 Compled Drift Data'!BO13</f>
        <v>0</v>
      </c>
      <c r="AI11" s="25">
        <f>'2017 Compled Drift Data'!BP13</f>
        <v>3</v>
      </c>
      <c r="AJ11" s="25">
        <f>'2017 Compled Drift Data'!BQ13</f>
        <v>58</v>
      </c>
      <c r="AK11" s="25">
        <f>'2017 Compled Drift Data'!BR13</f>
        <v>0</v>
      </c>
      <c r="AL11" s="25">
        <f>'2017 Compled Drift Data'!BS13</f>
        <v>6</v>
      </c>
      <c r="AM11" s="25">
        <f>'2017 Compled Drift Data'!BT13</f>
        <v>0</v>
      </c>
      <c r="AN11" s="25">
        <f>'2017 Compled Drift Data'!BU13</f>
        <v>26</v>
      </c>
      <c r="AO11" s="25">
        <f>'2017 Compled Drift Data'!BV13</f>
        <v>0</v>
      </c>
      <c r="AP11" s="25">
        <f>'2017 Compled Drift Data'!BW13</f>
        <v>0</v>
      </c>
      <c r="AQ11" s="25">
        <f>'2017 Compled Drift Data'!BX13</f>
        <v>0</v>
      </c>
      <c r="AR11" s="25">
        <f>'2017 Compled Drift Data'!BY13</f>
        <v>3</v>
      </c>
      <c r="AS11" s="25">
        <f>'2017 Compled Drift Data'!BZ13</f>
        <v>22</v>
      </c>
      <c r="AT11" s="25">
        <f>'2017 Compled Drift Data'!CA13</f>
        <v>0</v>
      </c>
      <c r="AU11" s="25">
        <f>'2017 Compled Drift Data'!CB13</f>
        <v>0</v>
      </c>
      <c r="AV11" s="25">
        <f>'2017 Compled Drift Data'!CC13</f>
        <v>0</v>
      </c>
      <c r="AW11" s="25">
        <f>'2017 Compled Drift Data'!CD13</f>
        <v>0</v>
      </c>
      <c r="AX11" s="25">
        <f>'2017 Compled Drift Data'!CE13</f>
        <v>0</v>
      </c>
      <c r="AY11" s="25">
        <f>'2017 Compled Drift Data'!CF13</f>
        <v>0</v>
      </c>
      <c r="AZ11" s="25">
        <f>'2017 Compled Drift Data'!CG13</f>
        <v>0</v>
      </c>
      <c r="BA11" s="25">
        <f>'2017 Compled Drift Data'!CH13</f>
        <v>0</v>
      </c>
      <c r="BB11" s="25">
        <f>'2017 Compled Drift Data'!CI13</f>
        <v>0</v>
      </c>
      <c r="BC11" s="25">
        <f>'2017 Compled Drift Data'!CJ13</f>
        <v>0</v>
      </c>
      <c r="BD11" s="25">
        <f>'2017 Compled Drift Data'!CK13</f>
        <v>0</v>
      </c>
      <c r="BE11" s="25">
        <f>'2017 Compled Drift Data'!CL13</f>
        <v>0</v>
      </c>
      <c r="BF11" s="25">
        <f>'2017 Compled Drift Data'!CM13</f>
        <v>0</v>
      </c>
      <c r="BG11" s="25">
        <f>'2017 Compled Drift Data'!CN13</f>
        <v>1</v>
      </c>
      <c r="BH11" s="25">
        <f>'2017 Compled Drift Data'!CO13</f>
        <v>0</v>
      </c>
      <c r="BI11" s="25">
        <f>'2017 Compled Drift Data'!CP13</f>
        <v>0</v>
      </c>
      <c r="BJ11" s="25">
        <f>'2017 Compled Drift Data'!CQ13</f>
        <v>0</v>
      </c>
      <c r="BK11" s="25">
        <f>'2017 Compled Drift Data'!CR13</f>
        <v>0</v>
      </c>
      <c r="BL11" s="25">
        <f>'2017 Compled Drift Data'!CS13</f>
        <v>0</v>
      </c>
      <c r="BM11" s="25">
        <f>'2017 Compled Drift Data'!CT13</f>
        <v>0</v>
      </c>
      <c r="BN11" s="25">
        <f>'2017 Compled Drift Data'!CU13</f>
        <v>0</v>
      </c>
      <c r="BO11" s="25">
        <f>'2017 Compled Drift Data'!CV13</f>
        <v>0</v>
      </c>
      <c r="BP11" s="25">
        <f>'2017 Compled Drift Data'!CW13</f>
        <v>0</v>
      </c>
      <c r="BQ11" s="25">
        <f>'2017 Compled Drift Data'!CX13</f>
        <v>1</v>
      </c>
      <c r="BR11" s="25">
        <f>'2017 Compled Drift Data'!CY13</f>
        <v>0</v>
      </c>
      <c r="BS11" s="25">
        <f>'2017 Compled Drift Data'!CZ13</f>
        <v>0</v>
      </c>
      <c r="BT11" s="25">
        <f>'2017 Compled Drift Data'!DA13</f>
        <v>0</v>
      </c>
      <c r="BU11" s="25">
        <f>'2017 Compled Drift Data'!DB13</f>
        <v>0</v>
      </c>
    </row>
    <row r="12" spans="1:73" ht="15.6" x14ac:dyDescent="0.3">
      <c r="A12" s="35">
        <f>'2017 Compled Drift Data'!D14</f>
        <v>42881</v>
      </c>
      <c r="B12" s="21">
        <f t="shared" si="0"/>
        <v>114</v>
      </c>
      <c r="C12" s="25">
        <f>'2017 Compled Drift Data'!AJ14</f>
        <v>0</v>
      </c>
      <c r="D12" s="25">
        <f>'2017 Compled Drift Data'!AK14</f>
        <v>0</v>
      </c>
      <c r="E12" s="25">
        <f>'2017 Compled Drift Data'!AL14</f>
        <v>0</v>
      </c>
      <c r="F12" s="25">
        <f>'2017 Compled Drift Data'!AM14</f>
        <v>0</v>
      </c>
      <c r="G12" s="25">
        <f>'2017 Compled Drift Data'!AN14</f>
        <v>0</v>
      </c>
      <c r="H12" s="25">
        <f>'2017 Compled Drift Data'!AO14</f>
        <v>1</v>
      </c>
      <c r="I12" s="25">
        <f>'2017 Compled Drift Data'!AP14</f>
        <v>2</v>
      </c>
      <c r="J12" s="25">
        <f>'2017 Compled Drift Data'!AQ14</f>
        <v>0</v>
      </c>
      <c r="K12" s="25">
        <f>'2017 Compled Drift Data'!AR14</f>
        <v>1</v>
      </c>
      <c r="L12" s="25">
        <f>'2017 Compled Drift Data'!AS14</f>
        <v>0</v>
      </c>
      <c r="M12" s="25">
        <f>'2017 Compled Drift Data'!AT14</f>
        <v>0</v>
      </c>
      <c r="N12" s="25">
        <f>'2017 Compled Drift Data'!AU14</f>
        <v>0</v>
      </c>
      <c r="O12" s="25">
        <f>'2017 Compled Drift Data'!AV14</f>
        <v>0</v>
      </c>
      <c r="P12" s="25">
        <f>'2017 Compled Drift Data'!AW14</f>
        <v>0</v>
      </c>
      <c r="Q12" s="25">
        <f>'2017 Compled Drift Data'!AX14</f>
        <v>1</v>
      </c>
      <c r="R12" s="25">
        <f>'2017 Compled Drift Data'!AY14</f>
        <v>0</v>
      </c>
      <c r="S12" s="25">
        <f>'2017 Compled Drift Data'!AZ14</f>
        <v>0</v>
      </c>
      <c r="T12" s="25">
        <f>'2017 Compled Drift Data'!BA14</f>
        <v>0</v>
      </c>
      <c r="U12" s="25">
        <f>'2017 Compled Drift Data'!BB14</f>
        <v>0</v>
      </c>
      <c r="V12" s="25">
        <f>'2017 Compled Drift Data'!BC14</f>
        <v>0</v>
      </c>
      <c r="W12" s="25">
        <f>'2017 Compled Drift Data'!BD14</f>
        <v>0</v>
      </c>
      <c r="X12" s="25">
        <f>'2017 Compled Drift Data'!BE14</f>
        <v>0</v>
      </c>
      <c r="Y12" s="25">
        <f>'2017 Compled Drift Data'!BF14</f>
        <v>0</v>
      </c>
      <c r="Z12" s="25">
        <f>'2017 Compled Drift Data'!BG14</f>
        <v>2</v>
      </c>
      <c r="AA12" s="25">
        <f>'2017 Compled Drift Data'!BH14</f>
        <v>0</v>
      </c>
      <c r="AB12" s="25">
        <f>'2017 Compled Drift Data'!BI14</f>
        <v>10</v>
      </c>
      <c r="AC12" s="25">
        <f>'2017 Compled Drift Data'!BJ14</f>
        <v>0</v>
      </c>
      <c r="AD12" s="25">
        <f>'2017 Compled Drift Data'!BK14</f>
        <v>0</v>
      </c>
      <c r="AE12" s="25">
        <f>'2017 Compled Drift Data'!BL14</f>
        <v>3</v>
      </c>
      <c r="AF12" s="25">
        <f>'2017 Compled Drift Data'!BM14</f>
        <v>0</v>
      </c>
      <c r="AG12" s="25">
        <f>'2017 Compled Drift Data'!BN14</f>
        <v>0</v>
      </c>
      <c r="AH12" s="25">
        <f>'2017 Compled Drift Data'!BO14</f>
        <v>1</v>
      </c>
      <c r="AI12" s="25">
        <f>'2017 Compled Drift Data'!BP14</f>
        <v>2</v>
      </c>
      <c r="AJ12" s="25">
        <f>'2017 Compled Drift Data'!BQ14</f>
        <v>47</v>
      </c>
      <c r="AK12" s="25">
        <f>'2017 Compled Drift Data'!BR14</f>
        <v>0</v>
      </c>
      <c r="AL12" s="25">
        <f>'2017 Compled Drift Data'!BS14</f>
        <v>1</v>
      </c>
      <c r="AM12" s="25">
        <f>'2017 Compled Drift Data'!BT14</f>
        <v>0</v>
      </c>
      <c r="AN12" s="25">
        <f>'2017 Compled Drift Data'!BU14</f>
        <v>29</v>
      </c>
      <c r="AO12" s="25">
        <f>'2017 Compled Drift Data'!BV14</f>
        <v>0</v>
      </c>
      <c r="AP12" s="25">
        <f>'2017 Compled Drift Data'!BW14</f>
        <v>0</v>
      </c>
      <c r="AQ12" s="25">
        <f>'2017 Compled Drift Data'!BX14</f>
        <v>0</v>
      </c>
      <c r="AR12" s="25">
        <f>'2017 Compled Drift Data'!BY14</f>
        <v>3</v>
      </c>
      <c r="AS12" s="25">
        <f>'2017 Compled Drift Data'!BZ14</f>
        <v>10</v>
      </c>
      <c r="AT12" s="25">
        <f>'2017 Compled Drift Data'!CA14</f>
        <v>0</v>
      </c>
      <c r="AU12" s="25">
        <f>'2017 Compled Drift Data'!CB14</f>
        <v>0</v>
      </c>
      <c r="AV12" s="25">
        <f>'2017 Compled Drift Data'!CC14</f>
        <v>0</v>
      </c>
      <c r="AW12" s="25">
        <f>'2017 Compled Drift Data'!CD14</f>
        <v>0</v>
      </c>
      <c r="AX12" s="25">
        <f>'2017 Compled Drift Data'!CE14</f>
        <v>0</v>
      </c>
      <c r="AY12" s="25">
        <f>'2017 Compled Drift Data'!CF14</f>
        <v>0</v>
      </c>
      <c r="AZ12" s="25">
        <f>'2017 Compled Drift Data'!CG14</f>
        <v>0</v>
      </c>
      <c r="BA12" s="25">
        <f>'2017 Compled Drift Data'!CH14</f>
        <v>0</v>
      </c>
      <c r="BB12" s="25">
        <f>'2017 Compled Drift Data'!CI14</f>
        <v>0</v>
      </c>
      <c r="BC12" s="25">
        <f>'2017 Compled Drift Data'!CJ14</f>
        <v>0</v>
      </c>
      <c r="BD12" s="25">
        <f>'2017 Compled Drift Data'!CK14</f>
        <v>0</v>
      </c>
      <c r="BE12" s="25">
        <f>'2017 Compled Drift Data'!CL14</f>
        <v>0</v>
      </c>
      <c r="BF12" s="25">
        <f>'2017 Compled Drift Data'!CM14</f>
        <v>0</v>
      </c>
      <c r="BG12" s="25">
        <f>'2017 Compled Drift Data'!CN14</f>
        <v>0</v>
      </c>
      <c r="BH12" s="25">
        <f>'2017 Compled Drift Data'!CO14</f>
        <v>0</v>
      </c>
      <c r="BI12" s="25">
        <f>'2017 Compled Drift Data'!CP14</f>
        <v>0</v>
      </c>
      <c r="BJ12" s="25">
        <f>'2017 Compled Drift Data'!CQ14</f>
        <v>0</v>
      </c>
      <c r="BK12" s="25">
        <f>'2017 Compled Drift Data'!CR14</f>
        <v>0</v>
      </c>
      <c r="BL12" s="25">
        <f>'2017 Compled Drift Data'!CS14</f>
        <v>0</v>
      </c>
      <c r="BM12" s="25">
        <f>'2017 Compled Drift Data'!CT14</f>
        <v>0</v>
      </c>
      <c r="BN12" s="25">
        <f>'2017 Compled Drift Data'!CU14</f>
        <v>0</v>
      </c>
      <c r="BO12" s="25">
        <f>'2017 Compled Drift Data'!CV14</f>
        <v>0</v>
      </c>
      <c r="BP12" s="25">
        <f>'2017 Compled Drift Data'!CW14</f>
        <v>0</v>
      </c>
      <c r="BQ12" s="25">
        <f>'2017 Compled Drift Data'!CX14</f>
        <v>0</v>
      </c>
      <c r="BR12" s="25">
        <f>'2017 Compled Drift Data'!CY14</f>
        <v>0</v>
      </c>
      <c r="BS12" s="25">
        <f>'2017 Compled Drift Data'!CZ14</f>
        <v>0</v>
      </c>
      <c r="BT12" s="25">
        <f>'2017 Compled Drift Data'!DA14</f>
        <v>1</v>
      </c>
      <c r="BU12" s="25">
        <f>'2017 Compled Drift Data'!DB14</f>
        <v>0</v>
      </c>
    </row>
    <row r="13" spans="1:73" ht="15.6" x14ac:dyDescent="0.3">
      <c r="A13" s="35">
        <f>'2017 Compled Drift Data'!D15</f>
        <v>42882</v>
      </c>
      <c r="B13" s="21">
        <f t="shared" si="0"/>
        <v>92</v>
      </c>
      <c r="C13" s="25">
        <f>'2017 Compled Drift Data'!AJ15</f>
        <v>0</v>
      </c>
      <c r="D13" s="25">
        <f>'2017 Compled Drift Data'!AK15</f>
        <v>0</v>
      </c>
      <c r="E13" s="25">
        <f>'2017 Compled Drift Data'!AL15</f>
        <v>0</v>
      </c>
      <c r="F13" s="25">
        <f>'2017 Compled Drift Data'!AM15</f>
        <v>0</v>
      </c>
      <c r="G13" s="25">
        <f>'2017 Compled Drift Data'!AN15</f>
        <v>0</v>
      </c>
      <c r="H13" s="25">
        <f>'2017 Compled Drift Data'!AO15</f>
        <v>0</v>
      </c>
      <c r="I13" s="25">
        <f>'2017 Compled Drift Data'!AP15</f>
        <v>1</v>
      </c>
      <c r="J13" s="25">
        <f>'2017 Compled Drift Data'!AQ15</f>
        <v>0</v>
      </c>
      <c r="K13" s="25">
        <f>'2017 Compled Drift Data'!AR15</f>
        <v>0</v>
      </c>
      <c r="L13" s="25">
        <f>'2017 Compled Drift Data'!AS15</f>
        <v>0</v>
      </c>
      <c r="M13" s="25">
        <f>'2017 Compled Drift Data'!AT15</f>
        <v>0</v>
      </c>
      <c r="N13" s="25">
        <f>'2017 Compled Drift Data'!AU15</f>
        <v>1</v>
      </c>
      <c r="O13" s="25">
        <f>'2017 Compled Drift Data'!AV15</f>
        <v>0</v>
      </c>
      <c r="P13" s="25">
        <f>'2017 Compled Drift Data'!AW15</f>
        <v>0</v>
      </c>
      <c r="Q13" s="25">
        <f>'2017 Compled Drift Data'!AX15</f>
        <v>0</v>
      </c>
      <c r="R13" s="25">
        <f>'2017 Compled Drift Data'!AY15</f>
        <v>0</v>
      </c>
      <c r="S13" s="25">
        <f>'2017 Compled Drift Data'!AZ15</f>
        <v>0</v>
      </c>
      <c r="T13" s="25">
        <f>'2017 Compled Drift Data'!BA15</f>
        <v>0</v>
      </c>
      <c r="U13" s="25">
        <f>'2017 Compled Drift Data'!BB15</f>
        <v>0</v>
      </c>
      <c r="V13" s="25">
        <f>'2017 Compled Drift Data'!BC15</f>
        <v>0</v>
      </c>
      <c r="W13" s="25">
        <f>'2017 Compled Drift Data'!BD15</f>
        <v>0</v>
      </c>
      <c r="X13" s="25">
        <f>'2017 Compled Drift Data'!BE15</f>
        <v>0</v>
      </c>
      <c r="Y13" s="25">
        <f>'2017 Compled Drift Data'!BF15</f>
        <v>0</v>
      </c>
      <c r="Z13" s="25">
        <f>'2017 Compled Drift Data'!BG15</f>
        <v>2</v>
      </c>
      <c r="AA13" s="25">
        <f>'2017 Compled Drift Data'!BH15</f>
        <v>0</v>
      </c>
      <c r="AB13" s="25">
        <f>'2017 Compled Drift Data'!BI15</f>
        <v>4</v>
      </c>
      <c r="AC13" s="25">
        <f>'2017 Compled Drift Data'!BJ15</f>
        <v>0</v>
      </c>
      <c r="AD13" s="25">
        <f>'2017 Compled Drift Data'!BK15</f>
        <v>0</v>
      </c>
      <c r="AE13" s="25">
        <f>'2017 Compled Drift Data'!BL15</f>
        <v>0</v>
      </c>
      <c r="AF13" s="25">
        <f>'2017 Compled Drift Data'!BM15</f>
        <v>0</v>
      </c>
      <c r="AG13" s="25">
        <f>'2017 Compled Drift Data'!BN15</f>
        <v>0</v>
      </c>
      <c r="AH13" s="25">
        <f>'2017 Compled Drift Data'!BO15</f>
        <v>0</v>
      </c>
      <c r="AI13" s="25">
        <f>'2017 Compled Drift Data'!BP15</f>
        <v>3</v>
      </c>
      <c r="AJ13" s="25">
        <f>'2017 Compled Drift Data'!BQ15</f>
        <v>14</v>
      </c>
      <c r="AK13" s="25">
        <f>'2017 Compled Drift Data'!BR15</f>
        <v>0</v>
      </c>
      <c r="AL13" s="25">
        <f>'2017 Compled Drift Data'!BS15</f>
        <v>10</v>
      </c>
      <c r="AM13" s="25">
        <f>'2017 Compled Drift Data'!BT15</f>
        <v>0</v>
      </c>
      <c r="AN13" s="25">
        <f>'2017 Compled Drift Data'!BU15</f>
        <v>39</v>
      </c>
      <c r="AO13" s="25">
        <f>'2017 Compled Drift Data'!BV15</f>
        <v>0</v>
      </c>
      <c r="AP13" s="25">
        <f>'2017 Compled Drift Data'!BW15</f>
        <v>1</v>
      </c>
      <c r="AQ13" s="25">
        <f>'2017 Compled Drift Data'!BX15</f>
        <v>0</v>
      </c>
      <c r="AR13" s="25">
        <f>'2017 Compled Drift Data'!BY15</f>
        <v>4</v>
      </c>
      <c r="AS13" s="25">
        <f>'2017 Compled Drift Data'!BZ15</f>
        <v>11</v>
      </c>
      <c r="AT13" s="25">
        <f>'2017 Compled Drift Data'!CA15</f>
        <v>0</v>
      </c>
      <c r="AU13" s="25">
        <f>'2017 Compled Drift Data'!CB15</f>
        <v>0</v>
      </c>
      <c r="AV13" s="25">
        <f>'2017 Compled Drift Data'!CC15</f>
        <v>0</v>
      </c>
      <c r="AW13" s="25">
        <f>'2017 Compled Drift Data'!CD15</f>
        <v>0</v>
      </c>
      <c r="AX13" s="25">
        <f>'2017 Compled Drift Data'!CE15</f>
        <v>0</v>
      </c>
      <c r="AY13" s="25">
        <f>'2017 Compled Drift Data'!CF15</f>
        <v>0</v>
      </c>
      <c r="AZ13" s="25">
        <f>'2017 Compled Drift Data'!CG15</f>
        <v>0</v>
      </c>
      <c r="BA13" s="25">
        <f>'2017 Compled Drift Data'!CH15</f>
        <v>0</v>
      </c>
      <c r="BB13" s="25">
        <f>'2017 Compled Drift Data'!CI15</f>
        <v>0</v>
      </c>
      <c r="BC13" s="25">
        <f>'2017 Compled Drift Data'!CJ15</f>
        <v>0</v>
      </c>
      <c r="BD13" s="25">
        <f>'2017 Compled Drift Data'!CK15</f>
        <v>0</v>
      </c>
      <c r="BE13" s="25">
        <f>'2017 Compled Drift Data'!CL15</f>
        <v>0</v>
      </c>
      <c r="BF13" s="25">
        <f>'2017 Compled Drift Data'!CM15</f>
        <v>0</v>
      </c>
      <c r="BG13" s="25">
        <f>'2017 Compled Drift Data'!CN15</f>
        <v>1</v>
      </c>
      <c r="BH13" s="25">
        <f>'2017 Compled Drift Data'!CO15</f>
        <v>0</v>
      </c>
      <c r="BI13" s="25">
        <f>'2017 Compled Drift Data'!CP15</f>
        <v>0</v>
      </c>
      <c r="BJ13" s="25">
        <f>'2017 Compled Drift Data'!CQ15</f>
        <v>0</v>
      </c>
      <c r="BK13" s="25">
        <f>'2017 Compled Drift Data'!CR15</f>
        <v>0</v>
      </c>
      <c r="BL13" s="25">
        <f>'2017 Compled Drift Data'!CS15</f>
        <v>0</v>
      </c>
      <c r="BM13" s="25">
        <f>'2017 Compled Drift Data'!CT15</f>
        <v>0</v>
      </c>
      <c r="BN13" s="25">
        <f>'2017 Compled Drift Data'!CU15</f>
        <v>0</v>
      </c>
      <c r="BO13" s="25">
        <f>'2017 Compled Drift Data'!CV15</f>
        <v>0</v>
      </c>
      <c r="BP13" s="25">
        <f>'2017 Compled Drift Data'!CW15</f>
        <v>0</v>
      </c>
      <c r="BQ13" s="25">
        <f>'2017 Compled Drift Data'!CX15</f>
        <v>1</v>
      </c>
      <c r="BR13" s="25">
        <f>'2017 Compled Drift Data'!CY15</f>
        <v>0</v>
      </c>
      <c r="BS13" s="25">
        <f>'2017 Compled Drift Data'!CZ15</f>
        <v>0</v>
      </c>
      <c r="BT13" s="25">
        <f>'2017 Compled Drift Data'!DA15</f>
        <v>0</v>
      </c>
      <c r="BU13" s="25">
        <f>'2017 Compled Drift Data'!DB15</f>
        <v>0</v>
      </c>
    </row>
    <row r="14" spans="1:73" ht="15.6" x14ac:dyDescent="0.3">
      <c r="A14" s="35">
        <f>'2017 Compled Drift Data'!D16</f>
        <v>42887</v>
      </c>
      <c r="B14" s="21">
        <f t="shared" si="0"/>
        <v>80</v>
      </c>
      <c r="C14" s="25">
        <f>'2017 Compled Drift Data'!AJ16</f>
        <v>0</v>
      </c>
      <c r="D14" s="25">
        <f>'2017 Compled Drift Data'!AK16</f>
        <v>0</v>
      </c>
      <c r="E14" s="25">
        <f>'2017 Compled Drift Data'!AL16</f>
        <v>0</v>
      </c>
      <c r="F14" s="25">
        <f>'2017 Compled Drift Data'!AM16</f>
        <v>0</v>
      </c>
      <c r="G14" s="25">
        <f>'2017 Compled Drift Data'!AN16</f>
        <v>0</v>
      </c>
      <c r="H14" s="25">
        <f>'2017 Compled Drift Data'!AO16</f>
        <v>0</v>
      </c>
      <c r="I14" s="25">
        <f>'2017 Compled Drift Data'!AP16</f>
        <v>2</v>
      </c>
      <c r="J14" s="25">
        <f>'2017 Compled Drift Data'!AQ16</f>
        <v>0</v>
      </c>
      <c r="K14" s="25">
        <f>'2017 Compled Drift Data'!AR16</f>
        <v>1</v>
      </c>
      <c r="L14" s="25">
        <f>'2017 Compled Drift Data'!AS16</f>
        <v>0</v>
      </c>
      <c r="M14" s="25">
        <f>'2017 Compled Drift Data'!AT16</f>
        <v>0</v>
      </c>
      <c r="N14" s="25">
        <f>'2017 Compled Drift Data'!AU16</f>
        <v>4</v>
      </c>
      <c r="O14" s="25">
        <f>'2017 Compled Drift Data'!AV16</f>
        <v>0</v>
      </c>
      <c r="P14" s="25">
        <f>'2017 Compled Drift Data'!AW16</f>
        <v>0</v>
      </c>
      <c r="Q14" s="25">
        <f>'2017 Compled Drift Data'!AX16</f>
        <v>0</v>
      </c>
      <c r="R14" s="25">
        <f>'2017 Compled Drift Data'!AY16</f>
        <v>0</v>
      </c>
      <c r="S14" s="25">
        <f>'2017 Compled Drift Data'!AZ16</f>
        <v>0</v>
      </c>
      <c r="T14" s="25">
        <f>'2017 Compled Drift Data'!BA16</f>
        <v>0</v>
      </c>
      <c r="U14" s="25">
        <f>'2017 Compled Drift Data'!BB16</f>
        <v>0</v>
      </c>
      <c r="V14" s="25">
        <f>'2017 Compled Drift Data'!BC16</f>
        <v>0</v>
      </c>
      <c r="W14" s="25">
        <f>'2017 Compled Drift Data'!BD16</f>
        <v>0</v>
      </c>
      <c r="X14" s="25">
        <f>'2017 Compled Drift Data'!BE16</f>
        <v>0</v>
      </c>
      <c r="Y14" s="25">
        <f>'2017 Compled Drift Data'!BF16</f>
        <v>0</v>
      </c>
      <c r="Z14" s="25">
        <f>'2017 Compled Drift Data'!BG16</f>
        <v>4</v>
      </c>
      <c r="AA14" s="25">
        <f>'2017 Compled Drift Data'!BH16</f>
        <v>0</v>
      </c>
      <c r="AB14" s="25">
        <f>'2017 Compled Drift Data'!BI16</f>
        <v>2</v>
      </c>
      <c r="AC14" s="25">
        <f>'2017 Compled Drift Data'!BJ16</f>
        <v>1</v>
      </c>
      <c r="AD14" s="25">
        <f>'2017 Compled Drift Data'!BK16</f>
        <v>0</v>
      </c>
      <c r="AE14" s="25">
        <f>'2017 Compled Drift Data'!BL16</f>
        <v>2</v>
      </c>
      <c r="AF14" s="25">
        <f>'2017 Compled Drift Data'!BM16</f>
        <v>0</v>
      </c>
      <c r="AG14" s="25">
        <f>'2017 Compled Drift Data'!BN16</f>
        <v>0</v>
      </c>
      <c r="AH14" s="25">
        <f>'2017 Compled Drift Data'!BO16</f>
        <v>0</v>
      </c>
      <c r="AI14" s="25">
        <f>'2017 Compled Drift Data'!BP16</f>
        <v>2</v>
      </c>
      <c r="AJ14" s="25">
        <f>'2017 Compled Drift Data'!BQ16</f>
        <v>13</v>
      </c>
      <c r="AK14" s="25">
        <f>'2017 Compled Drift Data'!BR16</f>
        <v>0</v>
      </c>
      <c r="AL14" s="25">
        <f>'2017 Compled Drift Data'!BS16</f>
        <v>5</v>
      </c>
      <c r="AM14" s="25">
        <f>'2017 Compled Drift Data'!BT16</f>
        <v>0</v>
      </c>
      <c r="AN14" s="25">
        <f>'2017 Compled Drift Data'!BU16</f>
        <v>27</v>
      </c>
      <c r="AO14" s="25">
        <f>'2017 Compled Drift Data'!BV16</f>
        <v>0</v>
      </c>
      <c r="AP14" s="25">
        <f>'2017 Compled Drift Data'!BW16</f>
        <v>0</v>
      </c>
      <c r="AQ14" s="25">
        <f>'2017 Compled Drift Data'!BX16</f>
        <v>0</v>
      </c>
      <c r="AR14" s="25">
        <f>'2017 Compled Drift Data'!BY16</f>
        <v>3</v>
      </c>
      <c r="AS14" s="25">
        <f>'2017 Compled Drift Data'!BZ16</f>
        <v>8</v>
      </c>
      <c r="AT14" s="25">
        <f>'2017 Compled Drift Data'!CA16</f>
        <v>0</v>
      </c>
      <c r="AU14" s="25">
        <f>'2017 Compled Drift Data'!CB16</f>
        <v>0</v>
      </c>
      <c r="AV14" s="25">
        <f>'2017 Compled Drift Data'!CC16</f>
        <v>0</v>
      </c>
      <c r="AW14" s="25">
        <f>'2017 Compled Drift Data'!CD16</f>
        <v>0</v>
      </c>
      <c r="AX14" s="25">
        <f>'2017 Compled Drift Data'!CE16</f>
        <v>0</v>
      </c>
      <c r="AY14" s="25">
        <f>'2017 Compled Drift Data'!CF16</f>
        <v>0</v>
      </c>
      <c r="AZ14" s="25">
        <f>'2017 Compled Drift Data'!CG16</f>
        <v>0</v>
      </c>
      <c r="BA14" s="25">
        <f>'2017 Compled Drift Data'!CH16</f>
        <v>0</v>
      </c>
      <c r="BB14" s="25">
        <f>'2017 Compled Drift Data'!CI16</f>
        <v>0</v>
      </c>
      <c r="BC14" s="25">
        <f>'2017 Compled Drift Data'!CJ16</f>
        <v>0</v>
      </c>
      <c r="BD14" s="25">
        <f>'2017 Compled Drift Data'!CK16</f>
        <v>0</v>
      </c>
      <c r="BE14" s="25">
        <f>'2017 Compled Drift Data'!CL16</f>
        <v>0</v>
      </c>
      <c r="BF14" s="25">
        <f>'2017 Compled Drift Data'!CM16</f>
        <v>0</v>
      </c>
      <c r="BG14" s="25">
        <f>'2017 Compled Drift Data'!CN16</f>
        <v>0</v>
      </c>
      <c r="BH14" s="25">
        <f>'2017 Compled Drift Data'!CO16</f>
        <v>1</v>
      </c>
      <c r="BI14" s="25">
        <f>'2017 Compled Drift Data'!CP16</f>
        <v>0</v>
      </c>
      <c r="BJ14" s="25">
        <f>'2017 Compled Drift Data'!CQ16</f>
        <v>0</v>
      </c>
      <c r="BK14" s="25">
        <f>'2017 Compled Drift Data'!CR16</f>
        <v>0</v>
      </c>
      <c r="BL14" s="25">
        <f>'2017 Compled Drift Data'!CS16</f>
        <v>0</v>
      </c>
      <c r="BM14" s="25">
        <f>'2017 Compled Drift Data'!CT16</f>
        <v>0</v>
      </c>
      <c r="BN14" s="25">
        <f>'2017 Compled Drift Data'!CU16</f>
        <v>0</v>
      </c>
      <c r="BO14" s="25">
        <f>'2017 Compled Drift Data'!CV16</f>
        <v>0</v>
      </c>
      <c r="BP14" s="25">
        <f>'2017 Compled Drift Data'!CW16</f>
        <v>0</v>
      </c>
      <c r="BQ14" s="25">
        <f>'2017 Compled Drift Data'!CX16</f>
        <v>1</v>
      </c>
      <c r="BR14" s="25">
        <f>'2017 Compled Drift Data'!CY16</f>
        <v>1</v>
      </c>
      <c r="BS14" s="25">
        <f>'2017 Compled Drift Data'!CZ16</f>
        <v>2</v>
      </c>
      <c r="BT14" s="25">
        <f>'2017 Compled Drift Data'!DA16</f>
        <v>1</v>
      </c>
      <c r="BU14" s="25">
        <f>'2017 Compled Drift Data'!DB16</f>
        <v>0</v>
      </c>
    </row>
    <row r="15" spans="1:73" ht="15.6" x14ac:dyDescent="0.3">
      <c r="A15" s="35">
        <f>'2017 Compled Drift Data'!D17</f>
        <v>42888</v>
      </c>
      <c r="B15" s="21">
        <f t="shared" si="0"/>
        <v>64</v>
      </c>
      <c r="C15" s="25">
        <f>'2017 Compled Drift Data'!AJ17</f>
        <v>0</v>
      </c>
      <c r="D15" s="25">
        <f>'2017 Compled Drift Data'!AK17</f>
        <v>0</v>
      </c>
      <c r="E15" s="25">
        <f>'2017 Compled Drift Data'!AL17</f>
        <v>0</v>
      </c>
      <c r="F15" s="25">
        <f>'2017 Compled Drift Data'!AM17</f>
        <v>0</v>
      </c>
      <c r="G15" s="25">
        <f>'2017 Compled Drift Data'!AN17</f>
        <v>0</v>
      </c>
      <c r="H15" s="25">
        <f>'2017 Compled Drift Data'!AO17</f>
        <v>0</v>
      </c>
      <c r="I15" s="25">
        <f>'2017 Compled Drift Data'!AP17</f>
        <v>0</v>
      </c>
      <c r="J15" s="25">
        <f>'2017 Compled Drift Data'!AQ17</f>
        <v>0</v>
      </c>
      <c r="K15" s="25">
        <f>'2017 Compled Drift Data'!AR17</f>
        <v>0</v>
      </c>
      <c r="L15" s="25">
        <f>'2017 Compled Drift Data'!AS17</f>
        <v>0</v>
      </c>
      <c r="M15" s="25">
        <f>'2017 Compled Drift Data'!AT17</f>
        <v>0</v>
      </c>
      <c r="N15" s="25">
        <f>'2017 Compled Drift Data'!AU17</f>
        <v>0</v>
      </c>
      <c r="O15" s="25">
        <f>'2017 Compled Drift Data'!AV17</f>
        <v>0</v>
      </c>
      <c r="P15" s="25">
        <f>'2017 Compled Drift Data'!AW17</f>
        <v>0</v>
      </c>
      <c r="Q15" s="25">
        <f>'2017 Compled Drift Data'!AX17</f>
        <v>0</v>
      </c>
      <c r="R15" s="25">
        <f>'2017 Compled Drift Data'!AY17</f>
        <v>0</v>
      </c>
      <c r="S15" s="25">
        <f>'2017 Compled Drift Data'!AZ17</f>
        <v>0</v>
      </c>
      <c r="T15" s="25">
        <f>'2017 Compled Drift Data'!BA17</f>
        <v>0</v>
      </c>
      <c r="U15" s="25">
        <f>'2017 Compled Drift Data'!BB17</f>
        <v>0</v>
      </c>
      <c r="V15" s="25">
        <f>'2017 Compled Drift Data'!BC17</f>
        <v>0</v>
      </c>
      <c r="W15" s="25">
        <f>'2017 Compled Drift Data'!BD17</f>
        <v>0</v>
      </c>
      <c r="X15" s="25">
        <f>'2017 Compled Drift Data'!BE17</f>
        <v>0</v>
      </c>
      <c r="Y15" s="25">
        <f>'2017 Compled Drift Data'!BF17</f>
        <v>0</v>
      </c>
      <c r="Z15" s="25">
        <f>'2017 Compled Drift Data'!BG17</f>
        <v>1</v>
      </c>
      <c r="AA15" s="25">
        <f>'2017 Compled Drift Data'!BH17</f>
        <v>0</v>
      </c>
      <c r="AB15" s="25">
        <f>'2017 Compled Drift Data'!BI17</f>
        <v>5</v>
      </c>
      <c r="AC15" s="25">
        <f>'2017 Compled Drift Data'!BJ17</f>
        <v>0</v>
      </c>
      <c r="AD15" s="25">
        <f>'2017 Compled Drift Data'!BK17</f>
        <v>0</v>
      </c>
      <c r="AE15" s="25">
        <f>'2017 Compled Drift Data'!BL17</f>
        <v>2</v>
      </c>
      <c r="AF15" s="25">
        <f>'2017 Compled Drift Data'!BM17</f>
        <v>0</v>
      </c>
      <c r="AG15" s="25">
        <f>'2017 Compled Drift Data'!BN17</f>
        <v>0</v>
      </c>
      <c r="AH15" s="25">
        <f>'2017 Compled Drift Data'!BO17</f>
        <v>0</v>
      </c>
      <c r="AI15" s="25">
        <f>'2017 Compled Drift Data'!BP17</f>
        <v>3</v>
      </c>
      <c r="AJ15" s="25">
        <f>'2017 Compled Drift Data'!BQ17</f>
        <v>14</v>
      </c>
      <c r="AK15" s="25">
        <f>'2017 Compled Drift Data'!BR17</f>
        <v>0</v>
      </c>
      <c r="AL15" s="25">
        <f>'2017 Compled Drift Data'!BS17</f>
        <v>8</v>
      </c>
      <c r="AM15" s="25">
        <f>'2017 Compled Drift Data'!BT17</f>
        <v>0</v>
      </c>
      <c r="AN15" s="25">
        <f>'2017 Compled Drift Data'!BU17</f>
        <v>11</v>
      </c>
      <c r="AO15" s="25">
        <f>'2017 Compled Drift Data'!BV17</f>
        <v>0</v>
      </c>
      <c r="AP15" s="25">
        <f>'2017 Compled Drift Data'!BW17</f>
        <v>0</v>
      </c>
      <c r="AQ15" s="25">
        <f>'2017 Compled Drift Data'!BX17</f>
        <v>0</v>
      </c>
      <c r="AR15" s="25">
        <f>'2017 Compled Drift Data'!BY17</f>
        <v>5</v>
      </c>
      <c r="AS15" s="25">
        <f>'2017 Compled Drift Data'!BZ17</f>
        <v>9</v>
      </c>
      <c r="AT15" s="25">
        <f>'2017 Compled Drift Data'!CA17</f>
        <v>0</v>
      </c>
      <c r="AU15" s="25">
        <f>'2017 Compled Drift Data'!CB17</f>
        <v>0</v>
      </c>
      <c r="AV15" s="25">
        <f>'2017 Compled Drift Data'!CC17</f>
        <v>0</v>
      </c>
      <c r="AW15" s="25">
        <f>'2017 Compled Drift Data'!CD17</f>
        <v>1</v>
      </c>
      <c r="AX15" s="25">
        <f>'2017 Compled Drift Data'!CE17</f>
        <v>0</v>
      </c>
      <c r="AY15" s="25">
        <f>'2017 Compled Drift Data'!CF17</f>
        <v>0</v>
      </c>
      <c r="AZ15" s="25">
        <f>'2017 Compled Drift Data'!CG17</f>
        <v>0</v>
      </c>
      <c r="BA15" s="25">
        <f>'2017 Compled Drift Data'!CH17</f>
        <v>0</v>
      </c>
      <c r="BB15" s="25">
        <f>'2017 Compled Drift Data'!CI17</f>
        <v>0</v>
      </c>
      <c r="BC15" s="25">
        <f>'2017 Compled Drift Data'!CJ17</f>
        <v>0</v>
      </c>
      <c r="BD15" s="25">
        <f>'2017 Compled Drift Data'!CK17</f>
        <v>0</v>
      </c>
      <c r="BE15" s="25">
        <f>'2017 Compled Drift Data'!CL17</f>
        <v>0</v>
      </c>
      <c r="BF15" s="25">
        <f>'2017 Compled Drift Data'!CM17</f>
        <v>0</v>
      </c>
      <c r="BG15" s="25">
        <f>'2017 Compled Drift Data'!CN17</f>
        <v>2</v>
      </c>
      <c r="BH15" s="25">
        <f>'2017 Compled Drift Data'!CO17</f>
        <v>2</v>
      </c>
      <c r="BI15" s="25">
        <f>'2017 Compled Drift Data'!CP17</f>
        <v>0</v>
      </c>
      <c r="BJ15" s="25">
        <f>'2017 Compled Drift Data'!CQ17</f>
        <v>0</v>
      </c>
      <c r="BK15" s="25">
        <f>'2017 Compled Drift Data'!CR17</f>
        <v>0</v>
      </c>
      <c r="BL15" s="25">
        <f>'2017 Compled Drift Data'!CS17</f>
        <v>0</v>
      </c>
      <c r="BM15" s="25">
        <f>'2017 Compled Drift Data'!CT17</f>
        <v>0</v>
      </c>
      <c r="BN15" s="25">
        <f>'2017 Compled Drift Data'!CU17</f>
        <v>0</v>
      </c>
      <c r="BO15" s="25">
        <f>'2017 Compled Drift Data'!CV17</f>
        <v>0</v>
      </c>
      <c r="BP15" s="25">
        <f>'2017 Compled Drift Data'!CW17</f>
        <v>0</v>
      </c>
      <c r="BQ15" s="25">
        <f>'2017 Compled Drift Data'!CX17</f>
        <v>0</v>
      </c>
      <c r="BR15" s="25">
        <f>'2017 Compled Drift Data'!CY17</f>
        <v>1</v>
      </c>
      <c r="BS15" s="25">
        <f>'2017 Compled Drift Data'!CZ17</f>
        <v>0</v>
      </c>
      <c r="BT15" s="25">
        <f>'2017 Compled Drift Data'!DA17</f>
        <v>0</v>
      </c>
      <c r="BU15" s="25">
        <f>'2017 Compled Drift Data'!DB17</f>
        <v>0</v>
      </c>
    </row>
    <row r="16" spans="1:73" ht="15.6" x14ac:dyDescent="0.3">
      <c r="A16" s="35">
        <f>'2017 Compled Drift Data'!D18</f>
        <v>42889</v>
      </c>
      <c r="B16" s="21">
        <f t="shared" si="0"/>
        <v>59</v>
      </c>
      <c r="C16" s="25">
        <f>'2017 Compled Drift Data'!AJ18</f>
        <v>0</v>
      </c>
      <c r="D16" s="25">
        <f>'2017 Compled Drift Data'!AK18</f>
        <v>0</v>
      </c>
      <c r="E16" s="25">
        <f>'2017 Compled Drift Data'!AL18</f>
        <v>0</v>
      </c>
      <c r="F16" s="25">
        <f>'2017 Compled Drift Data'!AM18</f>
        <v>0</v>
      </c>
      <c r="G16" s="25">
        <f>'2017 Compled Drift Data'!AN18</f>
        <v>0</v>
      </c>
      <c r="H16" s="25">
        <f>'2017 Compled Drift Data'!AO18</f>
        <v>0</v>
      </c>
      <c r="I16" s="25">
        <f>'2017 Compled Drift Data'!AP18</f>
        <v>2</v>
      </c>
      <c r="J16" s="25">
        <f>'2017 Compled Drift Data'!AQ18</f>
        <v>0</v>
      </c>
      <c r="K16" s="25">
        <f>'2017 Compled Drift Data'!AR18</f>
        <v>0</v>
      </c>
      <c r="L16" s="25">
        <f>'2017 Compled Drift Data'!AS18</f>
        <v>0</v>
      </c>
      <c r="M16" s="25">
        <f>'2017 Compled Drift Data'!AT18</f>
        <v>0</v>
      </c>
      <c r="N16" s="25">
        <f>'2017 Compled Drift Data'!AU18</f>
        <v>1</v>
      </c>
      <c r="O16" s="25">
        <f>'2017 Compled Drift Data'!AV18</f>
        <v>0</v>
      </c>
      <c r="P16" s="25">
        <f>'2017 Compled Drift Data'!AW18</f>
        <v>0</v>
      </c>
      <c r="Q16" s="25">
        <f>'2017 Compled Drift Data'!AX18</f>
        <v>0</v>
      </c>
      <c r="R16" s="25">
        <f>'2017 Compled Drift Data'!AY18</f>
        <v>0</v>
      </c>
      <c r="S16" s="25">
        <f>'2017 Compled Drift Data'!AZ18</f>
        <v>0</v>
      </c>
      <c r="T16" s="25">
        <f>'2017 Compled Drift Data'!BA18</f>
        <v>0</v>
      </c>
      <c r="U16" s="25">
        <f>'2017 Compled Drift Data'!BB18</f>
        <v>0</v>
      </c>
      <c r="V16" s="25">
        <f>'2017 Compled Drift Data'!BC18</f>
        <v>1</v>
      </c>
      <c r="W16" s="25">
        <f>'2017 Compled Drift Data'!BD18</f>
        <v>0</v>
      </c>
      <c r="X16" s="25">
        <f>'2017 Compled Drift Data'!BE18</f>
        <v>0</v>
      </c>
      <c r="Y16" s="25">
        <f>'2017 Compled Drift Data'!BF18</f>
        <v>1</v>
      </c>
      <c r="Z16" s="25">
        <f>'2017 Compled Drift Data'!BG18</f>
        <v>1</v>
      </c>
      <c r="AA16" s="25">
        <f>'2017 Compled Drift Data'!BH18</f>
        <v>0</v>
      </c>
      <c r="AB16" s="25">
        <f>'2017 Compled Drift Data'!BI18</f>
        <v>8</v>
      </c>
      <c r="AC16" s="25">
        <f>'2017 Compled Drift Data'!BJ18</f>
        <v>0</v>
      </c>
      <c r="AD16" s="25">
        <f>'2017 Compled Drift Data'!BK18</f>
        <v>0</v>
      </c>
      <c r="AE16" s="25">
        <f>'2017 Compled Drift Data'!BL18</f>
        <v>0</v>
      </c>
      <c r="AF16" s="25">
        <f>'2017 Compled Drift Data'!BM18</f>
        <v>0</v>
      </c>
      <c r="AG16" s="25">
        <f>'2017 Compled Drift Data'!BN18</f>
        <v>0</v>
      </c>
      <c r="AH16" s="25">
        <f>'2017 Compled Drift Data'!BO18</f>
        <v>0</v>
      </c>
      <c r="AI16" s="25">
        <f>'2017 Compled Drift Data'!BP18</f>
        <v>2</v>
      </c>
      <c r="AJ16" s="25">
        <f>'2017 Compled Drift Data'!BQ18</f>
        <v>8</v>
      </c>
      <c r="AK16" s="25">
        <f>'2017 Compled Drift Data'!BR18</f>
        <v>0</v>
      </c>
      <c r="AL16" s="25">
        <f>'2017 Compled Drift Data'!BS18</f>
        <v>7</v>
      </c>
      <c r="AM16" s="25">
        <f>'2017 Compled Drift Data'!BT18</f>
        <v>0</v>
      </c>
      <c r="AN16" s="25">
        <f>'2017 Compled Drift Data'!BU18</f>
        <v>12</v>
      </c>
      <c r="AO16" s="25">
        <f>'2017 Compled Drift Data'!BV18</f>
        <v>0</v>
      </c>
      <c r="AP16" s="25">
        <f>'2017 Compled Drift Data'!BW18</f>
        <v>0</v>
      </c>
      <c r="AQ16" s="25">
        <f>'2017 Compled Drift Data'!BX18</f>
        <v>0</v>
      </c>
      <c r="AR16" s="25">
        <f>'2017 Compled Drift Data'!BY18</f>
        <v>2</v>
      </c>
      <c r="AS16" s="25">
        <f>'2017 Compled Drift Data'!BZ18</f>
        <v>12</v>
      </c>
      <c r="AT16" s="25">
        <f>'2017 Compled Drift Data'!CA18</f>
        <v>0</v>
      </c>
      <c r="AU16" s="25">
        <f>'2017 Compled Drift Data'!CB18</f>
        <v>0</v>
      </c>
      <c r="AV16" s="25">
        <f>'2017 Compled Drift Data'!CC18</f>
        <v>0</v>
      </c>
      <c r="AW16" s="25">
        <f>'2017 Compled Drift Data'!CD18</f>
        <v>0</v>
      </c>
      <c r="AX16" s="25">
        <f>'2017 Compled Drift Data'!CE18</f>
        <v>0</v>
      </c>
      <c r="AY16" s="25">
        <f>'2017 Compled Drift Data'!CF18</f>
        <v>0</v>
      </c>
      <c r="AZ16" s="25">
        <f>'2017 Compled Drift Data'!CG18</f>
        <v>0</v>
      </c>
      <c r="BA16" s="25">
        <f>'2017 Compled Drift Data'!CH18</f>
        <v>0</v>
      </c>
      <c r="BB16" s="25">
        <f>'2017 Compled Drift Data'!CI18</f>
        <v>0</v>
      </c>
      <c r="BC16" s="25">
        <f>'2017 Compled Drift Data'!CJ18</f>
        <v>0</v>
      </c>
      <c r="BD16" s="25">
        <f>'2017 Compled Drift Data'!CK18</f>
        <v>0</v>
      </c>
      <c r="BE16" s="25">
        <f>'2017 Compled Drift Data'!CL18</f>
        <v>0</v>
      </c>
      <c r="BF16" s="25">
        <f>'2017 Compled Drift Data'!CM18</f>
        <v>0</v>
      </c>
      <c r="BG16" s="25">
        <f>'2017 Compled Drift Data'!CN18</f>
        <v>0</v>
      </c>
      <c r="BH16" s="25">
        <f>'2017 Compled Drift Data'!CO18</f>
        <v>0</v>
      </c>
      <c r="BI16" s="25">
        <f>'2017 Compled Drift Data'!CP18</f>
        <v>0</v>
      </c>
      <c r="BJ16" s="25">
        <f>'2017 Compled Drift Data'!CQ18</f>
        <v>0</v>
      </c>
      <c r="BK16" s="25">
        <f>'2017 Compled Drift Data'!CR18</f>
        <v>0</v>
      </c>
      <c r="BL16" s="25">
        <f>'2017 Compled Drift Data'!CS18</f>
        <v>0</v>
      </c>
      <c r="BM16" s="25">
        <f>'2017 Compled Drift Data'!CT18</f>
        <v>0</v>
      </c>
      <c r="BN16" s="25">
        <f>'2017 Compled Drift Data'!CU18</f>
        <v>0</v>
      </c>
      <c r="BO16" s="25">
        <f>'2017 Compled Drift Data'!CV18</f>
        <v>0</v>
      </c>
      <c r="BP16" s="25">
        <f>'2017 Compled Drift Data'!CW18</f>
        <v>0</v>
      </c>
      <c r="BQ16" s="25">
        <f>'2017 Compled Drift Data'!CX18</f>
        <v>1</v>
      </c>
      <c r="BR16" s="25">
        <f>'2017 Compled Drift Data'!CY18</f>
        <v>0</v>
      </c>
      <c r="BS16" s="25">
        <f>'2017 Compled Drift Data'!CZ18</f>
        <v>1</v>
      </c>
      <c r="BT16" s="25">
        <f>'2017 Compled Drift Data'!DA18</f>
        <v>0</v>
      </c>
      <c r="BU16" s="25">
        <f>'2017 Compled Drift Data'!DB18</f>
        <v>0</v>
      </c>
    </row>
    <row r="17" spans="1:73" ht="15.6" x14ac:dyDescent="0.3">
      <c r="A17" s="35">
        <f>'2017 Compled Drift Data'!D19</f>
        <v>42890</v>
      </c>
      <c r="B17" s="21">
        <f t="shared" si="0"/>
        <v>41</v>
      </c>
      <c r="C17" s="25">
        <f>'2017 Compled Drift Data'!AJ19</f>
        <v>0</v>
      </c>
      <c r="D17" s="25">
        <f>'2017 Compled Drift Data'!AK19</f>
        <v>0</v>
      </c>
      <c r="E17" s="25">
        <f>'2017 Compled Drift Data'!AL19</f>
        <v>0</v>
      </c>
      <c r="F17" s="25">
        <f>'2017 Compled Drift Data'!AM19</f>
        <v>0</v>
      </c>
      <c r="G17" s="25">
        <f>'2017 Compled Drift Data'!AN19</f>
        <v>0</v>
      </c>
      <c r="H17" s="25">
        <f>'2017 Compled Drift Data'!AO19</f>
        <v>0</v>
      </c>
      <c r="I17" s="25">
        <f>'2017 Compled Drift Data'!AP19</f>
        <v>1</v>
      </c>
      <c r="J17" s="25">
        <f>'2017 Compled Drift Data'!AQ19</f>
        <v>0</v>
      </c>
      <c r="K17" s="25">
        <f>'2017 Compled Drift Data'!AR19</f>
        <v>0</v>
      </c>
      <c r="L17" s="25">
        <f>'2017 Compled Drift Data'!AS19</f>
        <v>0</v>
      </c>
      <c r="M17" s="25">
        <f>'2017 Compled Drift Data'!AT19</f>
        <v>0</v>
      </c>
      <c r="N17" s="25">
        <f>'2017 Compled Drift Data'!AU19</f>
        <v>1</v>
      </c>
      <c r="O17" s="25">
        <f>'2017 Compled Drift Data'!AV19</f>
        <v>0</v>
      </c>
      <c r="P17" s="25">
        <f>'2017 Compled Drift Data'!AW19</f>
        <v>0</v>
      </c>
      <c r="Q17" s="25">
        <f>'2017 Compled Drift Data'!AX19</f>
        <v>0</v>
      </c>
      <c r="R17" s="25">
        <f>'2017 Compled Drift Data'!AY19</f>
        <v>0</v>
      </c>
      <c r="S17" s="25">
        <f>'2017 Compled Drift Data'!AZ19</f>
        <v>0</v>
      </c>
      <c r="T17" s="25">
        <f>'2017 Compled Drift Data'!BA19</f>
        <v>0</v>
      </c>
      <c r="U17" s="25">
        <f>'2017 Compled Drift Data'!BB19</f>
        <v>0</v>
      </c>
      <c r="V17" s="25">
        <f>'2017 Compled Drift Data'!BC19</f>
        <v>0</v>
      </c>
      <c r="W17" s="25">
        <f>'2017 Compled Drift Data'!BD19</f>
        <v>0</v>
      </c>
      <c r="X17" s="25">
        <f>'2017 Compled Drift Data'!BE19</f>
        <v>0</v>
      </c>
      <c r="Y17" s="25">
        <f>'2017 Compled Drift Data'!BF19</f>
        <v>0</v>
      </c>
      <c r="Z17" s="25">
        <f>'2017 Compled Drift Data'!BG19</f>
        <v>0</v>
      </c>
      <c r="AA17" s="25">
        <f>'2017 Compled Drift Data'!BH19</f>
        <v>0</v>
      </c>
      <c r="AB17" s="25">
        <f>'2017 Compled Drift Data'!BI19</f>
        <v>2</v>
      </c>
      <c r="AC17" s="25">
        <f>'2017 Compled Drift Data'!BJ19</f>
        <v>0</v>
      </c>
      <c r="AD17" s="25">
        <f>'2017 Compled Drift Data'!BK19</f>
        <v>0</v>
      </c>
      <c r="AE17" s="25">
        <f>'2017 Compled Drift Data'!BL19</f>
        <v>0</v>
      </c>
      <c r="AF17" s="25">
        <f>'2017 Compled Drift Data'!BM19</f>
        <v>0</v>
      </c>
      <c r="AG17" s="25">
        <f>'2017 Compled Drift Data'!BN19</f>
        <v>0</v>
      </c>
      <c r="AH17" s="25">
        <f>'2017 Compled Drift Data'!BO19</f>
        <v>0</v>
      </c>
      <c r="AI17" s="25">
        <f>'2017 Compled Drift Data'!BP19</f>
        <v>0</v>
      </c>
      <c r="AJ17" s="25">
        <f>'2017 Compled Drift Data'!BQ19</f>
        <v>6</v>
      </c>
      <c r="AK17" s="25">
        <f>'2017 Compled Drift Data'!BR19</f>
        <v>0</v>
      </c>
      <c r="AL17" s="25">
        <f>'2017 Compled Drift Data'!BS19</f>
        <v>9</v>
      </c>
      <c r="AM17" s="25">
        <f>'2017 Compled Drift Data'!BT19</f>
        <v>0</v>
      </c>
      <c r="AN17" s="25">
        <f>'2017 Compled Drift Data'!BU19</f>
        <v>9</v>
      </c>
      <c r="AO17" s="25">
        <f>'2017 Compled Drift Data'!BV19</f>
        <v>0</v>
      </c>
      <c r="AP17" s="25">
        <f>'2017 Compled Drift Data'!BW19</f>
        <v>0</v>
      </c>
      <c r="AQ17" s="25">
        <f>'2017 Compled Drift Data'!BX19</f>
        <v>0</v>
      </c>
      <c r="AR17" s="25">
        <f>'2017 Compled Drift Data'!BY19</f>
        <v>4</v>
      </c>
      <c r="AS17" s="25">
        <f>'2017 Compled Drift Data'!BZ19</f>
        <v>7</v>
      </c>
      <c r="AT17" s="25">
        <f>'2017 Compled Drift Data'!CA19</f>
        <v>0</v>
      </c>
      <c r="AU17" s="25">
        <f>'2017 Compled Drift Data'!CB19</f>
        <v>0</v>
      </c>
      <c r="AV17" s="25">
        <f>'2017 Compled Drift Data'!CC19</f>
        <v>0</v>
      </c>
      <c r="AW17" s="25">
        <f>'2017 Compled Drift Data'!CD19</f>
        <v>0</v>
      </c>
      <c r="AX17" s="25">
        <f>'2017 Compled Drift Data'!CE19</f>
        <v>0</v>
      </c>
      <c r="AY17" s="25">
        <f>'2017 Compled Drift Data'!CF19</f>
        <v>0</v>
      </c>
      <c r="AZ17" s="25">
        <f>'2017 Compled Drift Data'!CG19</f>
        <v>0</v>
      </c>
      <c r="BA17" s="25">
        <f>'2017 Compled Drift Data'!CH19</f>
        <v>0</v>
      </c>
      <c r="BB17" s="25">
        <f>'2017 Compled Drift Data'!CI19</f>
        <v>0</v>
      </c>
      <c r="BC17" s="25">
        <f>'2017 Compled Drift Data'!CJ19</f>
        <v>0</v>
      </c>
      <c r="BD17" s="25">
        <f>'2017 Compled Drift Data'!CK19</f>
        <v>0</v>
      </c>
      <c r="BE17" s="25">
        <f>'2017 Compled Drift Data'!CL19</f>
        <v>0</v>
      </c>
      <c r="BF17" s="25">
        <f>'2017 Compled Drift Data'!CM19</f>
        <v>0</v>
      </c>
      <c r="BG17" s="25">
        <f>'2017 Compled Drift Data'!CN19</f>
        <v>2</v>
      </c>
      <c r="BH17" s="25">
        <f>'2017 Compled Drift Data'!CO19</f>
        <v>0</v>
      </c>
      <c r="BI17" s="25">
        <f>'2017 Compled Drift Data'!CP19</f>
        <v>0</v>
      </c>
      <c r="BJ17" s="25">
        <f>'2017 Compled Drift Data'!CQ19</f>
        <v>0</v>
      </c>
      <c r="BK17" s="25">
        <f>'2017 Compled Drift Data'!CR19</f>
        <v>0</v>
      </c>
      <c r="BL17" s="25">
        <f>'2017 Compled Drift Data'!CS19</f>
        <v>0</v>
      </c>
      <c r="BM17" s="25">
        <f>'2017 Compled Drift Data'!CT19</f>
        <v>0</v>
      </c>
      <c r="BN17" s="25">
        <f>'2017 Compled Drift Data'!CU19</f>
        <v>0</v>
      </c>
      <c r="BO17" s="25">
        <f>'2017 Compled Drift Data'!CV19</f>
        <v>0</v>
      </c>
      <c r="BP17" s="25">
        <f>'2017 Compled Drift Data'!CW19</f>
        <v>0</v>
      </c>
      <c r="BQ17" s="25">
        <f>'2017 Compled Drift Data'!CX19</f>
        <v>0</v>
      </c>
      <c r="BR17" s="25">
        <f>'2017 Compled Drift Data'!CY19</f>
        <v>0</v>
      </c>
      <c r="BS17" s="25">
        <f>'2017 Compled Drift Data'!CZ19</f>
        <v>0</v>
      </c>
      <c r="BT17" s="25">
        <f>'2017 Compled Drift Data'!DA19</f>
        <v>0</v>
      </c>
      <c r="BU17" s="25">
        <f>'2017 Compled Drift Data'!DB19</f>
        <v>0</v>
      </c>
    </row>
    <row r="18" spans="1:73" ht="15.6" x14ac:dyDescent="0.3">
      <c r="A18" s="35">
        <f>'2017 Compled Drift Data'!D20</f>
        <v>42891</v>
      </c>
      <c r="B18" s="21">
        <f t="shared" si="0"/>
        <v>48</v>
      </c>
      <c r="C18" s="25">
        <f>'2017 Compled Drift Data'!AJ20</f>
        <v>0</v>
      </c>
      <c r="D18" s="25">
        <f>'2017 Compled Drift Data'!AK20</f>
        <v>0</v>
      </c>
      <c r="E18" s="25">
        <f>'2017 Compled Drift Data'!AL20</f>
        <v>0</v>
      </c>
      <c r="F18" s="25">
        <f>'2017 Compled Drift Data'!AM20</f>
        <v>0</v>
      </c>
      <c r="G18" s="25">
        <f>'2017 Compled Drift Data'!AN20</f>
        <v>0</v>
      </c>
      <c r="H18" s="25">
        <f>'2017 Compled Drift Data'!AO20</f>
        <v>0</v>
      </c>
      <c r="I18" s="25">
        <f>'2017 Compled Drift Data'!AP20</f>
        <v>1</v>
      </c>
      <c r="J18" s="25">
        <f>'2017 Compled Drift Data'!AQ20</f>
        <v>0</v>
      </c>
      <c r="K18" s="25">
        <f>'2017 Compled Drift Data'!AR20</f>
        <v>0</v>
      </c>
      <c r="L18" s="25">
        <f>'2017 Compled Drift Data'!AS20</f>
        <v>0</v>
      </c>
      <c r="M18" s="25">
        <f>'2017 Compled Drift Data'!AT20</f>
        <v>0</v>
      </c>
      <c r="N18" s="25">
        <f>'2017 Compled Drift Data'!AU20</f>
        <v>2</v>
      </c>
      <c r="O18" s="25">
        <f>'2017 Compled Drift Data'!AV20</f>
        <v>0</v>
      </c>
      <c r="P18" s="25">
        <f>'2017 Compled Drift Data'!AW20</f>
        <v>0</v>
      </c>
      <c r="Q18" s="25">
        <f>'2017 Compled Drift Data'!AX20</f>
        <v>1</v>
      </c>
      <c r="R18" s="25">
        <f>'2017 Compled Drift Data'!AY20</f>
        <v>0</v>
      </c>
      <c r="S18" s="25">
        <f>'2017 Compled Drift Data'!AZ20</f>
        <v>0</v>
      </c>
      <c r="T18" s="25">
        <f>'2017 Compled Drift Data'!BA20</f>
        <v>0</v>
      </c>
      <c r="U18" s="25">
        <f>'2017 Compled Drift Data'!BB20</f>
        <v>0</v>
      </c>
      <c r="V18" s="25">
        <f>'2017 Compled Drift Data'!BC20</f>
        <v>1</v>
      </c>
      <c r="W18" s="25">
        <f>'2017 Compled Drift Data'!BD20</f>
        <v>0</v>
      </c>
      <c r="X18" s="25">
        <f>'2017 Compled Drift Data'!BE20</f>
        <v>0</v>
      </c>
      <c r="Y18" s="25">
        <f>'2017 Compled Drift Data'!BF20</f>
        <v>0</v>
      </c>
      <c r="Z18" s="25">
        <f>'2017 Compled Drift Data'!BG20</f>
        <v>2</v>
      </c>
      <c r="AA18" s="25">
        <f>'2017 Compled Drift Data'!BH20</f>
        <v>0</v>
      </c>
      <c r="AB18" s="25">
        <f>'2017 Compled Drift Data'!BI20</f>
        <v>6</v>
      </c>
      <c r="AC18" s="25">
        <f>'2017 Compled Drift Data'!BJ20</f>
        <v>0</v>
      </c>
      <c r="AD18" s="25">
        <f>'2017 Compled Drift Data'!BK20</f>
        <v>0</v>
      </c>
      <c r="AE18" s="25">
        <f>'2017 Compled Drift Data'!BL20</f>
        <v>0</v>
      </c>
      <c r="AF18" s="25">
        <f>'2017 Compled Drift Data'!BM20</f>
        <v>0</v>
      </c>
      <c r="AG18" s="25">
        <f>'2017 Compled Drift Data'!BN20</f>
        <v>0</v>
      </c>
      <c r="AH18" s="25">
        <f>'2017 Compled Drift Data'!BO20</f>
        <v>0</v>
      </c>
      <c r="AI18" s="25">
        <f>'2017 Compled Drift Data'!BP20</f>
        <v>3</v>
      </c>
      <c r="AJ18" s="25">
        <f>'2017 Compled Drift Data'!BQ20</f>
        <v>9</v>
      </c>
      <c r="AK18" s="25">
        <f>'2017 Compled Drift Data'!BR20</f>
        <v>0</v>
      </c>
      <c r="AL18" s="25">
        <f>'2017 Compled Drift Data'!BS20</f>
        <v>3</v>
      </c>
      <c r="AM18" s="25">
        <f>'2017 Compled Drift Data'!BT20</f>
        <v>0</v>
      </c>
      <c r="AN18" s="25">
        <f>'2017 Compled Drift Data'!BU20</f>
        <v>8</v>
      </c>
      <c r="AO18" s="25">
        <f>'2017 Compled Drift Data'!BV20</f>
        <v>0</v>
      </c>
      <c r="AP18" s="25">
        <f>'2017 Compled Drift Data'!BW20</f>
        <v>0</v>
      </c>
      <c r="AQ18" s="25">
        <f>'2017 Compled Drift Data'!BX20</f>
        <v>0</v>
      </c>
      <c r="AR18" s="25">
        <f>'2017 Compled Drift Data'!BY20</f>
        <v>5</v>
      </c>
      <c r="AS18" s="25">
        <f>'2017 Compled Drift Data'!BZ20</f>
        <v>3</v>
      </c>
      <c r="AT18" s="25">
        <f>'2017 Compled Drift Data'!CA20</f>
        <v>0</v>
      </c>
      <c r="AU18" s="25">
        <f>'2017 Compled Drift Data'!CB20</f>
        <v>0</v>
      </c>
      <c r="AV18" s="25">
        <f>'2017 Compled Drift Data'!CC20</f>
        <v>0</v>
      </c>
      <c r="AW18" s="25">
        <f>'2017 Compled Drift Data'!CD20</f>
        <v>0</v>
      </c>
      <c r="AX18" s="25">
        <f>'2017 Compled Drift Data'!CE20</f>
        <v>2</v>
      </c>
      <c r="AY18" s="25">
        <f>'2017 Compled Drift Data'!CF20</f>
        <v>0</v>
      </c>
      <c r="AZ18" s="25">
        <f>'2017 Compled Drift Data'!CG20</f>
        <v>0</v>
      </c>
      <c r="BA18" s="25">
        <f>'2017 Compled Drift Data'!CH20</f>
        <v>0</v>
      </c>
      <c r="BB18" s="25">
        <f>'2017 Compled Drift Data'!CI20</f>
        <v>0</v>
      </c>
      <c r="BC18" s="25">
        <f>'2017 Compled Drift Data'!CJ20</f>
        <v>0</v>
      </c>
      <c r="BD18" s="25">
        <f>'2017 Compled Drift Data'!CK20</f>
        <v>0</v>
      </c>
      <c r="BE18" s="25">
        <f>'2017 Compled Drift Data'!CL20</f>
        <v>0</v>
      </c>
      <c r="BF18" s="25">
        <f>'2017 Compled Drift Data'!CM20</f>
        <v>0</v>
      </c>
      <c r="BG18" s="25">
        <f>'2017 Compled Drift Data'!CN20</f>
        <v>1</v>
      </c>
      <c r="BH18" s="25">
        <f>'2017 Compled Drift Data'!CO20</f>
        <v>0</v>
      </c>
      <c r="BI18" s="25">
        <f>'2017 Compled Drift Data'!CP20</f>
        <v>0</v>
      </c>
      <c r="BJ18" s="25">
        <f>'2017 Compled Drift Data'!CQ20</f>
        <v>0</v>
      </c>
      <c r="BK18" s="25">
        <f>'2017 Compled Drift Data'!CR20</f>
        <v>0</v>
      </c>
      <c r="BL18" s="25">
        <f>'2017 Compled Drift Data'!CS20</f>
        <v>0</v>
      </c>
      <c r="BM18" s="25">
        <f>'2017 Compled Drift Data'!CT20</f>
        <v>0</v>
      </c>
      <c r="BN18" s="25">
        <f>'2017 Compled Drift Data'!CU20</f>
        <v>0</v>
      </c>
      <c r="BO18" s="25">
        <f>'2017 Compled Drift Data'!CV20</f>
        <v>0</v>
      </c>
      <c r="BP18" s="25">
        <f>'2017 Compled Drift Data'!CW20</f>
        <v>0</v>
      </c>
      <c r="BQ18" s="25">
        <f>'2017 Compled Drift Data'!CX20</f>
        <v>0</v>
      </c>
      <c r="BR18" s="25">
        <f>'2017 Compled Drift Data'!CY20</f>
        <v>1</v>
      </c>
      <c r="BS18" s="25">
        <f>'2017 Compled Drift Data'!CZ20</f>
        <v>0</v>
      </c>
      <c r="BT18" s="25">
        <f>'2017 Compled Drift Data'!DA20</f>
        <v>0</v>
      </c>
      <c r="BU18" s="25">
        <f>'2017 Compled Drift Data'!DB20</f>
        <v>0</v>
      </c>
    </row>
    <row r="19" spans="1:73" ht="15.6" x14ac:dyDescent="0.3">
      <c r="A19" s="35">
        <f>'2017 Compled Drift Data'!D21</f>
        <v>42892</v>
      </c>
      <c r="B19" s="21">
        <f t="shared" si="0"/>
        <v>21</v>
      </c>
      <c r="C19" s="25">
        <f>'2017 Compled Drift Data'!AJ21</f>
        <v>0</v>
      </c>
      <c r="D19" s="25">
        <f>'2017 Compled Drift Data'!AK21</f>
        <v>0</v>
      </c>
      <c r="E19" s="25">
        <f>'2017 Compled Drift Data'!AL21</f>
        <v>0</v>
      </c>
      <c r="F19" s="25">
        <f>'2017 Compled Drift Data'!AM21</f>
        <v>0</v>
      </c>
      <c r="G19" s="25">
        <f>'2017 Compled Drift Data'!AN21</f>
        <v>0</v>
      </c>
      <c r="H19" s="25">
        <f>'2017 Compled Drift Data'!AO21</f>
        <v>0</v>
      </c>
      <c r="I19" s="25">
        <f>'2017 Compled Drift Data'!AP21</f>
        <v>0</v>
      </c>
      <c r="J19" s="25">
        <f>'2017 Compled Drift Data'!AQ21</f>
        <v>0</v>
      </c>
      <c r="K19" s="25">
        <f>'2017 Compled Drift Data'!AR21</f>
        <v>0</v>
      </c>
      <c r="L19" s="25">
        <f>'2017 Compled Drift Data'!AS21</f>
        <v>0</v>
      </c>
      <c r="M19" s="25">
        <f>'2017 Compled Drift Data'!AT21</f>
        <v>0</v>
      </c>
      <c r="N19" s="25">
        <f>'2017 Compled Drift Data'!AU21</f>
        <v>1</v>
      </c>
      <c r="O19" s="25">
        <f>'2017 Compled Drift Data'!AV21</f>
        <v>0</v>
      </c>
      <c r="P19" s="25">
        <f>'2017 Compled Drift Data'!AW21</f>
        <v>0</v>
      </c>
      <c r="Q19" s="25">
        <f>'2017 Compled Drift Data'!AX21</f>
        <v>0</v>
      </c>
      <c r="R19" s="25">
        <f>'2017 Compled Drift Data'!AY21</f>
        <v>0</v>
      </c>
      <c r="S19" s="25">
        <f>'2017 Compled Drift Data'!AZ21</f>
        <v>0</v>
      </c>
      <c r="T19" s="25">
        <f>'2017 Compled Drift Data'!BA21</f>
        <v>0</v>
      </c>
      <c r="U19" s="25">
        <f>'2017 Compled Drift Data'!BB21</f>
        <v>0</v>
      </c>
      <c r="V19" s="25">
        <f>'2017 Compled Drift Data'!BC21</f>
        <v>0</v>
      </c>
      <c r="W19" s="25">
        <f>'2017 Compled Drift Data'!BD21</f>
        <v>0</v>
      </c>
      <c r="X19" s="25">
        <f>'2017 Compled Drift Data'!BE21</f>
        <v>0</v>
      </c>
      <c r="Y19" s="25">
        <f>'2017 Compled Drift Data'!BF21</f>
        <v>0</v>
      </c>
      <c r="Z19" s="25">
        <f>'2017 Compled Drift Data'!BG21</f>
        <v>0</v>
      </c>
      <c r="AA19" s="25">
        <f>'2017 Compled Drift Data'!BH21</f>
        <v>0</v>
      </c>
      <c r="AB19" s="25">
        <f>'2017 Compled Drift Data'!BI21</f>
        <v>1</v>
      </c>
      <c r="AC19" s="25">
        <f>'2017 Compled Drift Data'!BJ21</f>
        <v>0</v>
      </c>
      <c r="AD19" s="25">
        <f>'2017 Compled Drift Data'!BK21</f>
        <v>0</v>
      </c>
      <c r="AE19" s="25">
        <f>'2017 Compled Drift Data'!BL21</f>
        <v>0</v>
      </c>
      <c r="AF19" s="25">
        <f>'2017 Compled Drift Data'!BM21</f>
        <v>0</v>
      </c>
      <c r="AG19" s="25">
        <f>'2017 Compled Drift Data'!BN21</f>
        <v>0</v>
      </c>
      <c r="AH19" s="25">
        <f>'2017 Compled Drift Data'!BO21</f>
        <v>0</v>
      </c>
      <c r="AI19" s="25">
        <f>'2017 Compled Drift Data'!BP21</f>
        <v>0</v>
      </c>
      <c r="AJ19" s="25">
        <f>'2017 Compled Drift Data'!BQ21</f>
        <v>3</v>
      </c>
      <c r="AK19" s="25">
        <f>'2017 Compled Drift Data'!BR21</f>
        <v>0</v>
      </c>
      <c r="AL19" s="25">
        <f>'2017 Compled Drift Data'!BS21</f>
        <v>4</v>
      </c>
      <c r="AM19" s="25">
        <f>'2017 Compled Drift Data'!BT21</f>
        <v>0</v>
      </c>
      <c r="AN19" s="25">
        <f>'2017 Compled Drift Data'!BU21</f>
        <v>5</v>
      </c>
      <c r="AO19" s="25">
        <f>'2017 Compled Drift Data'!BV21</f>
        <v>0</v>
      </c>
      <c r="AP19" s="25">
        <f>'2017 Compled Drift Data'!BW21</f>
        <v>0</v>
      </c>
      <c r="AQ19" s="25">
        <f>'2017 Compled Drift Data'!BX21</f>
        <v>0</v>
      </c>
      <c r="AR19" s="25">
        <f>'2017 Compled Drift Data'!BY21</f>
        <v>1</v>
      </c>
      <c r="AS19" s="25">
        <f>'2017 Compled Drift Data'!BZ21</f>
        <v>6</v>
      </c>
      <c r="AT19" s="25">
        <f>'2017 Compled Drift Data'!CA21</f>
        <v>0</v>
      </c>
      <c r="AU19" s="25">
        <f>'2017 Compled Drift Data'!CB21</f>
        <v>0</v>
      </c>
      <c r="AV19" s="25">
        <f>'2017 Compled Drift Data'!CC21</f>
        <v>0</v>
      </c>
      <c r="AW19" s="25">
        <f>'2017 Compled Drift Data'!CD21</f>
        <v>0</v>
      </c>
      <c r="AX19" s="25">
        <f>'2017 Compled Drift Data'!CE21</f>
        <v>0</v>
      </c>
      <c r="AY19" s="25">
        <f>'2017 Compled Drift Data'!CF21</f>
        <v>0</v>
      </c>
      <c r="AZ19" s="25">
        <f>'2017 Compled Drift Data'!CG21</f>
        <v>0</v>
      </c>
      <c r="BA19" s="25">
        <f>'2017 Compled Drift Data'!CH21</f>
        <v>0</v>
      </c>
      <c r="BB19" s="25">
        <f>'2017 Compled Drift Data'!CI21</f>
        <v>0</v>
      </c>
      <c r="BC19" s="25">
        <f>'2017 Compled Drift Data'!CJ21</f>
        <v>0</v>
      </c>
      <c r="BD19" s="25">
        <f>'2017 Compled Drift Data'!CK21</f>
        <v>0</v>
      </c>
      <c r="BE19" s="25">
        <f>'2017 Compled Drift Data'!CL21</f>
        <v>0</v>
      </c>
      <c r="BF19" s="25">
        <f>'2017 Compled Drift Data'!CM21</f>
        <v>0</v>
      </c>
      <c r="BG19" s="25">
        <f>'2017 Compled Drift Data'!CN21</f>
        <v>0</v>
      </c>
      <c r="BH19" s="25">
        <f>'2017 Compled Drift Data'!CO21</f>
        <v>0</v>
      </c>
      <c r="BI19" s="25">
        <f>'2017 Compled Drift Data'!CP21</f>
        <v>0</v>
      </c>
      <c r="BJ19" s="25">
        <f>'2017 Compled Drift Data'!CQ21</f>
        <v>0</v>
      </c>
      <c r="BK19" s="25">
        <f>'2017 Compled Drift Data'!CR21</f>
        <v>0</v>
      </c>
      <c r="BL19" s="25">
        <f>'2017 Compled Drift Data'!CS21</f>
        <v>0</v>
      </c>
      <c r="BM19" s="25">
        <f>'2017 Compled Drift Data'!CT21</f>
        <v>0</v>
      </c>
      <c r="BN19" s="25">
        <f>'2017 Compled Drift Data'!CU21</f>
        <v>0</v>
      </c>
      <c r="BO19" s="25">
        <f>'2017 Compled Drift Data'!CV21</f>
        <v>0</v>
      </c>
      <c r="BP19" s="25">
        <f>'2017 Compled Drift Data'!CW21</f>
        <v>0</v>
      </c>
      <c r="BQ19" s="25">
        <f>'2017 Compled Drift Data'!CX21</f>
        <v>0</v>
      </c>
      <c r="BR19" s="25">
        <f>'2017 Compled Drift Data'!CY21</f>
        <v>0</v>
      </c>
      <c r="BS19" s="25">
        <f>'2017 Compled Drift Data'!CZ21</f>
        <v>0</v>
      </c>
      <c r="BT19" s="25">
        <f>'2017 Compled Drift Data'!DA21</f>
        <v>0</v>
      </c>
      <c r="BU19" s="25">
        <f>'2017 Compled Drift Data'!DB21</f>
        <v>0</v>
      </c>
    </row>
    <row r="20" spans="1:73" ht="15.6" x14ac:dyDescent="0.3">
      <c r="A20" s="35">
        <f>'2017 Compled Drift Data'!D22</f>
        <v>42893</v>
      </c>
      <c r="B20" s="21">
        <f t="shared" si="0"/>
        <v>18</v>
      </c>
      <c r="C20" s="25">
        <f>'2017 Compled Drift Data'!AJ22</f>
        <v>0</v>
      </c>
      <c r="D20" s="25">
        <f>'2017 Compled Drift Data'!AK22</f>
        <v>0</v>
      </c>
      <c r="E20" s="25">
        <f>'2017 Compled Drift Data'!AL22</f>
        <v>0</v>
      </c>
      <c r="F20" s="25">
        <f>'2017 Compled Drift Data'!AM22</f>
        <v>0</v>
      </c>
      <c r="G20" s="25">
        <f>'2017 Compled Drift Data'!AN22</f>
        <v>0</v>
      </c>
      <c r="H20" s="25">
        <f>'2017 Compled Drift Data'!AO22</f>
        <v>0</v>
      </c>
      <c r="I20" s="25">
        <f>'2017 Compled Drift Data'!AP22</f>
        <v>1</v>
      </c>
      <c r="J20" s="25">
        <f>'2017 Compled Drift Data'!AQ22</f>
        <v>0</v>
      </c>
      <c r="K20" s="25">
        <f>'2017 Compled Drift Data'!AR22</f>
        <v>0</v>
      </c>
      <c r="L20" s="25">
        <f>'2017 Compled Drift Data'!AS22</f>
        <v>0</v>
      </c>
      <c r="M20" s="25">
        <f>'2017 Compled Drift Data'!AT22</f>
        <v>0</v>
      </c>
      <c r="N20" s="25">
        <f>'2017 Compled Drift Data'!AU22</f>
        <v>1</v>
      </c>
      <c r="O20" s="25">
        <f>'2017 Compled Drift Data'!AV22</f>
        <v>0</v>
      </c>
      <c r="P20" s="25">
        <f>'2017 Compled Drift Data'!AW22</f>
        <v>0</v>
      </c>
      <c r="Q20" s="25">
        <f>'2017 Compled Drift Data'!AX22</f>
        <v>0</v>
      </c>
      <c r="R20" s="25">
        <f>'2017 Compled Drift Data'!AY22</f>
        <v>0</v>
      </c>
      <c r="S20" s="25">
        <f>'2017 Compled Drift Data'!AZ22</f>
        <v>0</v>
      </c>
      <c r="T20" s="25">
        <f>'2017 Compled Drift Data'!BA22</f>
        <v>0</v>
      </c>
      <c r="U20" s="25">
        <f>'2017 Compled Drift Data'!BB22</f>
        <v>0</v>
      </c>
      <c r="V20" s="25">
        <f>'2017 Compled Drift Data'!BC22</f>
        <v>0</v>
      </c>
      <c r="W20" s="25">
        <f>'2017 Compled Drift Data'!BD22</f>
        <v>0</v>
      </c>
      <c r="X20" s="25">
        <f>'2017 Compled Drift Data'!BE22</f>
        <v>0</v>
      </c>
      <c r="Y20" s="25">
        <f>'2017 Compled Drift Data'!BF22</f>
        <v>0</v>
      </c>
      <c r="Z20" s="25">
        <f>'2017 Compled Drift Data'!BG22</f>
        <v>2</v>
      </c>
      <c r="AA20" s="25">
        <f>'2017 Compled Drift Data'!BH22</f>
        <v>0</v>
      </c>
      <c r="AB20" s="25">
        <f>'2017 Compled Drift Data'!BI22</f>
        <v>1</v>
      </c>
      <c r="AC20" s="25">
        <f>'2017 Compled Drift Data'!BJ22</f>
        <v>0</v>
      </c>
      <c r="AD20" s="25">
        <f>'2017 Compled Drift Data'!BK22</f>
        <v>0</v>
      </c>
      <c r="AE20" s="25">
        <f>'2017 Compled Drift Data'!BL22</f>
        <v>0</v>
      </c>
      <c r="AF20" s="25">
        <f>'2017 Compled Drift Data'!BM22</f>
        <v>0</v>
      </c>
      <c r="AG20" s="25">
        <f>'2017 Compled Drift Data'!BN22</f>
        <v>0</v>
      </c>
      <c r="AH20" s="25">
        <f>'2017 Compled Drift Data'!BO22</f>
        <v>0</v>
      </c>
      <c r="AI20" s="25">
        <f>'2017 Compled Drift Data'!BP22</f>
        <v>1</v>
      </c>
      <c r="AJ20" s="25">
        <f>'2017 Compled Drift Data'!BQ22</f>
        <v>2</v>
      </c>
      <c r="AK20" s="25">
        <f>'2017 Compled Drift Data'!BR22</f>
        <v>0</v>
      </c>
      <c r="AL20" s="25">
        <f>'2017 Compled Drift Data'!BS22</f>
        <v>4</v>
      </c>
      <c r="AM20" s="25">
        <f>'2017 Compled Drift Data'!BT22</f>
        <v>0</v>
      </c>
      <c r="AN20" s="25">
        <f>'2017 Compled Drift Data'!BU22</f>
        <v>1</v>
      </c>
      <c r="AO20" s="25">
        <f>'2017 Compled Drift Data'!BV22</f>
        <v>0</v>
      </c>
      <c r="AP20" s="25">
        <f>'2017 Compled Drift Data'!BW22</f>
        <v>0</v>
      </c>
      <c r="AQ20" s="25">
        <f>'2017 Compled Drift Data'!BX22</f>
        <v>0</v>
      </c>
      <c r="AR20" s="25">
        <f>'2017 Compled Drift Data'!BY22</f>
        <v>3</v>
      </c>
      <c r="AS20" s="25">
        <f>'2017 Compled Drift Data'!BZ22</f>
        <v>1</v>
      </c>
      <c r="AT20" s="25">
        <f>'2017 Compled Drift Data'!CA22</f>
        <v>0</v>
      </c>
      <c r="AU20" s="25">
        <f>'2017 Compled Drift Data'!CB22</f>
        <v>0</v>
      </c>
      <c r="AV20" s="25">
        <f>'2017 Compled Drift Data'!CC22</f>
        <v>0</v>
      </c>
      <c r="AW20" s="25">
        <f>'2017 Compled Drift Data'!CD22</f>
        <v>0</v>
      </c>
      <c r="AX20" s="25">
        <f>'2017 Compled Drift Data'!CE22</f>
        <v>0</v>
      </c>
      <c r="AY20" s="25">
        <f>'2017 Compled Drift Data'!CF22</f>
        <v>0</v>
      </c>
      <c r="AZ20" s="25">
        <f>'2017 Compled Drift Data'!CG22</f>
        <v>0</v>
      </c>
      <c r="BA20" s="25">
        <f>'2017 Compled Drift Data'!CH22</f>
        <v>0</v>
      </c>
      <c r="BB20" s="25">
        <f>'2017 Compled Drift Data'!CI22</f>
        <v>0</v>
      </c>
      <c r="BC20" s="25">
        <f>'2017 Compled Drift Data'!CJ22</f>
        <v>0</v>
      </c>
      <c r="BD20" s="25">
        <f>'2017 Compled Drift Data'!CK22</f>
        <v>0</v>
      </c>
      <c r="BE20" s="25">
        <f>'2017 Compled Drift Data'!CL22</f>
        <v>0</v>
      </c>
      <c r="BF20" s="25">
        <f>'2017 Compled Drift Data'!CM22</f>
        <v>0</v>
      </c>
      <c r="BG20" s="25">
        <f>'2017 Compled Drift Data'!CN22</f>
        <v>0</v>
      </c>
      <c r="BH20" s="25">
        <f>'2017 Compled Drift Data'!CO22</f>
        <v>0</v>
      </c>
      <c r="BI20" s="25">
        <f>'2017 Compled Drift Data'!CP22</f>
        <v>0</v>
      </c>
      <c r="BJ20" s="25">
        <f>'2017 Compled Drift Data'!CQ22</f>
        <v>0</v>
      </c>
      <c r="BK20" s="25">
        <f>'2017 Compled Drift Data'!CR22</f>
        <v>0</v>
      </c>
      <c r="BL20" s="25">
        <f>'2017 Compled Drift Data'!CS22</f>
        <v>0</v>
      </c>
      <c r="BM20" s="25">
        <f>'2017 Compled Drift Data'!CT22</f>
        <v>1</v>
      </c>
      <c r="BN20" s="25">
        <f>'2017 Compled Drift Data'!CU22</f>
        <v>0</v>
      </c>
      <c r="BO20" s="25">
        <f>'2017 Compled Drift Data'!CV22</f>
        <v>0</v>
      </c>
      <c r="BP20" s="25">
        <f>'2017 Compled Drift Data'!CW22</f>
        <v>0</v>
      </c>
      <c r="BQ20" s="25">
        <f>'2017 Compled Drift Data'!CX22</f>
        <v>0</v>
      </c>
      <c r="BR20" s="25">
        <f>'2017 Compled Drift Data'!CY22</f>
        <v>0</v>
      </c>
      <c r="BS20" s="25">
        <f>'2017 Compled Drift Data'!CZ22</f>
        <v>0</v>
      </c>
      <c r="BT20" s="25">
        <f>'2017 Compled Drift Data'!DA22</f>
        <v>0</v>
      </c>
      <c r="BU20" s="25">
        <f>'2017 Compled Drift Data'!DB22</f>
        <v>0</v>
      </c>
    </row>
    <row r="21" spans="1:73" ht="15.6" x14ac:dyDescent="0.3">
      <c r="A21" s="35">
        <f>'2017 Compled Drift Data'!D23</f>
        <v>42894</v>
      </c>
      <c r="B21" s="21">
        <f t="shared" si="0"/>
        <v>43</v>
      </c>
      <c r="C21" s="25">
        <f>'2017 Compled Drift Data'!AJ23</f>
        <v>0</v>
      </c>
      <c r="D21" s="25">
        <f>'2017 Compled Drift Data'!AK23</f>
        <v>0</v>
      </c>
      <c r="E21" s="25">
        <f>'2017 Compled Drift Data'!AL23</f>
        <v>0</v>
      </c>
      <c r="F21" s="25">
        <f>'2017 Compled Drift Data'!AM23</f>
        <v>0</v>
      </c>
      <c r="G21" s="25">
        <f>'2017 Compled Drift Data'!AN23</f>
        <v>0</v>
      </c>
      <c r="H21" s="25">
        <f>'2017 Compled Drift Data'!AO23</f>
        <v>0</v>
      </c>
      <c r="I21" s="25">
        <f>'2017 Compled Drift Data'!AP23</f>
        <v>1</v>
      </c>
      <c r="J21" s="25">
        <f>'2017 Compled Drift Data'!AQ23</f>
        <v>0</v>
      </c>
      <c r="K21" s="25">
        <f>'2017 Compled Drift Data'!AR23</f>
        <v>0</v>
      </c>
      <c r="L21" s="25">
        <f>'2017 Compled Drift Data'!AS23</f>
        <v>0</v>
      </c>
      <c r="M21" s="25">
        <f>'2017 Compled Drift Data'!AT23</f>
        <v>0</v>
      </c>
      <c r="N21" s="25">
        <f>'2017 Compled Drift Data'!AU23</f>
        <v>7</v>
      </c>
      <c r="O21" s="25">
        <f>'2017 Compled Drift Data'!AV23</f>
        <v>0</v>
      </c>
      <c r="P21" s="25">
        <f>'2017 Compled Drift Data'!AW23</f>
        <v>0</v>
      </c>
      <c r="Q21" s="25">
        <f>'2017 Compled Drift Data'!AX23</f>
        <v>0</v>
      </c>
      <c r="R21" s="25">
        <f>'2017 Compled Drift Data'!AY23</f>
        <v>0</v>
      </c>
      <c r="S21" s="25">
        <f>'2017 Compled Drift Data'!AZ23</f>
        <v>0</v>
      </c>
      <c r="T21" s="25">
        <f>'2017 Compled Drift Data'!BA23</f>
        <v>0</v>
      </c>
      <c r="U21" s="25">
        <f>'2017 Compled Drift Data'!BB23</f>
        <v>0</v>
      </c>
      <c r="V21" s="25">
        <f>'2017 Compled Drift Data'!BC23</f>
        <v>0</v>
      </c>
      <c r="W21" s="25">
        <f>'2017 Compled Drift Data'!BD23</f>
        <v>2</v>
      </c>
      <c r="X21" s="25">
        <f>'2017 Compled Drift Data'!BE23</f>
        <v>0</v>
      </c>
      <c r="Y21" s="25">
        <f>'2017 Compled Drift Data'!BF23</f>
        <v>0</v>
      </c>
      <c r="Z21" s="25">
        <f>'2017 Compled Drift Data'!BG23</f>
        <v>0</v>
      </c>
      <c r="AA21" s="25">
        <f>'2017 Compled Drift Data'!BH23</f>
        <v>0</v>
      </c>
      <c r="AB21" s="25">
        <f>'2017 Compled Drift Data'!BI23</f>
        <v>0</v>
      </c>
      <c r="AC21" s="25">
        <f>'2017 Compled Drift Data'!BJ23</f>
        <v>0</v>
      </c>
      <c r="AD21" s="25">
        <f>'2017 Compled Drift Data'!BK23</f>
        <v>0</v>
      </c>
      <c r="AE21" s="25">
        <f>'2017 Compled Drift Data'!BL23</f>
        <v>0</v>
      </c>
      <c r="AF21" s="25">
        <f>'2017 Compled Drift Data'!BM23</f>
        <v>0</v>
      </c>
      <c r="AG21" s="25">
        <f>'2017 Compled Drift Data'!BN23</f>
        <v>0</v>
      </c>
      <c r="AH21" s="25">
        <f>'2017 Compled Drift Data'!BO23</f>
        <v>0</v>
      </c>
      <c r="AI21" s="25">
        <f>'2017 Compled Drift Data'!BP23</f>
        <v>3</v>
      </c>
      <c r="AJ21" s="25">
        <f>'2017 Compled Drift Data'!BQ23</f>
        <v>6</v>
      </c>
      <c r="AK21" s="25">
        <f>'2017 Compled Drift Data'!BR23</f>
        <v>0</v>
      </c>
      <c r="AL21" s="25">
        <f>'2017 Compled Drift Data'!BS23</f>
        <v>2</v>
      </c>
      <c r="AM21" s="25">
        <f>'2017 Compled Drift Data'!BT23</f>
        <v>0</v>
      </c>
      <c r="AN21" s="25">
        <f>'2017 Compled Drift Data'!BU23</f>
        <v>11</v>
      </c>
      <c r="AO21" s="25">
        <f>'2017 Compled Drift Data'!BV23</f>
        <v>0</v>
      </c>
      <c r="AP21" s="25">
        <f>'2017 Compled Drift Data'!BW23</f>
        <v>0</v>
      </c>
      <c r="AQ21" s="25">
        <f>'2017 Compled Drift Data'!BX23</f>
        <v>0</v>
      </c>
      <c r="AR21" s="25">
        <f>'2017 Compled Drift Data'!BY23</f>
        <v>5</v>
      </c>
      <c r="AS21" s="25">
        <f>'2017 Compled Drift Data'!BZ23</f>
        <v>4</v>
      </c>
      <c r="AT21" s="25">
        <f>'2017 Compled Drift Data'!CA23</f>
        <v>0</v>
      </c>
      <c r="AU21" s="25">
        <f>'2017 Compled Drift Data'!CB23</f>
        <v>0</v>
      </c>
      <c r="AV21" s="25">
        <f>'2017 Compled Drift Data'!CC23</f>
        <v>0</v>
      </c>
      <c r="AW21" s="25">
        <f>'2017 Compled Drift Data'!CD23</f>
        <v>0</v>
      </c>
      <c r="AX21" s="25">
        <f>'2017 Compled Drift Data'!CE23</f>
        <v>0</v>
      </c>
      <c r="AY21" s="25">
        <f>'2017 Compled Drift Data'!CF23</f>
        <v>0</v>
      </c>
      <c r="AZ21" s="25">
        <f>'2017 Compled Drift Data'!CG23</f>
        <v>0</v>
      </c>
      <c r="BA21" s="25">
        <f>'2017 Compled Drift Data'!CH23</f>
        <v>0</v>
      </c>
      <c r="BB21" s="25">
        <f>'2017 Compled Drift Data'!CI23</f>
        <v>0</v>
      </c>
      <c r="BC21" s="25">
        <f>'2017 Compled Drift Data'!CJ23</f>
        <v>0</v>
      </c>
      <c r="BD21" s="25">
        <f>'2017 Compled Drift Data'!CK23</f>
        <v>0</v>
      </c>
      <c r="BE21" s="25">
        <f>'2017 Compled Drift Data'!CL23</f>
        <v>0</v>
      </c>
      <c r="BF21" s="25">
        <f>'2017 Compled Drift Data'!CM23</f>
        <v>0</v>
      </c>
      <c r="BG21" s="25">
        <f>'2017 Compled Drift Data'!CN23</f>
        <v>0</v>
      </c>
      <c r="BH21" s="25">
        <f>'2017 Compled Drift Data'!CO23</f>
        <v>0</v>
      </c>
      <c r="BI21" s="25">
        <f>'2017 Compled Drift Data'!CP23</f>
        <v>0</v>
      </c>
      <c r="BJ21" s="25">
        <f>'2017 Compled Drift Data'!CQ23</f>
        <v>0</v>
      </c>
      <c r="BK21" s="25">
        <f>'2017 Compled Drift Data'!CR23</f>
        <v>0</v>
      </c>
      <c r="BL21" s="25">
        <f>'2017 Compled Drift Data'!CS23</f>
        <v>0</v>
      </c>
      <c r="BM21" s="25">
        <f>'2017 Compled Drift Data'!CT23</f>
        <v>1</v>
      </c>
      <c r="BN21" s="25">
        <f>'2017 Compled Drift Data'!CU23</f>
        <v>0</v>
      </c>
      <c r="BO21" s="25">
        <f>'2017 Compled Drift Data'!CV23</f>
        <v>0</v>
      </c>
      <c r="BP21" s="25">
        <f>'2017 Compled Drift Data'!CW23</f>
        <v>0</v>
      </c>
      <c r="BQ21" s="25">
        <f>'2017 Compled Drift Data'!CX23</f>
        <v>0</v>
      </c>
      <c r="BR21" s="25">
        <f>'2017 Compled Drift Data'!CY23</f>
        <v>0</v>
      </c>
      <c r="BS21" s="25">
        <f>'2017 Compled Drift Data'!CZ23</f>
        <v>1</v>
      </c>
      <c r="BT21" s="25">
        <f>'2017 Compled Drift Data'!DA23</f>
        <v>0</v>
      </c>
      <c r="BU21" s="25">
        <f>'2017 Compled Drift Data'!DB23</f>
        <v>0</v>
      </c>
    </row>
    <row r="22" spans="1:73" ht="15.6" x14ac:dyDescent="0.3">
      <c r="A22" s="35">
        <f>'2017 Compled Drift Data'!D24</f>
        <v>42895</v>
      </c>
      <c r="B22" s="21">
        <f t="shared" si="0"/>
        <v>40</v>
      </c>
      <c r="C22" s="25">
        <f>'2017 Compled Drift Data'!AJ24</f>
        <v>0</v>
      </c>
      <c r="D22" s="25">
        <f>'2017 Compled Drift Data'!AK24</f>
        <v>0</v>
      </c>
      <c r="E22" s="25">
        <f>'2017 Compled Drift Data'!AL24</f>
        <v>0</v>
      </c>
      <c r="F22" s="25">
        <f>'2017 Compled Drift Data'!AM24</f>
        <v>0</v>
      </c>
      <c r="G22" s="25">
        <f>'2017 Compled Drift Data'!AN24</f>
        <v>0</v>
      </c>
      <c r="H22" s="25">
        <f>'2017 Compled Drift Data'!AO24</f>
        <v>0</v>
      </c>
      <c r="I22" s="25">
        <f>'2017 Compled Drift Data'!AP24</f>
        <v>0</v>
      </c>
      <c r="J22" s="25">
        <f>'2017 Compled Drift Data'!AQ24</f>
        <v>0</v>
      </c>
      <c r="K22" s="25">
        <f>'2017 Compled Drift Data'!AR24</f>
        <v>0</v>
      </c>
      <c r="L22" s="25">
        <f>'2017 Compled Drift Data'!AS24</f>
        <v>0</v>
      </c>
      <c r="M22" s="25">
        <f>'2017 Compled Drift Data'!AT24</f>
        <v>0</v>
      </c>
      <c r="N22" s="25">
        <f>'2017 Compled Drift Data'!AU24</f>
        <v>2</v>
      </c>
      <c r="O22" s="25">
        <f>'2017 Compled Drift Data'!AV24</f>
        <v>0</v>
      </c>
      <c r="P22" s="25">
        <f>'2017 Compled Drift Data'!AW24</f>
        <v>0</v>
      </c>
      <c r="Q22" s="25">
        <f>'2017 Compled Drift Data'!AX24</f>
        <v>0</v>
      </c>
      <c r="R22" s="25">
        <f>'2017 Compled Drift Data'!AY24</f>
        <v>0</v>
      </c>
      <c r="S22" s="25">
        <f>'2017 Compled Drift Data'!AZ24</f>
        <v>0</v>
      </c>
      <c r="T22" s="25">
        <f>'2017 Compled Drift Data'!BA24</f>
        <v>0</v>
      </c>
      <c r="U22" s="25">
        <f>'2017 Compled Drift Data'!BB24</f>
        <v>0</v>
      </c>
      <c r="V22" s="25">
        <f>'2017 Compled Drift Data'!BC24</f>
        <v>0</v>
      </c>
      <c r="W22" s="25">
        <f>'2017 Compled Drift Data'!BD24</f>
        <v>12</v>
      </c>
      <c r="X22" s="25">
        <f>'2017 Compled Drift Data'!BE24</f>
        <v>0</v>
      </c>
      <c r="Y22" s="25">
        <f>'2017 Compled Drift Data'!BF24</f>
        <v>0</v>
      </c>
      <c r="Z22" s="25">
        <f>'2017 Compled Drift Data'!BG24</f>
        <v>0</v>
      </c>
      <c r="AA22" s="25">
        <f>'2017 Compled Drift Data'!BH24</f>
        <v>0</v>
      </c>
      <c r="AB22" s="25">
        <f>'2017 Compled Drift Data'!BI24</f>
        <v>1</v>
      </c>
      <c r="AC22" s="25">
        <f>'2017 Compled Drift Data'!BJ24</f>
        <v>0</v>
      </c>
      <c r="AD22" s="25">
        <f>'2017 Compled Drift Data'!BK24</f>
        <v>0</v>
      </c>
      <c r="AE22" s="25">
        <f>'2017 Compled Drift Data'!BL24</f>
        <v>0</v>
      </c>
      <c r="AF22" s="25">
        <f>'2017 Compled Drift Data'!BM24</f>
        <v>0</v>
      </c>
      <c r="AG22" s="25">
        <f>'2017 Compled Drift Data'!BN24</f>
        <v>0</v>
      </c>
      <c r="AH22" s="25">
        <f>'2017 Compled Drift Data'!BO24</f>
        <v>0</v>
      </c>
      <c r="AI22" s="25">
        <f>'2017 Compled Drift Data'!BP24</f>
        <v>0</v>
      </c>
      <c r="AJ22" s="25">
        <f>'2017 Compled Drift Data'!BQ24</f>
        <v>6</v>
      </c>
      <c r="AK22" s="25">
        <f>'2017 Compled Drift Data'!BR24</f>
        <v>0</v>
      </c>
      <c r="AL22" s="25">
        <f>'2017 Compled Drift Data'!BS24</f>
        <v>3</v>
      </c>
      <c r="AM22" s="25">
        <f>'2017 Compled Drift Data'!BT24</f>
        <v>0</v>
      </c>
      <c r="AN22" s="25">
        <f>'2017 Compled Drift Data'!BU24</f>
        <v>9</v>
      </c>
      <c r="AO22" s="25">
        <f>'2017 Compled Drift Data'!BV24</f>
        <v>0</v>
      </c>
      <c r="AP22" s="25">
        <f>'2017 Compled Drift Data'!BW24</f>
        <v>0</v>
      </c>
      <c r="AQ22" s="25">
        <f>'2017 Compled Drift Data'!BX24</f>
        <v>0</v>
      </c>
      <c r="AR22" s="25">
        <f>'2017 Compled Drift Data'!BY24</f>
        <v>1</v>
      </c>
      <c r="AS22" s="25">
        <f>'2017 Compled Drift Data'!BZ24</f>
        <v>5</v>
      </c>
      <c r="AT22" s="25">
        <f>'2017 Compled Drift Data'!CA24</f>
        <v>0</v>
      </c>
      <c r="AU22" s="25">
        <f>'2017 Compled Drift Data'!CB24</f>
        <v>0</v>
      </c>
      <c r="AV22" s="25">
        <f>'2017 Compled Drift Data'!CC24</f>
        <v>0</v>
      </c>
      <c r="AW22" s="25">
        <f>'2017 Compled Drift Data'!CD24</f>
        <v>0</v>
      </c>
      <c r="AX22" s="25">
        <f>'2017 Compled Drift Data'!CE24</f>
        <v>0</v>
      </c>
      <c r="AY22" s="25">
        <f>'2017 Compled Drift Data'!CF24</f>
        <v>0</v>
      </c>
      <c r="AZ22" s="25">
        <f>'2017 Compled Drift Data'!CG24</f>
        <v>0</v>
      </c>
      <c r="BA22" s="25">
        <f>'2017 Compled Drift Data'!CH24</f>
        <v>0</v>
      </c>
      <c r="BB22" s="25">
        <f>'2017 Compled Drift Data'!CI24</f>
        <v>0</v>
      </c>
      <c r="BC22" s="25">
        <f>'2017 Compled Drift Data'!CJ24</f>
        <v>0</v>
      </c>
      <c r="BD22" s="25">
        <f>'2017 Compled Drift Data'!CK24</f>
        <v>0</v>
      </c>
      <c r="BE22" s="25">
        <f>'2017 Compled Drift Data'!CL24</f>
        <v>0</v>
      </c>
      <c r="BF22" s="25">
        <f>'2017 Compled Drift Data'!CM24</f>
        <v>0</v>
      </c>
      <c r="BG22" s="25">
        <f>'2017 Compled Drift Data'!CN24</f>
        <v>0</v>
      </c>
      <c r="BH22" s="25">
        <f>'2017 Compled Drift Data'!CO24</f>
        <v>0</v>
      </c>
      <c r="BI22" s="25">
        <f>'2017 Compled Drift Data'!CP24</f>
        <v>0</v>
      </c>
      <c r="BJ22" s="25">
        <f>'2017 Compled Drift Data'!CQ24</f>
        <v>0</v>
      </c>
      <c r="BK22" s="25">
        <f>'2017 Compled Drift Data'!CR24</f>
        <v>0</v>
      </c>
      <c r="BL22" s="25">
        <f>'2017 Compled Drift Data'!CS24</f>
        <v>0</v>
      </c>
      <c r="BM22" s="25">
        <f>'2017 Compled Drift Data'!CT24</f>
        <v>0</v>
      </c>
      <c r="BN22" s="25">
        <f>'2017 Compled Drift Data'!CU24</f>
        <v>0</v>
      </c>
      <c r="BO22" s="25">
        <f>'2017 Compled Drift Data'!CV24</f>
        <v>0</v>
      </c>
      <c r="BP22" s="25">
        <f>'2017 Compled Drift Data'!CW24</f>
        <v>0</v>
      </c>
      <c r="BQ22" s="25">
        <f>'2017 Compled Drift Data'!CX24</f>
        <v>1</v>
      </c>
      <c r="BR22" s="25">
        <f>'2017 Compled Drift Data'!CY24</f>
        <v>0</v>
      </c>
      <c r="BS22" s="25">
        <f>'2017 Compled Drift Data'!CZ24</f>
        <v>0</v>
      </c>
      <c r="BT22" s="25">
        <f>'2017 Compled Drift Data'!DA24</f>
        <v>0</v>
      </c>
      <c r="BU22" s="25">
        <f>'2017 Compled Drift Data'!DB24</f>
        <v>0</v>
      </c>
    </row>
    <row r="23" spans="1:73" ht="15.6" x14ac:dyDescent="0.3">
      <c r="A23" s="35">
        <f>'2017 Compled Drift Data'!D25</f>
        <v>42896</v>
      </c>
      <c r="B23" s="21">
        <f t="shared" si="0"/>
        <v>111</v>
      </c>
      <c r="C23" s="25">
        <f>'2017 Compled Drift Data'!AJ25</f>
        <v>0</v>
      </c>
      <c r="D23" s="25">
        <f>'2017 Compled Drift Data'!AK25</f>
        <v>0</v>
      </c>
      <c r="E23" s="25">
        <f>'2017 Compled Drift Data'!AL25</f>
        <v>0</v>
      </c>
      <c r="F23" s="25">
        <f>'2017 Compled Drift Data'!AM25</f>
        <v>0</v>
      </c>
      <c r="G23" s="25">
        <f>'2017 Compled Drift Data'!AN25</f>
        <v>0</v>
      </c>
      <c r="H23" s="25">
        <f>'2017 Compled Drift Data'!AO25</f>
        <v>0</v>
      </c>
      <c r="I23" s="25">
        <f>'2017 Compled Drift Data'!AP25</f>
        <v>0</v>
      </c>
      <c r="J23" s="25">
        <f>'2017 Compled Drift Data'!AQ25</f>
        <v>0</v>
      </c>
      <c r="K23" s="25">
        <f>'2017 Compled Drift Data'!AR25</f>
        <v>0</v>
      </c>
      <c r="L23" s="25">
        <f>'2017 Compled Drift Data'!AS25</f>
        <v>0</v>
      </c>
      <c r="M23" s="25">
        <f>'2017 Compled Drift Data'!AT25</f>
        <v>0</v>
      </c>
      <c r="N23" s="25">
        <f>'2017 Compled Drift Data'!AU25</f>
        <v>2</v>
      </c>
      <c r="O23" s="25">
        <f>'2017 Compled Drift Data'!AV25</f>
        <v>0</v>
      </c>
      <c r="P23" s="25">
        <f>'2017 Compled Drift Data'!AW25</f>
        <v>0</v>
      </c>
      <c r="Q23" s="25">
        <f>'2017 Compled Drift Data'!AX25</f>
        <v>1</v>
      </c>
      <c r="R23" s="25">
        <f>'2017 Compled Drift Data'!AY25</f>
        <v>0</v>
      </c>
      <c r="S23" s="25">
        <f>'2017 Compled Drift Data'!AZ25</f>
        <v>0</v>
      </c>
      <c r="T23" s="25">
        <f>'2017 Compled Drift Data'!BA25</f>
        <v>0</v>
      </c>
      <c r="U23" s="25">
        <f>'2017 Compled Drift Data'!BB25</f>
        <v>0</v>
      </c>
      <c r="V23" s="25">
        <f>'2017 Compled Drift Data'!BC25</f>
        <v>0</v>
      </c>
      <c r="W23" s="25">
        <f>'2017 Compled Drift Data'!BD25</f>
        <v>75</v>
      </c>
      <c r="X23" s="25">
        <f>'2017 Compled Drift Data'!BE25</f>
        <v>0</v>
      </c>
      <c r="Y23" s="25">
        <f>'2017 Compled Drift Data'!BF25</f>
        <v>0</v>
      </c>
      <c r="Z23" s="25">
        <f>'2017 Compled Drift Data'!BG25</f>
        <v>1</v>
      </c>
      <c r="AA23" s="25">
        <f>'2017 Compled Drift Data'!BH25</f>
        <v>0</v>
      </c>
      <c r="AB23" s="25">
        <f>'2017 Compled Drift Data'!BI25</f>
        <v>2</v>
      </c>
      <c r="AC23" s="25">
        <f>'2017 Compled Drift Data'!BJ25</f>
        <v>0</v>
      </c>
      <c r="AD23" s="25">
        <f>'2017 Compled Drift Data'!BK25</f>
        <v>0</v>
      </c>
      <c r="AE23" s="25">
        <f>'2017 Compled Drift Data'!BL25</f>
        <v>0</v>
      </c>
      <c r="AF23" s="25">
        <f>'2017 Compled Drift Data'!BM25</f>
        <v>0</v>
      </c>
      <c r="AG23" s="25">
        <f>'2017 Compled Drift Data'!BN25</f>
        <v>0</v>
      </c>
      <c r="AH23" s="25">
        <f>'2017 Compled Drift Data'!BO25</f>
        <v>0</v>
      </c>
      <c r="AI23" s="25">
        <f>'2017 Compled Drift Data'!BP25</f>
        <v>1</v>
      </c>
      <c r="AJ23" s="25">
        <f>'2017 Compled Drift Data'!BQ25</f>
        <v>10</v>
      </c>
      <c r="AK23" s="25">
        <f>'2017 Compled Drift Data'!BR25</f>
        <v>0</v>
      </c>
      <c r="AL23" s="25">
        <f>'2017 Compled Drift Data'!BS25</f>
        <v>6</v>
      </c>
      <c r="AM23" s="25">
        <f>'2017 Compled Drift Data'!BT25</f>
        <v>0</v>
      </c>
      <c r="AN23" s="25">
        <f>'2017 Compled Drift Data'!BU25</f>
        <v>6</v>
      </c>
      <c r="AO23" s="25">
        <f>'2017 Compled Drift Data'!BV25</f>
        <v>0</v>
      </c>
      <c r="AP23" s="25">
        <f>'2017 Compled Drift Data'!BW25</f>
        <v>0</v>
      </c>
      <c r="AQ23" s="25">
        <f>'2017 Compled Drift Data'!BX25</f>
        <v>0</v>
      </c>
      <c r="AR23" s="25">
        <f>'2017 Compled Drift Data'!BY25</f>
        <v>1</v>
      </c>
      <c r="AS23" s="25">
        <f>'2017 Compled Drift Data'!BZ25</f>
        <v>4</v>
      </c>
      <c r="AT23" s="25">
        <f>'2017 Compled Drift Data'!CA25</f>
        <v>0</v>
      </c>
      <c r="AU23" s="25">
        <f>'2017 Compled Drift Data'!CB25</f>
        <v>0</v>
      </c>
      <c r="AV23" s="25">
        <f>'2017 Compled Drift Data'!CC25</f>
        <v>0</v>
      </c>
      <c r="AW23" s="25">
        <f>'2017 Compled Drift Data'!CD25</f>
        <v>0</v>
      </c>
      <c r="AX23" s="25">
        <f>'2017 Compled Drift Data'!CE25</f>
        <v>0</v>
      </c>
      <c r="AY23" s="25">
        <f>'2017 Compled Drift Data'!CF25</f>
        <v>0</v>
      </c>
      <c r="AZ23" s="25">
        <f>'2017 Compled Drift Data'!CG25</f>
        <v>1</v>
      </c>
      <c r="BA23" s="25">
        <f>'2017 Compled Drift Data'!CH25</f>
        <v>1</v>
      </c>
      <c r="BB23" s="25">
        <f>'2017 Compled Drift Data'!CI25</f>
        <v>0</v>
      </c>
      <c r="BC23" s="25">
        <f>'2017 Compled Drift Data'!CJ25</f>
        <v>0</v>
      </c>
      <c r="BD23" s="25">
        <f>'2017 Compled Drift Data'!CK25</f>
        <v>0</v>
      </c>
      <c r="BE23" s="25">
        <f>'2017 Compled Drift Data'!CL25</f>
        <v>0</v>
      </c>
      <c r="BF23" s="25">
        <f>'2017 Compled Drift Data'!CM25</f>
        <v>0</v>
      </c>
      <c r="BG23" s="25">
        <f>'2017 Compled Drift Data'!CN25</f>
        <v>0</v>
      </c>
      <c r="BH23" s="25">
        <f>'2017 Compled Drift Data'!CO25</f>
        <v>0</v>
      </c>
      <c r="BI23" s="25">
        <f>'2017 Compled Drift Data'!CP25</f>
        <v>0</v>
      </c>
      <c r="BJ23" s="25">
        <f>'2017 Compled Drift Data'!CQ25</f>
        <v>0</v>
      </c>
      <c r="BK23" s="25">
        <f>'2017 Compled Drift Data'!CR25</f>
        <v>0</v>
      </c>
      <c r="BL23" s="25">
        <f>'2017 Compled Drift Data'!CS25</f>
        <v>0</v>
      </c>
      <c r="BM23" s="25">
        <f>'2017 Compled Drift Data'!CT25</f>
        <v>0</v>
      </c>
      <c r="BN23" s="25">
        <f>'2017 Compled Drift Data'!CU25</f>
        <v>0</v>
      </c>
      <c r="BO23" s="25">
        <f>'2017 Compled Drift Data'!CV25</f>
        <v>0</v>
      </c>
      <c r="BP23" s="25">
        <f>'2017 Compled Drift Data'!CW25</f>
        <v>0</v>
      </c>
      <c r="BQ23" s="25">
        <f>'2017 Compled Drift Data'!CX25</f>
        <v>0</v>
      </c>
      <c r="BR23" s="25">
        <f>'2017 Compled Drift Data'!CY25</f>
        <v>0</v>
      </c>
      <c r="BS23" s="25">
        <f>'2017 Compled Drift Data'!CZ25</f>
        <v>0</v>
      </c>
      <c r="BT23" s="25">
        <f>'2017 Compled Drift Data'!DA25</f>
        <v>0</v>
      </c>
      <c r="BU23" s="25">
        <f>'2017 Compled Drift Data'!DB25</f>
        <v>0</v>
      </c>
    </row>
    <row r="24" spans="1:73" ht="15.6" x14ac:dyDescent="0.3">
      <c r="A24" s="35">
        <f>'2017 Compled Drift Data'!D26</f>
        <v>42897</v>
      </c>
      <c r="B24" s="21">
        <f t="shared" si="0"/>
        <v>156</v>
      </c>
      <c r="C24" s="25">
        <f>'2017 Compled Drift Data'!AJ26</f>
        <v>0</v>
      </c>
      <c r="D24" s="25">
        <f>'2017 Compled Drift Data'!AK26</f>
        <v>0</v>
      </c>
      <c r="E24" s="25">
        <f>'2017 Compled Drift Data'!AL26</f>
        <v>0</v>
      </c>
      <c r="F24" s="25">
        <f>'2017 Compled Drift Data'!AM26</f>
        <v>0</v>
      </c>
      <c r="G24" s="25">
        <f>'2017 Compled Drift Data'!AN26</f>
        <v>0</v>
      </c>
      <c r="H24" s="25">
        <f>'2017 Compled Drift Data'!AO26</f>
        <v>0</v>
      </c>
      <c r="I24" s="25">
        <f>'2017 Compled Drift Data'!AP26</f>
        <v>2</v>
      </c>
      <c r="J24" s="25">
        <f>'2017 Compled Drift Data'!AQ26</f>
        <v>0</v>
      </c>
      <c r="K24" s="25">
        <f>'2017 Compled Drift Data'!AR26</f>
        <v>0</v>
      </c>
      <c r="L24" s="25">
        <f>'2017 Compled Drift Data'!AS26</f>
        <v>0</v>
      </c>
      <c r="M24" s="25">
        <f>'2017 Compled Drift Data'!AT26</f>
        <v>0</v>
      </c>
      <c r="N24" s="25">
        <f>'2017 Compled Drift Data'!AU26</f>
        <v>2</v>
      </c>
      <c r="O24" s="25">
        <f>'2017 Compled Drift Data'!AV26</f>
        <v>0</v>
      </c>
      <c r="P24" s="25">
        <f>'2017 Compled Drift Data'!AW26</f>
        <v>0</v>
      </c>
      <c r="Q24" s="25">
        <f>'2017 Compled Drift Data'!AX26</f>
        <v>0</v>
      </c>
      <c r="R24" s="25">
        <f>'2017 Compled Drift Data'!AY26</f>
        <v>0</v>
      </c>
      <c r="S24" s="25">
        <f>'2017 Compled Drift Data'!AZ26</f>
        <v>0</v>
      </c>
      <c r="T24" s="25">
        <f>'2017 Compled Drift Data'!BA26</f>
        <v>0</v>
      </c>
      <c r="U24" s="25">
        <f>'2017 Compled Drift Data'!BB26</f>
        <v>0</v>
      </c>
      <c r="V24" s="25">
        <f>'2017 Compled Drift Data'!BC26</f>
        <v>0</v>
      </c>
      <c r="W24" s="25">
        <f>'2017 Compled Drift Data'!BD26</f>
        <v>102</v>
      </c>
      <c r="X24" s="25">
        <f>'2017 Compled Drift Data'!BE26</f>
        <v>0</v>
      </c>
      <c r="Y24" s="25">
        <f>'2017 Compled Drift Data'!BF26</f>
        <v>0</v>
      </c>
      <c r="Z24" s="25">
        <f>'2017 Compled Drift Data'!BG26</f>
        <v>0</v>
      </c>
      <c r="AA24" s="25">
        <f>'2017 Compled Drift Data'!BH26</f>
        <v>0</v>
      </c>
      <c r="AB24" s="25">
        <f>'2017 Compled Drift Data'!BI26</f>
        <v>3</v>
      </c>
      <c r="AC24" s="25">
        <f>'2017 Compled Drift Data'!BJ26</f>
        <v>0</v>
      </c>
      <c r="AD24" s="25">
        <f>'2017 Compled Drift Data'!BK26</f>
        <v>0</v>
      </c>
      <c r="AE24" s="25">
        <f>'2017 Compled Drift Data'!BL26</f>
        <v>0</v>
      </c>
      <c r="AF24" s="25">
        <f>'2017 Compled Drift Data'!BM26</f>
        <v>0</v>
      </c>
      <c r="AG24" s="25">
        <f>'2017 Compled Drift Data'!BN26</f>
        <v>0</v>
      </c>
      <c r="AH24" s="25">
        <f>'2017 Compled Drift Data'!BO26</f>
        <v>0</v>
      </c>
      <c r="AI24" s="25">
        <f>'2017 Compled Drift Data'!BP26</f>
        <v>0</v>
      </c>
      <c r="AJ24" s="25">
        <f>'2017 Compled Drift Data'!BQ26</f>
        <v>12</v>
      </c>
      <c r="AK24" s="25">
        <f>'2017 Compled Drift Data'!BR26</f>
        <v>0</v>
      </c>
      <c r="AL24" s="25">
        <f>'2017 Compled Drift Data'!BS26</f>
        <v>3</v>
      </c>
      <c r="AM24" s="25">
        <f>'2017 Compled Drift Data'!BT26</f>
        <v>0</v>
      </c>
      <c r="AN24" s="25">
        <f>'2017 Compled Drift Data'!BU26</f>
        <v>19</v>
      </c>
      <c r="AO24" s="25">
        <f>'2017 Compled Drift Data'!BV26</f>
        <v>0</v>
      </c>
      <c r="AP24" s="25">
        <f>'2017 Compled Drift Data'!BW26</f>
        <v>0</v>
      </c>
      <c r="AQ24" s="25">
        <f>'2017 Compled Drift Data'!BX26</f>
        <v>0</v>
      </c>
      <c r="AR24" s="25">
        <f>'2017 Compled Drift Data'!BY26</f>
        <v>0</v>
      </c>
      <c r="AS24" s="25">
        <f>'2017 Compled Drift Data'!BZ26</f>
        <v>11</v>
      </c>
      <c r="AT24" s="25">
        <f>'2017 Compled Drift Data'!CA26</f>
        <v>0</v>
      </c>
      <c r="AU24" s="25">
        <f>'2017 Compled Drift Data'!CB26</f>
        <v>0</v>
      </c>
      <c r="AV24" s="25">
        <f>'2017 Compled Drift Data'!CC26</f>
        <v>0</v>
      </c>
      <c r="AW24" s="25">
        <f>'2017 Compled Drift Data'!CD26</f>
        <v>0</v>
      </c>
      <c r="AX24" s="25">
        <f>'2017 Compled Drift Data'!CE26</f>
        <v>0</v>
      </c>
      <c r="AY24" s="25">
        <f>'2017 Compled Drift Data'!CF26</f>
        <v>0</v>
      </c>
      <c r="AZ24" s="25">
        <f>'2017 Compled Drift Data'!CG26</f>
        <v>0</v>
      </c>
      <c r="BA24" s="25">
        <f>'2017 Compled Drift Data'!CH26</f>
        <v>0</v>
      </c>
      <c r="BB24" s="25">
        <f>'2017 Compled Drift Data'!CI26</f>
        <v>0</v>
      </c>
      <c r="BC24" s="25">
        <f>'2017 Compled Drift Data'!CJ26</f>
        <v>0</v>
      </c>
      <c r="BD24" s="25">
        <f>'2017 Compled Drift Data'!CK26</f>
        <v>0</v>
      </c>
      <c r="BE24" s="25">
        <f>'2017 Compled Drift Data'!CL26</f>
        <v>0</v>
      </c>
      <c r="BF24" s="25">
        <f>'2017 Compled Drift Data'!CM26</f>
        <v>0</v>
      </c>
      <c r="BG24" s="25">
        <f>'2017 Compled Drift Data'!CN26</f>
        <v>1</v>
      </c>
      <c r="BH24" s="25">
        <f>'2017 Compled Drift Data'!CO26</f>
        <v>0</v>
      </c>
      <c r="BI24" s="25">
        <f>'2017 Compled Drift Data'!CP26</f>
        <v>0</v>
      </c>
      <c r="BJ24" s="25">
        <f>'2017 Compled Drift Data'!CQ26</f>
        <v>0</v>
      </c>
      <c r="BK24" s="25">
        <f>'2017 Compled Drift Data'!CR26</f>
        <v>0</v>
      </c>
      <c r="BL24" s="25">
        <f>'2017 Compled Drift Data'!CS26</f>
        <v>0</v>
      </c>
      <c r="BM24" s="25">
        <f>'2017 Compled Drift Data'!CT26</f>
        <v>0</v>
      </c>
      <c r="BN24" s="25">
        <f>'2017 Compled Drift Data'!CU26</f>
        <v>0</v>
      </c>
      <c r="BO24" s="25">
        <f>'2017 Compled Drift Data'!CV26</f>
        <v>0</v>
      </c>
      <c r="BP24" s="25">
        <f>'2017 Compled Drift Data'!CW26</f>
        <v>0</v>
      </c>
      <c r="BQ24" s="25">
        <f>'2017 Compled Drift Data'!CX26</f>
        <v>1</v>
      </c>
      <c r="BR24" s="25">
        <f>'2017 Compled Drift Data'!CY26</f>
        <v>0</v>
      </c>
      <c r="BS24" s="25">
        <f>'2017 Compled Drift Data'!CZ26</f>
        <v>0</v>
      </c>
      <c r="BT24" s="25">
        <f>'2017 Compled Drift Data'!DA26</f>
        <v>0</v>
      </c>
      <c r="BU24" s="25">
        <f>'2017 Compled Drift Data'!DB26</f>
        <v>0</v>
      </c>
    </row>
    <row r="25" spans="1:73" ht="15.6" x14ac:dyDescent="0.3">
      <c r="A25" s="35">
        <f>'2017 Compled Drift Data'!D27</f>
        <v>42898</v>
      </c>
      <c r="B25" s="21">
        <f t="shared" si="0"/>
        <v>44</v>
      </c>
      <c r="C25" s="25">
        <f>'2017 Compled Drift Data'!AJ27</f>
        <v>0</v>
      </c>
      <c r="D25" s="25">
        <f>'2017 Compled Drift Data'!AK27</f>
        <v>0</v>
      </c>
      <c r="E25" s="25">
        <f>'2017 Compled Drift Data'!AL27</f>
        <v>0</v>
      </c>
      <c r="F25" s="25">
        <f>'2017 Compled Drift Data'!AM27</f>
        <v>0</v>
      </c>
      <c r="G25" s="25">
        <f>'2017 Compled Drift Data'!AN27</f>
        <v>0</v>
      </c>
      <c r="H25" s="25">
        <f>'2017 Compled Drift Data'!AO27</f>
        <v>0</v>
      </c>
      <c r="I25" s="25">
        <f>'2017 Compled Drift Data'!AP27</f>
        <v>2</v>
      </c>
      <c r="J25" s="25">
        <f>'2017 Compled Drift Data'!AQ27</f>
        <v>0</v>
      </c>
      <c r="K25" s="25">
        <f>'2017 Compled Drift Data'!AR27</f>
        <v>0</v>
      </c>
      <c r="L25" s="25">
        <f>'2017 Compled Drift Data'!AS27</f>
        <v>0</v>
      </c>
      <c r="M25" s="25">
        <f>'2017 Compled Drift Data'!AT27</f>
        <v>0</v>
      </c>
      <c r="N25" s="25">
        <f>'2017 Compled Drift Data'!AU27</f>
        <v>1</v>
      </c>
      <c r="O25" s="25">
        <f>'2017 Compled Drift Data'!AV27</f>
        <v>0</v>
      </c>
      <c r="P25" s="25">
        <f>'2017 Compled Drift Data'!AW27</f>
        <v>0</v>
      </c>
      <c r="Q25" s="25">
        <f>'2017 Compled Drift Data'!AX27</f>
        <v>0</v>
      </c>
      <c r="R25" s="25">
        <f>'2017 Compled Drift Data'!AY27</f>
        <v>0</v>
      </c>
      <c r="S25" s="25">
        <f>'2017 Compled Drift Data'!AZ27</f>
        <v>0</v>
      </c>
      <c r="T25" s="25">
        <f>'2017 Compled Drift Data'!BA27</f>
        <v>0</v>
      </c>
      <c r="U25" s="25">
        <f>'2017 Compled Drift Data'!BB27</f>
        <v>0</v>
      </c>
      <c r="V25" s="25">
        <f>'2017 Compled Drift Data'!BC27</f>
        <v>0</v>
      </c>
      <c r="W25" s="25">
        <f>'2017 Compled Drift Data'!BD27</f>
        <v>16</v>
      </c>
      <c r="X25" s="25">
        <f>'2017 Compled Drift Data'!BE27</f>
        <v>0</v>
      </c>
      <c r="Y25" s="25">
        <f>'2017 Compled Drift Data'!BF27</f>
        <v>0</v>
      </c>
      <c r="Z25" s="25">
        <f>'2017 Compled Drift Data'!BG27</f>
        <v>3</v>
      </c>
      <c r="AA25" s="25">
        <f>'2017 Compled Drift Data'!BH27</f>
        <v>0</v>
      </c>
      <c r="AB25" s="25">
        <f>'2017 Compled Drift Data'!BI27</f>
        <v>2</v>
      </c>
      <c r="AC25" s="25">
        <f>'2017 Compled Drift Data'!BJ27</f>
        <v>0</v>
      </c>
      <c r="AD25" s="25">
        <f>'2017 Compled Drift Data'!BK27</f>
        <v>0</v>
      </c>
      <c r="AE25" s="25">
        <f>'2017 Compled Drift Data'!BL27</f>
        <v>1</v>
      </c>
      <c r="AF25" s="25">
        <f>'2017 Compled Drift Data'!BM27</f>
        <v>0</v>
      </c>
      <c r="AG25" s="25">
        <f>'2017 Compled Drift Data'!BN27</f>
        <v>0</v>
      </c>
      <c r="AH25" s="25">
        <f>'2017 Compled Drift Data'!BO27</f>
        <v>0</v>
      </c>
      <c r="AI25" s="25">
        <f>'2017 Compled Drift Data'!BP27</f>
        <v>0</v>
      </c>
      <c r="AJ25" s="25">
        <f>'2017 Compled Drift Data'!BQ27</f>
        <v>4</v>
      </c>
      <c r="AK25" s="25">
        <f>'2017 Compled Drift Data'!BR27</f>
        <v>0</v>
      </c>
      <c r="AL25" s="25">
        <f>'2017 Compled Drift Data'!BS27</f>
        <v>1</v>
      </c>
      <c r="AM25" s="25">
        <f>'2017 Compled Drift Data'!BT27</f>
        <v>0</v>
      </c>
      <c r="AN25" s="25">
        <f>'2017 Compled Drift Data'!BU27</f>
        <v>10</v>
      </c>
      <c r="AO25" s="25">
        <f>'2017 Compled Drift Data'!BV27</f>
        <v>0</v>
      </c>
      <c r="AP25" s="25">
        <f>'2017 Compled Drift Data'!BW27</f>
        <v>0</v>
      </c>
      <c r="AQ25" s="25">
        <f>'2017 Compled Drift Data'!BX27</f>
        <v>0</v>
      </c>
      <c r="AR25" s="25">
        <f>'2017 Compled Drift Data'!BY27</f>
        <v>0</v>
      </c>
      <c r="AS25" s="25">
        <f>'2017 Compled Drift Data'!BZ27</f>
        <v>4</v>
      </c>
      <c r="AT25" s="25">
        <f>'2017 Compled Drift Data'!CA27</f>
        <v>0</v>
      </c>
      <c r="AU25" s="25">
        <f>'2017 Compled Drift Data'!CB27</f>
        <v>0</v>
      </c>
      <c r="AV25" s="25">
        <f>'2017 Compled Drift Data'!CC27</f>
        <v>0</v>
      </c>
      <c r="AW25" s="25">
        <f>'2017 Compled Drift Data'!CD27</f>
        <v>0</v>
      </c>
      <c r="AX25" s="25">
        <f>'2017 Compled Drift Data'!CE27</f>
        <v>0</v>
      </c>
      <c r="AY25" s="25">
        <f>'2017 Compled Drift Data'!CF27</f>
        <v>0</v>
      </c>
      <c r="AZ25" s="25">
        <f>'2017 Compled Drift Data'!CG27</f>
        <v>0</v>
      </c>
      <c r="BA25" s="25">
        <f>'2017 Compled Drift Data'!CH27</f>
        <v>0</v>
      </c>
      <c r="BB25" s="25">
        <f>'2017 Compled Drift Data'!CI27</f>
        <v>0</v>
      </c>
      <c r="BC25" s="25">
        <f>'2017 Compled Drift Data'!CJ27</f>
        <v>0</v>
      </c>
      <c r="BD25" s="25">
        <f>'2017 Compled Drift Data'!CK27</f>
        <v>0</v>
      </c>
      <c r="BE25" s="25">
        <f>'2017 Compled Drift Data'!CL27</f>
        <v>0</v>
      </c>
      <c r="BF25" s="25">
        <f>'2017 Compled Drift Data'!CM27</f>
        <v>0</v>
      </c>
      <c r="BG25" s="25">
        <f>'2017 Compled Drift Data'!CN27</f>
        <v>0</v>
      </c>
      <c r="BH25" s="25">
        <f>'2017 Compled Drift Data'!CO27</f>
        <v>0</v>
      </c>
      <c r="BI25" s="25">
        <f>'2017 Compled Drift Data'!CP27</f>
        <v>0</v>
      </c>
      <c r="BJ25" s="25">
        <f>'2017 Compled Drift Data'!CQ27</f>
        <v>0</v>
      </c>
      <c r="BK25" s="25">
        <f>'2017 Compled Drift Data'!CR27</f>
        <v>0</v>
      </c>
      <c r="BL25" s="25">
        <f>'2017 Compled Drift Data'!CS27</f>
        <v>0</v>
      </c>
      <c r="BM25" s="25">
        <f>'2017 Compled Drift Data'!CT27</f>
        <v>0</v>
      </c>
      <c r="BN25" s="25">
        <f>'2017 Compled Drift Data'!CU27</f>
        <v>0</v>
      </c>
      <c r="BO25" s="25">
        <f>'2017 Compled Drift Data'!CV27</f>
        <v>0</v>
      </c>
      <c r="BP25" s="25">
        <f>'2017 Compled Drift Data'!CW27</f>
        <v>0</v>
      </c>
      <c r="BQ25" s="25">
        <f>'2017 Compled Drift Data'!CX27</f>
        <v>0</v>
      </c>
      <c r="BR25" s="25">
        <f>'2017 Compled Drift Data'!CY27</f>
        <v>0</v>
      </c>
      <c r="BS25" s="25">
        <f>'2017 Compled Drift Data'!CZ27</f>
        <v>0</v>
      </c>
      <c r="BT25" s="25">
        <f>'2017 Compled Drift Data'!DA27</f>
        <v>0</v>
      </c>
      <c r="BU25" s="25">
        <f>'2017 Compled Drift Data'!DB27</f>
        <v>0</v>
      </c>
    </row>
    <row r="26" spans="1:73" ht="15.6" x14ac:dyDescent="0.3">
      <c r="A26" s="35">
        <f>'2017 Compled Drift Data'!D28</f>
        <v>42899</v>
      </c>
      <c r="B26" s="21">
        <f t="shared" si="0"/>
        <v>70</v>
      </c>
      <c r="C26" s="25">
        <f>'2017 Compled Drift Data'!AJ28</f>
        <v>0</v>
      </c>
      <c r="D26" s="25">
        <f>'2017 Compled Drift Data'!AK28</f>
        <v>0</v>
      </c>
      <c r="E26" s="25">
        <f>'2017 Compled Drift Data'!AL28</f>
        <v>0</v>
      </c>
      <c r="F26" s="25">
        <f>'2017 Compled Drift Data'!AM28</f>
        <v>0</v>
      </c>
      <c r="G26" s="25">
        <f>'2017 Compled Drift Data'!AN28</f>
        <v>0</v>
      </c>
      <c r="H26" s="25">
        <f>'2017 Compled Drift Data'!AO28</f>
        <v>0</v>
      </c>
      <c r="I26" s="25">
        <f>'2017 Compled Drift Data'!AP28</f>
        <v>5</v>
      </c>
      <c r="J26" s="25">
        <f>'2017 Compled Drift Data'!AQ28</f>
        <v>0</v>
      </c>
      <c r="K26" s="25">
        <f>'2017 Compled Drift Data'!AR28</f>
        <v>0</v>
      </c>
      <c r="L26" s="25">
        <f>'2017 Compled Drift Data'!AS28</f>
        <v>0</v>
      </c>
      <c r="M26" s="25">
        <f>'2017 Compled Drift Data'!AT28</f>
        <v>1</v>
      </c>
      <c r="N26" s="25">
        <f>'2017 Compled Drift Data'!AU28</f>
        <v>8</v>
      </c>
      <c r="O26" s="25">
        <f>'2017 Compled Drift Data'!AV28</f>
        <v>0</v>
      </c>
      <c r="P26" s="25">
        <f>'2017 Compled Drift Data'!AW28</f>
        <v>0</v>
      </c>
      <c r="Q26" s="25">
        <f>'2017 Compled Drift Data'!AX28</f>
        <v>0</v>
      </c>
      <c r="R26" s="25">
        <f>'2017 Compled Drift Data'!AY28</f>
        <v>0</v>
      </c>
      <c r="S26" s="25">
        <f>'2017 Compled Drift Data'!AZ28</f>
        <v>0</v>
      </c>
      <c r="T26" s="25">
        <f>'2017 Compled Drift Data'!BA28</f>
        <v>0</v>
      </c>
      <c r="U26" s="25">
        <f>'2017 Compled Drift Data'!BB28</f>
        <v>0</v>
      </c>
      <c r="V26" s="25">
        <f>'2017 Compled Drift Data'!BC28</f>
        <v>0</v>
      </c>
      <c r="W26" s="25">
        <f>'2017 Compled Drift Data'!BD28</f>
        <v>33</v>
      </c>
      <c r="X26" s="25">
        <f>'2017 Compled Drift Data'!BE28</f>
        <v>0</v>
      </c>
      <c r="Y26" s="25">
        <f>'2017 Compled Drift Data'!BF28</f>
        <v>0</v>
      </c>
      <c r="Z26" s="25">
        <f>'2017 Compled Drift Data'!BG28</f>
        <v>0</v>
      </c>
      <c r="AA26" s="25">
        <f>'2017 Compled Drift Data'!BH28</f>
        <v>0</v>
      </c>
      <c r="AB26" s="25">
        <f>'2017 Compled Drift Data'!BI28</f>
        <v>0</v>
      </c>
      <c r="AC26" s="25">
        <f>'2017 Compled Drift Data'!BJ28</f>
        <v>0</v>
      </c>
      <c r="AD26" s="25">
        <f>'2017 Compled Drift Data'!BK28</f>
        <v>0</v>
      </c>
      <c r="AE26" s="25">
        <f>'2017 Compled Drift Data'!BL28</f>
        <v>1</v>
      </c>
      <c r="AF26" s="25">
        <f>'2017 Compled Drift Data'!BM28</f>
        <v>0</v>
      </c>
      <c r="AG26" s="25">
        <f>'2017 Compled Drift Data'!BN28</f>
        <v>0</v>
      </c>
      <c r="AH26" s="25">
        <f>'2017 Compled Drift Data'!BO28</f>
        <v>0</v>
      </c>
      <c r="AI26" s="25">
        <f>'2017 Compled Drift Data'!BP28</f>
        <v>0</v>
      </c>
      <c r="AJ26" s="25">
        <f>'2017 Compled Drift Data'!BQ28</f>
        <v>8</v>
      </c>
      <c r="AK26" s="25">
        <f>'2017 Compled Drift Data'!BR28</f>
        <v>0</v>
      </c>
      <c r="AL26" s="25">
        <f>'2017 Compled Drift Data'!BS28</f>
        <v>1</v>
      </c>
      <c r="AM26" s="25">
        <f>'2017 Compled Drift Data'!BT28</f>
        <v>0</v>
      </c>
      <c r="AN26" s="25">
        <f>'2017 Compled Drift Data'!BU28</f>
        <v>6</v>
      </c>
      <c r="AO26" s="25">
        <f>'2017 Compled Drift Data'!BV28</f>
        <v>0</v>
      </c>
      <c r="AP26" s="25">
        <f>'2017 Compled Drift Data'!BW28</f>
        <v>0</v>
      </c>
      <c r="AQ26" s="25">
        <f>'2017 Compled Drift Data'!BX28</f>
        <v>0</v>
      </c>
      <c r="AR26" s="25">
        <f>'2017 Compled Drift Data'!BY28</f>
        <v>0</v>
      </c>
      <c r="AS26" s="25">
        <f>'2017 Compled Drift Data'!BZ28</f>
        <v>5</v>
      </c>
      <c r="AT26" s="25">
        <f>'2017 Compled Drift Data'!CA28</f>
        <v>0</v>
      </c>
      <c r="AU26" s="25">
        <f>'2017 Compled Drift Data'!CB28</f>
        <v>0</v>
      </c>
      <c r="AV26" s="25">
        <f>'2017 Compled Drift Data'!CC28</f>
        <v>0</v>
      </c>
      <c r="AW26" s="25">
        <f>'2017 Compled Drift Data'!CD28</f>
        <v>0</v>
      </c>
      <c r="AX26" s="25">
        <f>'2017 Compled Drift Data'!CE28</f>
        <v>0</v>
      </c>
      <c r="AY26" s="25">
        <f>'2017 Compled Drift Data'!CF28</f>
        <v>0</v>
      </c>
      <c r="AZ26" s="25">
        <f>'2017 Compled Drift Data'!CG28</f>
        <v>0</v>
      </c>
      <c r="BA26" s="25">
        <f>'2017 Compled Drift Data'!CH28</f>
        <v>0</v>
      </c>
      <c r="BB26" s="25">
        <f>'2017 Compled Drift Data'!CI28</f>
        <v>0</v>
      </c>
      <c r="BC26" s="25">
        <f>'2017 Compled Drift Data'!CJ28</f>
        <v>0</v>
      </c>
      <c r="BD26" s="25">
        <f>'2017 Compled Drift Data'!CK28</f>
        <v>0</v>
      </c>
      <c r="BE26" s="25">
        <f>'2017 Compled Drift Data'!CL28</f>
        <v>0</v>
      </c>
      <c r="BF26" s="25">
        <f>'2017 Compled Drift Data'!CM28</f>
        <v>0</v>
      </c>
      <c r="BG26" s="25">
        <f>'2017 Compled Drift Data'!CN28</f>
        <v>2</v>
      </c>
      <c r="BH26" s="25">
        <f>'2017 Compled Drift Data'!CO28</f>
        <v>0</v>
      </c>
      <c r="BI26" s="25">
        <f>'2017 Compled Drift Data'!CP28</f>
        <v>0</v>
      </c>
      <c r="BJ26" s="25">
        <f>'2017 Compled Drift Data'!CQ28</f>
        <v>0</v>
      </c>
      <c r="BK26" s="25">
        <f>'2017 Compled Drift Data'!CR28</f>
        <v>0</v>
      </c>
      <c r="BL26" s="25">
        <f>'2017 Compled Drift Data'!CS28</f>
        <v>0</v>
      </c>
      <c r="BM26" s="25">
        <f>'2017 Compled Drift Data'!CT28</f>
        <v>0</v>
      </c>
      <c r="BN26" s="25">
        <f>'2017 Compled Drift Data'!CU28</f>
        <v>0</v>
      </c>
      <c r="BO26" s="25">
        <f>'2017 Compled Drift Data'!CV28</f>
        <v>0</v>
      </c>
      <c r="BP26" s="25">
        <f>'2017 Compled Drift Data'!CW28</f>
        <v>0</v>
      </c>
      <c r="BQ26" s="25">
        <f>'2017 Compled Drift Data'!CX28</f>
        <v>0</v>
      </c>
      <c r="BR26" s="25">
        <f>'2017 Compled Drift Data'!CY28</f>
        <v>0</v>
      </c>
      <c r="BS26" s="25">
        <f>'2017 Compled Drift Data'!CZ28</f>
        <v>0</v>
      </c>
      <c r="BT26" s="25">
        <f>'2017 Compled Drift Data'!DA28</f>
        <v>0</v>
      </c>
      <c r="BU26" s="25">
        <f>'2017 Compled Drift Data'!DB28</f>
        <v>0</v>
      </c>
    </row>
    <row r="27" spans="1:73" ht="15.6" x14ac:dyDescent="0.3">
      <c r="A27" s="35">
        <f>'2017 Compled Drift Data'!D29</f>
        <v>42900</v>
      </c>
      <c r="B27" s="21">
        <f t="shared" si="0"/>
        <v>75</v>
      </c>
      <c r="C27" s="25">
        <f>'2017 Compled Drift Data'!AJ29</f>
        <v>0</v>
      </c>
      <c r="D27" s="25">
        <f>'2017 Compled Drift Data'!AK29</f>
        <v>0</v>
      </c>
      <c r="E27" s="25">
        <f>'2017 Compled Drift Data'!AL29</f>
        <v>0</v>
      </c>
      <c r="F27" s="25">
        <f>'2017 Compled Drift Data'!AM29</f>
        <v>0</v>
      </c>
      <c r="G27" s="25">
        <f>'2017 Compled Drift Data'!AN29</f>
        <v>0</v>
      </c>
      <c r="H27" s="25">
        <f>'2017 Compled Drift Data'!AO29</f>
        <v>0</v>
      </c>
      <c r="I27" s="25">
        <f>'2017 Compled Drift Data'!AP29</f>
        <v>3</v>
      </c>
      <c r="J27" s="25">
        <f>'2017 Compled Drift Data'!AQ29</f>
        <v>0</v>
      </c>
      <c r="K27" s="25">
        <f>'2017 Compled Drift Data'!AR29</f>
        <v>0</v>
      </c>
      <c r="L27" s="25">
        <f>'2017 Compled Drift Data'!AS29</f>
        <v>0</v>
      </c>
      <c r="M27" s="25">
        <f>'2017 Compled Drift Data'!AT29</f>
        <v>0</v>
      </c>
      <c r="N27" s="25">
        <f>'2017 Compled Drift Data'!AU29</f>
        <v>3</v>
      </c>
      <c r="O27" s="25">
        <f>'2017 Compled Drift Data'!AV29</f>
        <v>0</v>
      </c>
      <c r="P27" s="25">
        <f>'2017 Compled Drift Data'!AW29</f>
        <v>0</v>
      </c>
      <c r="Q27" s="25">
        <f>'2017 Compled Drift Data'!AX29</f>
        <v>0</v>
      </c>
      <c r="R27" s="25">
        <f>'2017 Compled Drift Data'!AY29</f>
        <v>0</v>
      </c>
      <c r="S27" s="25">
        <f>'2017 Compled Drift Data'!AZ29</f>
        <v>0</v>
      </c>
      <c r="T27" s="25">
        <f>'2017 Compled Drift Data'!BA29</f>
        <v>0</v>
      </c>
      <c r="U27" s="25">
        <f>'2017 Compled Drift Data'!BB29</f>
        <v>0</v>
      </c>
      <c r="V27" s="25">
        <f>'2017 Compled Drift Data'!BC29</f>
        <v>0</v>
      </c>
      <c r="W27" s="25">
        <f>'2017 Compled Drift Data'!BD29</f>
        <v>26</v>
      </c>
      <c r="X27" s="25">
        <f>'2017 Compled Drift Data'!BE29</f>
        <v>0</v>
      </c>
      <c r="Y27" s="25">
        <f>'2017 Compled Drift Data'!BF29</f>
        <v>0</v>
      </c>
      <c r="Z27" s="25">
        <f>'2017 Compled Drift Data'!BG29</f>
        <v>0</v>
      </c>
      <c r="AA27" s="25">
        <f>'2017 Compled Drift Data'!BH29</f>
        <v>0</v>
      </c>
      <c r="AB27" s="25">
        <f>'2017 Compled Drift Data'!BI29</f>
        <v>1</v>
      </c>
      <c r="AC27" s="25">
        <f>'2017 Compled Drift Data'!BJ29</f>
        <v>0</v>
      </c>
      <c r="AD27" s="25">
        <f>'2017 Compled Drift Data'!BK29</f>
        <v>0</v>
      </c>
      <c r="AE27" s="25">
        <f>'2017 Compled Drift Data'!BL29</f>
        <v>0</v>
      </c>
      <c r="AF27" s="25">
        <f>'2017 Compled Drift Data'!BM29</f>
        <v>0</v>
      </c>
      <c r="AG27" s="25">
        <f>'2017 Compled Drift Data'!BN29</f>
        <v>0</v>
      </c>
      <c r="AH27" s="25">
        <f>'2017 Compled Drift Data'!BO29</f>
        <v>0</v>
      </c>
      <c r="AI27" s="25">
        <f>'2017 Compled Drift Data'!BP29</f>
        <v>0</v>
      </c>
      <c r="AJ27" s="25">
        <f>'2017 Compled Drift Data'!BQ29</f>
        <v>12</v>
      </c>
      <c r="AK27" s="25">
        <f>'2017 Compled Drift Data'!BR29</f>
        <v>0</v>
      </c>
      <c r="AL27" s="25">
        <f>'2017 Compled Drift Data'!BS29</f>
        <v>1</v>
      </c>
      <c r="AM27" s="25">
        <f>'2017 Compled Drift Data'!BT29</f>
        <v>0</v>
      </c>
      <c r="AN27" s="25">
        <f>'2017 Compled Drift Data'!BU29</f>
        <v>19</v>
      </c>
      <c r="AO27" s="25">
        <f>'2017 Compled Drift Data'!BV29</f>
        <v>0</v>
      </c>
      <c r="AP27" s="25">
        <f>'2017 Compled Drift Data'!BW29</f>
        <v>0</v>
      </c>
      <c r="AQ27" s="25">
        <f>'2017 Compled Drift Data'!BX29</f>
        <v>0</v>
      </c>
      <c r="AR27" s="25">
        <f>'2017 Compled Drift Data'!BY29</f>
        <v>3</v>
      </c>
      <c r="AS27" s="25">
        <f>'2017 Compled Drift Data'!BZ29</f>
        <v>4</v>
      </c>
      <c r="AT27" s="25">
        <f>'2017 Compled Drift Data'!CA29</f>
        <v>0</v>
      </c>
      <c r="AU27" s="25">
        <f>'2017 Compled Drift Data'!CB29</f>
        <v>0</v>
      </c>
      <c r="AV27" s="25">
        <f>'2017 Compled Drift Data'!CC29</f>
        <v>0</v>
      </c>
      <c r="AW27" s="25">
        <f>'2017 Compled Drift Data'!CD29</f>
        <v>0</v>
      </c>
      <c r="AX27" s="25">
        <f>'2017 Compled Drift Data'!CE29</f>
        <v>0</v>
      </c>
      <c r="AY27" s="25">
        <f>'2017 Compled Drift Data'!CF29</f>
        <v>0</v>
      </c>
      <c r="AZ27" s="25">
        <f>'2017 Compled Drift Data'!CG29</f>
        <v>0</v>
      </c>
      <c r="BA27" s="25">
        <f>'2017 Compled Drift Data'!CH29</f>
        <v>0</v>
      </c>
      <c r="BB27" s="25">
        <f>'2017 Compled Drift Data'!CI29</f>
        <v>0</v>
      </c>
      <c r="BC27" s="25">
        <f>'2017 Compled Drift Data'!CJ29</f>
        <v>0</v>
      </c>
      <c r="BD27" s="25">
        <f>'2017 Compled Drift Data'!CK29</f>
        <v>0</v>
      </c>
      <c r="BE27" s="25">
        <f>'2017 Compled Drift Data'!CL29</f>
        <v>0</v>
      </c>
      <c r="BF27" s="25">
        <f>'2017 Compled Drift Data'!CM29</f>
        <v>0</v>
      </c>
      <c r="BG27" s="25">
        <f>'2017 Compled Drift Data'!CN29</f>
        <v>2</v>
      </c>
      <c r="BH27" s="25">
        <f>'2017 Compled Drift Data'!CO29</f>
        <v>0</v>
      </c>
      <c r="BI27" s="25">
        <f>'2017 Compled Drift Data'!CP29</f>
        <v>0</v>
      </c>
      <c r="BJ27" s="25">
        <f>'2017 Compled Drift Data'!CQ29</f>
        <v>0</v>
      </c>
      <c r="BK27" s="25">
        <f>'2017 Compled Drift Data'!CR29</f>
        <v>0</v>
      </c>
      <c r="BL27" s="25">
        <f>'2017 Compled Drift Data'!CS29</f>
        <v>0</v>
      </c>
      <c r="BM27" s="25">
        <f>'2017 Compled Drift Data'!CT29</f>
        <v>1</v>
      </c>
      <c r="BN27" s="25">
        <f>'2017 Compled Drift Data'!CU29</f>
        <v>0</v>
      </c>
      <c r="BO27" s="25">
        <f>'2017 Compled Drift Data'!CV29</f>
        <v>0</v>
      </c>
      <c r="BP27" s="25">
        <f>'2017 Compled Drift Data'!CW29</f>
        <v>0</v>
      </c>
      <c r="BQ27" s="25">
        <f>'2017 Compled Drift Data'!CX29</f>
        <v>0</v>
      </c>
      <c r="BR27" s="25">
        <f>'2017 Compled Drift Data'!CY29</f>
        <v>0</v>
      </c>
      <c r="BS27" s="25">
        <f>'2017 Compled Drift Data'!CZ29</f>
        <v>0</v>
      </c>
      <c r="BT27" s="25">
        <f>'2017 Compled Drift Data'!DA29</f>
        <v>0</v>
      </c>
      <c r="BU27" s="25">
        <f>'2017 Compled Drift Data'!DB29</f>
        <v>0</v>
      </c>
    </row>
    <row r="28" spans="1:73" ht="15.6" x14ac:dyDescent="0.3">
      <c r="A28" s="35">
        <f>'2017 Compled Drift Data'!D30</f>
        <v>42901</v>
      </c>
      <c r="B28" s="21">
        <f t="shared" si="0"/>
        <v>64</v>
      </c>
      <c r="C28" s="25">
        <f>'2017 Compled Drift Data'!AJ30</f>
        <v>0</v>
      </c>
      <c r="D28" s="25">
        <f>'2017 Compled Drift Data'!AK30</f>
        <v>0</v>
      </c>
      <c r="E28" s="25">
        <f>'2017 Compled Drift Data'!AL30</f>
        <v>0</v>
      </c>
      <c r="F28" s="25">
        <f>'2017 Compled Drift Data'!AM30</f>
        <v>0</v>
      </c>
      <c r="G28" s="25">
        <f>'2017 Compled Drift Data'!AN30</f>
        <v>0</v>
      </c>
      <c r="H28" s="25">
        <f>'2017 Compled Drift Data'!AO30</f>
        <v>0</v>
      </c>
      <c r="I28" s="25">
        <f>'2017 Compled Drift Data'!AP30</f>
        <v>4</v>
      </c>
      <c r="J28" s="25">
        <f>'2017 Compled Drift Data'!AQ30</f>
        <v>0</v>
      </c>
      <c r="K28" s="25">
        <f>'2017 Compled Drift Data'!AR30</f>
        <v>0</v>
      </c>
      <c r="L28" s="25">
        <f>'2017 Compled Drift Data'!AS30</f>
        <v>0</v>
      </c>
      <c r="M28" s="25">
        <f>'2017 Compled Drift Data'!AT30</f>
        <v>0</v>
      </c>
      <c r="N28" s="25">
        <f>'2017 Compled Drift Data'!AU30</f>
        <v>2</v>
      </c>
      <c r="O28" s="25">
        <f>'2017 Compled Drift Data'!AV30</f>
        <v>0</v>
      </c>
      <c r="P28" s="25">
        <f>'2017 Compled Drift Data'!AW30</f>
        <v>0</v>
      </c>
      <c r="Q28" s="25">
        <f>'2017 Compled Drift Data'!AX30</f>
        <v>0</v>
      </c>
      <c r="R28" s="25">
        <f>'2017 Compled Drift Data'!AY30</f>
        <v>0</v>
      </c>
      <c r="S28" s="25">
        <f>'2017 Compled Drift Data'!AZ30</f>
        <v>0</v>
      </c>
      <c r="T28" s="25">
        <f>'2017 Compled Drift Data'!BA30</f>
        <v>0</v>
      </c>
      <c r="U28" s="25">
        <f>'2017 Compled Drift Data'!BB30</f>
        <v>0</v>
      </c>
      <c r="V28" s="25">
        <f>'2017 Compled Drift Data'!BC30</f>
        <v>0</v>
      </c>
      <c r="W28" s="25">
        <f>'2017 Compled Drift Data'!BD30</f>
        <v>24</v>
      </c>
      <c r="X28" s="25">
        <f>'2017 Compled Drift Data'!BE30</f>
        <v>0</v>
      </c>
      <c r="Y28" s="25">
        <f>'2017 Compled Drift Data'!BF30</f>
        <v>0</v>
      </c>
      <c r="Z28" s="25">
        <f>'2017 Compled Drift Data'!BG30</f>
        <v>0</v>
      </c>
      <c r="AA28" s="25">
        <f>'2017 Compled Drift Data'!BH30</f>
        <v>0</v>
      </c>
      <c r="AB28" s="25">
        <f>'2017 Compled Drift Data'!BI30</f>
        <v>2</v>
      </c>
      <c r="AC28" s="25">
        <f>'2017 Compled Drift Data'!BJ30</f>
        <v>0</v>
      </c>
      <c r="AD28" s="25">
        <f>'2017 Compled Drift Data'!BK30</f>
        <v>0</v>
      </c>
      <c r="AE28" s="25">
        <f>'2017 Compled Drift Data'!BL30</f>
        <v>3</v>
      </c>
      <c r="AF28" s="25">
        <f>'2017 Compled Drift Data'!BM30</f>
        <v>0</v>
      </c>
      <c r="AG28" s="25">
        <f>'2017 Compled Drift Data'!BN30</f>
        <v>0</v>
      </c>
      <c r="AH28" s="25">
        <f>'2017 Compled Drift Data'!BO30</f>
        <v>0</v>
      </c>
      <c r="AI28" s="25">
        <f>'2017 Compled Drift Data'!BP30</f>
        <v>0</v>
      </c>
      <c r="AJ28" s="25">
        <f>'2017 Compled Drift Data'!BQ30</f>
        <v>12</v>
      </c>
      <c r="AK28" s="25">
        <f>'2017 Compled Drift Data'!BR30</f>
        <v>0</v>
      </c>
      <c r="AL28" s="25">
        <f>'2017 Compled Drift Data'!BS30</f>
        <v>1</v>
      </c>
      <c r="AM28" s="25">
        <f>'2017 Compled Drift Data'!BT30</f>
        <v>0</v>
      </c>
      <c r="AN28" s="25">
        <f>'2017 Compled Drift Data'!BU30</f>
        <v>13</v>
      </c>
      <c r="AO28" s="25">
        <f>'2017 Compled Drift Data'!BV30</f>
        <v>0</v>
      </c>
      <c r="AP28" s="25">
        <f>'2017 Compled Drift Data'!BW30</f>
        <v>0</v>
      </c>
      <c r="AQ28" s="25">
        <f>'2017 Compled Drift Data'!BX30</f>
        <v>0</v>
      </c>
      <c r="AR28" s="25">
        <f>'2017 Compled Drift Data'!BY30</f>
        <v>0</v>
      </c>
      <c r="AS28" s="25">
        <f>'2017 Compled Drift Data'!BZ30</f>
        <v>3</v>
      </c>
      <c r="AT28" s="25">
        <f>'2017 Compled Drift Data'!CA30</f>
        <v>0</v>
      </c>
      <c r="AU28" s="25">
        <f>'2017 Compled Drift Data'!CB30</f>
        <v>0</v>
      </c>
      <c r="AV28" s="25">
        <f>'2017 Compled Drift Data'!CC30</f>
        <v>0</v>
      </c>
      <c r="AW28" s="25">
        <f>'2017 Compled Drift Data'!CD30</f>
        <v>0</v>
      </c>
      <c r="AX28" s="25">
        <f>'2017 Compled Drift Data'!CE30</f>
        <v>0</v>
      </c>
      <c r="AY28" s="25">
        <f>'2017 Compled Drift Data'!CF30</f>
        <v>0</v>
      </c>
      <c r="AZ28" s="25">
        <f>'2017 Compled Drift Data'!CG30</f>
        <v>0</v>
      </c>
      <c r="BA28" s="25">
        <f>'2017 Compled Drift Data'!CH30</f>
        <v>0</v>
      </c>
      <c r="BB28" s="25">
        <f>'2017 Compled Drift Data'!CI30</f>
        <v>0</v>
      </c>
      <c r="BC28" s="25">
        <f>'2017 Compled Drift Data'!CJ30</f>
        <v>0</v>
      </c>
      <c r="BD28" s="25">
        <f>'2017 Compled Drift Data'!CK30</f>
        <v>0</v>
      </c>
      <c r="BE28" s="25">
        <f>'2017 Compled Drift Data'!CL30</f>
        <v>0</v>
      </c>
      <c r="BF28" s="25">
        <f>'2017 Compled Drift Data'!CM30</f>
        <v>0</v>
      </c>
      <c r="BG28" s="25">
        <f>'2017 Compled Drift Data'!CN30</f>
        <v>0</v>
      </c>
      <c r="BH28" s="25">
        <f>'2017 Compled Drift Data'!CO30</f>
        <v>0</v>
      </c>
      <c r="BI28" s="25">
        <f>'2017 Compled Drift Data'!CP30</f>
        <v>0</v>
      </c>
      <c r="BJ28" s="25">
        <f>'2017 Compled Drift Data'!CQ30</f>
        <v>0</v>
      </c>
      <c r="BK28" s="25">
        <f>'2017 Compled Drift Data'!CR30</f>
        <v>0</v>
      </c>
      <c r="BL28" s="25">
        <f>'2017 Compled Drift Data'!CS30</f>
        <v>0</v>
      </c>
      <c r="BM28" s="25">
        <f>'2017 Compled Drift Data'!CT30</f>
        <v>0</v>
      </c>
      <c r="BN28" s="25">
        <f>'2017 Compled Drift Data'!CU30</f>
        <v>0</v>
      </c>
      <c r="BO28" s="25">
        <f>'2017 Compled Drift Data'!CV30</f>
        <v>0</v>
      </c>
      <c r="BP28" s="25">
        <f>'2017 Compled Drift Data'!CW30</f>
        <v>0</v>
      </c>
      <c r="BQ28" s="25">
        <f>'2017 Compled Drift Data'!CX30</f>
        <v>0</v>
      </c>
      <c r="BR28" s="25">
        <f>'2017 Compled Drift Data'!CY30</f>
        <v>0</v>
      </c>
      <c r="BS28" s="25">
        <f>'2017 Compled Drift Data'!CZ30</f>
        <v>0</v>
      </c>
      <c r="BT28" s="25">
        <f>'2017 Compled Drift Data'!DA30</f>
        <v>0</v>
      </c>
      <c r="BU28" s="25">
        <f>'2017 Compled Drift Data'!DB30</f>
        <v>0</v>
      </c>
    </row>
    <row r="29" spans="1:73" ht="15.6" x14ac:dyDescent="0.3">
      <c r="A29" s="35">
        <f>'2017 Compled Drift Data'!D31</f>
        <v>42902</v>
      </c>
      <c r="B29" s="21">
        <f t="shared" si="0"/>
        <v>38</v>
      </c>
      <c r="C29" s="25">
        <f>'2017 Compled Drift Data'!AJ31</f>
        <v>0</v>
      </c>
      <c r="D29" s="25">
        <f>'2017 Compled Drift Data'!AK31</f>
        <v>0</v>
      </c>
      <c r="E29" s="25">
        <f>'2017 Compled Drift Data'!AL31</f>
        <v>0</v>
      </c>
      <c r="F29" s="25">
        <f>'2017 Compled Drift Data'!AM31</f>
        <v>0</v>
      </c>
      <c r="G29" s="25">
        <f>'2017 Compled Drift Data'!AN31</f>
        <v>0</v>
      </c>
      <c r="H29" s="25">
        <f>'2017 Compled Drift Data'!AO31</f>
        <v>0</v>
      </c>
      <c r="I29" s="25">
        <f>'2017 Compled Drift Data'!AP31</f>
        <v>3</v>
      </c>
      <c r="J29" s="25">
        <f>'2017 Compled Drift Data'!AQ31</f>
        <v>0</v>
      </c>
      <c r="K29" s="25">
        <f>'2017 Compled Drift Data'!AR31</f>
        <v>0</v>
      </c>
      <c r="L29" s="25">
        <f>'2017 Compled Drift Data'!AS31</f>
        <v>0</v>
      </c>
      <c r="M29" s="25">
        <f>'2017 Compled Drift Data'!AT31</f>
        <v>0</v>
      </c>
      <c r="N29" s="25">
        <f>'2017 Compled Drift Data'!AU31</f>
        <v>2</v>
      </c>
      <c r="O29" s="25">
        <f>'2017 Compled Drift Data'!AV31</f>
        <v>0</v>
      </c>
      <c r="P29" s="25">
        <f>'2017 Compled Drift Data'!AW31</f>
        <v>0</v>
      </c>
      <c r="Q29" s="25">
        <f>'2017 Compled Drift Data'!AX31</f>
        <v>0</v>
      </c>
      <c r="R29" s="25">
        <f>'2017 Compled Drift Data'!AY31</f>
        <v>0</v>
      </c>
      <c r="S29" s="25">
        <f>'2017 Compled Drift Data'!AZ31</f>
        <v>0</v>
      </c>
      <c r="T29" s="25">
        <f>'2017 Compled Drift Data'!BA31</f>
        <v>0</v>
      </c>
      <c r="U29" s="25">
        <f>'2017 Compled Drift Data'!BB31</f>
        <v>0</v>
      </c>
      <c r="V29" s="25">
        <f>'2017 Compled Drift Data'!BC31</f>
        <v>0</v>
      </c>
      <c r="W29" s="25">
        <f>'2017 Compled Drift Data'!BD31</f>
        <v>11</v>
      </c>
      <c r="X29" s="25">
        <f>'2017 Compled Drift Data'!BE31</f>
        <v>0</v>
      </c>
      <c r="Y29" s="25">
        <f>'2017 Compled Drift Data'!BF31</f>
        <v>0</v>
      </c>
      <c r="Z29" s="25">
        <f>'2017 Compled Drift Data'!BG31</f>
        <v>0</v>
      </c>
      <c r="AA29" s="25">
        <f>'2017 Compled Drift Data'!BH31</f>
        <v>0</v>
      </c>
      <c r="AB29" s="25">
        <f>'2017 Compled Drift Data'!BI31</f>
        <v>0</v>
      </c>
      <c r="AC29" s="25">
        <f>'2017 Compled Drift Data'!BJ31</f>
        <v>0</v>
      </c>
      <c r="AD29" s="25">
        <f>'2017 Compled Drift Data'!BK31</f>
        <v>0</v>
      </c>
      <c r="AE29" s="25">
        <f>'2017 Compled Drift Data'!BL31</f>
        <v>0</v>
      </c>
      <c r="AF29" s="25">
        <f>'2017 Compled Drift Data'!BM31</f>
        <v>0</v>
      </c>
      <c r="AG29" s="25">
        <f>'2017 Compled Drift Data'!BN31</f>
        <v>0</v>
      </c>
      <c r="AH29" s="25">
        <f>'2017 Compled Drift Data'!BO31</f>
        <v>0</v>
      </c>
      <c r="AI29" s="25">
        <f>'2017 Compled Drift Data'!BP31</f>
        <v>0</v>
      </c>
      <c r="AJ29" s="25">
        <f>'2017 Compled Drift Data'!BQ31</f>
        <v>6</v>
      </c>
      <c r="AK29" s="25">
        <f>'2017 Compled Drift Data'!BR31</f>
        <v>0</v>
      </c>
      <c r="AL29" s="25">
        <f>'2017 Compled Drift Data'!BS31</f>
        <v>1</v>
      </c>
      <c r="AM29" s="25">
        <f>'2017 Compled Drift Data'!BT31</f>
        <v>0</v>
      </c>
      <c r="AN29" s="25">
        <f>'2017 Compled Drift Data'!BU31</f>
        <v>7</v>
      </c>
      <c r="AO29" s="25">
        <f>'2017 Compled Drift Data'!BV31</f>
        <v>0</v>
      </c>
      <c r="AP29" s="25">
        <f>'2017 Compled Drift Data'!BW31</f>
        <v>0</v>
      </c>
      <c r="AQ29" s="25">
        <f>'2017 Compled Drift Data'!BX31</f>
        <v>0</v>
      </c>
      <c r="AR29" s="25">
        <f>'2017 Compled Drift Data'!BY31</f>
        <v>1</v>
      </c>
      <c r="AS29" s="25">
        <f>'2017 Compled Drift Data'!BZ31</f>
        <v>6</v>
      </c>
      <c r="AT29" s="25">
        <f>'2017 Compled Drift Data'!CA31</f>
        <v>0</v>
      </c>
      <c r="AU29" s="25">
        <f>'2017 Compled Drift Data'!CB31</f>
        <v>0</v>
      </c>
      <c r="AV29" s="25">
        <f>'2017 Compled Drift Data'!CC31</f>
        <v>0</v>
      </c>
      <c r="AW29" s="25">
        <f>'2017 Compled Drift Data'!CD31</f>
        <v>0</v>
      </c>
      <c r="AX29" s="25">
        <f>'2017 Compled Drift Data'!CE31</f>
        <v>0</v>
      </c>
      <c r="AY29" s="25">
        <f>'2017 Compled Drift Data'!CF31</f>
        <v>0</v>
      </c>
      <c r="AZ29" s="25">
        <f>'2017 Compled Drift Data'!CG31</f>
        <v>0</v>
      </c>
      <c r="BA29" s="25">
        <f>'2017 Compled Drift Data'!CH31</f>
        <v>0</v>
      </c>
      <c r="BB29" s="25">
        <f>'2017 Compled Drift Data'!CI31</f>
        <v>0</v>
      </c>
      <c r="BC29" s="25">
        <f>'2017 Compled Drift Data'!CJ31</f>
        <v>0</v>
      </c>
      <c r="BD29" s="25">
        <f>'2017 Compled Drift Data'!CK31</f>
        <v>0</v>
      </c>
      <c r="BE29" s="25">
        <f>'2017 Compled Drift Data'!CL31</f>
        <v>0</v>
      </c>
      <c r="BF29" s="25">
        <f>'2017 Compled Drift Data'!CM31</f>
        <v>0</v>
      </c>
      <c r="BG29" s="25">
        <f>'2017 Compled Drift Data'!CN31</f>
        <v>1</v>
      </c>
      <c r="BH29" s="25">
        <f>'2017 Compled Drift Data'!CO31</f>
        <v>0</v>
      </c>
      <c r="BI29" s="25">
        <f>'2017 Compled Drift Data'!CP31</f>
        <v>0</v>
      </c>
      <c r="BJ29" s="25">
        <f>'2017 Compled Drift Data'!CQ31</f>
        <v>0</v>
      </c>
      <c r="BK29" s="25">
        <f>'2017 Compled Drift Data'!CR31</f>
        <v>0</v>
      </c>
      <c r="BL29" s="25">
        <f>'2017 Compled Drift Data'!CS31</f>
        <v>0</v>
      </c>
      <c r="BM29" s="25">
        <f>'2017 Compled Drift Data'!CT31</f>
        <v>0</v>
      </c>
      <c r="BN29" s="25">
        <f>'2017 Compled Drift Data'!CU31</f>
        <v>0</v>
      </c>
      <c r="BO29" s="25">
        <f>'2017 Compled Drift Data'!CV31</f>
        <v>0</v>
      </c>
      <c r="BP29" s="25">
        <f>'2017 Compled Drift Data'!CW31</f>
        <v>0</v>
      </c>
      <c r="BQ29" s="25">
        <f>'2017 Compled Drift Data'!CX31</f>
        <v>0</v>
      </c>
      <c r="BR29" s="25">
        <f>'2017 Compled Drift Data'!CY31</f>
        <v>0</v>
      </c>
      <c r="BS29" s="25">
        <f>'2017 Compled Drift Data'!CZ31</f>
        <v>0</v>
      </c>
      <c r="BT29" s="25">
        <f>'2017 Compled Drift Data'!DA31</f>
        <v>0</v>
      </c>
      <c r="BU29" s="25">
        <f>'2017 Compled Drift Data'!DB31</f>
        <v>0</v>
      </c>
    </row>
    <row r="30" spans="1:73" ht="15.6" x14ac:dyDescent="0.3">
      <c r="A30" s="35">
        <f>'2017 Compled Drift Data'!D32</f>
        <v>42903</v>
      </c>
      <c r="B30" s="21">
        <f t="shared" si="0"/>
        <v>4</v>
      </c>
      <c r="C30" s="25">
        <f>'2017 Compled Drift Data'!AJ32</f>
        <v>0</v>
      </c>
      <c r="D30" s="25">
        <f>'2017 Compled Drift Data'!AK32</f>
        <v>0</v>
      </c>
      <c r="E30" s="25">
        <f>'2017 Compled Drift Data'!AL32</f>
        <v>0</v>
      </c>
      <c r="F30" s="25">
        <f>'2017 Compled Drift Data'!AM32</f>
        <v>0</v>
      </c>
      <c r="G30" s="25">
        <f>'2017 Compled Drift Data'!AN32</f>
        <v>0</v>
      </c>
      <c r="H30" s="25">
        <f>'2017 Compled Drift Data'!AO32</f>
        <v>0</v>
      </c>
      <c r="I30" s="25">
        <f>'2017 Compled Drift Data'!AP32</f>
        <v>0</v>
      </c>
      <c r="J30" s="25">
        <f>'2017 Compled Drift Data'!AQ32</f>
        <v>0</v>
      </c>
      <c r="K30" s="25">
        <f>'2017 Compled Drift Data'!AR32</f>
        <v>0</v>
      </c>
      <c r="L30" s="25">
        <f>'2017 Compled Drift Data'!AS32</f>
        <v>0</v>
      </c>
      <c r="M30" s="25">
        <f>'2017 Compled Drift Data'!AT32</f>
        <v>0</v>
      </c>
      <c r="N30" s="25">
        <f>'2017 Compled Drift Data'!AU32</f>
        <v>1</v>
      </c>
      <c r="O30" s="25">
        <f>'2017 Compled Drift Data'!AV32</f>
        <v>0</v>
      </c>
      <c r="P30" s="25">
        <f>'2017 Compled Drift Data'!AW32</f>
        <v>0</v>
      </c>
      <c r="Q30" s="25">
        <f>'2017 Compled Drift Data'!AX32</f>
        <v>0</v>
      </c>
      <c r="R30" s="25">
        <f>'2017 Compled Drift Data'!AY32</f>
        <v>0</v>
      </c>
      <c r="S30" s="25">
        <f>'2017 Compled Drift Data'!AZ32</f>
        <v>0</v>
      </c>
      <c r="T30" s="25">
        <f>'2017 Compled Drift Data'!BA32</f>
        <v>0</v>
      </c>
      <c r="U30" s="25">
        <f>'2017 Compled Drift Data'!BB32</f>
        <v>0</v>
      </c>
      <c r="V30" s="25">
        <f>'2017 Compled Drift Data'!BC32</f>
        <v>0</v>
      </c>
      <c r="W30" s="25">
        <f>'2017 Compled Drift Data'!BD32</f>
        <v>1</v>
      </c>
      <c r="X30" s="25">
        <f>'2017 Compled Drift Data'!BE32</f>
        <v>0</v>
      </c>
      <c r="Y30" s="25">
        <f>'2017 Compled Drift Data'!BF32</f>
        <v>0</v>
      </c>
      <c r="Z30" s="25">
        <f>'2017 Compled Drift Data'!BG32</f>
        <v>0</v>
      </c>
      <c r="AA30" s="25">
        <f>'2017 Compled Drift Data'!BH32</f>
        <v>0</v>
      </c>
      <c r="AB30" s="25">
        <f>'2017 Compled Drift Data'!BI32</f>
        <v>0</v>
      </c>
      <c r="AC30" s="25">
        <f>'2017 Compled Drift Data'!BJ32</f>
        <v>0</v>
      </c>
      <c r="AD30" s="25">
        <f>'2017 Compled Drift Data'!BK32</f>
        <v>0</v>
      </c>
      <c r="AE30" s="25">
        <f>'2017 Compled Drift Data'!BL32</f>
        <v>0</v>
      </c>
      <c r="AF30" s="25">
        <f>'2017 Compled Drift Data'!BM32</f>
        <v>0</v>
      </c>
      <c r="AG30" s="25">
        <f>'2017 Compled Drift Data'!BN32</f>
        <v>0</v>
      </c>
      <c r="AH30" s="25">
        <f>'2017 Compled Drift Data'!BO32</f>
        <v>0</v>
      </c>
      <c r="AI30" s="25">
        <f>'2017 Compled Drift Data'!BP32</f>
        <v>0</v>
      </c>
      <c r="AJ30" s="25">
        <f>'2017 Compled Drift Data'!BQ32</f>
        <v>0</v>
      </c>
      <c r="AK30" s="25">
        <f>'2017 Compled Drift Data'!BR32</f>
        <v>0</v>
      </c>
      <c r="AL30" s="25">
        <f>'2017 Compled Drift Data'!BS32</f>
        <v>1</v>
      </c>
      <c r="AM30" s="25">
        <f>'2017 Compled Drift Data'!BT32</f>
        <v>0</v>
      </c>
      <c r="AN30" s="25">
        <f>'2017 Compled Drift Data'!BU32</f>
        <v>0</v>
      </c>
      <c r="AO30" s="25">
        <f>'2017 Compled Drift Data'!BV32</f>
        <v>0</v>
      </c>
      <c r="AP30" s="25">
        <f>'2017 Compled Drift Data'!BW32</f>
        <v>0</v>
      </c>
      <c r="AQ30" s="25">
        <f>'2017 Compled Drift Data'!BX32</f>
        <v>0</v>
      </c>
      <c r="AR30" s="25">
        <f>'2017 Compled Drift Data'!BY32</f>
        <v>0</v>
      </c>
      <c r="AS30" s="25">
        <f>'2017 Compled Drift Data'!BZ32</f>
        <v>1</v>
      </c>
      <c r="AT30" s="25">
        <f>'2017 Compled Drift Data'!CA32</f>
        <v>0</v>
      </c>
      <c r="AU30" s="25">
        <f>'2017 Compled Drift Data'!CB32</f>
        <v>0</v>
      </c>
      <c r="AV30" s="25">
        <f>'2017 Compled Drift Data'!CC32</f>
        <v>0</v>
      </c>
      <c r="AW30" s="25">
        <f>'2017 Compled Drift Data'!CD32</f>
        <v>0</v>
      </c>
      <c r="AX30" s="25">
        <f>'2017 Compled Drift Data'!CE32</f>
        <v>0</v>
      </c>
      <c r="AY30" s="25">
        <f>'2017 Compled Drift Data'!CF32</f>
        <v>0</v>
      </c>
      <c r="AZ30" s="25">
        <f>'2017 Compled Drift Data'!CG32</f>
        <v>0</v>
      </c>
      <c r="BA30" s="25">
        <f>'2017 Compled Drift Data'!CH32</f>
        <v>0</v>
      </c>
      <c r="BB30" s="25">
        <f>'2017 Compled Drift Data'!CI32</f>
        <v>0</v>
      </c>
      <c r="BC30" s="25">
        <f>'2017 Compled Drift Data'!CJ32</f>
        <v>0</v>
      </c>
      <c r="BD30" s="25">
        <f>'2017 Compled Drift Data'!CK32</f>
        <v>0</v>
      </c>
      <c r="BE30" s="25">
        <f>'2017 Compled Drift Data'!CL32</f>
        <v>0</v>
      </c>
      <c r="BF30" s="25">
        <f>'2017 Compled Drift Data'!CM32</f>
        <v>0</v>
      </c>
      <c r="BG30" s="25">
        <f>'2017 Compled Drift Data'!CN32</f>
        <v>0</v>
      </c>
      <c r="BH30" s="25">
        <f>'2017 Compled Drift Data'!CO32</f>
        <v>0</v>
      </c>
      <c r="BI30" s="25">
        <f>'2017 Compled Drift Data'!CP32</f>
        <v>0</v>
      </c>
      <c r="BJ30" s="25">
        <f>'2017 Compled Drift Data'!CQ32</f>
        <v>0</v>
      </c>
      <c r="BK30" s="25">
        <f>'2017 Compled Drift Data'!CR32</f>
        <v>0</v>
      </c>
      <c r="BL30" s="25">
        <f>'2017 Compled Drift Data'!CS32</f>
        <v>0</v>
      </c>
      <c r="BM30" s="25">
        <f>'2017 Compled Drift Data'!CT32</f>
        <v>0</v>
      </c>
      <c r="BN30" s="25">
        <f>'2017 Compled Drift Data'!CU32</f>
        <v>0</v>
      </c>
      <c r="BO30" s="25">
        <f>'2017 Compled Drift Data'!CV32</f>
        <v>0</v>
      </c>
      <c r="BP30" s="25">
        <f>'2017 Compled Drift Data'!CW32</f>
        <v>0</v>
      </c>
      <c r="BQ30" s="25">
        <f>'2017 Compled Drift Data'!CX32</f>
        <v>0</v>
      </c>
      <c r="BR30" s="25">
        <f>'2017 Compled Drift Data'!CY32</f>
        <v>0</v>
      </c>
      <c r="BS30" s="25">
        <f>'2017 Compled Drift Data'!CZ32</f>
        <v>0</v>
      </c>
      <c r="BT30" s="25">
        <f>'2017 Compled Drift Data'!DA32</f>
        <v>0</v>
      </c>
      <c r="BU30" s="25">
        <f>'2017 Compled Drift Data'!DB32</f>
        <v>0</v>
      </c>
    </row>
    <row r="31" spans="1:73" ht="15.6" x14ac:dyDescent="0.3">
      <c r="A31" s="35">
        <f>'2017 Compled Drift Data'!D33</f>
        <v>42904</v>
      </c>
      <c r="B31" s="21">
        <f t="shared" si="0"/>
        <v>8</v>
      </c>
      <c r="C31" s="25">
        <f>'2017 Compled Drift Data'!AJ33</f>
        <v>0</v>
      </c>
      <c r="D31" s="25">
        <f>'2017 Compled Drift Data'!AK33</f>
        <v>0</v>
      </c>
      <c r="E31" s="25">
        <f>'2017 Compled Drift Data'!AL33</f>
        <v>0</v>
      </c>
      <c r="F31" s="25">
        <f>'2017 Compled Drift Data'!AM33</f>
        <v>0</v>
      </c>
      <c r="G31" s="25">
        <f>'2017 Compled Drift Data'!AN33</f>
        <v>0</v>
      </c>
      <c r="H31" s="25">
        <f>'2017 Compled Drift Data'!AO33</f>
        <v>0</v>
      </c>
      <c r="I31" s="25">
        <f>'2017 Compled Drift Data'!AP33</f>
        <v>0</v>
      </c>
      <c r="J31" s="25">
        <f>'2017 Compled Drift Data'!AQ33</f>
        <v>0</v>
      </c>
      <c r="K31" s="25">
        <f>'2017 Compled Drift Data'!AR33</f>
        <v>0</v>
      </c>
      <c r="L31" s="25">
        <f>'2017 Compled Drift Data'!AS33</f>
        <v>0</v>
      </c>
      <c r="M31" s="25">
        <f>'2017 Compled Drift Data'!AT33</f>
        <v>0</v>
      </c>
      <c r="N31" s="25">
        <f>'2017 Compled Drift Data'!AU33</f>
        <v>5</v>
      </c>
      <c r="O31" s="25">
        <f>'2017 Compled Drift Data'!AV33</f>
        <v>0</v>
      </c>
      <c r="P31" s="25">
        <f>'2017 Compled Drift Data'!AW33</f>
        <v>0</v>
      </c>
      <c r="Q31" s="25">
        <f>'2017 Compled Drift Data'!AX33</f>
        <v>0</v>
      </c>
      <c r="R31" s="25">
        <f>'2017 Compled Drift Data'!AY33</f>
        <v>0</v>
      </c>
      <c r="S31" s="25">
        <f>'2017 Compled Drift Data'!AZ33</f>
        <v>0</v>
      </c>
      <c r="T31" s="25">
        <f>'2017 Compled Drift Data'!BA33</f>
        <v>0</v>
      </c>
      <c r="U31" s="25">
        <f>'2017 Compled Drift Data'!BB33</f>
        <v>0</v>
      </c>
      <c r="V31" s="25">
        <f>'2017 Compled Drift Data'!BC33</f>
        <v>0</v>
      </c>
      <c r="W31" s="25">
        <f>'2017 Compled Drift Data'!BD33</f>
        <v>2</v>
      </c>
      <c r="X31" s="25">
        <f>'2017 Compled Drift Data'!BE33</f>
        <v>0</v>
      </c>
      <c r="Y31" s="25">
        <f>'2017 Compled Drift Data'!BF33</f>
        <v>0</v>
      </c>
      <c r="Z31" s="25">
        <f>'2017 Compled Drift Data'!BG33</f>
        <v>0</v>
      </c>
      <c r="AA31" s="25">
        <f>'2017 Compled Drift Data'!BH33</f>
        <v>0</v>
      </c>
      <c r="AB31" s="25">
        <f>'2017 Compled Drift Data'!BI33</f>
        <v>0</v>
      </c>
      <c r="AC31" s="25">
        <f>'2017 Compled Drift Data'!BJ33</f>
        <v>0</v>
      </c>
      <c r="AD31" s="25">
        <f>'2017 Compled Drift Data'!BK33</f>
        <v>0</v>
      </c>
      <c r="AE31" s="25">
        <f>'2017 Compled Drift Data'!BL33</f>
        <v>0</v>
      </c>
      <c r="AF31" s="25">
        <f>'2017 Compled Drift Data'!BM33</f>
        <v>0</v>
      </c>
      <c r="AG31" s="25">
        <f>'2017 Compled Drift Data'!BN33</f>
        <v>0</v>
      </c>
      <c r="AH31" s="25">
        <f>'2017 Compled Drift Data'!BO33</f>
        <v>0</v>
      </c>
      <c r="AI31" s="25">
        <f>'2017 Compled Drift Data'!BP33</f>
        <v>0</v>
      </c>
      <c r="AJ31" s="25">
        <f>'2017 Compled Drift Data'!BQ33</f>
        <v>0</v>
      </c>
      <c r="AK31" s="25">
        <f>'2017 Compled Drift Data'!BR33</f>
        <v>0</v>
      </c>
      <c r="AL31" s="25">
        <f>'2017 Compled Drift Data'!BS33</f>
        <v>0</v>
      </c>
      <c r="AM31" s="25">
        <f>'2017 Compled Drift Data'!BT33</f>
        <v>0</v>
      </c>
      <c r="AN31" s="25">
        <f>'2017 Compled Drift Data'!BU33</f>
        <v>0</v>
      </c>
      <c r="AO31" s="25">
        <f>'2017 Compled Drift Data'!BV33</f>
        <v>0</v>
      </c>
      <c r="AP31" s="25">
        <f>'2017 Compled Drift Data'!BW33</f>
        <v>0</v>
      </c>
      <c r="AQ31" s="25">
        <f>'2017 Compled Drift Data'!BX33</f>
        <v>0</v>
      </c>
      <c r="AR31" s="25">
        <f>'2017 Compled Drift Data'!BY33</f>
        <v>0</v>
      </c>
      <c r="AS31" s="25">
        <f>'2017 Compled Drift Data'!BZ33</f>
        <v>1</v>
      </c>
      <c r="AT31" s="25">
        <f>'2017 Compled Drift Data'!CA33</f>
        <v>0</v>
      </c>
      <c r="AU31" s="25">
        <f>'2017 Compled Drift Data'!CB33</f>
        <v>0</v>
      </c>
      <c r="AV31" s="25">
        <f>'2017 Compled Drift Data'!CC33</f>
        <v>0</v>
      </c>
      <c r="AW31" s="25">
        <f>'2017 Compled Drift Data'!CD33</f>
        <v>0</v>
      </c>
      <c r="AX31" s="25">
        <f>'2017 Compled Drift Data'!CE33</f>
        <v>0</v>
      </c>
      <c r="AY31" s="25">
        <f>'2017 Compled Drift Data'!CF33</f>
        <v>0</v>
      </c>
      <c r="AZ31" s="25">
        <f>'2017 Compled Drift Data'!CG33</f>
        <v>0</v>
      </c>
      <c r="BA31" s="25">
        <f>'2017 Compled Drift Data'!CH33</f>
        <v>0</v>
      </c>
      <c r="BB31" s="25">
        <f>'2017 Compled Drift Data'!CI33</f>
        <v>0</v>
      </c>
      <c r="BC31" s="25">
        <f>'2017 Compled Drift Data'!CJ33</f>
        <v>0</v>
      </c>
      <c r="BD31" s="25">
        <f>'2017 Compled Drift Data'!CK33</f>
        <v>0</v>
      </c>
      <c r="BE31" s="25">
        <f>'2017 Compled Drift Data'!CL33</f>
        <v>0</v>
      </c>
      <c r="BF31" s="25">
        <f>'2017 Compled Drift Data'!CM33</f>
        <v>0</v>
      </c>
      <c r="BG31" s="25">
        <f>'2017 Compled Drift Data'!CN33</f>
        <v>0</v>
      </c>
      <c r="BH31" s="25">
        <f>'2017 Compled Drift Data'!CO33</f>
        <v>0</v>
      </c>
      <c r="BI31" s="25">
        <f>'2017 Compled Drift Data'!CP33</f>
        <v>0</v>
      </c>
      <c r="BJ31" s="25">
        <f>'2017 Compled Drift Data'!CQ33</f>
        <v>0</v>
      </c>
      <c r="BK31" s="25">
        <f>'2017 Compled Drift Data'!CR33</f>
        <v>0</v>
      </c>
      <c r="BL31" s="25">
        <f>'2017 Compled Drift Data'!CS33</f>
        <v>0</v>
      </c>
      <c r="BM31" s="25">
        <f>'2017 Compled Drift Data'!CT33</f>
        <v>0</v>
      </c>
      <c r="BN31" s="25">
        <f>'2017 Compled Drift Data'!CU33</f>
        <v>0</v>
      </c>
      <c r="BO31" s="25">
        <f>'2017 Compled Drift Data'!CV33</f>
        <v>0</v>
      </c>
      <c r="BP31" s="25">
        <f>'2017 Compled Drift Data'!CW33</f>
        <v>0</v>
      </c>
      <c r="BQ31" s="25">
        <f>'2017 Compled Drift Data'!CX33</f>
        <v>0</v>
      </c>
      <c r="BR31" s="25">
        <f>'2017 Compled Drift Data'!CY33</f>
        <v>0</v>
      </c>
      <c r="BS31" s="25">
        <f>'2017 Compled Drift Data'!CZ33</f>
        <v>0</v>
      </c>
      <c r="BT31" s="25">
        <f>'2017 Compled Drift Data'!DA33</f>
        <v>0</v>
      </c>
      <c r="BU31" s="25">
        <f>'2017 Compled Drift Data'!DB33</f>
        <v>0</v>
      </c>
    </row>
    <row r="32" spans="1:73" ht="15.6" x14ac:dyDescent="0.3">
      <c r="A32" s="35">
        <f>'2017 Compled Drift Data'!D34</f>
        <v>42911</v>
      </c>
      <c r="B32" s="21">
        <f t="shared" si="0"/>
        <v>37</v>
      </c>
      <c r="C32" s="25">
        <f>'2017 Compled Drift Data'!AJ34</f>
        <v>0</v>
      </c>
      <c r="D32" s="25">
        <f>'2017 Compled Drift Data'!AK34</f>
        <v>0</v>
      </c>
      <c r="E32" s="25">
        <f>'2017 Compled Drift Data'!AL34</f>
        <v>0</v>
      </c>
      <c r="F32" s="25">
        <f>'2017 Compled Drift Data'!AM34</f>
        <v>0</v>
      </c>
      <c r="G32" s="25">
        <f>'2017 Compled Drift Data'!AN34</f>
        <v>0</v>
      </c>
      <c r="H32" s="25">
        <f>'2017 Compled Drift Data'!AO34</f>
        <v>0</v>
      </c>
      <c r="I32" s="25">
        <f>'2017 Compled Drift Data'!AP34</f>
        <v>2</v>
      </c>
      <c r="J32" s="25">
        <f>'2017 Compled Drift Data'!AQ34</f>
        <v>0</v>
      </c>
      <c r="K32" s="25">
        <f>'2017 Compled Drift Data'!AR34</f>
        <v>0</v>
      </c>
      <c r="L32" s="25">
        <f>'2017 Compled Drift Data'!AS34</f>
        <v>1</v>
      </c>
      <c r="M32" s="25">
        <f>'2017 Compled Drift Data'!AT34</f>
        <v>0</v>
      </c>
      <c r="N32" s="25">
        <f>'2017 Compled Drift Data'!AU34</f>
        <v>4</v>
      </c>
      <c r="O32" s="25">
        <f>'2017 Compled Drift Data'!AV34</f>
        <v>0</v>
      </c>
      <c r="P32" s="25">
        <f>'2017 Compled Drift Data'!AW34</f>
        <v>0</v>
      </c>
      <c r="Q32" s="25">
        <f>'2017 Compled Drift Data'!AX34</f>
        <v>0</v>
      </c>
      <c r="R32" s="25">
        <f>'2017 Compled Drift Data'!AY34</f>
        <v>0</v>
      </c>
      <c r="S32" s="25">
        <f>'2017 Compled Drift Data'!AZ34</f>
        <v>0</v>
      </c>
      <c r="T32" s="25">
        <f>'2017 Compled Drift Data'!BA34</f>
        <v>0</v>
      </c>
      <c r="U32" s="25">
        <f>'2017 Compled Drift Data'!BB34</f>
        <v>0</v>
      </c>
      <c r="V32" s="25">
        <f>'2017 Compled Drift Data'!BC34</f>
        <v>0</v>
      </c>
      <c r="W32" s="25">
        <f>'2017 Compled Drift Data'!BD34</f>
        <v>4</v>
      </c>
      <c r="X32" s="25">
        <f>'2017 Compled Drift Data'!BE34</f>
        <v>0</v>
      </c>
      <c r="Y32" s="25">
        <f>'2017 Compled Drift Data'!BF34</f>
        <v>0</v>
      </c>
      <c r="Z32" s="25">
        <f>'2017 Compled Drift Data'!BG34</f>
        <v>1</v>
      </c>
      <c r="AA32" s="25">
        <f>'2017 Compled Drift Data'!BH34</f>
        <v>0</v>
      </c>
      <c r="AB32" s="25">
        <f>'2017 Compled Drift Data'!BI34</f>
        <v>2</v>
      </c>
      <c r="AC32" s="25">
        <f>'2017 Compled Drift Data'!BJ34</f>
        <v>0</v>
      </c>
      <c r="AD32" s="25">
        <f>'2017 Compled Drift Data'!BK34</f>
        <v>0</v>
      </c>
      <c r="AE32" s="25">
        <f>'2017 Compled Drift Data'!BL34</f>
        <v>0</v>
      </c>
      <c r="AF32" s="25">
        <f>'2017 Compled Drift Data'!BM34</f>
        <v>0</v>
      </c>
      <c r="AG32" s="25">
        <f>'2017 Compled Drift Data'!BN34</f>
        <v>0</v>
      </c>
      <c r="AH32" s="25">
        <f>'2017 Compled Drift Data'!BO34</f>
        <v>0</v>
      </c>
      <c r="AI32" s="25">
        <f>'2017 Compled Drift Data'!BP34</f>
        <v>0</v>
      </c>
      <c r="AJ32" s="25">
        <f>'2017 Compled Drift Data'!BQ34</f>
        <v>15</v>
      </c>
      <c r="AK32" s="25">
        <f>'2017 Compled Drift Data'!BR34</f>
        <v>0</v>
      </c>
      <c r="AL32" s="25">
        <f>'2017 Compled Drift Data'!BS34</f>
        <v>0</v>
      </c>
      <c r="AM32" s="25">
        <f>'2017 Compled Drift Data'!BT34</f>
        <v>0</v>
      </c>
      <c r="AN32" s="25">
        <f>'2017 Compled Drift Data'!BU34</f>
        <v>1</v>
      </c>
      <c r="AO32" s="25">
        <f>'2017 Compled Drift Data'!BV34</f>
        <v>0</v>
      </c>
      <c r="AP32" s="25">
        <f>'2017 Compled Drift Data'!BW34</f>
        <v>0</v>
      </c>
      <c r="AQ32" s="25">
        <f>'2017 Compled Drift Data'!BX34</f>
        <v>0</v>
      </c>
      <c r="AR32" s="25">
        <f>'2017 Compled Drift Data'!BY34</f>
        <v>0</v>
      </c>
      <c r="AS32" s="25">
        <f>'2017 Compled Drift Data'!BZ34</f>
        <v>4</v>
      </c>
      <c r="AT32" s="25">
        <f>'2017 Compled Drift Data'!CA34</f>
        <v>0</v>
      </c>
      <c r="AU32" s="25">
        <f>'2017 Compled Drift Data'!CB34</f>
        <v>0</v>
      </c>
      <c r="AV32" s="25">
        <f>'2017 Compled Drift Data'!CC34</f>
        <v>0</v>
      </c>
      <c r="AW32" s="25">
        <f>'2017 Compled Drift Data'!CD34</f>
        <v>0</v>
      </c>
      <c r="AX32" s="25">
        <f>'2017 Compled Drift Data'!CE34</f>
        <v>0</v>
      </c>
      <c r="AY32" s="25">
        <f>'2017 Compled Drift Data'!CF34</f>
        <v>0</v>
      </c>
      <c r="AZ32" s="25">
        <f>'2017 Compled Drift Data'!CG34</f>
        <v>0</v>
      </c>
      <c r="BA32" s="25">
        <f>'2017 Compled Drift Data'!CH34</f>
        <v>0</v>
      </c>
      <c r="BB32" s="25">
        <f>'2017 Compled Drift Data'!CI34</f>
        <v>0</v>
      </c>
      <c r="BC32" s="25">
        <f>'2017 Compled Drift Data'!CJ34</f>
        <v>0</v>
      </c>
      <c r="BD32" s="25">
        <f>'2017 Compled Drift Data'!CK34</f>
        <v>0</v>
      </c>
      <c r="BE32" s="25">
        <f>'2017 Compled Drift Data'!CL34</f>
        <v>0</v>
      </c>
      <c r="BF32" s="25">
        <f>'2017 Compled Drift Data'!CM34</f>
        <v>0</v>
      </c>
      <c r="BG32" s="25">
        <f>'2017 Compled Drift Data'!CN34</f>
        <v>2</v>
      </c>
      <c r="BH32" s="25">
        <f>'2017 Compled Drift Data'!CO34</f>
        <v>0</v>
      </c>
      <c r="BI32" s="25">
        <f>'2017 Compled Drift Data'!CP34</f>
        <v>0</v>
      </c>
      <c r="BJ32" s="25">
        <f>'2017 Compled Drift Data'!CQ34</f>
        <v>0</v>
      </c>
      <c r="BK32" s="25">
        <f>'2017 Compled Drift Data'!CR34</f>
        <v>0</v>
      </c>
      <c r="BL32" s="25">
        <f>'2017 Compled Drift Data'!CS34</f>
        <v>0</v>
      </c>
      <c r="BM32" s="25">
        <f>'2017 Compled Drift Data'!CT34</f>
        <v>0</v>
      </c>
      <c r="BN32" s="25">
        <f>'2017 Compled Drift Data'!CU34</f>
        <v>0</v>
      </c>
      <c r="BO32" s="25">
        <f>'2017 Compled Drift Data'!CV34</f>
        <v>0</v>
      </c>
      <c r="BP32" s="25">
        <f>'2017 Compled Drift Data'!CW34</f>
        <v>0</v>
      </c>
      <c r="BQ32" s="25">
        <f>'2017 Compled Drift Data'!CX34</f>
        <v>1</v>
      </c>
      <c r="BR32" s="25">
        <f>'2017 Compled Drift Data'!CY34</f>
        <v>0</v>
      </c>
      <c r="BS32" s="25">
        <f>'2017 Compled Drift Data'!CZ34</f>
        <v>0</v>
      </c>
      <c r="BT32" s="25">
        <f>'2017 Compled Drift Data'!DA34</f>
        <v>0</v>
      </c>
      <c r="BU32" s="25">
        <f>'2017 Compled Drift Data'!DB34</f>
        <v>0</v>
      </c>
    </row>
    <row r="33" spans="2:73" ht="16.2" thickBot="1" x14ac:dyDescent="0.35">
      <c r="B33" s="21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</row>
    <row r="34" spans="2:73" ht="15.6" x14ac:dyDescent="0.3">
      <c r="B34" s="66">
        <f>A2</f>
        <v>42870</v>
      </c>
      <c r="C34" s="28">
        <f>IFERROR(C2/$B2, "")</f>
        <v>0</v>
      </c>
      <c r="D34" s="28">
        <f t="shared" ref="D34:BR34" si="1">IFERROR(D2/$B2, "")</f>
        <v>0</v>
      </c>
      <c r="E34" s="28">
        <f t="shared" si="1"/>
        <v>0</v>
      </c>
      <c r="F34" s="28">
        <f t="shared" si="1"/>
        <v>0</v>
      </c>
      <c r="G34" s="28">
        <f t="shared" si="1"/>
        <v>0</v>
      </c>
      <c r="H34" s="28">
        <f t="shared" si="1"/>
        <v>0</v>
      </c>
      <c r="I34" s="28">
        <f t="shared" si="1"/>
        <v>0</v>
      </c>
      <c r="J34" s="28">
        <f t="shared" si="1"/>
        <v>0</v>
      </c>
      <c r="K34" s="28">
        <f t="shared" si="1"/>
        <v>0</v>
      </c>
      <c r="L34" s="28">
        <f t="shared" si="1"/>
        <v>0</v>
      </c>
      <c r="M34" s="28">
        <f t="shared" si="1"/>
        <v>0</v>
      </c>
      <c r="N34" s="28">
        <f t="shared" si="1"/>
        <v>3.5398230088495575E-2</v>
      </c>
      <c r="O34" s="28">
        <f t="shared" si="1"/>
        <v>0</v>
      </c>
      <c r="P34" s="28">
        <f t="shared" si="1"/>
        <v>0</v>
      </c>
      <c r="Q34" s="28">
        <f t="shared" si="1"/>
        <v>0</v>
      </c>
      <c r="R34" s="28">
        <f t="shared" si="1"/>
        <v>0</v>
      </c>
      <c r="S34" s="28">
        <f t="shared" si="1"/>
        <v>0</v>
      </c>
      <c r="T34" s="28">
        <f t="shared" si="1"/>
        <v>0</v>
      </c>
      <c r="U34" s="28">
        <f t="shared" si="1"/>
        <v>0</v>
      </c>
      <c r="V34" s="28">
        <f t="shared" si="1"/>
        <v>0</v>
      </c>
      <c r="W34" s="28">
        <f t="shared" si="1"/>
        <v>0</v>
      </c>
      <c r="X34" s="28">
        <f t="shared" si="1"/>
        <v>0</v>
      </c>
      <c r="Y34" s="28">
        <f t="shared" si="1"/>
        <v>0</v>
      </c>
      <c r="Z34" s="28">
        <f t="shared" si="1"/>
        <v>8.8495575221238937E-3</v>
      </c>
      <c r="AA34" s="28">
        <f t="shared" si="1"/>
        <v>0</v>
      </c>
      <c r="AB34" s="28">
        <f t="shared" si="1"/>
        <v>5.3097345132743362E-2</v>
      </c>
      <c r="AC34" s="28">
        <f t="shared" si="1"/>
        <v>0</v>
      </c>
      <c r="AD34" s="28">
        <f t="shared" si="1"/>
        <v>0</v>
      </c>
      <c r="AE34" s="28">
        <f t="shared" si="1"/>
        <v>1.7699115044247787E-2</v>
      </c>
      <c r="AF34" s="28">
        <f t="shared" si="1"/>
        <v>0</v>
      </c>
      <c r="AG34" s="28">
        <f t="shared" si="1"/>
        <v>0</v>
      </c>
      <c r="AH34" s="28">
        <f t="shared" si="1"/>
        <v>0</v>
      </c>
      <c r="AI34" s="28">
        <f t="shared" si="1"/>
        <v>1.7699115044247787E-2</v>
      </c>
      <c r="AJ34" s="28">
        <f t="shared" si="1"/>
        <v>0.10619469026548672</v>
      </c>
      <c r="AK34" s="28">
        <f t="shared" si="1"/>
        <v>0</v>
      </c>
      <c r="AL34" s="28">
        <f t="shared" si="1"/>
        <v>3.5398230088495575E-2</v>
      </c>
      <c r="AM34" s="28">
        <f t="shared" si="1"/>
        <v>0</v>
      </c>
      <c r="AN34" s="28">
        <f t="shared" si="1"/>
        <v>0.49557522123893805</v>
      </c>
      <c r="AO34" s="28">
        <f>IFERROR(AO2/$B2, "")</f>
        <v>0</v>
      </c>
      <c r="AP34" s="30">
        <f>IFERROR(AP2/$B2, "")</f>
        <v>0</v>
      </c>
      <c r="AQ34" s="28">
        <f t="shared" si="1"/>
        <v>0</v>
      </c>
      <c r="AR34" s="28">
        <f t="shared" si="1"/>
        <v>1.7699115044247787E-2</v>
      </c>
      <c r="AS34" s="28">
        <f t="shared" si="1"/>
        <v>7.0796460176991149E-2</v>
      </c>
      <c r="AT34" s="28">
        <f t="shared" si="1"/>
        <v>0</v>
      </c>
      <c r="AU34" s="28">
        <f t="shared" si="1"/>
        <v>0</v>
      </c>
      <c r="AV34" s="28">
        <f t="shared" si="1"/>
        <v>0</v>
      </c>
      <c r="AW34" s="28">
        <f t="shared" si="1"/>
        <v>2.6548672566371681E-2</v>
      </c>
      <c r="AX34" s="28">
        <f t="shared" si="1"/>
        <v>8.8495575221238937E-3</v>
      </c>
      <c r="AY34" s="28">
        <f t="shared" si="1"/>
        <v>0</v>
      </c>
      <c r="AZ34" s="28">
        <f t="shared" si="1"/>
        <v>0</v>
      </c>
      <c r="BA34" s="28">
        <f t="shared" si="1"/>
        <v>0</v>
      </c>
      <c r="BB34" s="28">
        <f t="shared" si="1"/>
        <v>0</v>
      </c>
      <c r="BC34" s="28">
        <f t="shared" si="1"/>
        <v>0</v>
      </c>
      <c r="BD34" s="28">
        <f t="shared" si="1"/>
        <v>0</v>
      </c>
      <c r="BE34" s="28">
        <f t="shared" si="1"/>
        <v>0</v>
      </c>
      <c r="BF34" s="28">
        <f t="shared" si="1"/>
        <v>0</v>
      </c>
      <c r="BG34" s="28">
        <f t="shared" si="1"/>
        <v>0</v>
      </c>
      <c r="BH34" s="28">
        <f t="shared" si="1"/>
        <v>0</v>
      </c>
      <c r="BI34" s="28">
        <f t="shared" si="1"/>
        <v>0</v>
      </c>
      <c r="BJ34" s="28">
        <f t="shared" si="1"/>
        <v>0</v>
      </c>
      <c r="BK34" s="28">
        <f t="shared" si="1"/>
        <v>0</v>
      </c>
      <c r="BL34" s="28">
        <f t="shared" si="1"/>
        <v>0</v>
      </c>
      <c r="BM34" s="28">
        <f t="shared" si="1"/>
        <v>0</v>
      </c>
      <c r="BN34" s="28">
        <f t="shared" si="1"/>
        <v>0</v>
      </c>
      <c r="BO34" s="28">
        <f t="shared" si="1"/>
        <v>0</v>
      </c>
      <c r="BP34" s="28">
        <f t="shared" si="1"/>
        <v>0</v>
      </c>
      <c r="BQ34" s="28">
        <f t="shared" si="1"/>
        <v>8.8495575221238937E-3</v>
      </c>
      <c r="BR34" s="28">
        <f t="shared" si="1"/>
        <v>8.8495575221238937E-2</v>
      </c>
      <c r="BS34" s="28">
        <f t="shared" ref="BS34:BU34" si="2">IFERROR(BS2/$B2, "")</f>
        <v>8.8495575221238937E-3</v>
      </c>
      <c r="BT34" s="28">
        <f t="shared" si="2"/>
        <v>0</v>
      </c>
      <c r="BU34" s="29">
        <f t="shared" si="2"/>
        <v>0</v>
      </c>
    </row>
    <row r="35" spans="2:73" ht="15.6" x14ac:dyDescent="0.3">
      <c r="B35" s="67">
        <f t="shared" ref="B35:B64" si="3">A3</f>
        <v>42872</v>
      </c>
      <c r="C35" s="30">
        <f t="shared" ref="C35:BQ35" si="4">IFERROR(C3/$B3, "")</f>
        <v>0</v>
      </c>
      <c r="D35" s="30">
        <f t="shared" si="4"/>
        <v>0</v>
      </c>
      <c r="E35" s="30">
        <f t="shared" si="4"/>
        <v>0</v>
      </c>
      <c r="F35" s="30">
        <f t="shared" si="4"/>
        <v>0</v>
      </c>
      <c r="G35" s="30">
        <f t="shared" si="4"/>
        <v>0</v>
      </c>
      <c r="H35" s="30">
        <f t="shared" si="4"/>
        <v>0</v>
      </c>
      <c r="I35" s="30">
        <f t="shared" si="4"/>
        <v>9.8039215686274508E-3</v>
      </c>
      <c r="J35" s="30">
        <f t="shared" si="4"/>
        <v>0</v>
      </c>
      <c r="K35" s="30">
        <f t="shared" si="4"/>
        <v>0</v>
      </c>
      <c r="L35" s="30">
        <f t="shared" si="4"/>
        <v>0</v>
      </c>
      <c r="M35" s="30">
        <f t="shared" si="4"/>
        <v>0</v>
      </c>
      <c r="N35" s="30">
        <f t="shared" si="4"/>
        <v>1.9607843137254902E-2</v>
      </c>
      <c r="O35" s="30">
        <f t="shared" si="4"/>
        <v>0</v>
      </c>
      <c r="P35" s="30">
        <f t="shared" si="4"/>
        <v>0</v>
      </c>
      <c r="Q35" s="30">
        <f t="shared" si="4"/>
        <v>0</v>
      </c>
      <c r="R35" s="30">
        <f t="shared" si="4"/>
        <v>0</v>
      </c>
      <c r="S35" s="30">
        <f t="shared" si="4"/>
        <v>0</v>
      </c>
      <c r="T35" s="30">
        <f t="shared" si="4"/>
        <v>0</v>
      </c>
      <c r="U35" s="30">
        <f t="shared" si="4"/>
        <v>0</v>
      </c>
      <c r="V35" s="30">
        <f t="shared" si="4"/>
        <v>0</v>
      </c>
      <c r="W35" s="30">
        <f t="shared" si="4"/>
        <v>0</v>
      </c>
      <c r="X35" s="30">
        <f t="shared" si="4"/>
        <v>0</v>
      </c>
      <c r="Y35" s="30">
        <f t="shared" si="4"/>
        <v>0</v>
      </c>
      <c r="Z35" s="30">
        <f t="shared" si="4"/>
        <v>9.8039215686274508E-3</v>
      </c>
      <c r="AA35" s="30">
        <f t="shared" si="4"/>
        <v>0</v>
      </c>
      <c r="AB35" s="30">
        <f t="shared" si="4"/>
        <v>5.8823529411764705E-2</v>
      </c>
      <c r="AC35" s="30">
        <f t="shared" si="4"/>
        <v>0</v>
      </c>
      <c r="AD35" s="30">
        <f t="shared" si="4"/>
        <v>0</v>
      </c>
      <c r="AE35" s="30">
        <f t="shared" si="4"/>
        <v>2.9411764705882353E-2</v>
      </c>
      <c r="AF35" s="30">
        <f t="shared" si="4"/>
        <v>0</v>
      </c>
      <c r="AG35" s="30">
        <f t="shared" si="4"/>
        <v>0</v>
      </c>
      <c r="AH35" s="30">
        <f t="shared" si="4"/>
        <v>0</v>
      </c>
      <c r="AI35" s="30">
        <f t="shared" si="4"/>
        <v>0</v>
      </c>
      <c r="AJ35" s="30">
        <f t="shared" si="4"/>
        <v>0.27450980392156865</v>
      </c>
      <c r="AK35" s="30">
        <f t="shared" si="4"/>
        <v>0</v>
      </c>
      <c r="AL35" s="30">
        <f t="shared" si="4"/>
        <v>9.8039215686274508E-3</v>
      </c>
      <c r="AM35" s="30">
        <f t="shared" si="4"/>
        <v>0</v>
      </c>
      <c r="AN35" s="30">
        <f t="shared" si="4"/>
        <v>0.37254901960784315</v>
      </c>
      <c r="AO35" s="30">
        <f t="shared" si="4"/>
        <v>0</v>
      </c>
      <c r="AP35" s="30">
        <f t="shared" si="4"/>
        <v>0</v>
      </c>
      <c r="AQ35" s="30">
        <f t="shared" si="4"/>
        <v>0</v>
      </c>
      <c r="AR35" s="30">
        <f t="shared" si="4"/>
        <v>2.9411764705882353E-2</v>
      </c>
      <c r="AS35" s="30">
        <f t="shared" si="4"/>
        <v>0.11764705882352941</v>
      </c>
      <c r="AT35" s="30">
        <f t="shared" si="4"/>
        <v>0</v>
      </c>
      <c r="AU35" s="30">
        <f t="shared" si="4"/>
        <v>0</v>
      </c>
      <c r="AV35" s="30">
        <f t="shared" si="4"/>
        <v>0</v>
      </c>
      <c r="AW35" s="30">
        <f t="shared" si="4"/>
        <v>0</v>
      </c>
      <c r="AX35" s="30">
        <f t="shared" si="4"/>
        <v>0</v>
      </c>
      <c r="AY35" s="30">
        <f t="shared" si="4"/>
        <v>0</v>
      </c>
      <c r="AZ35" s="30">
        <f t="shared" si="4"/>
        <v>0</v>
      </c>
      <c r="BA35" s="30">
        <f t="shared" si="4"/>
        <v>0</v>
      </c>
      <c r="BB35" s="30">
        <f t="shared" si="4"/>
        <v>0</v>
      </c>
      <c r="BC35" s="30">
        <f t="shared" si="4"/>
        <v>0</v>
      </c>
      <c r="BD35" s="30">
        <f t="shared" si="4"/>
        <v>0</v>
      </c>
      <c r="BE35" s="30">
        <f t="shared" si="4"/>
        <v>0</v>
      </c>
      <c r="BF35" s="30">
        <f t="shared" si="4"/>
        <v>0</v>
      </c>
      <c r="BG35" s="30">
        <f t="shared" si="4"/>
        <v>9.8039215686274508E-3</v>
      </c>
      <c r="BH35" s="30">
        <f t="shared" si="4"/>
        <v>9.8039215686274508E-3</v>
      </c>
      <c r="BI35" s="30">
        <f t="shared" si="4"/>
        <v>9.8039215686274508E-3</v>
      </c>
      <c r="BJ35" s="30">
        <f t="shared" si="4"/>
        <v>0</v>
      </c>
      <c r="BK35" s="30">
        <f t="shared" si="4"/>
        <v>0</v>
      </c>
      <c r="BL35" s="30">
        <f t="shared" si="4"/>
        <v>0</v>
      </c>
      <c r="BM35" s="30">
        <f t="shared" si="4"/>
        <v>9.8039215686274508E-3</v>
      </c>
      <c r="BN35" s="30">
        <f t="shared" si="4"/>
        <v>9.8039215686274508E-3</v>
      </c>
      <c r="BO35" s="30">
        <f t="shared" si="4"/>
        <v>0</v>
      </c>
      <c r="BP35" s="30">
        <f t="shared" si="4"/>
        <v>0</v>
      </c>
      <c r="BQ35" s="30">
        <f t="shared" si="4"/>
        <v>1.9607843137254902E-2</v>
      </c>
      <c r="BR35" s="30">
        <f t="shared" ref="BR35:BU35" si="5">IFERROR(BR3/$B3, "")</f>
        <v>0</v>
      </c>
      <c r="BS35" s="30">
        <f t="shared" si="5"/>
        <v>0</v>
      </c>
      <c r="BT35" s="30">
        <f t="shared" si="5"/>
        <v>0</v>
      </c>
      <c r="BU35" s="31">
        <f t="shared" si="5"/>
        <v>0</v>
      </c>
    </row>
    <row r="36" spans="2:73" ht="15.6" x14ac:dyDescent="0.3">
      <c r="B36" s="67">
        <f t="shared" si="3"/>
        <v>42873</v>
      </c>
      <c r="C36" s="30">
        <f t="shared" ref="C36:BQ36" si="6">IFERROR(C4/$B4, "")</f>
        <v>0</v>
      </c>
      <c r="D36" s="30">
        <f t="shared" si="6"/>
        <v>0</v>
      </c>
      <c r="E36" s="30">
        <f t="shared" si="6"/>
        <v>0</v>
      </c>
      <c r="F36" s="30">
        <f t="shared" si="6"/>
        <v>0</v>
      </c>
      <c r="G36" s="30">
        <f t="shared" si="6"/>
        <v>0</v>
      </c>
      <c r="H36" s="30">
        <f t="shared" si="6"/>
        <v>6.3291139240506328E-3</v>
      </c>
      <c r="I36" s="30">
        <f t="shared" si="6"/>
        <v>6.3291139240506328E-3</v>
      </c>
      <c r="J36" s="30">
        <f t="shared" si="6"/>
        <v>0</v>
      </c>
      <c r="K36" s="30">
        <f t="shared" si="6"/>
        <v>1.2658227848101266E-2</v>
      </c>
      <c r="L36" s="30">
        <f t="shared" si="6"/>
        <v>0</v>
      </c>
      <c r="M36" s="30">
        <f t="shared" si="6"/>
        <v>0</v>
      </c>
      <c r="N36" s="30">
        <f t="shared" si="6"/>
        <v>6.3291139240506328E-3</v>
      </c>
      <c r="O36" s="30">
        <f t="shared" si="6"/>
        <v>0</v>
      </c>
      <c r="P36" s="30">
        <f t="shared" si="6"/>
        <v>0</v>
      </c>
      <c r="Q36" s="30">
        <f t="shared" si="6"/>
        <v>0</v>
      </c>
      <c r="R36" s="30">
        <f t="shared" si="6"/>
        <v>0</v>
      </c>
      <c r="S36" s="30">
        <f t="shared" si="6"/>
        <v>0</v>
      </c>
      <c r="T36" s="30">
        <f t="shared" si="6"/>
        <v>0</v>
      </c>
      <c r="U36" s="30">
        <f t="shared" si="6"/>
        <v>0</v>
      </c>
      <c r="V36" s="30">
        <f t="shared" si="6"/>
        <v>0</v>
      </c>
      <c r="W36" s="30">
        <f t="shared" si="6"/>
        <v>0</v>
      </c>
      <c r="X36" s="30">
        <f t="shared" si="6"/>
        <v>6.3291139240506328E-3</v>
      </c>
      <c r="Y36" s="30">
        <f t="shared" si="6"/>
        <v>0</v>
      </c>
      <c r="Z36" s="30">
        <f t="shared" si="6"/>
        <v>1.2658227848101266E-2</v>
      </c>
      <c r="AA36" s="30">
        <f t="shared" si="6"/>
        <v>0</v>
      </c>
      <c r="AB36" s="30">
        <f t="shared" si="6"/>
        <v>6.9620253164556958E-2</v>
      </c>
      <c r="AC36" s="30">
        <f t="shared" si="6"/>
        <v>0</v>
      </c>
      <c r="AD36" s="30">
        <f t="shared" si="6"/>
        <v>0</v>
      </c>
      <c r="AE36" s="30">
        <f t="shared" si="6"/>
        <v>1.8987341772151899E-2</v>
      </c>
      <c r="AF36" s="30">
        <f t="shared" si="6"/>
        <v>0</v>
      </c>
      <c r="AG36" s="30">
        <f t="shared" si="6"/>
        <v>0</v>
      </c>
      <c r="AH36" s="30">
        <f t="shared" si="6"/>
        <v>0</v>
      </c>
      <c r="AI36" s="30">
        <f t="shared" si="6"/>
        <v>0</v>
      </c>
      <c r="AJ36" s="30">
        <f t="shared" si="6"/>
        <v>0.16455696202531644</v>
      </c>
      <c r="AK36" s="30">
        <f t="shared" si="6"/>
        <v>0</v>
      </c>
      <c r="AL36" s="30">
        <f t="shared" si="6"/>
        <v>1.8987341772151899E-2</v>
      </c>
      <c r="AM36" s="30">
        <f t="shared" si="6"/>
        <v>0</v>
      </c>
      <c r="AN36" s="30">
        <f t="shared" si="6"/>
        <v>0.58860759493670889</v>
      </c>
      <c r="AO36" s="30">
        <f t="shared" si="6"/>
        <v>6.3291139240506328E-3</v>
      </c>
      <c r="AP36" s="30">
        <f t="shared" si="6"/>
        <v>0</v>
      </c>
      <c r="AQ36" s="30">
        <f t="shared" si="6"/>
        <v>0</v>
      </c>
      <c r="AR36" s="30">
        <f t="shared" si="6"/>
        <v>6.3291139240506328E-3</v>
      </c>
      <c r="AS36" s="30">
        <f t="shared" si="6"/>
        <v>6.3291139240506333E-2</v>
      </c>
      <c r="AT36" s="30">
        <f t="shared" si="6"/>
        <v>0</v>
      </c>
      <c r="AU36" s="30">
        <f t="shared" si="6"/>
        <v>0</v>
      </c>
      <c r="AV36" s="30">
        <f t="shared" si="6"/>
        <v>0</v>
      </c>
      <c r="AW36" s="30">
        <f t="shared" si="6"/>
        <v>1.2658227848101266E-2</v>
      </c>
      <c r="AX36" s="30">
        <f t="shared" si="6"/>
        <v>0</v>
      </c>
      <c r="AY36" s="30">
        <f t="shared" si="6"/>
        <v>0</v>
      </c>
      <c r="AZ36" s="30">
        <f t="shared" si="6"/>
        <v>0</v>
      </c>
      <c r="BA36" s="30">
        <f t="shared" si="6"/>
        <v>0</v>
      </c>
      <c r="BB36" s="30">
        <f t="shared" si="6"/>
        <v>0</v>
      </c>
      <c r="BC36" s="30">
        <f t="shared" si="6"/>
        <v>0</v>
      </c>
      <c r="BD36" s="30">
        <f t="shared" si="6"/>
        <v>0</v>
      </c>
      <c r="BE36" s="30">
        <f t="shared" si="6"/>
        <v>0</v>
      </c>
      <c r="BF36" s="30">
        <f t="shared" si="6"/>
        <v>0</v>
      </c>
      <c r="BG36" s="30">
        <f t="shared" si="6"/>
        <v>0</v>
      </c>
      <c r="BH36" s="30">
        <f t="shared" si="6"/>
        <v>0</v>
      </c>
      <c r="BI36" s="30">
        <f t="shared" si="6"/>
        <v>0</v>
      </c>
      <c r="BJ36" s="30">
        <f t="shared" si="6"/>
        <v>0</v>
      </c>
      <c r="BK36" s="30">
        <f t="shared" si="6"/>
        <v>0</v>
      </c>
      <c r="BL36" s="30">
        <f t="shared" si="6"/>
        <v>0</v>
      </c>
      <c r="BM36" s="30">
        <f t="shared" si="6"/>
        <v>0</v>
      </c>
      <c r="BN36" s="30">
        <f t="shared" si="6"/>
        <v>0</v>
      </c>
      <c r="BO36" s="30">
        <f t="shared" si="6"/>
        <v>0</v>
      </c>
      <c r="BP36" s="30">
        <f t="shared" si="6"/>
        <v>0</v>
      </c>
      <c r="BQ36" s="30">
        <f t="shared" si="6"/>
        <v>0</v>
      </c>
      <c r="BR36" s="30">
        <f t="shared" ref="BR36:BU36" si="7">IFERROR(BR4/$B4, "")</f>
        <v>0</v>
      </c>
      <c r="BS36" s="30">
        <f t="shared" si="7"/>
        <v>0</v>
      </c>
      <c r="BT36" s="30">
        <f t="shared" si="7"/>
        <v>0</v>
      </c>
      <c r="BU36" s="31">
        <f t="shared" si="7"/>
        <v>0</v>
      </c>
    </row>
    <row r="37" spans="2:73" ht="15.6" x14ac:dyDescent="0.3">
      <c r="B37" s="67">
        <f t="shared" si="3"/>
        <v>42874</v>
      </c>
      <c r="C37" s="30">
        <f t="shared" ref="C37:BQ37" si="8">IFERROR(C5/$B5, "")</f>
        <v>0</v>
      </c>
      <c r="D37" s="30">
        <f t="shared" si="8"/>
        <v>0</v>
      </c>
      <c r="E37" s="30">
        <f t="shared" si="8"/>
        <v>0</v>
      </c>
      <c r="F37" s="30">
        <f t="shared" si="8"/>
        <v>0</v>
      </c>
      <c r="G37" s="30">
        <f t="shared" si="8"/>
        <v>0</v>
      </c>
      <c r="H37" s="30">
        <f t="shared" si="8"/>
        <v>0</v>
      </c>
      <c r="I37" s="30">
        <f t="shared" si="8"/>
        <v>0</v>
      </c>
      <c r="J37" s="30">
        <f t="shared" si="8"/>
        <v>0</v>
      </c>
      <c r="K37" s="30">
        <f t="shared" si="8"/>
        <v>0</v>
      </c>
      <c r="L37" s="30">
        <f t="shared" si="8"/>
        <v>0</v>
      </c>
      <c r="M37" s="30">
        <f t="shared" si="8"/>
        <v>0</v>
      </c>
      <c r="N37" s="30">
        <f t="shared" si="8"/>
        <v>0</v>
      </c>
      <c r="O37" s="30">
        <f t="shared" si="8"/>
        <v>0</v>
      </c>
      <c r="P37" s="30">
        <f t="shared" si="8"/>
        <v>0</v>
      </c>
      <c r="Q37" s="30">
        <f t="shared" si="8"/>
        <v>0</v>
      </c>
      <c r="R37" s="30">
        <f t="shared" si="8"/>
        <v>0</v>
      </c>
      <c r="S37" s="30">
        <f t="shared" si="8"/>
        <v>0</v>
      </c>
      <c r="T37" s="30">
        <f t="shared" si="8"/>
        <v>0</v>
      </c>
      <c r="U37" s="30">
        <f t="shared" si="8"/>
        <v>7.9365079365079361E-3</v>
      </c>
      <c r="V37" s="30">
        <f t="shared" si="8"/>
        <v>7.9365079365079361E-3</v>
      </c>
      <c r="W37" s="30">
        <f t="shared" si="8"/>
        <v>0</v>
      </c>
      <c r="X37" s="30">
        <f t="shared" si="8"/>
        <v>0</v>
      </c>
      <c r="Y37" s="30">
        <f t="shared" si="8"/>
        <v>0</v>
      </c>
      <c r="Z37" s="30">
        <f t="shared" si="8"/>
        <v>2.3809523809523808E-2</v>
      </c>
      <c r="AA37" s="30">
        <f t="shared" si="8"/>
        <v>0</v>
      </c>
      <c r="AB37" s="30">
        <f t="shared" si="8"/>
        <v>5.5555555555555552E-2</v>
      </c>
      <c r="AC37" s="30">
        <f t="shared" si="8"/>
        <v>0</v>
      </c>
      <c r="AD37" s="30">
        <f t="shared" si="8"/>
        <v>0</v>
      </c>
      <c r="AE37" s="30">
        <f t="shared" si="8"/>
        <v>0</v>
      </c>
      <c r="AF37" s="30">
        <f t="shared" si="8"/>
        <v>0</v>
      </c>
      <c r="AG37" s="30">
        <f t="shared" si="8"/>
        <v>0</v>
      </c>
      <c r="AH37" s="30">
        <f t="shared" si="8"/>
        <v>0</v>
      </c>
      <c r="AI37" s="30">
        <f t="shared" si="8"/>
        <v>2.3809523809523808E-2</v>
      </c>
      <c r="AJ37" s="30">
        <f t="shared" si="8"/>
        <v>0.18253968253968253</v>
      </c>
      <c r="AK37" s="30">
        <f t="shared" si="8"/>
        <v>0</v>
      </c>
      <c r="AL37" s="30">
        <f t="shared" si="8"/>
        <v>5.5555555555555552E-2</v>
      </c>
      <c r="AM37" s="30">
        <f t="shared" si="8"/>
        <v>0</v>
      </c>
      <c r="AN37" s="30">
        <f t="shared" si="8"/>
        <v>0.54761904761904767</v>
      </c>
      <c r="AO37" s="30">
        <f t="shared" si="8"/>
        <v>0</v>
      </c>
      <c r="AP37" s="30">
        <f t="shared" si="8"/>
        <v>0</v>
      </c>
      <c r="AQ37" s="30">
        <f t="shared" si="8"/>
        <v>0</v>
      </c>
      <c r="AR37" s="30">
        <f t="shared" si="8"/>
        <v>7.9365079365079361E-3</v>
      </c>
      <c r="AS37" s="30">
        <f t="shared" si="8"/>
        <v>6.3492063492063489E-2</v>
      </c>
      <c r="AT37" s="30">
        <f t="shared" si="8"/>
        <v>0</v>
      </c>
      <c r="AU37" s="30">
        <f t="shared" si="8"/>
        <v>0</v>
      </c>
      <c r="AV37" s="30">
        <f t="shared" si="8"/>
        <v>0</v>
      </c>
      <c r="AW37" s="30">
        <f t="shared" si="8"/>
        <v>0</v>
      </c>
      <c r="AX37" s="30">
        <f t="shared" si="8"/>
        <v>0</v>
      </c>
      <c r="AY37" s="30">
        <f t="shared" si="8"/>
        <v>0</v>
      </c>
      <c r="AZ37" s="30">
        <f t="shared" si="8"/>
        <v>0</v>
      </c>
      <c r="BA37" s="30">
        <f t="shared" si="8"/>
        <v>0</v>
      </c>
      <c r="BB37" s="30">
        <f t="shared" si="8"/>
        <v>0</v>
      </c>
      <c r="BC37" s="30">
        <f t="shared" si="8"/>
        <v>0</v>
      </c>
      <c r="BD37" s="30">
        <f t="shared" si="8"/>
        <v>0</v>
      </c>
      <c r="BE37" s="30">
        <f t="shared" si="8"/>
        <v>0</v>
      </c>
      <c r="BF37" s="30">
        <f t="shared" si="8"/>
        <v>0</v>
      </c>
      <c r="BG37" s="30">
        <f t="shared" si="8"/>
        <v>0</v>
      </c>
      <c r="BH37" s="30">
        <f t="shared" si="8"/>
        <v>0</v>
      </c>
      <c r="BI37" s="30">
        <f t="shared" si="8"/>
        <v>7.9365079365079361E-3</v>
      </c>
      <c r="BJ37" s="30">
        <f t="shared" si="8"/>
        <v>0</v>
      </c>
      <c r="BK37" s="30">
        <f t="shared" si="8"/>
        <v>0</v>
      </c>
      <c r="BL37" s="30">
        <f t="shared" si="8"/>
        <v>0</v>
      </c>
      <c r="BM37" s="30">
        <f t="shared" si="8"/>
        <v>0</v>
      </c>
      <c r="BN37" s="30">
        <f t="shared" si="8"/>
        <v>0</v>
      </c>
      <c r="BO37" s="30">
        <f t="shared" si="8"/>
        <v>0</v>
      </c>
      <c r="BP37" s="30">
        <f t="shared" si="8"/>
        <v>0</v>
      </c>
      <c r="BQ37" s="30">
        <f t="shared" si="8"/>
        <v>0</v>
      </c>
      <c r="BR37" s="30">
        <f t="shared" ref="BR37:BU37" si="9">IFERROR(BR5/$B5, "")</f>
        <v>1.5873015873015872E-2</v>
      </c>
      <c r="BS37" s="30">
        <f t="shared" si="9"/>
        <v>0</v>
      </c>
      <c r="BT37" s="30">
        <f t="shared" si="9"/>
        <v>0</v>
      </c>
      <c r="BU37" s="31">
        <f t="shared" si="9"/>
        <v>0</v>
      </c>
    </row>
    <row r="38" spans="2:73" ht="15.6" x14ac:dyDescent="0.3">
      <c r="B38" s="67">
        <f t="shared" si="3"/>
        <v>42875</v>
      </c>
      <c r="C38" s="30">
        <f t="shared" ref="C38:BQ38" si="10">IFERROR(C6/$B6, "")</f>
        <v>0</v>
      </c>
      <c r="D38" s="30">
        <f t="shared" si="10"/>
        <v>0</v>
      </c>
      <c r="E38" s="30">
        <f t="shared" si="10"/>
        <v>0</v>
      </c>
      <c r="F38" s="30">
        <f t="shared" si="10"/>
        <v>0</v>
      </c>
      <c r="G38" s="30">
        <f t="shared" si="10"/>
        <v>0</v>
      </c>
      <c r="H38" s="30">
        <f t="shared" si="10"/>
        <v>0</v>
      </c>
      <c r="I38" s="30">
        <f t="shared" si="10"/>
        <v>0</v>
      </c>
      <c r="J38" s="30">
        <f t="shared" si="10"/>
        <v>0</v>
      </c>
      <c r="K38" s="30">
        <f t="shared" si="10"/>
        <v>0</v>
      </c>
      <c r="L38" s="30">
        <f t="shared" si="10"/>
        <v>0</v>
      </c>
      <c r="M38" s="30">
        <f t="shared" si="10"/>
        <v>0</v>
      </c>
      <c r="N38" s="30">
        <f t="shared" si="10"/>
        <v>0</v>
      </c>
      <c r="O38" s="30">
        <f t="shared" si="10"/>
        <v>0</v>
      </c>
      <c r="P38" s="30">
        <f t="shared" si="10"/>
        <v>0</v>
      </c>
      <c r="Q38" s="30">
        <f t="shared" si="10"/>
        <v>0</v>
      </c>
      <c r="R38" s="30">
        <f t="shared" si="10"/>
        <v>0</v>
      </c>
      <c r="S38" s="30">
        <f t="shared" si="10"/>
        <v>0</v>
      </c>
      <c r="T38" s="30">
        <f t="shared" si="10"/>
        <v>0</v>
      </c>
      <c r="U38" s="30">
        <f t="shared" si="10"/>
        <v>0</v>
      </c>
      <c r="V38" s="30">
        <f t="shared" si="10"/>
        <v>0</v>
      </c>
      <c r="W38" s="30">
        <f t="shared" si="10"/>
        <v>0</v>
      </c>
      <c r="X38" s="30">
        <f t="shared" si="10"/>
        <v>0</v>
      </c>
      <c r="Y38" s="30">
        <f t="shared" si="10"/>
        <v>0</v>
      </c>
      <c r="Z38" s="30">
        <f t="shared" si="10"/>
        <v>6.2111801242236021E-3</v>
      </c>
      <c r="AA38" s="30">
        <f t="shared" si="10"/>
        <v>0</v>
      </c>
      <c r="AB38" s="30">
        <f t="shared" si="10"/>
        <v>4.3478260869565216E-2</v>
      </c>
      <c r="AC38" s="30">
        <f t="shared" si="10"/>
        <v>0</v>
      </c>
      <c r="AD38" s="30">
        <f t="shared" si="10"/>
        <v>0</v>
      </c>
      <c r="AE38" s="30">
        <f t="shared" si="10"/>
        <v>0</v>
      </c>
      <c r="AF38" s="30">
        <f t="shared" si="10"/>
        <v>0</v>
      </c>
      <c r="AG38" s="30">
        <f t="shared" si="10"/>
        <v>0</v>
      </c>
      <c r="AH38" s="30">
        <f t="shared" si="10"/>
        <v>0</v>
      </c>
      <c r="AI38" s="30">
        <f t="shared" si="10"/>
        <v>1.8633540372670808E-2</v>
      </c>
      <c r="AJ38" s="30">
        <f t="shared" si="10"/>
        <v>0.2360248447204969</v>
      </c>
      <c r="AK38" s="30">
        <f t="shared" si="10"/>
        <v>0</v>
      </c>
      <c r="AL38" s="30">
        <f t="shared" si="10"/>
        <v>6.2111801242236021E-3</v>
      </c>
      <c r="AM38" s="30">
        <f t="shared" si="10"/>
        <v>0</v>
      </c>
      <c r="AN38" s="30">
        <f t="shared" si="10"/>
        <v>0.53416149068322982</v>
      </c>
      <c r="AO38" s="30">
        <f t="shared" si="10"/>
        <v>0</v>
      </c>
      <c r="AP38" s="30">
        <f t="shared" si="10"/>
        <v>0</v>
      </c>
      <c r="AQ38" s="30">
        <f t="shared" si="10"/>
        <v>0</v>
      </c>
      <c r="AR38" s="30">
        <f t="shared" si="10"/>
        <v>1.2422360248447204E-2</v>
      </c>
      <c r="AS38" s="30">
        <f t="shared" si="10"/>
        <v>0.11180124223602485</v>
      </c>
      <c r="AT38" s="30">
        <f t="shared" si="10"/>
        <v>0</v>
      </c>
      <c r="AU38" s="30">
        <f t="shared" si="10"/>
        <v>0</v>
      </c>
      <c r="AV38" s="30">
        <f t="shared" si="10"/>
        <v>0</v>
      </c>
      <c r="AW38" s="30">
        <f t="shared" si="10"/>
        <v>6.2111801242236021E-3</v>
      </c>
      <c r="AX38" s="30">
        <f t="shared" si="10"/>
        <v>0</v>
      </c>
      <c r="AY38" s="30">
        <f t="shared" si="10"/>
        <v>0</v>
      </c>
      <c r="AZ38" s="30">
        <f t="shared" si="10"/>
        <v>0</v>
      </c>
      <c r="BA38" s="30">
        <f t="shared" si="10"/>
        <v>0</v>
      </c>
      <c r="BB38" s="30">
        <f t="shared" si="10"/>
        <v>0</v>
      </c>
      <c r="BC38" s="30">
        <f t="shared" si="10"/>
        <v>0</v>
      </c>
      <c r="BD38" s="30">
        <f t="shared" si="10"/>
        <v>0</v>
      </c>
      <c r="BE38" s="30">
        <f t="shared" si="10"/>
        <v>0</v>
      </c>
      <c r="BF38" s="30">
        <f t="shared" si="10"/>
        <v>0</v>
      </c>
      <c r="BG38" s="30">
        <f t="shared" si="10"/>
        <v>6.2111801242236021E-3</v>
      </c>
      <c r="BH38" s="30">
        <f t="shared" si="10"/>
        <v>1.2422360248447204E-2</v>
      </c>
      <c r="BI38" s="30">
        <f t="shared" si="10"/>
        <v>6.2111801242236021E-3</v>
      </c>
      <c r="BJ38" s="30">
        <f t="shared" si="10"/>
        <v>0</v>
      </c>
      <c r="BK38" s="30">
        <f t="shared" si="10"/>
        <v>0</v>
      </c>
      <c r="BL38" s="30">
        <f t="shared" si="10"/>
        <v>0</v>
      </c>
      <c r="BM38" s="30">
        <f t="shared" si="10"/>
        <v>0</v>
      </c>
      <c r="BN38" s="30">
        <f t="shared" si="10"/>
        <v>0</v>
      </c>
      <c r="BO38" s="30">
        <f t="shared" si="10"/>
        <v>0</v>
      </c>
      <c r="BP38" s="30">
        <f t="shared" si="10"/>
        <v>0</v>
      </c>
      <c r="BQ38" s="30">
        <f t="shared" si="10"/>
        <v>0</v>
      </c>
      <c r="BR38" s="30">
        <f t="shared" ref="BR38:BU38" si="11">IFERROR(BR6/$B6, "")</f>
        <v>0</v>
      </c>
      <c r="BS38" s="30">
        <f t="shared" si="11"/>
        <v>0</v>
      </c>
      <c r="BT38" s="30">
        <f t="shared" si="11"/>
        <v>0</v>
      </c>
      <c r="BU38" s="31">
        <f t="shared" si="11"/>
        <v>0</v>
      </c>
    </row>
    <row r="39" spans="2:73" ht="15.6" x14ac:dyDescent="0.3">
      <c r="B39" s="67">
        <f t="shared" si="3"/>
        <v>42876</v>
      </c>
      <c r="C39" s="30">
        <f t="shared" ref="C39:BQ39" si="12">IFERROR(C7/$B7, "")</f>
        <v>0</v>
      </c>
      <c r="D39" s="30">
        <f t="shared" si="12"/>
        <v>0</v>
      </c>
      <c r="E39" s="30">
        <f t="shared" si="12"/>
        <v>0</v>
      </c>
      <c r="F39" s="30">
        <f t="shared" si="12"/>
        <v>0</v>
      </c>
      <c r="G39" s="30">
        <f t="shared" si="12"/>
        <v>0</v>
      </c>
      <c r="H39" s="30">
        <f t="shared" si="12"/>
        <v>0</v>
      </c>
      <c r="I39" s="30">
        <f t="shared" si="12"/>
        <v>0</v>
      </c>
      <c r="J39" s="30">
        <f t="shared" si="12"/>
        <v>0</v>
      </c>
      <c r="K39" s="30">
        <f t="shared" si="12"/>
        <v>0</v>
      </c>
      <c r="L39" s="30">
        <f t="shared" si="12"/>
        <v>0</v>
      </c>
      <c r="M39" s="30">
        <f t="shared" si="12"/>
        <v>0</v>
      </c>
      <c r="N39" s="30">
        <f t="shared" si="12"/>
        <v>8.5470085470085479E-3</v>
      </c>
      <c r="O39" s="30">
        <f t="shared" si="12"/>
        <v>0</v>
      </c>
      <c r="P39" s="30">
        <f t="shared" si="12"/>
        <v>0</v>
      </c>
      <c r="Q39" s="30">
        <f t="shared" si="12"/>
        <v>0</v>
      </c>
      <c r="R39" s="30">
        <f t="shared" si="12"/>
        <v>0</v>
      </c>
      <c r="S39" s="30">
        <f t="shared" si="12"/>
        <v>0</v>
      </c>
      <c r="T39" s="30">
        <f t="shared" si="12"/>
        <v>0</v>
      </c>
      <c r="U39" s="30">
        <f t="shared" si="12"/>
        <v>0</v>
      </c>
      <c r="V39" s="30">
        <f t="shared" si="12"/>
        <v>0</v>
      </c>
      <c r="W39" s="30">
        <f t="shared" si="12"/>
        <v>0</v>
      </c>
      <c r="X39" s="30">
        <f t="shared" si="12"/>
        <v>0</v>
      </c>
      <c r="Y39" s="30">
        <f t="shared" si="12"/>
        <v>0</v>
      </c>
      <c r="Z39" s="30">
        <f t="shared" si="12"/>
        <v>1.7094017094017096E-2</v>
      </c>
      <c r="AA39" s="30">
        <f t="shared" si="12"/>
        <v>0</v>
      </c>
      <c r="AB39" s="30">
        <f t="shared" si="12"/>
        <v>9.4017094017094016E-2</v>
      </c>
      <c r="AC39" s="30">
        <f t="shared" si="12"/>
        <v>0</v>
      </c>
      <c r="AD39" s="30">
        <f t="shared" si="12"/>
        <v>0</v>
      </c>
      <c r="AE39" s="30">
        <f t="shared" si="12"/>
        <v>1.7094017094017096E-2</v>
      </c>
      <c r="AF39" s="30">
        <f t="shared" si="12"/>
        <v>0</v>
      </c>
      <c r="AG39" s="30">
        <f t="shared" si="12"/>
        <v>0</v>
      </c>
      <c r="AH39" s="30">
        <f t="shared" si="12"/>
        <v>0</v>
      </c>
      <c r="AI39" s="30">
        <f t="shared" si="12"/>
        <v>0</v>
      </c>
      <c r="AJ39" s="30">
        <f t="shared" si="12"/>
        <v>0.24786324786324787</v>
      </c>
      <c r="AK39" s="30">
        <f t="shared" si="12"/>
        <v>0</v>
      </c>
      <c r="AL39" s="30">
        <f t="shared" si="12"/>
        <v>3.4188034188034191E-2</v>
      </c>
      <c r="AM39" s="30">
        <f t="shared" si="12"/>
        <v>0</v>
      </c>
      <c r="AN39" s="30">
        <f t="shared" si="12"/>
        <v>0.4358974358974359</v>
      </c>
      <c r="AO39" s="30">
        <f t="shared" si="12"/>
        <v>0</v>
      </c>
      <c r="AP39" s="30">
        <f t="shared" si="12"/>
        <v>0</v>
      </c>
      <c r="AQ39" s="30">
        <f t="shared" si="12"/>
        <v>0</v>
      </c>
      <c r="AR39" s="30">
        <f t="shared" si="12"/>
        <v>4.2735042735042736E-2</v>
      </c>
      <c r="AS39" s="30">
        <f t="shared" si="12"/>
        <v>7.6923076923076927E-2</v>
      </c>
      <c r="AT39" s="30">
        <f t="shared" si="12"/>
        <v>0</v>
      </c>
      <c r="AU39" s="30">
        <f t="shared" si="12"/>
        <v>0</v>
      </c>
      <c r="AV39" s="30">
        <f t="shared" si="12"/>
        <v>0</v>
      </c>
      <c r="AW39" s="30">
        <f t="shared" si="12"/>
        <v>8.5470085470085479E-3</v>
      </c>
      <c r="AX39" s="30">
        <f t="shared" si="12"/>
        <v>0</v>
      </c>
      <c r="AY39" s="30">
        <f t="shared" si="12"/>
        <v>0</v>
      </c>
      <c r="AZ39" s="30">
        <f t="shared" si="12"/>
        <v>0</v>
      </c>
      <c r="BA39" s="30">
        <f t="shared" si="12"/>
        <v>0</v>
      </c>
      <c r="BB39" s="30">
        <f t="shared" si="12"/>
        <v>0</v>
      </c>
      <c r="BC39" s="30">
        <f t="shared" si="12"/>
        <v>0</v>
      </c>
      <c r="BD39" s="30">
        <f t="shared" si="12"/>
        <v>0</v>
      </c>
      <c r="BE39" s="30">
        <f t="shared" si="12"/>
        <v>0</v>
      </c>
      <c r="BF39" s="30">
        <f t="shared" si="12"/>
        <v>0</v>
      </c>
      <c r="BG39" s="30">
        <f t="shared" si="12"/>
        <v>8.5470085470085479E-3</v>
      </c>
      <c r="BH39" s="30">
        <f t="shared" si="12"/>
        <v>0</v>
      </c>
      <c r="BI39" s="30">
        <f t="shared" si="12"/>
        <v>0</v>
      </c>
      <c r="BJ39" s="30">
        <f t="shared" si="12"/>
        <v>0</v>
      </c>
      <c r="BK39" s="30">
        <f t="shared" si="12"/>
        <v>0</v>
      </c>
      <c r="BL39" s="30">
        <f t="shared" si="12"/>
        <v>0</v>
      </c>
      <c r="BM39" s="30">
        <f t="shared" si="12"/>
        <v>0</v>
      </c>
      <c r="BN39" s="30">
        <f t="shared" si="12"/>
        <v>0</v>
      </c>
      <c r="BO39" s="30">
        <f t="shared" si="12"/>
        <v>0</v>
      </c>
      <c r="BP39" s="30">
        <f t="shared" si="12"/>
        <v>0</v>
      </c>
      <c r="BQ39" s="30">
        <f t="shared" si="12"/>
        <v>8.5470085470085479E-3</v>
      </c>
      <c r="BR39" s="30">
        <f t="shared" ref="BR39:BU39" si="13">IFERROR(BR7/$B7, "")</f>
        <v>0</v>
      </c>
      <c r="BS39" s="30">
        <f t="shared" si="13"/>
        <v>0</v>
      </c>
      <c r="BT39" s="30">
        <f t="shared" si="13"/>
        <v>0</v>
      </c>
      <c r="BU39" s="31">
        <f t="shared" si="13"/>
        <v>0</v>
      </c>
    </row>
    <row r="40" spans="2:73" ht="15.6" x14ac:dyDescent="0.3">
      <c r="B40" s="67">
        <f t="shared" si="3"/>
        <v>42877</v>
      </c>
      <c r="C40" s="30">
        <f t="shared" ref="C40:BQ40" si="14">IFERROR(C8/$B8, "")</f>
        <v>0</v>
      </c>
      <c r="D40" s="30">
        <f t="shared" si="14"/>
        <v>0</v>
      </c>
      <c r="E40" s="30">
        <f t="shared" si="14"/>
        <v>0</v>
      </c>
      <c r="F40" s="30">
        <f t="shared" si="14"/>
        <v>0</v>
      </c>
      <c r="G40" s="30">
        <f t="shared" si="14"/>
        <v>0</v>
      </c>
      <c r="H40" s="30">
        <f t="shared" si="14"/>
        <v>0</v>
      </c>
      <c r="I40" s="30">
        <f t="shared" si="14"/>
        <v>0</v>
      </c>
      <c r="J40" s="30">
        <f t="shared" si="14"/>
        <v>0</v>
      </c>
      <c r="K40" s="30">
        <f t="shared" si="14"/>
        <v>1.8181818181818181E-2</v>
      </c>
      <c r="L40" s="30">
        <f t="shared" si="14"/>
        <v>0</v>
      </c>
      <c r="M40" s="30">
        <f t="shared" si="14"/>
        <v>0</v>
      </c>
      <c r="N40" s="30">
        <f t="shared" si="14"/>
        <v>0</v>
      </c>
      <c r="O40" s="30">
        <f t="shared" si="14"/>
        <v>0</v>
      </c>
      <c r="P40" s="30">
        <f t="shared" si="14"/>
        <v>0</v>
      </c>
      <c r="Q40" s="30">
        <f t="shared" si="14"/>
        <v>0</v>
      </c>
      <c r="R40" s="30">
        <f t="shared" si="14"/>
        <v>0</v>
      </c>
      <c r="S40" s="30">
        <f t="shared" si="14"/>
        <v>0</v>
      </c>
      <c r="T40" s="30">
        <f t="shared" si="14"/>
        <v>0</v>
      </c>
      <c r="U40" s="30">
        <f t="shared" si="14"/>
        <v>0</v>
      </c>
      <c r="V40" s="30">
        <f t="shared" si="14"/>
        <v>0</v>
      </c>
      <c r="W40" s="30">
        <f t="shared" si="14"/>
        <v>0</v>
      </c>
      <c r="X40" s="30">
        <f t="shared" si="14"/>
        <v>0</v>
      </c>
      <c r="Y40" s="30">
        <f t="shared" si="14"/>
        <v>0</v>
      </c>
      <c r="Z40" s="30">
        <f t="shared" si="14"/>
        <v>0</v>
      </c>
      <c r="AA40" s="30">
        <f t="shared" si="14"/>
        <v>0</v>
      </c>
      <c r="AB40" s="30">
        <f t="shared" si="14"/>
        <v>7.2727272727272724E-2</v>
      </c>
      <c r="AC40" s="30">
        <f t="shared" si="14"/>
        <v>0</v>
      </c>
      <c r="AD40" s="30">
        <f t="shared" si="14"/>
        <v>0</v>
      </c>
      <c r="AE40" s="30">
        <f t="shared" si="14"/>
        <v>0</v>
      </c>
      <c r="AF40" s="30">
        <f t="shared" si="14"/>
        <v>0</v>
      </c>
      <c r="AG40" s="30">
        <f t="shared" si="14"/>
        <v>0</v>
      </c>
      <c r="AH40" s="30">
        <f t="shared" si="14"/>
        <v>0</v>
      </c>
      <c r="AI40" s="30">
        <f t="shared" si="14"/>
        <v>3.6363636363636362E-2</v>
      </c>
      <c r="AJ40" s="30">
        <f t="shared" si="14"/>
        <v>0.30909090909090908</v>
      </c>
      <c r="AK40" s="30">
        <f t="shared" si="14"/>
        <v>0</v>
      </c>
      <c r="AL40" s="30">
        <f t="shared" si="14"/>
        <v>3.6363636363636362E-2</v>
      </c>
      <c r="AM40" s="30">
        <f t="shared" si="14"/>
        <v>0</v>
      </c>
      <c r="AN40" s="30">
        <f t="shared" si="14"/>
        <v>0.34545454545454546</v>
      </c>
      <c r="AO40" s="30">
        <f t="shared" si="14"/>
        <v>1.8181818181818181E-2</v>
      </c>
      <c r="AP40" s="30">
        <f t="shared" si="14"/>
        <v>0</v>
      </c>
      <c r="AQ40" s="30">
        <f t="shared" si="14"/>
        <v>0</v>
      </c>
      <c r="AR40" s="30">
        <f t="shared" si="14"/>
        <v>3.6363636363636362E-2</v>
      </c>
      <c r="AS40" s="30">
        <f t="shared" si="14"/>
        <v>9.0909090909090912E-2</v>
      </c>
      <c r="AT40" s="30">
        <f t="shared" si="14"/>
        <v>0</v>
      </c>
      <c r="AU40" s="30">
        <f t="shared" si="14"/>
        <v>0</v>
      </c>
      <c r="AV40" s="30">
        <f t="shared" si="14"/>
        <v>0</v>
      </c>
      <c r="AW40" s="30">
        <f t="shared" si="14"/>
        <v>1.8181818181818181E-2</v>
      </c>
      <c r="AX40" s="30">
        <f t="shared" si="14"/>
        <v>0</v>
      </c>
      <c r="AY40" s="30">
        <f t="shared" si="14"/>
        <v>0</v>
      </c>
      <c r="AZ40" s="30">
        <f t="shared" si="14"/>
        <v>0</v>
      </c>
      <c r="BA40" s="30">
        <f t="shared" si="14"/>
        <v>0</v>
      </c>
      <c r="BB40" s="30">
        <f t="shared" si="14"/>
        <v>0</v>
      </c>
      <c r="BC40" s="30">
        <f t="shared" si="14"/>
        <v>0</v>
      </c>
      <c r="BD40" s="30">
        <f t="shared" si="14"/>
        <v>0</v>
      </c>
      <c r="BE40" s="30">
        <f t="shared" si="14"/>
        <v>0</v>
      </c>
      <c r="BF40" s="30">
        <f t="shared" si="14"/>
        <v>0</v>
      </c>
      <c r="BG40" s="30">
        <f t="shared" si="14"/>
        <v>1.8181818181818181E-2</v>
      </c>
      <c r="BH40" s="30">
        <f t="shared" si="14"/>
        <v>0</v>
      </c>
      <c r="BI40" s="30">
        <f t="shared" si="14"/>
        <v>0</v>
      </c>
      <c r="BJ40" s="30">
        <f t="shared" si="14"/>
        <v>0</v>
      </c>
      <c r="BK40" s="30">
        <f t="shared" si="14"/>
        <v>0</v>
      </c>
      <c r="BL40" s="30">
        <f t="shared" si="14"/>
        <v>0</v>
      </c>
      <c r="BM40" s="30">
        <f t="shared" si="14"/>
        <v>0</v>
      </c>
      <c r="BN40" s="30">
        <f t="shared" si="14"/>
        <v>0</v>
      </c>
      <c r="BO40" s="30">
        <f t="shared" si="14"/>
        <v>0</v>
      </c>
      <c r="BP40" s="30">
        <f t="shared" si="14"/>
        <v>0</v>
      </c>
      <c r="BQ40" s="30">
        <f t="shared" si="14"/>
        <v>0</v>
      </c>
      <c r="BR40" s="30">
        <f t="shared" ref="BR40:BU40" si="15">IFERROR(BR8/$B8, "")</f>
        <v>0</v>
      </c>
      <c r="BS40" s="30">
        <f t="shared" si="15"/>
        <v>0</v>
      </c>
      <c r="BT40" s="30">
        <f t="shared" si="15"/>
        <v>0</v>
      </c>
      <c r="BU40" s="31">
        <f t="shared" si="15"/>
        <v>0</v>
      </c>
    </row>
    <row r="41" spans="2:73" ht="15.6" x14ac:dyDescent="0.3">
      <c r="B41" s="67">
        <f t="shared" si="3"/>
        <v>42878</v>
      </c>
      <c r="C41" s="30">
        <f t="shared" ref="C41:BQ41" si="16">IFERROR(C9/$B9, "")</f>
        <v>0</v>
      </c>
      <c r="D41" s="30">
        <f t="shared" si="16"/>
        <v>0</v>
      </c>
      <c r="E41" s="30">
        <f t="shared" si="16"/>
        <v>0</v>
      </c>
      <c r="F41" s="30">
        <f t="shared" si="16"/>
        <v>0</v>
      </c>
      <c r="G41" s="30">
        <f t="shared" si="16"/>
        <v>0</v>
      </c>
      <c r="H41" s="30">
        <f t="shared" si="16"/>
        <v>0</v>
      </c>
      <c r="I41" s="30">
        <f t="shared" si="16"/>
        <v>0</v>
      </c>
      <c r="J41" s="30">
        <f t="shared" si="16"/>
        <v>0</v>
      </c>
      <c r="K41" s="30">
        <f t="shared" si="16"/>
        <v>0</v>
      </c>
      <c r="L41" s="30">
        <f t="shared" si="16"/>
        <v>0</v>
      </c>
      <c r="M41" s="30">
        <f t="shared" si="16"/>
        <v>0</v>
      </c>
      <c r="N41" s="30">
        <f t="shared" si="16"/>
        <v>1.9417475728155338E-2</v>
      </c>
      <c r="O41" s="30">
        <f t="shared" si="16"/>
        <v>0</v>
      </c>
      <c r="P41" s="30">
        <f t="shared" si="16"/>
        <v>0</v>
      </c>
      <c r="Q41" s="30">
        <f t="shared" si="16"/>
        <v>0</v>
      </c>
      <c r="R41" s="30">
        <f t="shared" si="16"/>
        <v>0</v>
      </c>
      <c r="S41" s="30">
        <f t="shared" si="16"/>
        <v>0</v>
      </c>
      <c r="T41" s="30">
        <f t="shared" si="16"/>
        <v>0</v>
      </c>
      <c r="U41" s="30">
        <f t="shared" si="16"/>
        <v>0</v>
      </c>
      <c r="V41" s="30">
        <f t="shared" si="16"/>
        <v>0</v>
      </c>
      <c r="W41" s="30">
        <f t="shared" si="16"/>
        <v>0</v>
      </c>
      <c r="X41" s="30">
        <f t="shared" si="16"/>
        <v>0</v>
      </c>
      <c r="Y41" s="30">
        <f t="shared" si="16"/>
        <v>0</v>
      </c>
      <c r="Z41" s="30">
        <f t="shared" si="16"/>
        <v>0</v>
      </c>
      <c r="AA41" s="30">
        <f t="shared" si="16"/>
        <v>0</v>
      </c>
      <c r="AB41" s="30">
        <f t="shared" si="16"/>
        <v>2.9126213592233011E-2</v>
      </c>
      <c r="AC41" s="30">
        <f t="shared" si="16"/>
        <v>0</v>
      </c>
      <c r="AD41" s="30">
        <f t="shared" si="16"/>
        <v>0</v>
      </c>
      <c r="AE41" s="30">
        <f t="shared" si="16"/>
        <v>0</v>
      </c>
      <c r="AF41" s="30">
        <f t="shared" si="16"/>
        <v>0</v>
      </c>
      <c r="AG41" s="30">
        <f t="shared" si="16"/>
        <v>0</v>
      </c>
      <c r="AH41" s="30">
        <f t="shared" si="16"/>
        <v>0</v>
      </c>
      <c r="AI41" s="30">
        <f t="shared" si="16"/>
        <v>0</v>
      </c>
      <c r="AJ41" s="30">
        <f t="shared" si="16"/>
        <v>0.22330097087378642</v>
      </c>
      <c r="AK41" s="30">
        <f t="shared" si="16"/>
        <v>0</v>
      </c>
      <c r="AL41" s="30">
        <f t="shared" si="16"/>
        <v>3.8834951456310676E-2</v>
      </c>
      <c r="AM41" s="30">
        <f t="shared" si="16"/>
        <v>0</v>
      </c>
      <c r="AN41" s="30">
        <f t="shared" si="16"/>
        <v>0.53398058252427183</v>
      </c>
      <c r="AO41" s="30">
        <f t="shared" si="16"/>
        <v>0</v>
      </c>
      <c r="AP41" s="30">
        <f t="shared" si="16"/>
        <v>0</v>
      </c>
      <c r="AQ41" s="30">
        <f t="shared" si="16"/>
        <v>0</v>
      </c>
      <c r="AR41" s="30">
        <f t="shared" si="16"/>
        <v>3.8834951456310676E-2</v>
      </c>
      <c r="AS41" s="30">
        <f t="shared" si="16"/>
        <v>0.10679611650485436</v>
      </c>
      <c r="AT41" s="30">
        <f t="shared" si="16"/>
        <v>0</v>
      </c>
      <c r="AU41" s="30">
        <f t="shared" si="16"/>
        <v>0</v>
      </c>
      <c r="AV41" s="30">
        <f t="shared" si="16"/>
        <v>0</v>
      </c>
      <c r="AW41" s="30">
        <f t="shared" si="16"/>
        <v>0</v>
      </c>
      <c r="AX41" s="30">
        <f t="shared" si="16"/>
        <v>0</v>
      </c>
      <c r="AY41" s="30">
        <f t="shared" si="16"/>
        <v>0</v>
      </c>
      <c r="AZ41" s="30">
        <f t="shared" si="16"/>
        <v>0</v>
      </c>
      <c r="BA41" s="30">
        <f t="shared" si="16"/>
        <v>0</v>
      </c>
      <c r="BB41" s="30">
        <f t="shared" si="16"/>
        <v>0</v>
      </c>
      <c r="BC41" s="30">
        <f t="shared" si="16"/>
        <v>0</v>
      </c>
      <c r="BD41" s="30">
        <f t="shared" si="16"/>
        <v>0</v>
      </c>
      <c r="BE41" s="30">
        <f t="shared" si="16"/>
        <v>0</v>
      </c>
      <c r="BF41" s="30">
        <f t="shared" si="16"/>
        <v>0</v>
      </c>
      <c r="BG41" s="30">
        <f t="shared" si="16"/>
        <v>0</v>
      </c>
      <c r="BH41" s="30">
        <f t="shared" si="16"/>
        <v>9.7087378640776691E-3</v>
      </c>
      <c r="BI41" s="30">
        <f t="shared" si="16"/>
        <v>0</v>
      </c>
      <c r="BJ41" s="30">
        <f t="shared" si="16"/>
        <v>0</v>
      </c>
      <c r="BK41" s="30">
        <f t="shared" si="16"/>
        <v>0</v>
      </c>
      <c r="BL41" s="30">
        <f t="shared" si="16"/>
        <v>0</v>
      </c>
      <c r="BM41" s="30">
        <f t="shared" si="16"/>
        <v>0</v>
      </c>
      <c r="BN41" s="30">
        <f t="shared" si="16"/>
        <v>0</v>
      </c>
      <c r="BO41" s="30">
        <f t="shared" si="16"/>
        <v>0</v>
      </c>
      <c r="BP41" s="30">
        <f t="shared" si="16"/>
        <v>0</v>
      </c>
      <c r="BQ41" s="30">
        <f t="shared" si="16"/>
        <v>0</v>
      </c>
      <c r="BR41" s="30">
        <f t="shared" ref="BR41:BU41" si="17">IFERROR(BR9/$B9, "")</f>
        <v>0</v>
      </c>
      <c r="BS41" s="30">
        <f t="shared" si="17"/>
        <v>0</v>
      </c>
      <c r="BT41" s="30">
        <f t="shared" si="17"/>
        <v>0</v>
      </c>
      <c r="BU41" s="31">
        <f t="shared" si="17"/>
        <v>0</v>
      </c>
    </row>
    <row r="42" spans="2:73" ht="15.6" x14ac:dyDescent="0.3">
      <c r="B42" s="67">
        <f t="shared" si="3"/>
        <v>42879</v>
      </c>
      <c r="C42" s="30">
        <f t="shared" ref="C42:BQ42" si="18">IFERROR(C10/$B10, "")</f>
        <v>0</v>
      </c>
      <c r="D42" s="30">
        <f t="shared" si="18"/>
        <v>0</v>
      </c>
      <c r="E42" s="30">
        <f t="shared" si="18"/>
        <v>0</v>
      </c>
      <c r="F42" s="30">
        <f t="shared" si="18"/>
        <v>0</v>
      </c>
      <c r="G42" s="30">
        <f t="shared" si="18"/>
        <v>0</v>
      </c>
      <c r="H42" s="30">
        <f t="shared" si="18"/>
        <v>7.8125E-3</v>
      </c>
      <c r="I42" s="30">
        <f t="shared" si="18"/>
        <v>4.6875E-2</v>
      </c>
      <c r="J42" s="30">
        <f t="shared" si="18"/>
        <v>0</v>
      </c>
      <c r="K42" s="30">
        <f t="shared" si="18"/>
        <v>1.5625E-2</v>
      </c>
      <c r="L42" s="30">
        <f t="shared" si="18"/>
        <v>0</v>
      </c>
      <c r="M42" s="30">
        <f t="shared" si="18"/>
        <v>0</v>
      </c>
      <c r="N42" s="30">
        <f t="shared" si="18"/>
        <v>7.8125E-3</v>
      </c>
      <c r="O42" s="30">
        <f t="shared" si="18"/>
        <v>0</v>
      </c>
      <c r="P42" s="30">
        <f t="shared" si="18"/>
        <v>0</v>
      </c>
      <c r="Q42" s="30">
        <f t="shared" si="18"/>
        <v>0</v>
      </c>
      <c r="R42" s="30">
        <f t="shared" si="18"/>
        <v>0</v>
      </c>
      <c r="S42" s="30">
        <f t="shared" si="18"/>
        <v>0</v>
      </c>
      <c r="T42" s="30">
        <f t="shared" si="18"/>
        <v>0</v>
      </c>
      <c r="U42" s="30">
        <f t="shared" si="18"/>
        <v>0</v>
      </c>
      <c r="V42" s="30">
        <f t="shared" si="18"/>
        <v>0</v>
      </c>
      <c r="W42" s="30">
        <f t="shared" si="18"/>
        <v>0</v>
      </c>
      <c r="X42" s="30">
        <f t="shared" si="18"/>
        <v>7.8125E-3</v>
      </c>
      <c r="Y42" s="30">
        <f t="shared" si="18"/>
        <v>0</v>
      </c>
      <c r="Z42" s="30">
        <f t="shared" si="18"/>
        <v>7.8125E-3</v>
      </c>
      <c r="AA42" s="30">
        <f t="shared" si="18"/>
        <v>0</v>
      </c>
      <c r="AB42" s="30">
        <f t="shared" si="18"/>
        <v>9.375E-2</v>
      </c>
      <c r="AC42" s="30">
        <f t="shared" si="18"/>
        <v>0</v>
      </c>
      <c r="AD42" s="30">
        <f t="shared" si="18"/>
        <v>0</v>
      </c>
      <c r="AE42" s="30">
        <f t="shared" si="18"/>
        <v>0</v>
      </c>
      <c r="AF42" s="30">
        <f t="shared" si="18"/>
        <v>0</v>
      </c>
      <c r="AG42" s="30">
        <f t="shared" si="18"/>
        <v>0</v>
      </c>
      <c r="AH42" s="30">
        <f t="shared" si="18"/>
        <v>0</v>
      </c>
      <c r="AI42" s="30">
        <f t="shared" si="18"/>
        <v>7.8125E-3</v>
      </c>
      <c r="AJ42" s="30">
        <f t="shared" si="18"/>
        <v>0.375</v>
      </c>
      <c r="AK42" s="30">
        <f t="shared" si="18"/>
        <v>0</v>
      </c>
      <c r="AL42" s="30">
        <f t="shared" si="18"/>
        <v>1.5625E-2</v>
      </c>
      <c r="AM42" s="30">
        <f t="shared" si="18"/>
        <v>0</v>
      </c>
      <c r="AN42" s="30">
        <f t="shared" si="18"/>
        <v>0.28125</v>
      </c>
      <c r="AO42" s="30">
        <f t="shared" si="18"/>
        <v>0</v>
      </c>
      <c r="AP42" s="30">
        <f t="shared" si="18"/>
        <v>0</v>
      </c>
      <c r="AQ42" s="30">
        <f t="shared" si="18"/>
        <v>0</v>
      </c>
      <c r="AR42" s="30">
        <f t="shared" si="18"/>
        <v>3.125E-2</v>
      </c>
      <c r="AS42" s="30">
        <f t="shared" si="18"/>
        <v>8.59375E-2</v>
      </c>
      <c r="AT42" s="30">
        <f t="shared" si="18"/>
        <v>0</v>
      </c>
      <c r="AU42" s="30">
        <f t="shared" si="18"/>
        <v>0</v>
      </c>
      <c r="AV42" s="30">
        <f t="shared" si="18"/>
        <v>0</v>
      </c>
      <c r="AW42" s="30">
        <f t="shared" si="18"/>
        <v>0</v>
      </c>
      <c r="AX42" s="30">
        <f t="shared" si="18"/>
        <v>0</v>
      </c>
      <c r="AY42" s="30">
        <f t="shared" si="18"/>
        <v>0</v>
      </c>
      <c r="AZ42" s="30">
        <f t="shared" si="18"/>
        <v>0</v>
      </c>
      <c r="BA42" s="30">
        <f t="shared" si="18"/>
        <v>0</v>
      </c>
      <c r="BB42" s="30">
        <f t="shared" si="18"/>
        <v>0</v>
      </c>
      <c r="BC42" s="30">
        <f t="shared" si="18"/>
        <v>0</v>
      </c>
      <c r="BD42" s="30">
        <f t="shared" si="18"/>
        <v>0</v>
      </c>
      <c r="BE42" s="30">
        <f t="shared" si="18"/>
        <v>0</v>
      </c>
      <c r="BF42" s="30">
        <f t="shared" si="18"/>
        <v>0</v>
      </c>
      <c r="BG42" s="30">
        <f t="shared" si="18"/>
        <v>0</v>
      </c>
      <c r="BH42" s="30">
        <f t="shared" si="18"/>
        <v>0</v>
      </c>
      <c r="BI42" s="30">
        <f t="shared" si="18"/>
        <v>0</v>
      </c>
      <c r="BJ42" s="30">
        <f t="shared" si="18"/>
        <v>0</v>
      </c>
      <c r="BK42" s="30">
        <f t="shared" si="18"/>
        <v>0</v>
      </c>
      <c r="BL42" s="30">
        <f t="shared" si="18"/>
        <v>0</v>
      </c>
      <c r="BM42" s="30">
        <f t="shared" si="18"/>
        <v>0</v>
      </c>
      <c r="BN42" s="30">
        <f t="shared" si="18"/>
        <v>0</v>
      </c>
      <c r="BO42" s="30">
        <f t="shared" si="18"/>
        <v>0</v>
      </c>
      <c r="BP42" s="30">
        <f t="shared" si="18"/>
        <v>0</v>
      </c>
      <c r="BQ42" s="30">
        <f t="shared" si="18"/>
        <v>0</v>
      </c>
      <c r="BR42" s="30">
        <f t="shared" ref="BR42:BU42" si="19">IFERROR(BR10/$B10, "")</f>
        <v>0</v>
      </c>
      <c r="BS42" s="30">
        <f t="shared" si="19"/>
        <v>1.5625E-2</v>
      </c>
      <c r="BT42" s="30">
        <f t="shared" si="19"/>
        <v>0</v>
      </c>
      <c r="BU42" s="31">
        <f t="shared" si="19"/>
        <v>0</v>
      </c>
    </row>
    <row r="43" spans="2:73" ht="15.6" x14ac:dyDescent="0.3">
      <c r="B43" s="67">
        <f t="shared" si="3"/>
        <v>42880</v>
      </c>
      <c r="C43" s="30">
        <f t="shared" ref="C43:BQ43" si="20">IFERROR(C11/$B11, "")</f>
        <v>0</v>
      </c>
      <c r="D43" s="30">
        <f t="shared" si="20"/>
        <v>0</v>
      </c>
      <c r="E43" s="30">
        <f t="shared" si="20"/>
        <v>0</v>
      </c>
      <c r="F43" s="30">
        <f t="shared" si="20"/>
        <v>0</v>
      </c>
      <c r="G43" s="30">
        <f t="shared" si="20"/>
        <v>0</v>
      </c>
      <c r="H43" s="30">
        <f t="shared" si="20"/>
        <v>0</v>
      </c>
      <c r="I43" s="30">
        <f t="shared" si="20"/>
        <v>2.1276595744680851E-2</v>
      </c>
      <c r="J43" s="30">
        <f t="shared" si="20"/>
        <v>0</v>
      </c>
      <c r="K43" s="30">
        <f t="shared" si="20"/>
        <v>7.0921985815602835E-3</v>
      </c>
      <c r="L43" s="30">
        <f t="shared" si="20"/>
        <v>0</v>
      </c>
      <c r="M43" s="30">
        <f t="shared" si="20"/>
        <v>0</v>
      </c>
      <c r="N43" s="30">
        <f t="shared" si="20"/>
        <v>7.0921985815602835E-3</v>
      </c>
      <c r="O43" s="30">
        <f t="shared" si="20"/>
        <v>0</v>
      </c>
      <c r="P43" s="30">
        <f t="shared" si="20"/>
        <v>0</v>
      </c>
      <c r="Q43" s="30">
        <f t="shared" si="20"/>
        <v>0</v>
      </c>
      <c r="R43" s="30">
        <f t="shared" si="20"/>
        <v>0</v>
      </c>
      <c r="S43" s="30">
        <f t="shared" si="20"/>
        <v>0</v>
      </c>
      <c r="T43" s="30">
        <f t="shared" si="20"/>
        <v>0</v>
      </c>
      <c r="U43" s="30">
        <f t="shared" si="20"/>
        <v>0</v>
      </c>
      <c r="V43" s="30">
        <f t="shared" si="20"/>
        <v>0</v>
      </c>
      <c r="W43" s="30">
        <f t="shared" si="20"/>
        <v>0</v>
      </c>
      <c r="X43" s="30">
        <f t="shared" si="20"/>
        <v>0</v>
      </c>
      <c r="Y43" s="30">
        <f t="shared" si="20"/>
        <v>0</v>
      </c>
      <c r="Z43" s="30">
        <f t="shared" si="20"/>
        <v>3.5460992907801421E-2</v>
      </c>
      <c r="AA43" s="30">
        <f t="shared" si="20"/>
        <v>0</v>
      </c>
      <c r="AB43" s="30">
        <f t="shared" si="20"/>
        <v>7.8014184397163122E-2</v>
      </c>
      <c r="AC43" s="30">
        <f t="shared" si="20"/>
        <v>0</v>
      </c>
      <c r="AD43" s="30">
        <f t="shared" si="20"/>
        <v>0</v>
      </c>
      <c r="AE43" s="30">
        <f t="shared" si="20"/>
        <v>0</v>
      </c>
      <c r="AF43" s="30">
        <f t="shared" si="20"/>
        <v>0</v>
      </c>
      <c r="AG43" s="30">
        <f t="shared" si="20"/>
        <v>0</v>
      </c>
      <c r="AH43" s="30">
        <f t="shared" si="20"/>
        <v>0</v>
      </c>
      <c r="AI43" s="30">
        <f t="shared" si="20"/>
        <v>2.1276595744680851E-2</v>
      </c>
      <c r="AJ43" s="30">
        <f t="shared" si="20"/>
        <v>0.41134751773049644</v>
      </c>
      <c r="AK43" s="30">
        <f t="shared" si="20"/>
        <v>0</v>
      </c>
      <c r="AL43" s="30">
        <f t="shared" si="20"/>
        <v>4.2553191489361701E-2</v>
      </c>
      <c r="AM43" s="30">
        <f t="shared" si="20"/>
        <v>0</v>
      </c>
      <c r="AN43" s="30">
        <f t="shared" si="20"/>
        <v>0.18439716312056736</v>
      </c>
      <c r="AO43" s="30">
        <f t="shared" si="20"/>
        <v>0</v>
      </c>
      <c r="AP43" s="30">
        <f t="shared" si="20"/>
        <v>0</v>
      </c>
      <c r="AQ43" s="30">
        <f t="shared" si="20"/>
        <v>0</v>
      </c>
      <c r="AR43" s="30">
        <f t="shared" si="20"/>
        <v>2.1276595744680851E-2</v>
      </c>
      <c r="AS43" s="30">
        <f t="shared" si="20"/>
        <v>0.15602836879432624</v>
      </c>
      <c r="AT43" s="30">
        <f t="shared" si="20"/>
        <v>0</v>
      </c>
      <c r="AU43" s="30">
        <f t="shared" si="20"/>
        <v>0</v>
      </c>
      <c r="AV43" s="30">
        <f t="shared" si="20"/>
        <v>0</v>
      </c>
      <c r="AW43" s="30">
        <f t="shared" si="20"/>
        <v>0</v>
      </c>
      <c r="AX43" s="30">
        <f t="shared" si="20"/>
        <v>0</v>
      </c>
      <c r="AY43" s="30">
        <f t="shared" si="20"/>
        <v>0</v>
      </c>
      <c r="AZ43" s="30">
        <f t="shared" si="20"/>
        <v>0</v>
      </c>
      <c r="BA43" s="30">
        <f t="shared" si="20"/>
        <v>0</v>
      </c>
      <c r="BB43" s="30">
        <f t="shared" si="20"/>
        <v>0</v>
      </c>
      <c r="BC43" s="30">
        <f t="shared" si="20"/>
        <v>0</v>
      </c>
      <c r="BD43" s="30">
        <f t="shared" si="20"/>
        <v>0</v>
      </c>
      <c r="BE43" s="30">
        <f t="shared" si="20"/>
        <v>0</v>
      </c>
      <c r="BF43" s="30">
        <f t="shared" si="20"/>
        <v>0</v>
      </c>
      <c r="BG43" s="30">
        <f t="shared" si="20"/>
        <v>7.0921985815602835E-3</v>
      </c>
      <c r="BH43" s="30">
        <f t="shared" si="20"/>
        <v>0</v>
      </c>
      <c r="BI43" s="30">
        <f t="shared" si="20"/>
        <v>0</v>
      </c>
      <c r="BJ43" s="30">
        <f t="shared" si="20"/>
        <v>0</v>
      </c>
      <c r="BK43" s="30">
        <f t="shared" si="20"/>
        <v>0</v>
      </c>
      <c r="BL43" s="30">
        <f t="shared" si="20"/>
        <v>0</v>
      </c>
      <c r="BM43" s="30">
        <f t="shared" si="20"/>
        <v>0</v>
      </c>
      <c r="BN43" s="30">
        <f t="shared" si="20"/>
        <v>0</v>
      </c>
      <c r="BO43" s="30">
        <f t="shared" si="20"/>
        <v>0</v>
      </c>
      <c r="BP43" s="30">
        <f t="shared" si="20"/>
        <v>0</v>
      </c>
      <c r="BQ43" s="30">
        <f t="shared" si="20"/>
        <v>7.0921985815602835E-3</v>
      </c>
      <c r="BR43" s="30">
        <f t="shared" ref="BR43:BU43" si="21">IFERROR(BR11/$B11, "")</f>
        <v>0</v>
      </c>
      <c r="BS43" s="30">
        <f t="shared" si="21"/>
        <v>0</v>
      </c>
      <c r="BT43" s="30">
        <f t="shared" si="21"/>
        <v>0</v>
      </c>
      <c r="BU43" s="31">
        <f t="shared" si="21"/>
        <v>0</v>
      </c>
    </row>
    <row r="44" spans="2:73" ht="15.6" x14ac:dyDescent="0.3">
      <c r="B44" s="67">
        <f t="shared" si="3"/>
        <v>42881</v>
      </c>
      <c r="C44" s="30">
        <f t="shared" ref="C44:BQ44" si="22">IFERROR(C12/$B12, "")</f>
        <v>0</v>
      </c>
      <c r="D44" s="30">
        <f t="shared" si="22"/>
        <v>0</v>
      </c>
      <c r="E44" s="30">
        <f t="shared" si="22"/>
        <v>0</v>
      </c>
      <c r="F44" s="30">
        <f t="shared" si="22"/>
        <v>0</v>
      </c>
      <c r="G44" s="30">
        <f t="shared" si="22"/>
        <v>0</v>
      </c>
      <c r="H44" s="30">
        <f t="shared" si="22"/>
        <v>8.771929824561403E-3</v>
      </c>
      <c r="I44" s="30">
        <f t="shared" si="22"/>
        <v>1.7543859649122806E-2</v>
      </c>
      <c r="J44" s="30">
        <f t="shared" si="22"/>
        <v>0</v>
      </c>
      <c r="K44" s="30">
        <f t="shared" si="22"/>
        <v>8.771929824561403E-3</v>
      </c>
      <c r="L44" s="30">
        <f t="shared" si="22"/>
        <v>0</v>
      </c>
      <c r="M44" s="30">
        <f t="shared" si="22"/>
        <v>0</v>
      </c>
      <c r="N44" s="30">
        <f t="shared" si="22"/>
        <v>0</v>
      </c>
      <c r="O44" s="30">
        <f t="shared" si="22"/>
        <v>0</v>
      </c>
      <c r="P44" s="30">
        <f t="shared" si="22"/>
        <v>0</v>
      </c>
      <c r="Q44" s="30">
        <f t="shared" si="22"/>
        <v>8.771929824561403E-3</v>
      </c>
      <c r="R44" s="30">
        <f t="shared" si="22"/>
        <v>0</v>
      </c>
      <c r="S44" s="30">
        <f t="shared" si="22"/>
        <v>0</v>
      </c>
      <c r="T44" s="30">
        <f t="shared" si="22"/>
        <v>0</v>
      </c>
      <c r="U44" s="30">
        <f t="shared" si="22"/>
        <v>0</v>
      </c>
      <c r="V44" s="30">
        <f t="shared" si="22"/>
        <v>0</v>
      </c>
      <c r="W44" s="30">
        <f t="shared" si="22"/>
        <v>0</v>
      </c>
      <c r="X44" s="30">
        <f t="shared" si="22"/>
        <v>0</v>
      </c>
      <c r="Y44" s="30">
        <f t="shared" si="22"/>
        <v>0</v>
      </c>
      <c r="Z44" s="30">
        <f t="shared" si="22"/>
        <v>1.7543859649122806E-2</v>
      </c>
      <c r="AA44" s="30">
        <f t="shared" si="22"/>
        <v>0</v>
      </c>
      <c r="AB44" s="30">
        <f t="shared" si="22"/>
        <v>8.771929824561403E-2</v>
      </c>
      <c r="AC44" s="30">
        <f t="shared" si="22"/>
        <v>0</v>
      </c>
      <c r="AD44" s="30">
        <f t="shared" si="22"/>
        <v>0</v>
      </c>
      <c r="AE44" s="30">
        <f t="shared" si="22"/>
        <v>2.6315789473684209E-2</v>
      </c>
      <c r="AF44" s="30">
        <f t="shared" si="22"/>
        <v>0</v>
      </c>
      <c r="AG44" s="30">
        <f t="shared" si="22"/>
        <v>0</v>
      </c>
      <c r="AH44" s="30">
        <f t="shared" si="22"/>
        <v>8.771929824561403E-3</v>
      </c>
      <c r="AI44" s="30">
        <f t="shared" si="22"/>
        <v>1.7543859649122806E-2</v>
      </c>
      <c r="AJ44" s="30">
        <f t="shared" si="22"/>
        <v>0.41228070175438597</v>
      </c>
      <c r="AK44" s="30">
        <f t="shared" si="22"/>
        <v>0</v>
      </c>
      <c r="AL44" s="30">
        <f t="shared" si="22"/>
        <v>8.771929824561403E-3</v>
      </c>
      <c r="AM44" s="30">
        <f t="shared" si="22"/>
        <v>0</v>
      </c>
      <c r="AN44" s="30">
        <f t="shared" si="22"/>
        <v>0.25438596491228072</v>
      </c>
      <c r="AO44" s="30">
        <f t="shared" si="22"/>
        <v>0</v>
      </c>
      <c r="AP44" s="30">
        <f t="shared" si="22"/>
        <v>0</v>
      </c>
      <c r="AQ44" s="30">
        <f t="shared" si="22"/>
        <v>0</v>
      </c>
      <c r="AR44" s="30">
        <f t="shared" si="22"/>
        <v>2.6315789473684209E-2</v>
      </c>
      <c r="AS44" s="30">
        <f t="shared" si="22"/>
        <v>8.771929824561403E-2</v>
      </c>
      <c r="AT44" s="30">
        <f t="shared" si="22"/>
        <v>0</v>
      </c>
      <c r="AU44" s="30">
        <f t="shared" si="22"/>
        <v>0</v>
      </c>
      <c r="AV44" s="30">
        <f t="shared" si="22"/>
        <v>0</v>
      </c>
      <c r="AW44" s="30">
        <f t="shared" si="22"/>
        <v>0</v>
      </c>
      <c r="AX44" s="30">
        <f t="shared" si="22"/>
        <v>0</v>
      </c>
      <c r="AY44" s="30">
        <f t="shared" si="22"/>
        <v>0</v>
      </c>
      <c r="AZ44" s="30">
        <f t="shared" si="22"/>
        <v>0</v>
      </c>
      <c r="BA44" s="30">
        <f t="shared" si="22"/>
        <v>0</v>
      </c>
      <c r="BB44" s="30">
        <f t="shared" si="22"/>
        <v>0</v>
      </c>
      <c r="BC44" s="30">
        <f t="shared" si="22"/>
        <v>0</v>
      </c>
      <c r="BD44" s="30">
        <f t="shared" si="22"/>
        <v>0</v>
      </c>
      <c r="BE44" s="30">
        <f t="shared" si="22"/>
        <v>0</v>
      </c>
      <c r="BF44" s="30">
        <f t="shared" si="22"/>
        <v>0</v>
      </c>
      <c r="BG44" s="30">
        <f t="shared" si="22"/>
        <v>0</v>
      </c>
      <c r="BH44" s="30">
        <f t="shared" si="22"/>
        <v>0</v>
      </c>
      <c r="BI44" s="30">
        <f t="shared" si="22"/>
        <v>0</v>
      </c>
      <c r="BJ44" s="30">
        <f t="shared" si="22"/>
        <v>0</v>
      </c>
      <c r="BK44" s="30">
        <f t="shared" si="22"/>
        <v>0</v>
      </c>
      <c r="BL44" s="30">
        <f t="shared" si="22"/>
        <v>0</v>
      </c>
      <c r="BM44" s="30">
        <f t="shared" si="22"/>
        <v>0</v>
      </c>
      <c r="BN44" s="30">
        <f t="shared" si="22"/>
        <v>0</v>
      </c>
      <c r="BO44" s="30">
        <f t="shared" si="22"/>
        <v>0</v>
      </c>
      <c r="BP44" s="30">
        <f t="shared" si="22"/>
        <v>0</v>
      </c>
      <c r="BQ44" s="30">
        <f t="shared" si="22"/>
        <v>0</v>
      </c>
      <c r="BR44" s="30">
        <f t="shared" ref="BR44:BU44" si="23">IFERROR(BR12/$B12, "")</f>
        <v>0</v>
      </c>
      <c r="BS44" s="30">
        <f t="shared" si="23"/>
        <v>0</v>
      </c>
      <c r="BT44" s="30">
        <f t="shared" si="23"/>
        <v>8.771929824561403E-3</v>
      </c>
      <c r="BU44" s="31">
        <f t="shared" si="23"/>
        <v>0</v>
      </c>
    </row>
    <row r="45" spans="2:73" ht="15.6" x14ac:dyDescent="0.3">
      <c r="B45" s="67">
        <f t="shared" si="3"/>
        <v>42882</v>
      </c>
      <c r="C45" s="30">
        <f t="shared" ref="C45:BQ45" si="24">IFERROR(C13/$B13, "")</f>
        <v>0</v>
      </c>
      <c r="D45" s="30">
        <f t="shared" si="24"/>
        <v>0</v>
      </c>
      <c r="E45" s="30">
        <f t="shared" si="24"/>
        <v>0</v>
      </c>
      <c r="F45" s="30">
        <f t="shared" si="24"/>
        <v>0</v>
      </c>
      <c r="G45" s="30">
        <f t="shared" si="24"/>
        <v>0</v>
      </c>
      <c r="H45" s="30">
        <f t="shared" si="24"/>
        <v>0</v>
      </c>
      <c r="I45" s="30">
        <f t="shared" si="24"/>
        <v>1.0869565217391304E-2</v>
      </c>
      <c r="J45" s="30">
        <f t="shared" si="24"/>
        <v>0</v>
      </c>
      <c r="K45" s="30">
        <f t="shared" si="24"/>
        <v>0</v>
      </c>
      <c r="L45" s="30">
        <f t="shared" si="24"/>
        <v>0</v>
      </c>
      <c r="M45" s="30">
        <f t="shared" si="24"/>
        <v>0</v>
      </c>
      <c r="N45" s="30">
        <f t="shared" si="24"/>
        <v>1.0869565217391304E-2</v>
      </c>
      <c r="O45" s="30">
        <f t="shared" si="24"/>
        <v>0</v>
      </c>
      <c r="P45" s="30">
        <f t="shared" si="24"/>
        <v>0</v>
      </c>
      <c r="Q45" s="30">
        <f t="shared" si="24"/>
        <v>0</v>
      </c>
      <c r="R45" s="30">
        <f t="shared" si="24"/>
        <v>0</v>
      </c>
      <c r="S45" s="30">
        <f t="shared" si="24"/>
        <v>0</v>
      </c>
      <c r="T45" s="30">
        <f t="shared" si="24"/>
        <v>0</v>
      </c>
      <c r="U45" s="30">
        <f t="shared" si="24"/>
        <v>0</v>
      </c>
      <c r="V45" s="30">
        <f t="shared" si="24"/>
        <v>0</v>
      </c>
      <c r="W45" s="30">
        <f t="shared" si="24"/>
        <v>0</v>
      </c>
      <c r="X45" s="30">
        <f t="shared" si="24"/>
        <v>0</v>
      </c>
      <c r="Y45" s="30">
        <f t="shared" si="24"/>
        <v>0</v>
      </c>
      <c r="Z45" s="30">
        <f t="shared" si="24"/>
        <v>2.1739130434782608E-2</v>
      </c>
      <c r="AA45" s="30">
        <f t="shared" si="24"/>
        <v>0</v>
      </c>
      <c r="AB45" s="30">
        <f t="shared" si="24"/>
        <v>4.3478260869565216E-2</v>
      </c>
      <c r="AC45" s="30">
        <f t="shared" si="24"/>
        <v>0</v>
      </c>
      <c r="AD45" s="30">
        <f t="shared" si="24"/>
        <v>0</v>
      </c>
      <c r="AE45" s="30">
        <f t="shared" si="24"/>
        <v>0</v>
      </c>
      <c r="AF45" s="30">
        <f t="shared" si="24"/>
        <v>0</v>
      </c>
      <c r="AG45" s="30">
        <f t="shared" si="24"/>
        <v>0</v>
      </c>
      <c r="AH45" s="30">
        <f t="shared" si="24"/>
        <v>0</v>
      </c>
      <c r="AI45" s="30">
        <f t="shared" si="24"/>
        <v>3.2608695652173912E-2</v>
      </c>
      <c r="AJ45" s="30">
        <f t="shared" si="24"/>
        <v>0.15217391304347827</v>
      </c>
      <c r="AK45" s="30">
        <f t="shared" si="24"/>
        <v>0</v>
      </c>
      <c r="AL45" s="30">
        <f t="shared" si="24"/>
        <v>0.10869565217391304</v>
      </c>
      <c r="AM45" s="30">
        <f t="shared" si="24"/>
        <v>0</v>
      </c>
      <c r="AN45" s="30">
        <f t="shared" si="24"/>
        <v>0.42391304347826086</v>
      </c>
      <c r="AO45" s="30">
        <f t="shared" si="24"/>
        <v>0</v>
      </c>
      <c r="AP45" s="30">
        <f t="shared" si="24"/>
        <v>1.0869565217391304E-2</v>
      </c>
      <c r="AQ45" s="30">
        <f t="shared" si="24"/>
        <v>0</v>
      </c>
      <c r="AR45" s="30">
        <f t="shared" si="24"/>
        <v>4.3478260869565216E-2</v>
      </c>
      <c r="AS45" s="30">
        <f t="shared" si="24"/>
        <v>0.11956521739130435</v>
      </c>
      <c r="AT45" s="30">
        <f t="shared" si="24"/>
        <v>0</v>
      </c>
      <c r="AU45" s="30">
        <f t="shared" si="24"/>
        <v>0</v>
      </c>
      <c r="AV45" s="30">
        <f t="shared" si="24"/>
        <v>0</v>
      </c>
      <c r="AW45" s="30">
        <f t="shared" si="24"/>
        <v>0</v>
      </c>
      <c r="AX45" s="30">
        <f t="shared" si="24"/>
        <v>0</v>
      </c>
      <c r="AY45" s="30">
        <f t="shared" si="24"/>
        <v>0</v>
      </c>
      <c r="AZ45" s="30">
        <f t="shared" si="24"/>
        <v>0</v>
      </c>
      <c r="BA45" s="30">
        <f t="shared" si="24"/>
        <v>0</v>
      </c>
      <c r="BB45" s="30">
        <f t="shared" si="24"/>
        <v>0</v>
      </c>
      <c r="BC45" s="30">
        <f t="shared" si="24"/>
        <v>0</v>
      </c>
      <c r="BD45" s="30">
        <f t="shared" si="24"/>
        <v>0</v>
      </c>
      <c r="BE45" s="30">
        <f t="shared" si="24"/>
        <v>0</v>
      </c>
      <c r="BF45" s="30">
        <f t="shared" si="24"/>
        <v>0</v>
      </c>
      <c r="BG45" s="30">
        <f t="shared" si="24"/>
        <v>1.0869565217391304E-2</v>
      </c>
      <c r="BH45" s="30">
        <f t="shared" si="24"/>
        <v>0</v>
      </c>
      <c r="BI45" s="30">
        <f t="shared" si="24"/>
        <v>0</v>
      </c>
      <c r="BJ45" s="30">
        <f t="shared" si="24"/>
        <v>0</v>
      </c>
      <c r="BK45" s="30">
        <f t="shared" si="24"/>
        <v>0</v>
      </c>
      <c r="BL45" s="30">
        <f t="shared" si="24"/>
        <v>0</v>
      </c>
      <c r="BM45" s="30">
        <f t="shared" si="24"/>
        <v>0</v>
      </c>
      <c r="BN45" s="30">
        <f t="shared" si="24"/>
        <v>0</v>
      </c>
      <c r="BO45" s="30">
        <f t="shared" si="24"/>
        <v>0</v>
      </c>
      <c r="BP45" s="30">
        <f t="shared" si="24"/>
        <v>0</v>
      </c>
      <c r="BQ45" s="30">
        <f t="shared" si="24"/>
        <v>1.0869565217391304E-2</v>
      </c>
      <c r="BR45" s="30">
        <f t="shared" ref="BR45:BU45" si="25">IFERROR(BR13/$B13, "")</f>
        <v>0</v>
      </c>
      <c r="BS45" s="30">
        <f t="shared" si="25"/>
        <v>0</v>
      </c>
      <c r="BT45" s="30">
        <f t="shared" si="25"/>
        <v>0</v>
      </c>
      <c r="BU45" s="31">
        <f t="shared" si="25"/>
        <v>0</v>
      </c>
    </row>
    <row r="46" spans="2:73" ht="15.6" x14ac:dyDescent="0.3">
      <c r="B46" s="67">
        <f t="shared" si="3"/>
        <v>42887</v>
      </c>
      <c r="C46" s="30">
        <f t="shared" ref="C46:BQ46" si="26">IFERROR(C14/$B14, "")</f>
        <v>0</v>
      </c>
      <c r="D46" s="30">
        <f t="shared" si="26"/>
        <v>0</v>
      </c>
      <c r="E46" s="30">
        <f t="shared" si="26"/>
        <v>0</v>
      </c>
      <c r="F46" s="30">
        <f t="shared" si="26"/>
        <v>0</v>
      </c>
      <c r="G46" s="30">
        <f t="shared" si="26"/>
        <v>0</v>
      </c>
      <c r="H46" s="30">
        <f t="shared" si="26"/>
        <v>0</v>
      </c>
      <c r="I46" s="30">
        <f t="shared" si="26"/>
        <v>2.5000000000000001E-2</v>
      </c>
      <c r="J46" s="30">
        <f t="shared" si="26"/>
        <v>0</v>
      </c>
      <c r="K46" s="30">
        <f t="shared" si="26"/>
        <v>1.2500000000000001E-2</v>
      </c>
      <c r="L46" s="30">
        <f t="shared" si="26"/>
        <v>0</v>
      </c>
      <c r="M46" s="30">
        <f t="shared" si="26"/>
        <v>0</v>
      </c>
      <c r="N46" s="30">
        <f t="shared" si="26"/>
        <v>0.05</v>
      </c>
      <c r="O46" s="30">
        <f t="shared" si="26"/>
        <v>0</v>
      </c>
      <c r="P46" s="30">
        <f t="shared" si="26"/>
        <v>0</v>
      </c>
      <c r="Q46" s="30">
        <f t="shared" si="26"/>
        <v>0</v>
      </c>
      <c r="R46" s="30">
        <f t="shared" si="26"/>
        <v>0</v>
      </c>
      <c r="S46" s="30">
        <f t="shared" si="26"/>
        <v>0</v>
      </c>
      <c r="T46" s="30">
        <f t="shared" si="26"/>
        <v>0</v>
      </c>
      <c r="U46" s="30">
        <f t="shared" si="26"/>
        <v>0</v>
      </c>
      <c r="V46" s="30">
        <f t="shared" si="26"/>
        <v>0</v>
      </c>
      <c r="W46" s="30">
        <f t="shared" si="26"/>
        <v>0</v>
      </c>
      <c r="X46" s="30">
        <f t="shared" si="26"/>
        <v>0</v>
      </c>
      <c r="Y46" s="30">
        <f t="shared" si="26"/>
        <v>0</v>
      </c>
      <c r="Z46" s="30">
        <f t="shared" si="26"/>
        <v>0.05</v>
      </c>
      <c r="AA46" s="30">
        <f t="shared" si="26"/>
        <v>0</v>
      </c>
      <c r="AB46" s="30">
        <f t="shared" si="26"/>
        <v>2.5000000000000001E-2</v>
      </c>
      <c r="AC46" s="30">
        <f t="shared" si="26"/>
        <v>1.2500000000000001E-2</v>
      </c>
      <c r="AD46" s="30">
        <f t="shared" si="26"/>
        <v>0</v>
      </c>
      <c r="AE46" s="30">
        <f t="shared" si="26"/>
        <v>2.5000000000000001E-2</v>
      </c>
      <c r="AF46" s="30">
        <f t="shared" si="26"/>
        <v>0</v>
      </c>
      <c r="AG46" s="30">
        <f t="shared" si="26"/>
        <v>0</v>
      </c>
      <c r="AH46" s="30">
        <f t="shared" si="26"/>
        <v>0</v>
      </c>
      <c r="AI46" s="30">
        <f t="shared" si="26"/>
        <v>2.5000000000000001E-2</v>
      </c>
      <c r="AJ46" s="30">
        <f t="shared" si="26"/>
        <v>0.16250000000000001</v>
      </c>
      <c r="AK46" s="30">
        <f t="shared" si="26"/>
        <v>0</v>
      </c>
      <c r="AL46" s="30">
        <f t="shared" si="26"/>
        <v>6.25E-2</v>
      </c>
      <c r="AM46" s="30">
        <f t="shared" si="26"/>
        <v>0</v>
      </c>
      <c r="AN46" s="30">
        <f t="shared" si="26"/>
        <v>0.33750000000000002</v>
      </c>
      <c r="AO46" s="30">
        <f t="shared" si="26"/>
        <v>0</v>
      </c>
      <c r="AP46" s="30">
        <f t="shared" si="26"/>
        <v>0</v>
      </c>
      <c r="AQ46" s="30">
        <f t="shared" si="26"/>
        <v>0</v>
      </c>
      <c r="AR46" s="30">
        <f t="shared" si="26"/>
        <v>3.7499999999999999E-2</v>
      </c>
      <c r="AS46" s="30">
        <f t="shared" si="26"/>
        <v>0.1</v>
      </c>
      <c r="AT46" s="30">
        <f t="shared" si="26"/>
        <v>0</v>
      </c>
      <c r="AU46" s="30">
        <f t="shared" si="26"/>
        <v>0</v>
      </c>
      <c r="AV46" s="30">
        <f t="shared" si="26"/>
        <v>0</v>
      </c>
      <c r="AW46" s="30">
        <f t="shared" si="26"/>
        <v>0</v>
      </c>
      <c r="AX46" s="30">
        <f t="shared" si="26"/>
        <v>0</v>
      </c>
      <c r="AY46" s="30">
        <f t="shared" si="26"/>
        <v>0</v>
      </c>
      <c r="AZ46" s="30">
        <f t="shared" si="26"/>
        <v>0</v>
      </c>
      <c r="BA46" s="30">
        <f t="shared" si="26"/>
        <v>0</v>
      </c>
      <c r="BB46" s="30">
        <f t="shared" si="26"/>
        <v>0</v>
      </c>
      <c r="BC46" s="30">
        <f t="shared" si="26"/>
        <v>0</v>
      </c>
      <c r="BD46" s="30">
        <f t="shared" si="26"/>
        <v>0</v>
      </c>
      <c r="BE46" s="30">
        <f t="shared" si="26"/>
        <v>0</v>
      </c>
      <c r="BF46" s="30">
        <f t="shared" si="26"/>
        <v>0</v>
      </c>
      <c r="BG46" s="30">
        <f t="shared" si="26"/>
        <v>0</v>
      </c>
      <c r="BH46" s="30">
        <f t="shared" si="26"/>
        <v>1.2500000000000001E-2</v>
      </c>
      <c r="BI46" s="30">
        <f t="shared" si="26"/>
        <v>0</v>
      </c>
      <c r="BJ46" s="30">
        <f t="shared" si="26"/>
        <v>0</v>
      </c>
      <c r="BK46" s="30">
        <f t="shared" si="26"/>
        <v>0</v>
      </c>
      <c r="BL46" s="30">
        <f t="shared" si="26"/>
        <v>0</v>
      </c>
      <c r="BM46" s="30">
        <f t="shared" si="26"/>
        <v>0</v>
      </c>
      <c r="BN46" s="30">
        <f t="shared" si="26"/>
        <v>0</v>
      </c>
      <c r="BO46" s="30">
        <f t="shared" si="26"/>
        <v>0</v>
      </c>
      <c r="BP46" s="30">
        <f t="shared" si="26"/>
        <v>0</v>
      </c>
      <c r="BQ46" s="30">
        <f t="shared" si="26"/>
        <v>1.2500000000000001E-2</v>
      </c>
      <c r="BR46" s="30">
        <f t="shared" ref="BR46:BU46" si="27">IFERROR(BR14/$B14, "")</f>
        <v>1.2500000000000001E-2</v>
      </c>
      <c r="BS46" s="30">
        <f t="shared" si="27"/>
        <v>2.5000000000000001E-2</v>
      </c>
      <c r="BT46" s="30">
        <f t="shared" si="27"/>
        <v>1.2500000000000001E-2</v>
      </c>
      <c r="BU46" s="31">
        <f t="shared" si="27"/>
        <v>0</v>
      </c>
    </row>
    <row r="47" spans="2:73" ht="15.6" x14ac:dyDescent="0.3">
      <c r="B47" s="67">
        <f t="shared" si="3"/>
        <v>42888</v>
      </c>
      <c r="C47" s="30">
        <f t="shared" ref="C47:BQ47" si="28">IFERROR(C15/$B15, "")</f>
        <v>0</v>
      </c>
      <c r="D47" s="30">
        <f t="shared" si="28"/>
        <v>0</v>
      </c>
      <c r="E47" s="30">
        <f t="shared" si="28"/>
        <v>0</v>
      </c>
      <c r="F47" s="30">
        <f t="shared" si="28"/>
        <v>0</v>
      </c>
      <c r="G47" s="30">
        <f t="shared" si="28"/>
        <v>0</v>
      </c>
      <c r="H47" s="30">
        <f t="shared" si="28"/>
        <v>0</v>
      </c>
      <c r="I47" s="30">
        <f t="shared" si="28"/>
        <v>0</v>
      </c>
      <c r="J47" s="30">
        <f t="shared" si="28"/>
        <v>0</v>
      </c>
      <c r="K47" s="30">
        <f t="shared" si="28"/>
        <v>0</v>
      </c>
      <c r="L47" s="30">
        <f t="shared" si="28"/>
        <v>0</v>
      </c>
      <c r="M47" s="30">
        <f t="shared" si="28"/>
        <v>0</v>
      </c>
      <c r="N47" s="30">
        <f t="shared" si="28"/>
        <v>0</v>
      </c>
      <c r="O47" s="30">
        <f t="shared" si="28"/>
        <v>0</v>
      </c>
      <c r="P47" s="30">
        <f t="shared" si="28"/>
        <v>0</v>
      </c>
      <c r="Q47" s="30">
        <f t="shared" si="28"/>
        <v>0</v>
      </c>
      <c r="R47" s="30">
        <f t="shared" si="28"/>
        <v>0</v>
      </c>
      <c r="S47" s="30">
        <f t="shared" si="28"/>
        <v>0</v>
      </c>
      <c r="T47" s="30">
        <f t="shared" si="28"/>
        <v>0</v>
      </c>
      <c r="U47" s="30">
        <f t="shared" si="28"/>
        <v>0</v>
      </c>
      <c r="V47" s="30">
        <f t="shared" si="28"/>
        <v>0</v>
      </c>
      <c r="W47" s="30">
        <f t="shared" si="28"/>
        <v>0</v>
      </c>
      <c r="X47" s="30">
        <f t="shared" si="28"/>
        <v>0</v>
      </c>
      <c r="Y47" s="30">
        <f t="shared" si="28"/>
        <v>0</v>
      </c>
      <c r="Z47" s="30">
        <f t="shared" si="28"/>
        <v>1.5625E-2</v>
      </c>
      <c r="AA47" s="30">
        <f t="shared" si="28"/>
        <v>0</v>
      </c>
      <c r="AB47" s="30">
        <f t="shared" si="28"/>
        <v>7.8125E-2</v>
      </c>
      <c r="AC47" s="30">
        <f t="shared" si="28"/>
        <v>0</v>
      </c>
      <c r="AD47" s="30">
        <f t="shared" si="28"/>
        <v>0</v>
      </c>
      <c r="AE47" s="30">
        <f t="shared" si="28"/>
        <v>3.125E-2</v>
      </c>
      <c r="AF47" s="30">
        <f t="shared" si="28"/>
        <v>0</v>
      </c>
      <c r="AG47" s="30">
        <f t="shared" si="28"/>
        <v>0</v>
      </c>
      <c r="AH47" s="30">
        <f t="shared" si="28"/>
        <v>0</v>
      </c>
      <c r="AI47" s="30">
        <f t="shared" si="28"/>
        <v>4.6875E-2</v>
      </c>
      <c r="AJ47" s="30">
        <f t="shared" si="28"/>
        <v>0.21875</v>
      </c>
      <c r="AK47" s="30">
        <f t="shared" si="28"/>
        <v>0</v>
      </c>
      <c r="AL47" s="30">
        <f t="shared" si="28"/>
        <v>0.125</v>
      </c>
      <c r="AM47" s="30">
        <f t="shared" si="28"/>
        <v>0</v>
      </c>
      <c r="AN47" s="30">
        <f t="shared" si="28"/>
        <v>0.171875</v>
      </c>
      <c r="AO47" s="30">
        <f t="shared" si="28"/>
        <v>0</v>
      </c>
      <c r="AP47" s="30">
        <f t="shared" si="28"/>
        <v>0</v>
      </c>
      <c r="AQ47" s="30">
        <f t="shared" si="28"/>
        <v>0</v>
      </c>
      <c r="AR47" s="30">
        <f t="shared" si="28"/>
        <v>7.8125E-2</v>
      </c>
      <c r="AS47" s="30">
        <f t="shared" si="28"/>
        <v>0.140625</v>
      </c>
      <c r="AT47" s="30">
        <f t="shared" si="28"/>
        <v>0</v>
      </c>
      <c r="AU47" s="30">
        <f t="shared" si="28"/>
        <v>0</v>
      </c>
      <c r="AV47" s="30">
        <f t="shared" si="28"/>
        <v>0</v>
      </c>
      <c r="AW47" s="30">
        <f t="shared" si="28"/>
        <v>1.5625E-2</v>
      </c>
      <c r="AX47" s="30">
        <f t="shared" si="28"/>
        <v>0</v>
      </c>
      <c r="AY47" s="30">
        <f t="shared" si="28"/>
        <v>0</v>
      </c>
      <c r="AZ47" s="30">
        <f t="shared" si="28"/>
        <v>0</v>
      </c>
      <c r="BA47" s="30">
        <f t="shared" si="28"/>
        <v>0</v>
      </c>
      <c r="BB47" s="30">
        <f t="shared" si="28"/>
        <v>0</v>
      </c>
      <c r="BC47" s="30">
        <f t="shared" si="28"/>
        <v>0</v>
      </c>
      <c r="BD47" s="30">
        <f t="shared" si="28"/>
        <v>0</v>
      </c>
      <c r="BE47" s="30">
        <f t="shared" si="28"/>
        <v>0</v>
      </c>
      <c r="BF47" s="30">
        <f t="shared" si="28"/>
        <v>0</v>
      </c>
      <c r="BG47" s="30">
        <f t="shared" si="28"/>
        <v>3.125E-2</v>
      </c>
      <c r="BH47" s="30">
        <f t="shared" si="28"/>
        <v>3.125E-2</v>
      </c>
      <c r="BI47" s="30">
        <f t="shared" si="28"/>
        <v>0</v>
      </c>
      <c r="BJ47" s="30">
        <f t="shared" si="28"/>
        <v>0</v>
      </c>
      <c r="BK47" s="30">
        <f t="shared" si="28"/>
        <v>0</v>
      </c>
      <c r="BL47" s="30">
        <f t="shared" si="28"/>
        <v>0</v>
      </c>
      <c r="BM47" s="30">
        <f t="shared" si="28"/>
        <v>0</v>
      </c>
      <c r="BN47" s="30">
        <f t="shared" si="28"/>
        <v>0</v>
      </c>
      <c r="BO47" s="30">
        <f t="shared" si="28"/>
        <v>0</v>
      </c>
      <c r="BP47" s="30">
        <f t="shared" si="28"/>
        <v>0</v>
      </c>
      <c r="BQ47" s="30">
        <f t="shared" si="28"/>
        <v>0</v>
      </c>
      <c r="BR47" s="30">
        <f t="shared" ref="BR47:BU47" si="29">IFERROR(BR15/$B15, "")</f>
        <v>1.5625E-2</v>
      </c>
      <c r="BS47" s="30">
        <f t="shared" si="29"/>
        <v>0</v>
      </c>
      <c r="BT47" s="30">
        <f t="shared" si="29"/>
        <v>0</v>
      </c>
      <c r="BU47" s="31">
        <f t="shared" si="29"/>
        <v>0</v>
      </c>
    </row>
    <row r="48" spans="2:73" ht="15.6" x14ac:dyDescent="0.3">
      <c r="B48" s="67">
        <f t="shared" si="3"/>
        <v>42889</v>
      </c>
      <c r="C48" s="30">
        <f t="shared" ref="C48:BQ48" si="30">IFERROR(C16/$B16, "")</f>
        <v>0</v>
      </c>
      <c r="D48" s="30">
        <f t="shared" si="30"/>
        <v>0</v>
      </c>
      <c r="E48" s="30">
        <f t="shared" si="30"/>
        <v>0</v>
      </c>
      <c r="F48" s="30">
        <f t="shared" si="30"/>
        <v>0</v>
      </c>
      <c r="G48" s="30">
        <f t="shared" si="30"/>
        <v>0</v>
      </c>
      <c r="H48" s="30">
        <f t="shared" si="30"/>
        <v>0</v>
      </c>
      <c r="I48" s="30">
        <f t="shared" si="30"/>
        <v>3.3898305084745763E-2</v>
      </c>
      <c r="J48" s="30">
        <f t="shared" si="30"/>
        <v>0</v>
      </c>
      <c r="K48" s="30">
        <f t="shared" si="30"/>
        <v>0</v>
      </c>
      <c r="L48" s="30">
        <f t="shared" si="30"/>
        <v>0</v>
      </c>
      <c r="M48" s="30">
        <f t="shared" si="30"/>
        <v>0</v>
      </c>
      <c r="N48" s="30">
        <f t="shared" si="30"/>
        <v>1.6949152542372881E-2</v>
      </c>
      <c r="O48" s="30">
        <f t="shared" si="30"/>
        <v>0</v>
      </c>
      <c r="P48" s="30">
        <f t="shared" si="30"/>
        <v>0</v>
      </c>
      <c r="Q48" s="30">
        <f t="shared" si="30"/>
        <v>0</v>
      </c>
      <c r="R48" s="30">
        <f t="shared" si="30"/>
        <v>0</v>
      </c>
      <c r="S48" s="30">
        <f t="shared" si="30"/>
        <v>0</v>
      </c>
      <c r="T48" s="30">
        <f t="shared" si="30"/>
        <v>0</v>
      </c>
      <c r="U48" s="30">
        <f t="shared" si="30"/>
        <v>0</v>
      </c>
      <c r="V48" s="30">
        <f t="shared" si="30"/>
        <v>1.6949152542372881E-2</v>
      </c>
      <c r="W48" s="30">
        <f t="shared" si="30"/>
        <v>0</v>
      </c>
      <c r="X48" s="30">
        <f t="shared" si="30"/>
        <v>0</v>
      </c>
      <c r="Y48" s="30">
        <f t="shared" si="30"/>
        <v>1.6949152542372881E-2</v>
      </c>
      <c r="Z48" s="30">
        <f t="shared" si="30"/>
        <v>1.6949152542372881E-2</v>
      </c>
      <c r="AA48" s="30">
        <f t="shared" si="30"/>
        <v>0</v>
      </c>
      <c r="AB48" s="30">
        <f t="shared" si="30"/>
        <v>0.13559322033898305</v>
      </c>
      <c r="AC48" s="30">
        <f t="shared" si="30"/>
        <v>0</v>
      </c>
      <c r="AD48" s="30">
        <f t="shared" si="30"/>
        <v>0</v>
      </c>
      <c r="AE48" s="30">
        <f t="shared" si="30"/>
        <v>0</v>
      </c>
      <c r="AF48" s="30">
        <f t="shared" si="30"/>
        <v>0</v>
      </c>
      <c r="AG48" s="30">
        <f t="shared" si="30"/>
        <v>0</v>
      </c>
      <c r="AH48" s="30">
        <f t="shared" si="30"/>
        <v>0</v>
      </c>
      <c r="AI48" s="30">
        <f t="shared" si="30"/>
        <v>3.3898305084745763E-2</v>
      </c>
      <c r="AJ48" s="30">
        <f t="shared" si="30"/>
        <v>0.13559322033898305</v>
      </c>
      <c r="AK48" s="30">
        <f t="shared" si="30"/>
        <v>0</v>
      </c>
      <c r="AL48" s="30">
        <f t="shared" si="30"/>
        <v>0.11864406779661017</v>
      </c>
      <c r="AM48" s="30">
        <f t="shared" si="30"/>
        <v>0</v>
      </c>
      <c r="AN48" s="30">
        <f t="shared" si="30"/>
        <v>0.20338983050847459</v>
      </c>
      <c r="AO48" s="30">
        <f t="shared" si="30"/>
        <v>0</v>
      </c>
      <c r="AP48" s="30">
        <f t="shared" si="30"/>
        <v>0</v>
      </c>
      <c r="AQ48" s="30">
        <f t="shared" si="30"/>
        <v>0</v>
      </c>
      <c r="AR48" s="30">
        <f t="shared" si="30"/>
        <v>3.3898305084745763E-2</v>
      </c>
      <c r="AS48" s="30">
        <f t="shared" si="30"/>
        <v>0.20338983050847459</v>
      </c>
      <c r="AT48" s="30">
        <f t="shared" si="30"/>
        <v>0</v>
      </c>
      <c r="AU48" s="30">
        <f t="shared" si="30"/>
        <v>0</v>
      </c>
      <c r="AV48" s="30">
        <f t="shared" si="30"/>
        <v>0</v>
      </c>
      <c r="AW48" s="30">
        <f t="shared" si="30"/>
        <v>0</v>
      </c>
      <c r="AX48" s="30">
        <f t="shared" si="30"/>
        <v>0</v>
      </c>
      <c r="AY48" s="30">
        <f t="shared" si="30"/>
        <v>0</v>
      </c>
      <c r="AZ48" s="30">
        <f t="shared" si="30"/>
        <v>0</v>
      </c>
      <c r="BA48" s="30">
        <f t="shared" si="30"/>
        <v>0</v>
      </c>
      <c r="BB48" s="30">
        <f t="shared" si="30"/>
        <v>0</v>
      </c>
      <c r="BC48" s="30">
        <f t="shared" si="30"/>
        <v>0</v>
      </c>
      <c r="BD48" s="30">
        <f t="shared" si="30"/>
        <v>0</v>
      </c>
      <c r="BE48" s="30">
        <f t="shared" si="30"/>
        <v>0</v>
      </c>
      <c r="BF48" s="30">
        <f t="shared" si="30"/>
        <v>0</v>
      </c>
      <c r="BG48" s="30">
        <f t="shared" si="30"/>
        <v>0</v>
      </c>
      <c r="BH48" s="30">
        <f t="shared" si="30"/>
        <v>0</v>
      </c>
      <c r="BI48" s="30">
        <f t="shared" si="30"/>
        <v>0</v>
      </c>
      <c r="BJ48" s="30">
        <f t="shared" si="30"/>
        <v>0</v>
      </c>
      <c r="BK48" s="30">
        <f t="shared" si="30"/>
        <v>0</v>
      </c>
      <c r="BL48" s="30">
        <f t="shared" si="30"/>
        <v>0</v>
      </c>
      <c r="BM48" s="30">
        <f t="shared" si="30"/>
        <v>0</v>
      </c>
      <c r="BN48" s="30">
        <f t="shared" si="30"/>
        <v>0</v>
      </c>
      <c r="BO48" s="30">
        <f t="shared" si="30"/>
        <v>0</v>
      </c>
      <c r="BP48" s="30">
        <f t="shared" si="30"/>
        <v>0</v>
      </c>
      <c r="BQ48" s="30">
        <f t="shared" si="30"/>
        <v>1.6949152542372881E-2</v>
      </c>
      <c r="BR48" s="30">
        <f t="shared" ref="BR48:BU48" si="31">IFERROR(BR16/$B16, "")</f>
        <v>0</v>
      </c>
      <c r="BS48" s="30">
        <f t="shared" si="31"/>
        <v>1.6949152542372881E-2</v>
      </c>
      <c r="BT48" s="30">
        <f t="shared" si="31"/>
        <v>0</v>
      </c>
      <c r="BU48" s="31">
        <f t="shared" si="31"/>
        <v>0</v>
      </c>
    </row>
    <row r="49" spans="2:73" ht="15.6" x14ac:dyDescent="0.3">
      <c r="B49" s="67">
        <f t="shared" si="3"/>
        <v>42890</v>
      </c>
      <c r="C49" s="30">
        <f t="shared" ref="C49:BQ49" si="32">IFERROR(C17/$B17, "")</f>
        <v>0</v>
      </c>
      <c r="D49" s="30">
        <f t="shared" si="32"/>
        <v>0</v>
      </c>
      <c r="E49" s="30">
        <f t="shared" si="32"/>
        <v>0</v>
      </c>
      <c r="F49" s="30">
        <f t="shared" si="32"/>
        <v>0</v>
      </c>
      <c r="G49" s="30">
        <f t="shared" si="32"/>
        <v>0</v>
      </c>
      <c r="H49" s="30">
        <f t="shared" si="32"/>
        <v>0</v>
      </c>
      <c r="I49" s="30">
        <f t="shared" si="32"/>
        <v>2.4390243902439025E-2</v>
      </c>
      <c r="J49" s="30">
        <f t="shared" si="32"/>
        <v>0</v>
      </c>
      <c r="K49" s="30">
        <f t="shared" si="32"/>
        <v>0</v>
      </c>
      <c r="L49" s="30">
        <f t="shared" si="32"/>
        <v>0</v>
      </c>
      <c r="M49" s="30">
        <f t="shared" si="32"/>
        <v>0</v>
      </c>
      <c r="N49" s="30">
        <f t="shared" si="32"/>
        <v>2.4390243902439025E-2</v>
      </c>
      <c r="O49" s="30">
        <f t="shared" si="32"/>
        <v>0</v>
      </c>
      <c r="P49" s="30">
        <f t="shared" si="32"/>
        <v>0</v>
      </c>
      <c r="Q49" s="30">
        <f t="shared" si="32"/>
        <v>0</v>
      </c>
      <c r="R49" s="30">
        <f t="shared" si="32"/>
        <v>0</v>
      </c>
      <c r="S49" s="30">
        <f t="shared" si="32"/>
        <v>0</v>
      </c>
      <c r="T49" s="30">
        <f t="shared" si="32"/>
        <v>0</v>
      </c>
      <c r="U49" s="30">
        <f t="shared" si="32"/>
        <v>0</v>
      </c>
      <c r="V49" s="30">
        <f t="shared" si="32"/>
        <v>0</v>
      </c>
      <c r="W49" s="30">
        <f t="shared" si="32"/>
        <v>0</v>
      </c>
      <c r="X49" s="30">
        <f t="shared" si="32"/>
        <v>0</v>
      </c>
      <c r="Y49" s="30">
        <f t="shared" si="32"/>
        <v>0</v>
      </c>
      <c r="Z49" s="30">
        <f t="shared" si="32"/>
        <v>0</v>
      </c>
      <c r="AA49" s="30">
        <f t="shared" si="32"/>
        <v>0</v>
      </c>
      <c r="AB49" s="30">
        <f t="shared" si="32"/>
        <v>4.878048780487805E-2</v>
      </c>
      <c r="AC49" s="30">
        <f t="shared" si="32"/>
        <v>0</v>
      </c>
      <c r="AD49" s="30">
        <f t="shared" si="32"/>
        <v>0</v>
      </c>
      <c r="AE49" s="30">
        <f t="shared" si="32"/>
        <v>0</v>
      </c>
      <c r="AF49" s="30">
        <f t="shared" si="32"/>
        <v>0</v>
      </c>
      <c r="AG49" s="30">
        <f t="shared" si="32"/>
        <v>0</v>
      </c>
      <c r="AH49" s="30">
        <f t="shared" si="32"/>
        <v>0</v>
      </c>
      <c r="AI49" s="30">
        <f t="shared" si="32"/>
        <v>0</v>
      </c>
      <c r="AJ49" s="30">
        <f t="shared" si="32"/>
        <v>0.14634146341463414</v>
      </c>
      <c r="AK49" s="30">
        <f t="shared" si="32"/>
        <v>0</v>
      </c>
      <c r="AL49" s="30">
        <f t="shared" si="32"/>
        <v>0.21951219512195122</v>
      </c>
      <c r="AM49" s="30">
        <f t="shared" si="32"/>
        <v>0</v>
      </c>
      <c r="AN49" s="30">
        <f t="shared" si="32"/>
        <v>0.21951219512195122</v>
      </c>
      <c r="AO49" s="30">
        <f t="shared" si="32"/>
        <v>0</v>
      </c>
      <c r="AP49" s="30">
        <f t="shared" si="32"/>
        <v>0</v>
      </c>
      <c r="AQ49" s="30">
        <f t="shared" si="32"/>
        <v>0</v>
      </c>
      <c r="AR49" s="30">
        <f t="shared" si="32"/>
        <v>9.7560975609756101E-2</v>
      </c>
      <c r="AS49" s="30">
        <f t="shared" si="32"/>
        <v>0.17073170731707318</v>
      </c>
      <c r="AT49" s="30">
        <f t="shared" si="32"/>
        <v>0</v>
      </c>
      <c r="AU49" s="30">
        <f t="shared" si="32"/>
        <v>0</v>
      </c>
      <c r="AV49" s="30">
        <f t="shared" si="32"/>
        <v>0</v>
      </c>
      <c r="AW49" s="30">
        <f t="shared" si="32"/>
        <v>0</v>
      </c>
      <c r="AX49" s="30">
        <f t="shared" si="32"/>
        <v>0</v>
      </c>
      <c r="AY49" s="30">
        <f t="shared" si="32"/>
        <v>0</v>
      </c>
      <c r="AZ49" s="30">
        <f t="shared" si="32"/>
        <v>0</v>
      </c>
      <c r="BA49" s="30">
        <f t="shared" si="32"/>
        <v>0</v>
      </c>
      <c r="BB49" s="30">
        <f t="shared" si="32"/>
        <v>0</v>
      </c>
      <c r="BC49" s="30">
        <f t="shared" si="32"/>
        <v>0</v>
      </c>
      <c r="BD49" s="30">
        <f t="shared" si="32"/>
        <v>0</v>
      </c>
      <c r="BE49" s="30">
        <f t="shared" si="32"/>
        <v>0</v>
      </c>
      <c r="BF49" s="30">
        <f t="shared" si="32"/>
        <v>0</v>
      </c>
      <c r="BG49" s="30">
        <f t="shared" si="32"/>
        <v>4.878048780487805E-2</v>
      </c>
      <c r="BH49" s="30">
        <f t="shared" si="32"/>
        <v>0</v>
      </c>
      <c r="BI49" s="30">
        <f t="shared" si="32"/>
        <v>0</v>
      </c>
      <c r="BJ49" s="30">
        <f t="shared" si="32"/>
        <v>0</v>
      </c>
      <c r="BK49" s="30">
        <f t="shared" si="32"/>
        <v>0</v>
      </c>
      <c r="BL49" s="30">
        <f t="shared" si="32"/>
        <v>0</v>
      </c>
      <c r="BM49" s="30">
        <f t="shared" si="32"/>
        <v>0</v>
      </c>
      <c r="BN49" s="30">
        <f t="shared" si="32"/>
        <v>0</v>
      </c>
      <c r="BO49" s="30">
        <f t="shared" si="32"/>
        <v>0</v>
      </c>
      <c r="BP49" s="30">
        <f t="shared" si="32"/>
        <v>0</v>
      </c>
      <c r="BQ49" s="30">
        <f t="shared" si="32"/>
        <v>0</v>
      </c>
      <c r="BR49" s="30">
        <f t="shared" ref="BR49:BU49" si="33">IFERROR(BR17/$B17, "")</f>
        <v>0</v>
      </c>
      <c r="BS49" s="30">
        <f t="shared" si="33"/>
        <v>0</v>
      </c>
      <c r="BT49" s="30">
        <f t="shared" si="33"/>
        <v>0</v>
      </c>
      <c r="BU49" s="31">
        <f t="shared" si="33"/>
        <v>0</v>
      </c>
    </row>
    <row r="50" spans="2:73" ht="15.6" x14ac:dyDescent="0.3">
      <c r="B50" s="67">
        <f t="shared" si="3"/>
        <v>42891</v>
      </c>
      <c r="C50" s="30">
        <f t="shared" ref="C50:BQ50" si="34">IFERROR(C18/$B18, "")</f>
        <v>0</v>
      </c>
      <c r="D50" s="30">
        <f t="shared" si="34"/>
        <v>0</v>
      </c>
      <c r="E50" s="30">
        <f t="shared" si="34"/>
        <v>0</v>
      </c>
      <c r="F50" s="30">
        <f t="shared" si="34"/>
        <v>0</v>
      </c>
      <c r="G50" s="30">
        <f t="shared" si="34"/>
        <v>0</v>
      </c>
      <c r="H50" s="30">
        <f t="shared" si="34"/>
        <v>0</v>
      </c>
      <c r="I50" s="30">
        <f t="shared" si="34"/>
        <v>2.0833333333333332E-2</v>
      </c>
      <c r="J50" s="30">
        <f t="shared" si="34"/>
        <v>0</v>
      </c>
      <c r="K50" s="30">
        <f t="shared" si="34"/>
        <v>0</v>
      </c>
      <c r="L50" s="30">
        <f t="shared" si="34"/>
        <v>0</v>
      </c>
      <c r="M50" s="30">
        <f t="shared" si="34"/>
        <v>0</v>
      </c>
      <c r="N50" s="30">
        <f t="shared" si="34"/>
        <v>4.1666666666666664E-2</v>
      </c>
      <c r="O50" s="30">
        <f t="shared" si="34"/>
        <v>0</v>
      </c>
      <c r="P50" s="30">
        <f t="shared" si="34"/>
        <v>0</v>
      </c>
      <c r="Q50" s="30">
        <f t="shared" si="34"/>
        <v>2.0833333333333332E-2</v>
      </c>
      <c r="R50" s="30">
        <f t="shared" si="34"/>
        <v>0</v>
      </c>
      <c r="S50" s="30">
        <f t="shared" si="34"/>
        <v>0</v>
      </c>
      <c r="T50" s="30">
        <f t="shared" si="34"/>
        <v>0</v>
      </c>
      <c r="U50" s="30">
        <f t="shared" si="34"/>
        <v>0</v>
      </c>
      <c r="V50" s="30">
        <f t="shared" si="34"/>
        <v>2.0833333333333332E-2</v>
      </c>
      <c r="W50" s="30">
        <f t="shared" si="34"/>
        <v>0</v>
      </c>
      <c r="X50" s="30">
        <f t="shared" si="34"/>
        <v>0</v>
      </c>
      <c r="Y50" s="30">
        <f t="shared" si="34"/>
        <v>0</v>
      </c>
      <c r="Z50" s="30">
        <f t="shared" si="34"/>
        <v>4.1666666666666664E-2</v>
      </c>
      <c r="AA50" s="30">
        <f t="shared" si="34"/>
        <v>0</v>
      </c>
      <c r="AB50" s="30">
        <f t="shared" si="34"/>
        <v>0.125</v>
      </c>
      <c r="AC50" s="30">
        <f t="shared" si="34"/>
        <v>0</v>
      </c>
      <c r="AD50" s="30">
        <f t="shared" si="34"/>
        <v>0</v>
      </c>
      <c r="AE50" s="30">
        <f t="shared" si="34"/>
        <v>0</v>
      </c>
      <c r="AF50" s="30">
        <f t="shared" si="34"/>
        <v>0</v>
      </c>
      <c r="AG50" s="30">
        <f t="shared" si="34"/>
        <v>0</v>
      </c>
      <c r="AH50" s="30">
        <f t="shared" si="34"/>
        <v>0</v>
      </c>
      <c r="AI50" s="30">
        <f t="shared" si="34"/>
        <v>6.25E-2</v>
      </c>
      <c r="AJ50" s="30">
        <f t="shared" si="34"/>
        <v>0.1875</v>
      </c>
      <c r="AK50" s="30">
        <f t="shared" si="34"/>
        <v>0</v>
      </c>
      <c r="AL50" s="30">
        <f t="shared" si="34"/>
        <v>6.25E-2</v>
      </c>
      <c r="AM50" s="30">
        <f t="shared" si="34"/>
        <v>0</v>
      </c>
      <c r="AN50" s="30">
        <f t="shared" si="34"/>
        <v>0.16666666666666666</v>
      </c>
      <c r="AO50" s="30">
        <f t="shared" si="34"/>
        <v>0</v>
      </c>
      <c r="AP50" s="30">
        <f t="shared" si="34"/>
        <v>0</v>
      </c>
      <c r="AQ50" s="30">
        <f t="shared" si="34"/>
        <v>0</v>
      </c>
      <c r="AR50" s="30">
        <f t="shared" si="34"/>
        <v>0.10416666666666667</v>
      </c>
      <c r="AS50" s="30">
        <f t="shared" si="34"/>
        <v>6.25E-2</v>
      </c>
      <c r="AT50" s="30">
        <f t="shared" si="34"/>
        <v>0</v>
      </c>
      <c r="AU50" s="30">
        <f t="shared" si="34"/>
        <v>0</v>
      </c>
      <c r="AV50" s="30">
        <f t="shared" si="34"/>
        <v>0</v>
      </c>
      <c r="AW50" s="30">
        <f t="shared" si="34"/>
        <v>0</v>
      </c>
      <c r="AX50" s="30">
        <f t="shared" si="34"/>
        <v>4.1666666666666664E-2</v>
      </c>
      <c r="AY50" s="30">
        <f t="shared" si="34"/>
        <v>0</v>
      </c>
      <c r="AZ50" s="30">
        <f t="shared" si="34"/>
        <v>0</v>
      </c>
      <c r="BA50" s="30">
        <f t="shared" si="34"/>
        <v>0</v>
      </c>
      <c r="BB50" s="30">
        <f t="shared" si="34"/>
        <v>0</v>
      </c>
      <c r="BC50" s="30">
        <f t="shared" si="34"/>
        <v>0</v>
      </c>
      <c r="BD50" s="30">
        <f t="shared" si="34"/>
        <v>0</v>
      </c>
      <c r="BE50" s="30">
        <f t="shared" si="34"/>
        <v>0</v>
      </c>
      <c r="BF50" s="30">
        <f t="shared" si="34"/>
        <v>0</v>
      </c>
      <c r="BG50" s="30">
        <f t="shared" si="34"/>
        <v>2.0833333333333332E-2</v>
      </c>
      <c r="BH50" s="30">
        <f t="shared" si="34"/>
        <v>0</v>
      </c>
      <c r="BI50" s="30">
        <f t="shared" si="34"/>
        <v>0</v>
      </c>
      <c r="BJ50" s="30">
        <f t="shared" si="34"/>
        <v>0</v>
      </c>
      <c r="BK50" s="30">
        <f t="shared" si="34"/>
        <v>0</v>
      </c>
      <c r="BL50" s="30">
        <f t="shared" si="34"/>
        <v>0</v>
      </c>
      <c r="BM50" s="30">
        <f t="shared" si="34"/>
        <v>0</v>
      </c>
      <c r="BN50" s="30">
        <f t="shared" si="34"/>
        <v>0</v>
      </c>
      <c r="BO50" s="30">
        <f t="shared" si="34"/>
        <v>0</v>
      </c>
      <c r="BP50" s="30">
        <f t="shared" si="34"/>
        <v>0</v>
      </c>
      <c r="BQ50" s="30">
        <f t="shared" si="34"/>
        <v>0</v>
      </c>
      <c r="BR50" s="30">
        <f t="shared" ref="BR50:BU50" si="35">IFERROR(BR18/$B18, "")</f>
        <v>2.0833333333333332E-2</v>
      </c>
      <c r="BS50" s="30">
        <f t="shared" si="35"/>
        <v>0</v>
      </c>
      <c r="BT50" s="30">
        <f t="shared" si="35"/>
        <v>0</v>
      </c>
      <c r="BU50" s="31">
        <f t="shared" si="35"/>
        <v>0</v>
      </c>
    </row>
    <row r="51" spans="2:73" ht="15.6" x14ac:dyDescent="0.3">
      <c r="B51" s="67">
        <f t="shared" si="3"/>
        <v>42892</v>
      </c>
      <c r="C51" s="30">
        <f t="shared" ref="C51:BQ51" si="36">IFERROR(C19/$B19, "")</f>
        <v>0</v>
      </c>
      <c r="D51" s="30">
        <f t="shared" si="36"/>
        <v>0</v>
      </c>
      <c r="E51" s="30">
        <f t="shared" si="36"/>
        <v>0</v>
      </c>
      <c r="F51" s="30">
        <f t="shared" si="36"/>
        <v>0</v>
      </c>
      <c r="G51" s="30">
        <f t="shared" si="36"/>
        <v>0</v>
      </c>
      <c r="H51" s="30">
        <f t="shared" si="36"/>
        <v>0</v>
      </c>
      <c r="I51" s="30">
        <f t="shared" si="36"/>
        <v>0</v>
      </c>
      <c r="J51" s="30">
        <f t="shared" si="36"/>
        <v>0</v>
      </c>
      <c r="K51" s="30">
        <f t="shared" si="36"/>
        <v>0</v>
      </c>
      <c r="L51" s="30">
        <f t="shared" si="36"/>
        <v>0</v>
      </c>
      <c r="M51" s="30">
        <f t="shared" si="36"/>
        <v>0</v>
      </c>
      <c r="N51" s="30">
        <f t="shared" si="36"/>
        <v>4.7619047619047616E-2</v>
      </c>
      <c r="O51" s="30">
        <f t="shared" si="36"/>
        <v>0</v>
      </c>
      <c r="P51" s="30">
        <f t="shared" si="36"/>
        <v>0</v>
      </c>
      <c r="Q51" s="30">
        <f t="shared" si="36"/>
        <v>0</v>
      </c>
      <c r="R51" s="30">
        <f t="shared" si="36"/>
        <v>0</v>
      </c>
      <c r="S51" s="30">
        <f t="shared" si="36"/>
        <v>0</v>
      </c>
      <c r="T51" s="30">
        <f t="shared" si="36"/>
        <v>0</v>
      </c>
      <c r="U51" s="30">
        <f t="shared" si="36"/>
        <v>0</v>
      </c>
      <c r="V51" s="30">
        <f t="shared" si="36"/>
        <v>0</v>
      </c>
      <c r="W51" s="30">
        <f t="shared" si="36"/>
        <v>0</v>
      </c>
      <c r="X51" s="30">
        <f t="shared" si="36"/>
        <v>0</v>
      </c>
      <c r="Y51" s="30">
        <f t="shared" si="36"/>
        <v>0</v>
      </c>
      <c r="Z51" s="30">
        <f t="shared" si="36"/>
        <v>0</v>
      </c>
      <c r="AA51" s="30">
        <f t="shared" si="36"/>
        <v>0</v>
      </c>
      <c r="AB51" s="30">
        <f t="shared" si="36"/>
        <v>4.7619047619047616E-2</v>
      </c>
      <c r="AC51" s="30">
        <f t="shared" si="36"/>
        <v>0</v>
      </c>
      <c r="AD51" s="30">
        <f t="shared" si="36"/>
        <v>0</v>
      </c>
      <c r="AE51" s="30">
        <f t="shared" si="36"/>
        <v>0</v>
      </c>
      <c r="AF51" s="30">
        <f t="shared" si="36"/>
        <v>0</v>
      </c>
      <c r="AG51" s="30">
        <f t="shared" si="36"/>
        <v>0</v>
      </c>
      <c r="AH51" s="30">
        <f t="shared" si="36"/>
        <v>0</v>
      </c>
      <c r="AI51" s="30">
        <f t="shared" si="36"/>
        <v>0</v>
      </c>
      <c r="AJ51" s="30">
        <f t="shared" si="36"/>
        <v>0.14285714285714285</v>
      </c>
      <c r="AK51" s="30">
        <f t="shared" si="36"/>
        <v>0</v>
      </c>
      <c r="AL51" s="30">
        <f t="shared" si="36"/>
        <v>0.19047619047619047</v>
      </c>
      <c r="AM51" s="30">
        <f t="shared" si="36"/>
        <v>0</v>
      </c>
      <c r="AN51" s="30">
        <f t="shared" si="36"/>
        <v>0.23809523809523808</v>
      </c>
      <c r="AO51" s="30">
        <f t="shared" si="36"/>
        <v>0</v>
      </c>
      <c r="AP51" s="30">
        <f t="shared" si="36"/>
        <v>0</v>
      </c>
      <c r="AQ51" s="30">
        <f t="shared" si="36"/>
        <v>0</v>
      </c>
      <c r="AR51" s="30">
        <f t="shared" si="36"/>
        <v>4.7619047619047616E-2</v>
      </c>
      <c r="AS51" s="30">
        <f t="shared" si="36"/>
        <v>0.2857142857142857</v>
      </c>
      <c r="AT51" s="30">
        <f t="shared" si="36"/>
        <v>0</v>
      </c>
      <c r="AU51" s="30">
        <f t="shared" si="36"/>
        <v>0</v>
      </c>
      <c r="AV51" s="30">
        <f t="shared" si="36"/>
        <v>0</v>
      </c>
      <c r="AW51" s="30">
        <f t="shared" si="36"/>
        <v>0</v>
      </c>
      <c r="AX51" s="30">
        <f t="shared" si="36"/>
        <v>0</v>
      </c>
      <c r="AY51" s="30">
        <f t="shared" si="36"/>
        <v>0</v>
      </c>
      <c r="AZ51" s="30">
        <f t="shared" si="36"/>
        <v>0</v>
      </c>
      <c r="BA51" s="30">
        <f t="shared" si="36"/>
        <v>0</v>
      </c>
      <c r="BB51" s="30">
        <f t="shared" si="36"/>
        <v>0</v>
      </c>
      <c r="BC51" s="30">
        <f t="shared" si="36"/>
        <v>0</v>
      </c>
      <c r="BD51" s="30">
        <f t="shared" si="36"/>
        <v>0</v>
      </c>
      <c r="BE51" s="30">
        <f t="shared" si="36"/>
        <v>0</v>
      </c>
      <c r="BF51" s="30">
        <f t="shared" si="36"/>
        <v>0</v>
      </c>
      <c r="BG51" s="30">
        <f t="shared" si="36"/>
        <v>0</v>
      </c>
      <c r="BH51" s="30">
        <f t="shared" si="36"/>
        <v>0</v>
      </c>
      <c r="BI51" s="30">
        <f t="shared" si="36"/>
        <v>0</v>
      </c>
      <c r="BJ51" s="30">
        <f t="shared" si="36"/>
        <v>0</v>
      </c>
      <c r="BK51" s="30">
        <f t="shared" si="36"/>
        <v>0</v>
      </c>
      <c r="BL51" s="30">
        <f t="shared" si="36"/>
        <v>0</v>
      </c>
      <c r="BM51" s="30">
        <f t="shared" si="36"/>
        <v>0</v>
      </c>
      <c r="BN51" s="30">
        <f t="shared" si="36"/>
        <v>0</v>
      </c>
      <c r="BO51" s="30">
        <f t="shared" si="36"/>
        <v>0</v>
      </c>
      <c r="BP51" s="30">
        <f t="shared" si="36"/>
        <v>0</v>
      </c>
      <c r="BQ51" s="30">
        <f t="shared" si="36"/>
        <v>0</v>
      </c>
      <c r="BR51" s="30">
        <f t="shared" ref="BR51:BU51" si="37">IFERROR(BR19/$B19, "")</f>
        <v>0</v>
      </c>
      <c r="BS51" s="30">
        <f t="shared" si="37"/>
        <v>0</v>
      </c>
      <c r="BT51" s="30">
        <f t="shared" si="37"/>
        <v>0</v>
      </c>
      <c r="BU51" s="31">
        <f t="shared" si="37"/>
        <v>0</v>
      </c>
    </row>
    <row r="52" spans="2:73" ht="15.6" x14ac:dyDescent="0.3">
      <c r="B52" s="67">
        <f t="shared" si="3"/>
        <v>42893</v>
      </c>
      <c r="C52" s="30">
        <f t="shared" ref="C52:BQ52" si="38">IFERROR(C20/$B20, "")</f>
        <v>0</v>
      </c>
      <c r="D52" s="30">
        <f t="shared" si="38"/>
        <v>0</v>
      </c>
      <c r="E52" s="30">
        <f t="shared" si="38"/>
        <v>0</v>
      </c>
      <c r="F52" s="30">
        <f t="shared" si="38"/>
        <v>0</v>
      </c>
      <c r="G52" s="30">
        <f t="shared" si="38"/>
        <v>0</v>
      </c>
      <c r="H52" s="30">
        <f t="shared" si="38"/>
        <v>0</v>
      </c>
      <c r="I52" s="30">
        <f t="shared" si="38"/>
        <v>5.5555555555555552E-2</v>
      </c>
      <c r="J52" s="30">
        <f t="shared" si="38"/>
        <v>0</v>
      </c>
      <c r="K52" s="30">
        <f t="shared" si="38"/>
        <v>0</v>
      </c>
      <c r="L52" s="30">
        <f t="shared" si="38"/>
        <v>0</v>
      </c>
      <c r="M52" s="30">
        <f t="shared" si="38"/>
        <v>0</v>
      </c>
      <c r="N52" s="30">
        <f t="shared" si="38"/>
        <v>5.5555555555555552E-2</v>
      </c>
      <c r="O52" s="30">
        <f t="shared" si="38"/>
        <v>0</v>
      </c>
      <c r="P52" s="30">
        <f t="shared" si="38"/>
        <v>0</v>
      </c>
      <c r="Q52" s="30">
        <f t="shared" si="38"/>
        <v>0</v>
      </c>
      <c r="R52" s="30">
        <f t="shared" si="38"/>
        <v>0</v>
      </c>
      <c r="S52" s="30">
        <f t="shared" si="38"/>
        <v>0</v>
      </c>
      <c r="T52" s="30">
        <f t="shared" si="38"/>
        <v>0</v>
      </c>
      <c r="U52" s="30">
        <f t="shared" si="38"/>
        <v>0</v>
      </c>
      <c r="V52" s="30">
        <f t="shared" si="38"/>
        <v>0</v>
      </c>
      <c r="W52" s="30">
        <f t="shared" si="38"/>
        <v>0</v>
      </c>
      <c r="X52" s="30">
        <f t="shared" si="38"/>
        <v>0</v>
      </c>
      <c r="Y52" s="30">
        <f t="shared" si="38"/>
        <v>0</v>
      </c>
      <c r="Z52" s="30">
        <f t="shared" si="38"/>
        <v>0.1111111111111111</v>
      </c>
      <c r="AA52" s="30">
        <f t="shared" si="38"/>
        <v>0</v>
      </c>
      <c r="AB52" s="30">
        <f t="shared" si="38"/>
        <v>5.5555555555555552E-2</v>
      </c>
      <c r="AC52" s="30">
        <f t="shared" si="38"/>
        <v>0</v>
      </c>
      <c r="AD52" s="30">
        <f t="shared" si="38"/>
        <v>0</v>
      </c>
      <c r="AE52" s="30">
        <f t="shared" si="38"/>
        <v>0</v>
      </c>
      <c r="AF52" s="30">
        <f t="shared" si="38"/>
        <v>0</v>
      </c>
      <c r="AG52" s="30">
        <f t="shared" si="38"/>
        <v>0</v>
      </c>
      <c r="AH52" s="30">
        <f t="shared" si="38"/>
        <v>0</v>
      </c>
      <c r="AI52" s="30">
        <f t="shared" si="38"/>
        <v>5.5555555555555552E-2</v>
      </c>
      <c r="AJ52" s="30">
        <f t="shared" si="38"/>
        <v>0.1111111111111111</v>
      </c>
      <c r="AK52" s="30">
        <f t="shared" si="38"/>
        <v>0</v>
      </c>
      <c r="AL52" s="30">
        <f t="shared" si="38"/>
        <v>0.22222222222222221</v>
      </c>
      <c r="AM52" s="30">
        <f t="shared" si="38"/>
        <v>0</v>
      </c>
      <c r="AN52" s="30">
        <f t="shared" si="38"/>
        <v>5.5555555555555552E-2</v>
      </c>
      <c r="AO52" s="30">
        <f t="shared" si="38"/>
        <v>0</v>
      </c>
      <c r="AP52" s="30">
        <f t="shared" si="38"/>
        <v>0</v>
      </c>
      <c r="AQ52" s="30">
        <f t="shared" si="38"/>
        <v>0</v>
      </c>
      <c r="AR52" s="30">
        <f t="shared" si="38"/>
        <v>0.16666666666666666</v>
      </c>
      <c r="AS52" s="30">
        <f t="shared" si="38"/>
        <v>5.5555555555555552E-2</v>
      </c>
      <c r="AT52" s="30">
        <f t="shared" si="38"/>
        <v>0</v>
      </c>
      <c r="AU52" s="30">
        <f t="shared" si="38"/>
        <v>0</v>
      </c>
      <c r="AV52" s="30">
        <f t="shared" si="38"/>
        <v>0</v>
      </c>
      <c r="AW52" s="30">
        <f t="shared" si="38"/>
        <v>0</v>
      </c>
      <c r="AX52" s="30">
        <f t="shared" si="38"/>
        <v>0</v>
      </c>
      <c r="AY52" s="30">
        <f t="shared" si="38"/>
        <v>0</v>
      </c>
      <c r="AZ52" s="30">
        <f t="shared" si="38"/>
        <v>0</v>
      </c>
      <c r="BA52" s="30">
        <f t="shared" si="38"/>
        <v>0</v>
      </c>
      <c r="BB52" s="30">
        <f t="shared" si="38"/>
        <v>0</v>
      </c>
      <c r="BC52" s="30">
        <f t="shared" si="38"/>
        <v>0</v>
      </c>
      <c r="BD52" s="30">
        <f t="shared" si="38"/>
        <v>0</v>
      </c>
      <c r="BE52" s="30">
        <f t="shared" si="38"/>
        <v>0</v>
      </c>
      <c r="BF52" s="30">
        <f t="shared" si="38"/>
        <v>0</v>
      </c>
      <c r="BG52" s="30">
        <f t="shared" si="38"/>
        <v>0</v>
      </c>
      <c r="BH52" s="30">
        <f t="shared" si="38"/>
        <v>0</v>
      </c>
      <c r="BI52" s="30">
        <f t="shared" si="38"/>
        <v>0</v>
      </c>
      <c r="BJ52" s="30">
        <f t="shared" si="38"/>
        <v>0</v>
      </c>
      <c r="BK52" s="30">
        <f t="shared" si="38"/>
        <v>0</v>
      </c>
      <c r="BL52" s="30">
        <f t="shared" si="38"/>
        <v>0</v>
      </c>
      <c r="BM52" s="30">
        <f t="shared" si="38"/>
        <v>5.5555555555555552E-2</v>
      </c>
      <c r="BN52" s="30">
        <f t="shared" si="38"/>
        <v>0</v>
      </c>
      <c r="BO52" s="30">
        <f t="shared" si="38"/>
        <v>0</v>
      </c>
      <c r="BP52" s="30">
        <f t="shared" si="38"/>
        <v>0</v>
      </c>
      <c r="BQ52" s="30">
        <f t="shared" si="38"/>
        <v>0</v>
      </c>
      <c r="BR52" s="30">
        <f t="shared" ref="BR52:BU52" si="39">IFERROR(BR20/$B20, "")</f>
        <v>0</v>
      </c>
      <c r="BS52" s="30">
        <f t="shared" si="39"/>
        <v>0</v>
      </c>
      <c r="BT52" s="30">
        <f t="shared" si="39"/>
        <v>0</v>
      </c>
      <c r="BU52" s="31">
        <f t="shared" si="39"/>
        <v>0</v>
      </c>
    </row>
    <row r="53" spans="2:73" ht="15.6" x14ac:dyDescent="0.3">
      <c r="B53" s="67">
        <f t="shared" si="3"/>
        <v>42894</v>
      </c>
      <c r="C53" s="30">
        <f t="shared" ref="C53:BQ53" si="40">IFERROR(C21/$B21, "")</f>
        <v>0</v>
      </c>
      <c r="D53" s="30">
        <f t="shared" si="40"/>
        <v>0</v>
      </c>
      <c r="E53" s="30">
        <f t="shared" si="40"/>
        <v>0</v>
      </c>
      <c r="F53" s="30">
        <f t="shared" si="40"/>
        <v>0</v>
      </c>
      <c r="G53" s="30">
        <f t="shared" si="40"/>
        <v>0</v>
      </c>
      <c r="H53" s="30">
        <f t="shared" si="40"/>
        <v>0</v>
      </c>
      <c r="I53" s="30">
        <f t="shared" si="40"/>
        <v>2.3255813953488372E-2</v>
      </c>
      <c r="J53" s="30">
        <f t="shared" si="40"/>
        <v>0</v>
      </c>
      <c r="K53" s="30">
        <f t="shared" si="40"/>
        <v>0</v>
      </c>
      <c r="L53" s="30">
        <f t="shared" si="40"/>
        <v>0</v>
      </c>
      <c r="M53" s="30">
        <f t="shared" si="40"/>
        <v>0</v>
      </c>
      <c r="N53" s="30">
        <f t="shared" si="40"/>
        <v>0.16279069767441862</v>
      </c>
      <c r="O53" s="30">
        <f t="shared" si="40"/>
        <v>0</v>
      </c>
      <c r="P53" s="30">
        <f t="shared" si="40"/>
        <v>0</v>
      </c>
      <c r="Q53" s="30">
        <f t="shared" si="40"/>
        <v>0</v>
      </c>
      <c r="R53" s="30">
        <f t="shared" si="40"/>
        <v>0</v>
      </c>
      <c r="S53" s="30">
        <f t="shared" si="40"/>
        <v>0</v>
      </c>
      <c r="T53" s="30">
        <f t="shared" si="40"/>
        <v>0</v>
      </c>
      <c r="U53" s="30">
        <f t="shared" si="40"/>
        <v>0</v>
      </c>
      <c r="V53" s="30">
        <f t="shared" si="40"/>
        <v>0</v>
      </c>
      <c r="W53" s="30">
        <f t="shared" si="40"/>
        <v>4.6511627906976744E-2</v>
      </c>
      <c r="X53" s="30">
        <f t="shared" si="40"/>
        <v>0</v>
      </c>
      <c r="Y53" s="30">
        <f t="shared" si="40"/>
        <v>0</v>
      </c>
      <c r="Z53" s="30">
        <f t="shared" si="40"/>
        <v>0</v>
      </c>
      <c r="AA53" s="30">
        <f t="shared" si="40"/>
        <v>0</v>
      </c>
      <c r="AB53" s="30">
        <f t="shared" si="40"/>
        <v>0</v>
      </c>
      <c r="AC53" s="30">
        <f t="shared" si="40"/>
        <v>0</v>
      </c>
      <c r="AD53" s="30">
        <f t="shared" si="40"/>
        <v>0</v>
      </c>
      <c r="AE53" s="30">
        <f t="shared" si="40"/>
        <v>0</v>
      </c>
      <c r="AF53" s="30">
        <f t="shared" si="40"/>
        <v>0</v>
      </c>
      <c r="AG53" s="30">
        <f t="shared" si="40"/>
        <v>0</v>
      </c>
      <c r="AH53" s="30">
        <f t="shared" si="40"/>
        <v>0</v>
      </c>
      <c r="AI53" s="30">
        <f t="shared" si="40"/>
        <v>6.9767441860465115E-2</v>
      </c>
      <c r="AJ53" s="30">
        <f t="shared" si="40"/>
        <v>0.13953488372093023</v>
      </c>
      <c r="AK53" s="30">
        <f t="shared" si="40"/>
        <v>0</v>
      </c>
      <c r="AL53" s="30">
        <f t="shared" si="40"/>
        <v>4.6511627906976744E-2</v>
      </c>
      <c r="AM53" s="30">
        <f t="shared" si="40"/>
        <v>0</v>
      </c>
      <c r="AN53" s="30">
        <f t="shared" si="40"/>
        <v>0.2558139534883721</v>
      </c>
      <c r="AO53" s="30">
        <f t="shared" si="40"/>
        <v>0</v>
      </c>
      <c r="AP53" s="30">
        <f t="shared" si="40"/>
        <v>0</v>
      </c>
      <c r="AQ53" s="30">
        <f t="shared" si="40"/>
        <v>0</v>
      </c>
      <c r="AR53" s="30">
        <f t="shared" si="40"/>
        <v>0.11627906976744186</v>
      </c>
      <c r="AS53" s="30">
        <f t="shared" si="40"/>
        <v>9.3023255813953487E-2</v>
      </c>
      <c r="AT53" s="30">
        <f t="shared" si="40"/>
        <v>0</v>
      </c>
      <c r="AU53" s="30">
        <f t="shared" si="40"/>
        <v>0</v>
      </c>
      <c r="AV53" s="30">
        <f t="shared" si="40"/>
        <v>0</v>
      </c>
      <c r="AW53" s="30">
        <f t="shared" si="40"/>
        <v>0</v>
      </c>
      <c r="AX53" s="30">
        <f t="shared" si="40"/>
        <v>0</v>
      </c>
      <c r="AY53" s="30">
        <f t="shared" si="40"/>
        <v>0</v>
      </c>
      <c r="AZ53" s="30">
        <f t="shared" si="40"/>
        <v>0</v>
      </c>
      <c r="BA53" s="30">
        <f t="shared" si="40"/>
        <v>0</v>
      </c>
      <c r="BB53" s="30">
        <f t="shared" si="40"/>
        <v>0</v>
      </c>
      <c r="BC53" s="30">
        <f t="shared" si="40"/>
        <v>0</v>
      </c>
      <c r="BD53" s="30">
        <f t="shared" si="40"/>
        <v>0</v>
      </c>
      <c r="BE53" s="30">
        <f t="shared" si="40"/>
        <v>0</v>
      </c>
      <c r="BF53" s="30">
        <f t="shared" si="40"/>
        <v>0</v>
      </c>
      <c r="BG53" s="30">
        <f t="shared" si="40"/>
        <v>0</v>
      </c>
      <c r="BH53" s="30">
        <f t="shared" si="40"/>
        <v>0</v>
      </c>
      <c r="BI53" s="30">
        <f t="shared" si="40"/>
        <v>0</v>
      </c>
      <c r="BJ53" s="30">
        <f t="shared" si="40"/>
        <v>0</v>
      </c>
      <c r="BK53" s="30">
        <f t="shared" si="40"/>
        <v>0</v>
      </c>
      <c r="BL53" s="30">
        <f t="shared" si="40"/>
        <v>0</v>
      </c>
      <c r="BM53" s="30">
        <f t="shared" si="40"/>
        <v>2.3255813953488372E-2</v>
      </c>
      <c r="BN53" s="30">
        <f t="shared" si="40"/>
        <v>0</v>
      </c>
      <c r="BO53" s="30">
        <f t="shared" si="40"/>
        <v>0</v>
      </c>
      <c r="BP53" s="30">
        <f t="shared" si="40"/>
        <v>0</v>
      </c>
      <c r="BQ53" s="30">
        <f t="shared" si="40"/>
        <v>0</v>
      </c>
      <c r="BR53" s="30">
        <f t="shared" ref="BR53:BU53" si="41">IFERROR(BR21/$B21, "")</f>
        <v>0</v>
      </c>
      <c r="BS53" s="30">
        <f t="shared" si="41"/>
        <v>2.3255813953488372E-2</v>
      </c>
      <c r="BT53" s="30">
        <f t="shared" si="41"/>
        <v>0</v>
      </c>
      <c r="BU53" s="31">
        <f t="shared" si="41"/>
        <v>0</v>
      </c>
    </row>
    <row r="54" spans="2:73" ht="15.6" x14ac:dyDescent="0.3">
      <c r="B54" s="67">
        <f t="shared" si="3"/>
        <v>42895</v>
      </c>
      <c r="C54" s="30">
        <f t="shared" ref="C54:BQ54" si="42">IFERROR(C22/$B22, "")</f>
        <v>0</v>
      </c>
      <c r="D54" s="30">
        <f t="shared" si="42"/>
        <v>0</v>
      </c>
      <c r="E54" s="30">
        <f t="shared" si="42"/>
        <v>0</v>
      </c>
      <c r="F54" s="30">
        <f t="shared" si="42"/>
        <v>0</v>
      </c>
      <c r="G54" s="30">
        <f t="shared" si="42"/>
        <v>0</v>
      </c>
      <c r="H54" s="30">
        <f t="shared" si="42"/>
        <v>0</v>
      </c>
      <c r="I54" s="30">
        <f t="shared" si="42"/>
        <v>0</v>
      </c>
      <c r="J54" s="30">
        <f t="shared" si="42"/>
        <v>0</v>
      </c>
      <c r="K54" s="30">
        <f t="shared" si="42"/>
        <v>0</v>
      </c>
      <c r="L54" s="30">
        <f t="shared" si="42"/>
        <v>0</v>
      </c>
      <c r="M54" s="30">
        <f t="shared" si="42"/>
        <v>0</v>
      </c>
      <c r="N54" s="30">
        <f t="shared" si="42"/>
        <v>0.05</v>
      </c>
      <c r="O54" s="30">
        <f t="shared" si="42"/>
        <v>0</v>
      </c>
      <c r="P54" s="30">
        <f t="shared" si="42"/>
        <v>0</v>
      </c>
      <c r="Q54" s="30">
        <f t="shared" si="42"/>
        <v>0</v>
      </c>
      <c r="R54" s="30">
        <f t="shared" si="42"/>
        <v>0</v>
      </c>
      <c r="S54" s="30">
        <f t="shared" si="42"/>
        <v>0</v>
      </c>
      <c r="T54" s="30">
        <f t="shared" si="42"/>
        <v>0</v>
      </c>
      <c r="U54" s="30">
        <f t="shared" si="42"/>
        <v>0</v>
      </c>
      <c r="V54" s="30">
        <f t="shared" si="42"/>
        <v>0</v>
      </c>
      <c r="W54" s="30">
        <f t="shared" si="42"/>
        <v>0.3</v>
      </c>
      <c r="X54" s="30">
        <f t="shared" si="42"/>
        <v>0</v>
      </c>
      <c r="Y54" s="30">
        <f t="shared" si="42"/>
        <v>0</v>
      </c>
      <c r="Z54" s="30">
        <f t="shared" si="42"/>
        <v>0</v>
      </c>
      <c r="AA54" s="30">
        <f t="shared" si="42"/>
        <v>0</v>
      </c>
      <c r="AB54" s="30">
        <f t="shared" si="42"/>
        <v>2.5000000000000001E-2</v>
      </c>
      <c r="AC54" s="30">
        <f t="shared" si="42"/>
        <v>0</v>
      </c>
      <c r="AD54" s="30">
        <f t="shared" si="42"/>
        <v>0</v>
      </c>
      <c r="AE54" s="30">
        <f t="shared" si="42"/>
        <v>0</v>
      </c>
      <c r="AF54" s="30">
        <f t="shared" si="42"/>
        <v>0</v>
      </c>
      <c r="AG54" s="30">
        <f t="shared" si="42"/>
        <v>0</v>
      </c>
      <c r="AH54" s="30">
        <f t="shared" si="42"/>
        <v>0</v>
      </c>
      <c r="AI54" s="30">
        <f t="shared" si="42"/>
        <v>0</v>
      </c>
      <c r="AJ54" s="30">
        <f t="shared" si="42"/>
        <v>0.15</v>
      </c>
      <c r="AK54" s="30">
        <f t="shared" si="42"/>
        <v>0</v>
      </c>
      <c r="AL54" s="30">
        <f t="shared" si="42"/>
        <v>7.4999999999999997E-2</v>
      </c>
      <c r="AM54" s="30">
        <f t="shared" si="42"/>
        <v>0</v>
      </c>
      <c r="AN54" s="30">
        <f t="shared" si="42"/>
        <v>0.22500000000000001</v>
      </c>
      <c r="AO54" s="30">
        <f t="shared" si="42"/>
        <v>0</v>
      </c>
      <c r="AP54" s="30">
        <f t="shared" si="42"/>
        <v>0</v>
      </c>
      <c r="AQ54" s="30">
        <f t="shared" si="42"/>
        <v>0</v>
      </c>
      <c r="AR54" s="30">
        <f t="shared" si="42"/>
        <v>2.5000000000000001E-2</v>
      </c>
      <c r="AS54" s="30">
        <f t="shared" si="42"/>
        <v>0.125</v>
      </c>
      <c r="AT54" s="30">
        <f t="shared" si="42"/>
        <v>0</v>
      </c>
      <c r="AU54" s="30">
        <f t="shared" si="42"/>
        <v>0</v>
      </c>
      <c r="AV54" s="30">
        <f t="shared" si="42"/>
        <v>0</v>
      </c>
      <c r="AW54" s="30">
        <f t="shared" si="42"/>
        <v>0</v>
      </c>
      <c r="AX54" s="30">
        <f t="shared" si="42"/>
        <v>0</v>
      </c>
      <c r="AY54" s="30">
        <f t="shared" si="42"/>
        <v>0</v>
      </c>
      <c r="AZ54" s="30">
        <f t="shared" si="42"/>
        <v>0</v>
      </c>
      <c r="BA54" s="30">
        <f t="shared" si="42"/>
        <v>0</v>
      </c>
      <c r="BB54" s="30">
        <f t="shared" si="42"/>
        <v>0</v>
      </c>
      <c r="BC54" s="30">
        <f t="shared" si="42"/>
        <v>0</v>
      </c>
      <c r="BD54" s="30">
        <f t="shared" si="42"/>
        <v>0</v>
      </c>
      <c r="BE54" s="30">
        <f t="shared" si="42"/>
        <v>0</v>
      </c>
      <c r="BF54" s="30">
        <f t="shared" si="42"/>
        <v>0</v>
      </c>
      <c r="BG54" s="30">
        <f t="shared" si="42"/>
        <v>0</v>
      </c>
      <c r="BH54" s="30">
        <f t="shared" si="42"/>
        <v>0</v>
      </c>
      <c r="BI54" s="30">
        <f t="shared" si="42"/>
        <v>0</v>
      </c>
      <c r="BJ54" s="30">
        <f t="shared" si="42"/>
        <v>0</v>
      </c>
      <c r="BK54" s="30">
        <f t="shared" si="42"/>
        <v>0</v>
      </c>
      <c r="BL54" s="30">
        <f t="shared" si="42"/>
        <v>0</v>
      </c>
      <c r="BM54" s="30">
        <f t="shared" si="42"/>
        <v>0</v>
      </c>
      <c r="BN54" s="30">
        <f t="shared" si="42"/>
        <v>0</v>
      </c>
      <c r="BO54" s="30">
        <f t="shared" si="42"/>
        <v>0</v>
      </c>
      <c r="BP54" s="30">
        <f t="shared" si="42"/>
        <v>0</v>
      </c>
      <c r="BQ54" s="30">
        <f t="shared" si="42"/>
        <v>2.5000000000000001E-2</v>
      </c>
      <c r="BR54" s="30">
        <f t="shared" ref="BR54:BU54" si="43">IFERROR(BR22/$B22, "")</f>
        <v>0</v>
      </c>
      <c r="BS54" s="30">
        <f t="shared" si="43"/>
        <v>0</v>
      </c>
      <c r="BT54" s="30">
        <f t="shared" si="43"/>
        <v>0</v>
      </c>
      <c r="BU54" s="31">
        <f t="shared" si="43"/>
        <v>0</v>
      </c>
    </row>
    <row r="55" spans="2:73" ht="15.6" x14ac:dyDescent="0.3">
      <c r="B55" s="67">
        <f t="shared" si="3"/>
        <v>42896</v>
      </c>
      <c r="C55" s="30">
        <f t="shared" ref="C55:BQ55" si="44">IFERROR(C23/$B23, "")</f>
        <v>0</v>
      </c>
      <c r="D55" s="30">
        <f t="shared" si="44"/>
        <v>0</v>
      </c>
      <c r="E55" s="30">
        <f t="shared" si="44"/>
        <v>0</v>
      </c>
      <c r="F55" s="30">
        <f t="shared" si="44"/>
        <v>0</v>
      </c>
      <c r="G55" s="30">
        <f t="shared" si="44"/>
        <v>0</v>
      </c>
      <c r="H55" s="30">
        <f t="shared" si="44"/>
        <v>0</v>
      </c>
      <c r="I55" s="30">
        <f t="shared" si="44"/>
        <v>0</v>
      </c>
      <c r="J55" s="30">
        <f t="shared" si="44"/>
        <v>0</v>
      </c>
      <c r="K55" s="30">
        <f t="shared" si="44"/>
        <v>0</v>
      </c>
      <c r="L55" s="30">
        <f t="shared" si="44"/>
        <v>0</v>
      </c>
      <c r="M55" s="30">
        <f t="shared" si="44"/>
        <v>0</v>
      </c>
      <c r="N55" s="30">
        <f t="shared" si="44"/>
        <v>1.8018018018018018E-2</v>
      </c>
      <c r="O55" s="30">
        <f t="shared" si="44"/>
        <v>0</v>
      </c>
      <c r="P55" s="30">
        <f t="shared" si="44"/>
        <v>0</v>
      </c>
      <c r="Q55" s="30">
        <f t="shared" si="44"/>
        <v>9.0090090090090089E-3</v>
      </c>
      <c r="R55" s="30">
        <f t="shared" si="44"/>
        <v>0</v>
      </c>
      <c r="S55" s="30">
        <f t="shared" si="44"/>
        <v>0</v>
      </c>
      <c r="T55" s="30">
        <f t="shared" si="44"/>
        <v>0</v>
      </c>
      <c r="U55" s="30">
        <f t="shared" si="44"/>
        <v>0</v>
      </c>
      <c r="V55" s="30">
        <f t="shared" si="44"/>
        <v>0</v>
      </c>
      <c r="W55" s="30">
        <f t="shared" si="44"/>
        <v>0.67567567567567566</v>
      </c>
      <c r="X55" s="30">
        <f t="shared" si="44"/>
        <v>0</v>
      </c>
      <c r="Y55" s="30">
        <f t="shared" si="44"/>
        <v>0</v>
      </c>
      <c r="Z55" s="30">
        <f t="shared" si="44"/>
        <v>9.0090090090090089E-3</v>
      </c>
      <c r="AA55" s="30">
        <f t="shared" si="44"/>
        <v>0</v>
      </c>
      <c r="AB55" s="30">
        <f t="shared" si="44"/>
        <v>1.8018018018018018E-2</v>
      </c>
      <c r="AC55" s="30">
        <f t="shared" si="44"/>
        <v>0</v>
      </c>
      <c r="AD55" s="30">
        <f t="shared" si="44"/>
        <v>0</v>
      </c>
      <c r="AE55" s="30">
        <f t="shared" si="44"/>
        <v>0</v>
      </c>
      <c r="AF55" s="30">
        <f t="shared" si="44"/>
        <v>0</v>
      </c>
      <c r="AG55" s="30">
        <f t="shared" si="44"/>
        <v>0</v>
      </c>
      <c r="AH55" s="30">
        <f t="shared" si="44"/>
        <v>0</v>
      </c>
      <c r="AI55" s="30">
        <f t="shared" si="44"/>
        <v>9.0090090090090089E-3</v>
      </c>
      <c r="AJ55" s="30">
        <f t="shared" si="44"/>
        <v>9.0090090090090086E-2</v>
      </c>
      <c r="AK55" s="30">
        <f t="shared" si="44"/>
        <v>0</v>
      </c>
      <c r="AL55" s="30">
        <f t="shared" si="44"/>
        <v>5.4054054054054057E-2</v>
      </c>
      <c r="AM55" s="30">
        <f t="shared" si="44"/>
        <v>0</v>
      </c>
      <c r="AN55" s="30">
        <f t="shared" si="44"/>
        <v>5.4054054054054057E-2</v>
      </c>
      <c r="AO55" s="30">
        <f t="shared" si="44"/>
        <v>0</v>
      </c>
      <c r="AP55" s="30">
        <f t="shared" si="44"/>
        <v>0</v>
      </c>
      <c r="AQ55" s="30">
        <f t="shared" si="44"/>
        <v>0</v>
      </c>
      <c r="AR55" s="30">
        <f t="shared" si="44"/>
        <v>9.0090090090090089E-3</v>
      </c>
      <c r="AS55" s="30">
        <f t="shared" si="44"/>
        <v>3.6036036036036036E-2</v>
      </c>
      <c r="AT55" s="30">
        <f t="shared" si="44"/>
        <v>0</v>
      </c>
      <c r="AU55" s="30">
        <f t="shared" si="44"/>
        <v>0</v>
      </c>
      <c r="AV55" s="30">
        <f t="shared" si="44"/>
        <v>0</v>
      </c>
      <c r="AW55" s="30">
        <f t="shared" si="44"/>
        <v>0</v>
      </c>
      <c r="AX55" s="30">
        <f t="shared" si="44"/>
        <v>0</v>
      </c>
      <c r="AY55" s="30">
        <f t="shared" si="44"/>
        <v>0</v>
      </c>
      <c r="AZ55" s="30">
        <f t="shared" si="44"/>
        <v>9.0090090090090089E-3</v>
      </c>
      <c r="BA55" s="30">
        <f t="shared" si="44"/>
        <v>9.0090090090090089E-3</v>
      </c>
      <c r="BB55" s="30">
        <f t="shared" si="44"/>
        <v>0</v>
      </c>
      <c r="BC55" s="30">
        <f t="shared" si="44"/>
        <v>0</v>
      </c>
      <c r="BD55" s="30">
        <f t="shared" si="44"/>
        <v>0</v>
      </c>
      <c r="BE55" s="30">
        <f t="shared" si="44"/>
        <v>0</v>
      </c>
      <c r="BF55" s="30">
        <f t="shared" si="44"/>
        <v>0</v>
      </c>
      <c r="BG55" s="30">
        <f t="shared" si="44"/>
        <v>0</v>
      </c>
      <c r="BH55" s="30">
        <f t="shared" si="44"/>
        <v>0</v>
      </c>
      <c r="BI55" s="30">
        <f t="shared" si="44"/>
        <v>0</v>
      </c>
      <c r="BJ55" s="30">
        <f t="shared" si="44"/>
        <v>0</v>
      </c>
      <c r="BK55" s="30">
        <f t="shared" si="44"/>
        <v>0</v>
      </c>
      <c r="BL55" s="30">
        <f t="shared" si="44"/>
        <v>0</v>
      </c>
      <c r="BM55" s="30">
        <f t="shared" si="44"/>
        <v>0</v>
      </c>
      <c r="BN55" s="30">
        <f t="shared" si="44"/>
        <v>0</v>
      </c>
      <c r="BO55" s="30">
        <f t="shared" si="44"/>
        <v>0</v>
      </c>
      <c r="BP55" s="30">
        <f t="shared" si="44"/>
        <v>0</v>
      </c>
      <c r="BQ55" s="30">
        <f t="shared" si="44"/>
        <v>0</v>
      </c>
      <c r="BR55" s="30">
        <f t="shared" ref="BR55:BU55" si="45">IFERROR(BR23/$B23, "")</f>
        <v>0</v>
      </c>
      <c r="BS55" s="30">
        <f t="shared" si="45"/>
        <v>0</v>
      </c>
      <c r="BT55" s="30">
        <f t="shared" si="45"/>
        <v>0</v>
      </c>
      <c r="BU55" s="31">
        <f t="shared" si="45"/>
        <v>0</v>
      </c>
    </row>
    <row r="56" spans="2:73" ht="15.6" x14ac:dyDescent="0.3">
      <c r="B56" s="67">
        <f t="shared" si="3"/>
        <v>42897</v>
      </c>
      <c r="C56" s="30">
        <f t="shared" ref="C56:BQ56" si="46">IFERROR(C24/$B24, "")</f>
        <v>0</v>
      </c>
      <c r="D56" s="30">
        <f t="shared" si="46"/>
        <v>0</v>
      </c>
      <c r="E56" s="30">
        <f t="shared" si="46"/>
        <v>0</v>
      </c>
      <c r="F56" s="30">
        <f t="shared" si="46"/>
        <v>0</v>
      </c>
      <c r="G56" s="30">
        <f t="shared" si="46"/>
        <v>0</v>
      </c>
      <c r="H56" s="30">
        <f t="shared" si="46"/>
        <v>0</v>
      </c>
      <c r="I56" s="30">
        <f t="shared" si="46"/>
        <v>1.282051282051282E-2</v>
      </c>
      <c r="J56" s="30">
        <f t="shared" si="46"/>
        <v>0</v>
      </c>
      <c r="K56" s="30">
        <f t="shared" si="46"/>
        <v>0</v>
      </c>
      <c r="L56" s="30">
        <f t="shared" si="46"/>
        <v>0</v>
      </c>
      <c r="M56" s="30">
        <f t="shared" si="46"/>
        <v>0</v>
      </c>
      <c r="N56" s="30">
        <f t="shared" si="46"/>
        <v>1.282051282051282E-2</v>
      </c>
      <c r="O56" s="30">
        <f t="shared" si="46"/>
        <v>0</v>
      </c>
      <c r="P56" s="30">
        <f t="shared" si="46"/>
        <v>0</v>
      </c>
      <c r="Q56" s="30">
        <f t="shared" si="46"/>
        <v>0</v>
      </c>
      <c r="R56" s="30">
        <f t="shared" si="46"/>
        <v>0</v>
      </c>
      <c r="S56" s="30">
        <f t="shared" si="46"/>
        <v>0</v>
      </c>
      <c r="T56" s="30">
        <f t="shared" si="46"/>
        <v>0</v>
      </c>
      <c r="U56" s="30">
        <f t="shared" si="46"/>
        <v>0</v>
      </c>
      <c r="V56" s="30">
        <f t="shared" si="46"/>
        <v>0</v>
      </c>
      <c r="W56" s="30">
        <f t="shared" si="46"/>
        <v>0.65384615384615385</v>
      </c>
      <c r="X56" s="30">
        <f t="shared" si="46"/>
        <v>0</v>
      </c>
      <c r="Y56" s="30">
        <f t="shared" si="46"/>
        <v>0</v>
      </c>
      <c r="Z56" s="30">
        <f t="shared" si="46"/>
        <v>0</v>
      </c>
      <c r="AA56" s="30">
        <f t="shared" si="46"/>
        <v>0</v>
      </c>
      <c r="AB56" s="30">
        <f t="shared" si="46"/>
        <v>1.9230769230769232E-2</v>
      </c>
      <c r="AC56" s="30">
        <f t="shared" si="46"/>
        <v>0</v>
      </c>
      <c r="AD56" s="30">
        <f t="shared" si="46"/>
        <v>0</v>
      </c>
      <c r="AE56" s="30">
        <f t="shared" si="46"/>
        <v>0</v>
      </c>
      <c r="AF56" s="30">
        <f t="shared" si="46"/>
        <v>0</v>
      </c>
      <c r="AG56" s="30">
        <f t="shared" si="46"/>
        <v>0</v>
      </c>
      <c r="AH56" s="30">
        <f t="shared" si="46"/>
        <v>0</v>
      </c>
      <c r="AI56" s="30">
        <f t="shared" si="46"/>
        <v>0</v>
      </c>
      <c r="AJ56" s="30">
        <f t="shared" si="46"/>
        <v>7.6923076923076927E-2</v>
      </c>
      <c r="AK56" s="30">
        <f t="shared" si="46"/>
        <v>0</v>
      </c>
      <c r="AL56" s="30">
        <f t="shared" si="46"/>
        <v>1.9230769230769232E-2</v>
      </c>
      <c r="AM56" s="30">
        <f t="shared" si="46"/>
        <v>0</v>
      </c>
      <c r="AN56" s="30">
        <f t="shared" si="46"/>
        <v>0.12179487179487179</v>
      </c>
      <c r="AO56" s="30">
        <f t="shared" si="46"/>
        <v>0</v>
      </c>
      <c r="AP56" s="30">
        <f t="shared" si="46"/>
        <v>0</v>
      </c>
      <c r="AQ56" s="30">
        <f t="shared" si="46"/>
        <v>0</v>
      </c>
      <c r="AR56" s="30">
        <f t="shared" si="46"/>
        <v>0</v>
      </c>
      <c r="AS56" s="30">
        <f t="shared" si="46"/>
        <v>7.0512820512820512E-2</v>
      </c>
      <c r="AT56" s="30">
        <f t="shared" si="46"/>
        <v>0</v>
      </c>
      <c r="AU56" s="30">
        <f t="shared" si="46"/>
        <v>0</v>
      </c>
      <c r="AV56" s="30">
        <f t="shared" si="46"/>
        <v>0</v>
      </c>
      <c r="AW56" s="30">
        <f t="shared" si="46"/>
        <v>0</v>
      </c>
      <c r="AX56" s="30">
        <f t="shared" si="46"/>
        <v>0</v>
      </c>
      <c r="AY56" s="30">
        <f t="shared" si="46"/>
        <v>0</v>
      </c>
      <c r="AZ56" s="30">
        <f t="shared" si="46"/>
        <v>0</v>
      </c>
      <c r="BA56" s="30">
        <f t="shared" si="46"/>
        <v>0</v>
      </c>
      <c r="BB56" s="30">
        <f t="shared" si="46"/>
        <v>0</v>
      </c>
      <c r="BC56" s="30">
        <f t="shared" si="46"/>
        <v>0</v>
      </c>
      <c r="BD56" s="30">
        <f t="shared" si="46"/>
        <v>0</v>
      </c>
      <c r="BE56" s="30">
        <f t="shared" si="46"/>
        <v>0</v>
      </c>
      <c r="BF56" s="30">
        <f t="shared" si="46"/>
        <v>0</v>
      </c>
      <c r="BG56" s="30">
        <f t="shared" si="46"/>
        <v>6.41025641025641E-3</v>
      </c>
      <c r="BH56" s="30">
        <f t="shared" si="46"/>
        <v>0</v>
      </c>
      <c r="BI56" s="30">
        <f t="shared" si="46"/>
        <v>0</v>
      </c>
      <c r="BJ56" s="30">
        <f t="shared" si="46"/>
        <v>0</v>
      </c>
      <c r="BK56" s="30">
        <f t="shared" si="46"/>
        <v>0</v>
      </c>
      <c r="BL56" s="30">
        <f t="shared" si="46"/>
        <v>0</v>
      </c>
      <c r="BM56" s="30">
        <f t="shared" si="46"/>
        <v>0</v>
      </c>
      <c r="BN56" s="30">
        <f t="shared" si="46"/>
        <v>0</v>
      </c>
      <c r="BO56" s="30">
        <f t="shared" si="46"/>
        <v>0</v>
      </c>
      <c r="BP56" s="30">
        <f t="shared" si="46"/>
        <v>0</v>
      </c>
      <c r="BQ56" s="30">
        <f t="shared" si="46"/>
        <v>6.41025641025641E-3</v>
      </c>
      <c r="BR56" s="30">
        <f t="shared" ref="BR56:BU56" si="47">IFERROR(BR24/$B24, "")</f>
        <v>0</v>
      </c>
      <c r="BS56" s="30">
        <f t="shared" si="47"/>
        <v>0</v>
      </c>
      <c r="BT56" s="30">
        <f t="shared" si="47"/>
        <v>0</v>
      </c>
      <c r="BU56" s="31">
        <f t="shared" si="47"/>
        <v>0</v>
      </c>
    </row>
    <row r="57" spans="2:73" ht="15.6" x14ac:dyDescent="0.3">
      <c r="B57" s="67">
        <f t="shared" si="3"/>
        <v>42898</v>
      </c>
      <c r="C57" s="30">
        <f t="shared" ref="C57:BQ57" si="48">IFERROR(C25/$B25, "")</f>
        <v>0</v>
      </c>
      <c r="D57" s="30">
        <f t="shared" si="48"/>
        <v>0</v>
      </c>
      <c r="E57" s="30">
        <f t="shared" si="48"/>
        <v>0</v>
      </c>
      <c r="F57" s="30">
        <f t="shared" si="48"/>
        <v>0</v>
      </c>
      <c r="G57" s="30">
        <f t="shared" si="48"/>
        <v>0</v>
      </c>
      <c r="H57" s="30">
        <f t="shared" si="48"/>
        <v>0</v>
      </c>
      <c r="I57" s="30">
        <f t="shared" si="48"/>
        <v>4.5454545454545456E-2</v>
      </c>
      <c r="J57" s="30">
        <f t="shared" si="48"/>
        <v>0</v>
      </c>
      <c r="K57" s="30">
        <f t="shared" si="48"/>
        <v>0</v>
      </c>
      <c r="L57" s="30">
        <f t="shared" si="48"/>
        <v>0</v>
      </c>
      <c r="M57" s="30">
        <f t="shared" si="48"/>
        <v>0</v>
      </c>
      <c r="N57" s="30">
        <f t="shared" si="48"/>
        <v>2.2727272727272728E-2</v>
      </c>
      <c r="O57" s="30">
        <f t="shared" si="48"/>
        <v>0</v>
      </c>
      <c r="P57" s="30">
        <f t="shared" si="48"/>
        <v>0</v>
      </c>
      <c r="Q57" s="30">
        <f t="shared" si="48"/>
        <v>0</v>
      </c>
      <c r="R57" s="30">
        <f t="shared" si="48"/>
        <v>0</v>
      </c>
      <c r="S57" s="30">
        <f t="shared" si="48"/>
        <v>0</v>
      </c>
      <c r="T57" s="30">
        <f t="shared" si="48"/>
        <v>0</v>
      </c>
      <c r="U57" s="30">
        <f t="shared" si="48"/>
        <v>0</v>
      </c>
      <c r="V57" s="30">
        <f t="shared" si="48"/>
        <v>0</v>
      </c>
      <c r="W57" s="30">
        <f t="shared" si="48"/>
        <v>0.36363636363636365</v>
      </c>
      <c r="X57" s="30">
        <f t="shared" si="48"/>
        <v>0</v>
      </c>
      <c r="Y57" s="30">
        <f t="shared" si="48"/>
        <v>0</v>
      </c>
      <c r="Z57" s="30">
        <f t="shared" si="48"/>
        <v>6.8181818181818177E-2</v>
      </c>
      <c r="AA57" s="30">
        <f t="shared" si="48"/>
        <v>0</v>
      </c>
      <c r="AB57" s="30">
        <f t="shared" si="48"/>
        <v>4.5454545454545456E-2</v>
      </c>
      <c r="AC57" s="30">
        <f t="shared" si="48"/>
        <v>0</v>
      </c>
      <c r="AD57" s="30">
        <f t="shared" si="48"/>
        <v>0</v>
      </c>
      <c r="AE57" s="30">
        <f t="shared" si="48"/>
        <v>2.2727272727272728E-2</v>
      </c>
      <c r="AF57" s="30">
        <f t="shared" si="48"/>
        <v>0</v>
      </c>
      <c r="AG57" s="30">
        <f t="shared" si="48"/>
        <v>0</v>
      </c>
      <c r="AH57" s="30">
        <f t="shared" si="48"/>
        <v>0</v>
      </c>
      <c r="AI57" s="30">
        <f t="shared" si="48"/>
        <v>0</v>
      </c>
      <c r="AJ57" s="30">
        <f t="shared" si="48"/>
        <v>9.0909090909090912E-2</v>
      </c>
      <c r="AK57" s="30">
        <f t="shared" si="48"/>
        <v>0</v>
      </c>
      <c r="AL57" s="30">
        <f t="shared" si="48"/>
        <v>2.2727272727272728E-2</v>
      </c>
      <c r="AM57" s="30">
        <f t="shared" si="48"/>
        <v>0</v>
      </c>
      <c r="AN57" s="30">
        <f t="shared" si="48"/>
        <v>0.22727272727272727</v>
      </c>
      <c r="AO57" s="30">
        <f t="shared" si="48"/>
        <v>0</v>
      </c>
      <c r="AP57" s="30">
        <f t="shared" si="48"/>
        <v>0</v>
      </c>
      <c r="AQ57" s="30">
        <f t="shared" si="48"/>
        <v>0</v>
      </c>
      <c r="AR57" s="30">
        <f t="shared" si="48"/>
        <v>0</v>
      </c>
      <c r="AS57" s="30">
        <f t="shared" si="48"/>
        <v>9.0909090909090912E-2</v>
      </c>
      <c r="AT57" s="30">
        <f t="shared" si="48"/>
        <v>0</v>
      </c>
      <c r="AU57" s="30">
        <f t="shared" si="48"/>
        <v>0</v>
      </c>
      <c r="AV57" s="30">
        <f t="shared" si="48"/>
        <v>0</v>
      </c>
      <c r="AW57" s="30">
        <f t="shared" si="48"/>
        <v>0</v>
      </c>
      <c r="AX57" s="30">
        <f t="shared" si="48"/>
        <v>0</v>
      </c>
      <c r="AY57" s="30">
        <f t="shared" si="48"/>
        <v>0</v>
      </c>
      <c r="AZ57" s="30">
        <f t="shared" si="48"/>
        <v>0</v>
      </c>
      <c r="BA57" s="30">
        <f t="shared" si="48"/>
        <v>0</v>
      </c>
      <c r="BB57" s="30">
        <f t="shared" si="48"/>
        <v>0</v>
      </c>
      <c r="BC57" s="30">
        <f t="shared" si="48"/>
        <v>0</v>
      </c>
      <c r="BD57" s="30">
        <f t="shared" si="48"/>
        <v>0</v>
      </c>
      <c r="BE57" s="30">
        <f t="shared" si="48"/>
        <v>0</v>
      </c>
      <c r="BF57" s="30">
        <f t="shared" si="48"/>
        <v>0</v>
      </c>
      <c r="BG57" s="30">
        <f t="shared" si="48"/>
        <v>0</v>
      </c>
      <c r="BH57" s="30">
        <f t="shared" si="48"/>
        <v>0</v>
      </c>
      <c r="BI57" s="30">
        <f t="shared" si="48"/>
        <v>0</v>
      </c>
      <c r="BJ57" s="30">
        <f t="shared" si="48"/>
        <v>0</v>
      </c>
      <c r="BK57" s="30">
        <f t="shared" si="48"/>
        <v>0</v>
      </c>
      <c r="BL57" s="30">
        <f t="shared" si="48"/>
        <v>0</v>
      </c>
      <c r="BM57" s="30">
        <f t="shared" si="48"/>
        <v>0</v>
      </c>
      <c r="BN57" s="30">
        <f t="shared" si="48"/>
        <v>0</v>
      </c>
      <c r="BO57" s="30">
        <f t="shared" si="48"/>
        <v>0</v>
      </c>
      <c r="BP57" s="30">
        <f t="shared" si="48"/>
        <v>0</v>
      </c>
      <c r="BQ57" s="30">
        <f t="shared" si="48"/>
        <v>0</v>
      </c>
      <c r="BR57" s="30">
        <f t="shared" ref="BR57:BU57" si="49">IFERROR(BR25/$B25, "")</f>
        <v>0</v>
      </c>
      <c r="BS57" s="30">
        <f t="shared" si="49"/>
        <v>0</v>
      </c>
      <c r="BT57" s="30">
        <f t="shared" si="49"/>
        <v>0</v>
      </c>
      <c r="BU57" s="31">
        <f t="shared" si="49"/>
        <v>0</v>
      </c>
    </row>
    <row r="58" spans="2:73" ht="15.6" x14ac:dyDescent="0.3">
      <c r="B58" s="67">
        <f t="shared" si="3"/>
        <v>42899</v>
      </c>
      <c r="C58" s="30">
        <f t="shared" ref="C58:BQ58" si="50">IFERROR(C26/$B26, "")</f>
        <v>0</v>
      </c>
      <c r="D58" s="30">
        <f t="shared" si="50"/>
        <v>0</v>
      </c>
      <c r="E58" s="30">
        <f t="shared" si="50"/>
        <v>0</v>
      </c>
      <c r="F58" s="30">
        <f t="shared" si="50"/>
        <v>0</v>
      </c>
      <c r="G58" s="30">
        <f t="shared" si="50"/>
        <v>0</v>
      </c>
      <c r="H58" s="30">
        <f t="shared" si="50"/>
        <v>0</v>
      </c>
      <c r="I58" s="30">
        <f t="shared" si="50"/>
        <v>7.1428571428571425E-2</v>
      </c>
      <c r="J58" s="30">
        <f t="shared" si="50"/>
        <v>0</v>
      </c>
      <c r="K58" s="30">
        <f t="shared" si="50"/>
        <v>0</v>
      </c>
      <c r="L58" s="30">
        <f t="shared" si="50"/>
        <v>0</v>
      </c>
      <c r="M58" s="30">
        <f t="shared" si="50"/>
        <v>1.4285714285714285E-2</v>
      </c>
      <c r="N58" s="30">
        <f t="shared" si="50"/>
        <v>0.11428571428571428</v>
      </c>
      <c r="O58" s="30">
        <f t="shared" si="50"/>
        <v>0</v>
      </c>
      <c r="P58" s="30">
        <f t="shared" si="50"/>
        <v>0</v>
      </c>
      <c r="Q58" s="30">
        <f t="shared" si="50"/>
        <v>0</v>
      </c>
      <c r="R58" s="30">
        <f t="shared" si="50"/>
        <v>0</v>
      </c>
      <c r="S58" s="30">
        <f t="shared" si="50"/>
        <v>0</v>
      </c>
      <c r="T58" s="30">
        <f t="shared" si="50"/>
        <v>0</v>
      </c>
      <c r="U58" s="30">
        <f t="shared" si="50"/>
        <v>0</v>
      </c>
      <c r="V58" s="30">
        <f t="shared" si="50"/>
        <v>0</v>
      </c>
      <c r="W58" s="30">
        <f t="shared" si="50"/>
        <v>0.47142857142857142</v>
      </c>
      <c r="X58" s="30">
        <f t="shared" si="50"/>
        <v>0</v>
      </c>
      <c r="Y58" s="30">
        <f t="shared" si="50"/>
        <v>0</v>
      </c>
      <c r="Z58" s="30">
        <f t="shared" si="50"/>
        <v>0</v>
      </c>
      <c r="AA58" s="30">
        <f t="shared" si="50"/>
        <v>0</v>
      </c>
      <c r="AB58" s="30">
        <f t="shared" si="50"/>
        <v>0</v>
      </c>
      <c r="AC58" s="30">
        <f t="shared" si="50"/>
        <v>0</v>
      </c>
      <c r="AD58" s="30">
        <f t="shared" si="50"/>
        <v>0</v>
      </c>
      <c r="AE58" s="30">
        <f t="shared" si="50"/>
        <v>1.4285714285714285E-2</v>
      </c>
      <c r="AF58" s="30">
        <f t="shared" si="50"/>
        <v>0</v>
      </c>
      <c r="AG58" s="30">
        <f t="shared" si="50"/>
        <v>0</v>
      </c>
      <c r="AH58" s="30">
        <f t="shared" si="50"/>
        <v>0</v>
      </c>
      <c r="AI58" s="30">
        <f t="shared" si="50"/>
        <v>0</v>
      </c>
      <c r="AJ58" s="30">
        <f t="shared" si="50"/>
        <v>0.11428571428571428</v>
      </c>
      <c r="AK58" s="30">
        <f t="shared" si="50"/>
        <v>0</v>
      </c>
      <c r="AL58" s="30">
        <f t="shared" si="50"/>
        <v>1.4285714285714285E-2</v>
      </c>
      <c r="AM58" s="30">
        <f t="shared" si="50"/>
        <v>0</v>
      </c>
      <c r="AN58" s="30">
        <f t="shared" si="50"/>
        <v>8.5714285714285715E-2</v>
      </c>
      <c r="AO58" s="30">
        <f t="shared" si="50"/>
        <v>0</v>
      </c>
      <c r="AP58" s="30">
        <f t="shared" si="50"/>
        <v>0</v>
      </c>
      <c r="AQ58" s="30">
        <f t="shared" si="50"/>
        <v>0</v>
      </c>
      <c r="AR58" s="30">
        <f t="shared" si="50"/>
        <v>0</v>
      </c>
      <c r="AS58" s="30">
        <f t="shared" si="50"/>
        <v>7.1428571428571425E-2</v>
      </c>
      <c r="AT58" s="30">
        <f t="shared" si="50"/>
        <v>0</v>
      </c>
      <c r="AU58" s="30">
        <f t="shared" si="50"/>
        <v>0</v>
      </c>
      <c r="AV58" s="30">
        <f t="shared" si="50"/>
        <v>0</v>
      </c>
      <c r="AW58" s="30">
        <f t="shared" si="50"/>
        <v>0</v>
      </c>
      <c r="AX58" s="30">
        <f t="shared" si="50"/>
        <v>0</v>
      </c>
      <c r="AY58" s="30">
        <f t="shared" si="50"/>
        <v>0</v>
      </c>
      <c r="AZ58" s="30">
        <f t="shared" si="50"/>
        <v>0</v>
      </c>
      <c r="BA58" s="30">
        <f t="shared" si="50"/>
        <v>0</v>
      </c>
      <c r="BB58" s="30">
        <f t="shared" si="50"/>
        <v>0</v>
      </c>
      <c r="BC58" s="30">
        <f t="shared" si="50"/>
        <v>0</v>
      </c>
      <c r="BD58" s="30">
        <f t="shared" si="50"/>
        <v>0</v>
      </c>
      <c r="BE58" s="30">
        <f t="shared" si="50"/>
        <v>0</v>
      </c>
      <c r="BF58" s="30">
        <f t="shared" si="50"/>
        <v>0</v>
      </c>
      <c r="BG58" s="30">
        <f t="shared" si="50"/>
        <v>2.8571428571428571E-2</v>
      </c>
      <c r="BH58" s="30">
        <f t="shared" si="50"/>
        <v>0</v>
      </c>
      <c r="BI58" s="30">
        <f t="shared" si="50"/>
        <v>0</v>
      </c>
      <c r="BJ58" s="30">
        <f t="shared" si="50"/>
        <v>0</v>
      </c>
      <c r="BK58" s="30">
        <f t="shared" si="50"/>
        <v>0</v>
      </c>
      <c r="BL58" s="30">
        <f t="shared" si="50"/>
        <v>0</v>
      </c>
      <c r="BM58" s="30">
        <f t="shared" si="50"/>
        <v>0</v>
      </c>
      <c r="BN58" s="30">
        <f t="shared" si="50"/>
        <v>0</v>
      </c>
      <c r="BO58" s="30">
        <f t="shared" si="50"/>
        <v>0</v>
      </c>
      <c r="BP58" s="30">
        <f t="shared" si="50"/>
        <v>0</v>
      </c>
      <c r="BQ58" s="30">
        <f t="shared" si="50"/>
        <v>0</v>
      </c>
      <c r="BR58" s="30">
        <f t="shared" ref="BR58:BU58" si="51">IFERROR(BR26/$B26, "")</f>
        <v>0</v>
      </c>
      <c r="BS58" s="30">
        <f t="shared" si="51"/>
        <v>0</v>
      </c>
      <c r="BT58" s="30">
        <f t="shared" si="51"/>
        <v>0</v>
      </c>
      <c r="BU58" s="31">
        <f t="shared" si="51"/>
        <v>0</v>
      </c>
    </row>
    <row r="59" spans="2:73" ht="15.6" x14ac:dyDescent="0.3">
      <c r="B59" s="67">
        <f t="shared" si="3"/>
        <v>42900</v>
      </c>
      <c r="C59" s="30">
        <f t="shared" ref="C59:BQ59" si="52">IFERROR(C27/$B27, "")</f>
        <v>0</v>
      </c>
      <c r="D59" s="30">
        <f t="shared" si="52"/>
        <v>0</v>
      </c>
      <c r="E59" s="30">
        <f t="shared" si="52"/>
        <v>0</v>
      </c>
      <c r="F59" s="30">
        <f t="shared" si="52"/>
        <v>0</v>
      </c>
      <c r="G59" s="30">
        <f t="shared" si="52"/>
        <v>0</v>
      </c>
      <c r="H59" s="30">
        <f t="shared" si="52"/>
        <v>0</v>
      </c>
      <c r="I59" s="30">
        <f t="shared" si="52"/>
        <v>0.04</v>
      </c>
      <c r="J59" s="30">
        <f t="shared" si="52"/>
        <v>0</v>
      </c>
      <c r="K59" s="30">
        <f t="shared" si="52"/>
        <v>0</v>
      </c>
      <c r="L59" s="30">
        <f t="shared" si="52"/>
        <v>0</v>
      </c>
      <c r="M59" s="30">
        <f t="shared" si="52"/>
        <v>0</v>
      </c>
      <c r="N59" s="30">
        <f t="shared" si="52"/>
        <v>0.04</v>
      </c>
      <c r="O59" s="30">
        <f t="shared" si="52"/>
        <v>0</v>
      </c>
      <c r="P59" s="30">
        <f t="shared" si="52"/>
        <v>0</v>
      </c>
      <c r="Q59" s="30">
        <f t="shared" si="52"/>
        <v>0</v>
      </c>
      <c r="R59" s="30">
        <f t="shared" si="52"/>
        <v>0</v>
      </c>
      <c r="S59" s="30">
        <f t="shared" si="52"/>
        <v>0</v>
      </c>
      <c r="T59" s="30">
        <f t="shared" si="52"/>
        <v>0</v>
      </c>
      <c r="U59" s="30">
        <f t="shared" si="52"/>
        <v>0</v>
      </c>
      <c r="V59" s="30">
        <f t="shared" si="52"/>
        <v>0</v>
      </c>
      <c r="W59" s="30">
        <f t="shared" si="52"/>
        <v>0.34666666666666668</v>
      </c>
      <c r="X59" s="30">
        <f t="shared" si="52"/>
        <v>0</v>
      </c>
      <c r="Y59" s="30">
        <f t="shared" si="52"/>
        <v>0</v>
      </c>
      <c r="Z59" s="30">
        <f t="shared" si="52"/>
        <v>0</v>
      </c>
      <c r="AA59" s="30">
        <f t="shared" si="52"/>
        <v>0</v>
      </c>
      <c r="AB59" s="30">
        <f t="shared" si="52"/>
        <v>1.3333333333333334E-2</v>
      </c>
      <c r="AC59" s="30">
        <f t="shared" si="52"/>
        <v>0</v>
      </c>
      <c r="AD59" s="30">
        <f t="shared" si="52"/>
        <v>0</v>
      </c>
      <c r="AE59" s="30">
        <f t="shared" si="52"/>
        <v>0</v>
      </c>
      <c r="AF59" s="30">
        <f t="shared" si="52"/>
        <v>0</v>
      </c>
      <c r="AG59" s="30">
        <f t="shared" si="52"/>
        <v>0</v>
      </c>
      <c r="AH59" s="30">
        <f t="shared" si="52"/>
        <v>0</v>
      </c>
      <c r="AI59" s="30">
        <f t="shared" si="52"/>
        <v>0</v>
      </c>
      <c r="AJ59" s="30">
        <f t="shared" si="52"/>
        <v>0.16</v>
      </c>
      <c r="AK59" s="30">
        <f t="shared" si="52"/>
        <v>0</v>
      </c>
      <c r="AL59" s="30">
        <f t="shared" si="52"/>
        <v>1.3333333333333334E-2</v>
      </c>
      <c r="AM59" s="30">
        <f t="shared" si="52"/>
        <v>0</v>
      </c>
      <c r="AN59" s="30">
        <f t="shared" si="52"/>
        <v>0.25333333333333335</v>
      </c>
      <c r="AO59" s="30">
        <f t="shared" si="52"/>
        <v>0</v>
      </c>
      <c r="AP59" s="30">
        <f t="shared" si="52"/>
        <v>0</v>
      </c>
      <c r="AQ59" s="30">
        <f t="shared" si="52"/>
        <v>0</v>
      </c>
      <c r="AR59" s="30">
        <f t="shared" si="52"/>
        <v>0.04</v>
      </c>
      <c r="AS59" s="30">
        <f t="shared" si="52"/>
        <v>5.3333333333333337E-2</v>
      </c>
      <c r="AT59" s="30">
        <f t="shared" si="52"/>
        <v>0</v>
      </c>
      <c r="AU59" s="30">
        <f t="shared" si="52"/>
        <v>0</v>
      </c>
      <c r="AV59" s="30">
        <f t="shared" si="52"/>
        <v>0</v>
      </c>
      <c r="AW59" s="30">
        <f t="shared" si="52"/>
        <v>0</v>
      </c>
      <c r="AX59" s="30">
        <f t="shared" si="52"/>
        <v>0</v>
      </c>
      <c r="AY59" s="30">
        <f t="shared" si="52"/>
        <v>0</v>
      </c>
      <c r="AZ59" s="30">
        <f t="shared" si="52"/>
        <v>0</v>
      </c>
      <c r="BA59" s="30">
        <f t="shared" si="52"/>
        <v>0</v>
      </c>
      <c r="BB59" s="30">
        <f t="shared" si="52"/>
        <v>0</v>
      </c>
      <c r="BC59" s="30">
        <f t="shared" si="52"/>
        <v>0</v>
      </c>
      <c r="BD59" s="30">
        <f t="shared" si="52"/>
        <v>0</v>
      </c>
      <c r="BE59" s="30">
        <f t="shared" si="52"/>
        <v>0</v>
      </c>
      <c r="BF59" s="30">
        <f t="shared" si="52"/>
        <v>0</v>
      </c>
      <c r="BG59" s="30">
        <f t="shared" si="52"/>
        <v>2.6666666666666668E-2</v>
      </c>
      <c r="BH59" s="30">
        <f t="shared" si="52"/>
        <v>0</v>
      </c>
      <c r="BI59" s="30">
        <f t="shared" si="52"/>
        <v>0</v>
      </c>
      <c r="BJ59" s="30">
        <f t="shared" si="52"/>
        <v>0</v>
      </c>
      <c r="BK59" s="30">
        <f t="shared" si="52"/>
        <v>0</v>
      </c>
      <c r="BL59" s="30">
        <f t="shared" si="52"/>
        <v>0</v>
      </c>
      <c r="BM59" s="30">
        <f t="shared" si="52"/>
        <v>1.3333333333333334E-2</v>
      </c>
      <c r="BN59" s="30">
        <f t="shared" si="52"/>
        <v>0</v>
      </c>
      <c r="BO59" s="30">
        <f t="shared" si="52"/>
        <v>0</v>
      </c>
      <c r="BP59" s="30">
        <f t="shared" si="52"/>
        <v>0</v>
      </c>
      <c r="BQ59" s="30">
        <f t="shared" si="52"/>
        <v>0</v>
      </c>
      <c r="BR59" s="30">
        <f t="shared" ref="BR59:BU59" si="53">IFERROR(BR27/$B27, "")</f>
        <v>0</v>
      </c>
      <c r="BS59" s="30">
        <f t="shared" si="53"/>
        <v>0</v>
      </c>
      <c r="BT59" s="30">
        <f t="shared" si="53"/>
        <v>0</v>
      </c>
      <c r="BU59" s="31">
        <f t="shared" si="53"/>
        <v>0</v>
      </c>
    </row>
    <row r="60" spans="2:73" ht="15.6" x14ac:dyDescent="0.3">
      <c r="B60" s="67">
        <f t="shared" si="3"/>
        <v>42901</v>
      </c>
      <c r="C60" s="30">
        <f t="shared" ref="C60:BQ60" si="54">IFERROR(C28/$B28, "")</f>
        <v>0</v>
      </c>
      <c r="D60" s="30">
        <f t="shared" si="54"/>
        <v>0</v>
      </c>
      <c r="E60" s="30">
        <f t="shared" si="54"/>
        <v>0</v>
      </c>
      <c r="F60" s="30">
        <f t="shared" si="54"/>
        <v>0</v>
      </c>
      <c r="G60" s="30">
        <f t="shared" si="54"/>
        <v>0</v>
      </c>
      <c r="H60" s="30">
        <f t="shared" si="54"/>
        <v>0</v>
      </c>
      <c r="I60" s="30">
        <f t="shared" si="54"/>
        <v>6.25E-2</v>
      </c>
      <c r="J60" s="30">
        <f t="shared" si="54"/>
        <v>0</v>
      </c>
      <c r="K60" s="30">
        <f t="shared" si="54"/>
        <v>0</v>
      </c>
      <c r="L60" s="30">
        <f t="shared" si="54"/>
        <v>0</v>
      </c>
      <c r="M60" s="30">
        <f t="shared" si="54"/>
        <v>0</v>
      </c>
      <c r="N60" s="30">
        <f t="shared" si="54"/>
        <v>3.125E-2</v>
      </c>
      <c r="O60" s="30">
        <f t="shared" si="54"/>
        <v>0</v>
      </c>
      <c r="P60" s="30">
        <f t="shared" si="54"/>
        <v>0</v>
      </c>
      <c r="Q60" s="30">
        <f t="shared" si="54"/>
        <v>0</v>
      </c>
      <c r="R60" s="30">
        <f t="shared" si="54"/>
        <v>0</v>
      </c>
      <c r="S60" s="30">
        <f t="shared" si="54"/>
        <v>0</v>
      </c>
      <c r="T60" s="30">
        <f t="shared" si="54"/>
        <v>0</v>
      </c>
      <c r="U60" s="30">
        <f t="shared" si="54"/>
        <v>0</v>
      </c>
      <c r="V60" s="30">
        <f t="shared" si="54"/>
        <v>0</v>
      </c>
      <c r="W60" s="30">
        <f t="shared" si="54"/>
        <v>0.375</v>
      </c>
      <c r="X60" s="30">
        <f t="shared" si="54"/>
        <v>0</v>
      </c>
      <c r="Y60" s="30">
        <f t="shared" si="54"/>
        <v>0</v>
      </c>
      <c r="Z60" s="30">
        <f t="shared" si="54"/>
        <v>0</v>
      </c>
      <c r="AA60" s="30">
        <f t="shared" si="54"/>
        <v>0</v>
      </c>
      <c r="AB60" s="30">
        <f t="shared" si="54"/>
        <v>3.125E-2</v>
      </c>
      <c r="AC60" s="30">
        <f t="shared" si="54"/>
        <v>0</v>
      </c>
      <c r="AD60" s="30">
        <f t="shared" si="54"/>
        <v>0</v>
      </c>
      <c r="AE60" s="30">
        <f t="shared" si="54"/>
        <v>4.6875E-2</v>
      </c>
      <c r="AF60" s="30">
        <f t="shared" si="54"/>
        <v>0</v>
      </c>
      <c r="AG60" s="30">
        <f t="shared" si="54"/>
        <v>0</v>
      </c>
      <c r="AH60" s="30">
        <f t="shared" si="54"/>
        <v>0</v>
      </c>
      <c r="AI60" s="30">
        <f t="shared" si="54"/>
        <v>0</v>
      </c>
      <c r="AJ60" s="30">
        <f t="shared" si="54"/>
        <v>0.1875</v>
      </c>
      <c r="AK60" s="30">
        <f t="shared" si="54"/>
        <v>0</v>
      </c>
      <c r="AL60" s="30">
        <f t="shared" si="54"/>
        <v>1.5625E-2</v>
      </c>
      <c r="AM60" s="30">
        <f t="shared" si="54"/>
        <v>0</v>
      </c>
      <c r="AN60" s="30">
        <f t="shared" si="54"/>
        <v>0.203125</v>
      </c>
      <c r="AO60" s="30">
        <f t="shared" si="54"/>
        <v>0</v>
      </c>
      <c r="AP60" s="30">
        <f t="shared" si="54"/>
        <v>0</v>
      </c>
      <c r="AQ60" s="30">
        <f t="shared" si="54"/>
        <v>0</v>
      </c>
      <c r="AR60" s="30">
        <f t="shared" si="54"/>
        <v>0</v>
      </c>
      <c r="AS60" s="30">
        <f t="shared" si="54"/>
        <v>4.6875E-2</v>
      </c>
      <c r="AT60" s="30">
        <f t="shared" si="54"/>
        <v>0</v>
      </c>
      <c r="AU60" s="30">
        <f t="shared" si="54"/>
        <v>0</v>
      </c>
      <c r="AV60" s="30">
        <f t="shared" si="54"/>
        <v>0</v>
      </c>
      <c r="AW60" s="30">
        <f t="shared" si="54"/>
        <v>0</v>
      </c>
      <c r="AX60" s="30">
        <f t="shared" si="54"/>
        <v>0</v>
      </c>
      <c r="AY60" s="30">
        <f t="shared" si="54"/>
        <v>0</v>
      </c>
      <c r="AZ60" s="30">
        <f t="shared" si="54"/>
        <v>0</v>
      </c>
      <c r="BA60" s="30">
        <f t="shared" si="54"/>
        <v>0</v>
      </c>
      <c r="BB60" s="30">
        <f t="shared" si="54"/>
        <v>0</v>
      </c>
      <c r="BC60" s="30">
        <f t="shared" si="54"/>
        <v>0</v>
      </c>
      <c r="BD60" s="30">
        <f t="shared" si="54"/>
        <v>0</v>
      </c>
      <c r="BE60" s="30">
        <f t="shared" si="54"/>
        <v>0</v>
      </c>
      <c r="BF60" s="30">
        <f t="shared" si="54"/>
        <v>0</v>
      </c>
      <c r="BG60" s="30">
        <f t="shared" si="54"/>
        <v>0</v>
      </c>
      <c r="BH60" s="30">
        <f t="shared" si="54"/>
        <v>0</v>
      </c>
      <c r="BI60" s="30">
        <f t="shared" si="54"/>
        <v>0</v>
      </c>
      <c r="BJ60" s="30">
        <f t="shared" si="54"/>
        <v>0</v>
      </c>
      <c r="BK60" s="30">
        <f t="shared" si="54"/>
        <v>0</v>
      </c>
      <c r="BL60" s="30">
        <f t="shared" si="54"/>
        <v>0</v>
      </c>
      <c r="BM60" s="30">
        <f t="shared" si="54"/>
        <v>0</v>
      </c>
      <c r="BN60" s="30">
        <f t="shared" si="54"/>
        <v>0</v>
      </c>
      <c r="BO60" s="30">
        <f t="shared" si="54"/>
        <v>0</v>
      </c>
      <c r="BP60" s="30">
        <f t="shared" si="54"/>
        <v>0</v>
      </c>
      <c r="BQ60" s="30">
        <f t="shared" si="54"/>
        <v>0</v>
      </c>
      <c r="BR60" s="30">
        <f t="shared" ref="BR60:BU60" si="55">IFERROR(BR28/$B28, "")</f>
        <v>0</v>
      </c>
      <c r="BS60" s="30">
        <f t="shared" si="55"/>
        <v>0</v>
      </c>
      <c r="BT60" s="30">
        <f t="shared" si="55"/>
        <v>0</v>
      </c>
      <c r="BU60" s="31">
        <f t="shared" si="55"/>
        <v>0</v>
      </c>
    </row>
    <row r="61" spans="2:73" ht="15.6" x14ac:dyDescent="0.3">
      <c r="B61" s="67">
        <f t="shared" si="3"/>
        <v>42902</v>
      </c>
      <c r="C61" s="30">
        <f t="shared" ref="C61:BQ61" si="56">IFERROR(C29/$B29, "")</f>
        <v>0</v>
      </c>
      <c r="D61" s="30">
        <f t="shared" si="56"/>
        <v>0</v>
      </c>
      <c r="E61" s="30">
        <f t="shared" si="56"/>
        <v>0</v>
      </c>
      <c r="F61" s="30">
        <f t="shared" si="56"/>
        <v>0</v>
      </c>
      <c r="G61" s="30">
        <f t="shared" si="56"/>
        <v>0</v>
      </c>
      <c r="H61" s="30">
        <f t="shared" si="56"/>
        <v>0</v>
      </c>
      <c r="I61" s="30">
        <f t="shared" si="56"/>
        <v>7.8947368421052627E-2</v>
      </c>
      <c r="J61" s="30">
        <f t="shared" si="56"/>
        <v>0</v>
      </c>
      <c r="K61" s="30">
        <f t="shared" si="56"/>
        <v>0</v>
      </c>
      <c r="L61" s="30">
        <f t="shared" si="56"/>
        <v>0</v>
      </c>
      <c r="M61" s="30">
        <f t="shared" si="56"/>
        <v>0</v>
      </c>
      <c r="N61" s="30">
        <f t="shared" si="56"/>
        <v>5.2631578947368418E-2</v>
      </c>
      <c r="O61" s="30">
        <f t="shared" si="56"/>
        <v>0</v>
      </c>
      <c r="P61" s="30">
        <f t="shared" si="56"/>
        <v>0</v>
      </c>
      <c r="Q61" s="30">
        <f t="shared" si="56"/>
        <v>0</v>
      </c>
      <c r="R61" s="30">
        <f t="shared" si="56"/>
        <v>0</v>
      </c>
      <c r="S61" s="30">
        <f t="shared" si="56"/>
        <v>0</v>
      </c>
      <c r="T61" s="30">
        <f t="shared" si="56"/>
        <v>0</v>
      </c>
      <c r="U61" s="30">
        <f t="shared" si="56"/>
        <v>0</v>
      </c>
      <c r="V61" s="30">
        <f t="shared" si="56"/>
        <v>0</v>
      </c>
      <c r="W61" s="30">
        <f t="shared" si="56"/>
        <v>0.28947368421052633</v>
      </c>
      <c r="X61" s="30">
        <f t="shared" si="56"/>
        <v>0</v>
      </c>
      <c r="Y61" s="30">
        <f t="shared" si="56"/>
        <v>0</v>
      </c>
      <c r="Z61" s="30">
        <f t="shared" si="56"/>
        <v>0</v>
      </c>
      <c r="AA61" s="30">
        <f t="shared" si="56"/>
        <v>0</v>
      </c>
      <c r="AB61" s="30">
        <f t="shared" si="56"/>
        <v>0</v>
      </c>
      <c r="AC61" s="30">
        <f t="shared" si="56"/>
        <v>0</v>
      </c>
      <c r="AD61" s="30">
        <f t="shared" si="56"/>
        <v>0</v>
      </c>
      <c r="AE61" s="30">
        <f t="shared" si="56"/>
        <v>0</v>
      </c>
      <c r="AF61" s="30">
        <f t="shared" si="56"/>
        <v>0</v>
      </c>
      <c r="AG61" s="30">
        <f t="shared" si="56"/>
        <v>0</v>
      </c>
      <c r="AH61" s="30">
        <f t="shared" si="56"/>
        <v>0</v>
      </c>
      <c r="AI61" s="30">
        <f t="shared" si="56"/>
        <v>0</v>
      </c>
      <c r="AJ61" s="30">
        <f t="shared" si="56"/>
        <v>0.15789473684210525</v>
      </c>
      <c r="AK61" s="30">
        <f t="shared" si="56"/>
        <v>0</v>
      </c>
      <c r="AL61" s="30">
        <f t="shared" si="56"/>
        <v>2.6315789473684209E-2</v>
      </c>
      <c r="AM61" s="30">
        <f t="shared" si="56"/>
        <v>0</v>
      </c>
      <c r="AN61" s="30">
        <f t="shared" si="56"/>
        <v>0.18421052631578946</v>
      </c>
      <c r="AO61" s="30">
        <f t="shared" si="56"/>
        <v>0</v>
      </c>
      <c r="AP61" s="30">
        <f t="shared" si="56"/>
        <v>0</v>
      </c>
      <c r="AQ61" s="30">
        <f t="shared" si="56"/>
        <v>0</v>
      </c>
      <c r="AR61" s="30">
        <f t="shared" si="56"/>
        <v>2.6315789473684209E-2</v>
      </c>
      <c r="AS61" s="30">
        <f t="shared" si="56"/>
        <v>0.15789473684210525</v>
      </c>
      <c r="AT61" s="30">
        <f t="shared" si="56"/>
        <v>0</v>
      </c>
      <c r="AU61" s="30">
        <f t="shared" si="56"/>
        <v>0</v>
      </c>
      <c r="AV61" s="30">
        <f t="shared" si="56"/>
        <v>0</v>
      </c>
      <c r="AW61" s="30">
        <f t="shared" si="56"/>
        <v>0</v>
      </c>
      <c r="AX61" s="30">
        <f t="shared" si="56"/>
        <v>0</v>
      </c>
      <c r="AY61" s="30">
        <f t="shared" si="56"/>
        <v>0</v>
      </c>
      <c r="AZ61" s="30">
        <f t="shared" si="56"/>
        <v>0</v>
      </c>
      <c r="BA61" s="30">
        <f t="shared" si="56"/>
        <v>0</v>
      </c>
      <c r="BB61" s="30">
        <f t="shared" si="56"/>
        <v>0</v>
      </c>
      <c r="BC61" s="30">
        <f t="shared" si="56"/>
        <v>0</v>
      </c>
      <c r="BD61" s="30">
        <f t="shared" si="56"/>
        <v>0</v>
      </c>
      <c r="BE61" s="30">
        <f t="shared" si="56"/>
        <v>0</v>
      </c>
      <c r="BF61" s="30">
        <f t="shared" si="56"/>
        <v>0</v>
      </c>
      <c r="BG61" s="30">
        <f t="shared" si="56"/>
        <v>2.6315789473684209E-2</v>
      </c>
      <c r="BH61" s="30">
        <f t="shared" si="56"/>
        <v>0</v>
      </c>
      <c r="BI61" s="30">
        <f t="shared" si="56"/>
        <v>0</v>
      </c>
      <c r="BJ61" s="30">
        <f t="shared" si="56"/>
        <v>0</v>
      </c>
      <c r="BK61" s="30">
        <f t="shared" si="56"/>
        <v>0</v>
      </c>
      <c r="BL61" s="30">
        <f t="shared" si="56"/>
        <v>0</v>
      </c>
      <c r="BM61" s="30">
        <f t="shared" si="56"/>
        <v>0</v>
      </c>
      <c r="BN61" s="30">
        <f t="shared" si="56"/>
        <v>0</v>
      </c>
      <c r="BO61" s="30">
        <f t="shared" si="56"/>
        <v>0</v>
      </c>
      <c r="BP61" s="30">
        <f t="shared" si="56"/>
        <v>0</v>
      </c>
      <c r="BQ61" s="30">
        <f t="shared" si="56"/>
        <v>0</v>
      </c>
      <c r="BR61" s="30">
        <f t="shared" ref="BR61:BU61" si="57">IFERROR(BR29/$B29, "")</f>
        <v>0</v>
      </c>
      <c r="BS61" s="30">
        <f t="shared" si="57"/>
        <v>0</v>
      </c>
      <c r="BT61" s="30">
        <f t="shared" si="57"/>
        <v>0</v>
      </c>
      <c r="BU61" s="31">
        <f t="shared" si="57"/>
        <v>0</v>
      </c>
    </row>
    <row r="62" spans="2:73" ht="15.6" x14ac:dyDescent="0.3">
      <c r="B62" s="67">
        <f t="shared" si="3"/>
        <v>42903</v>
      </c>
      <c r="C62" s="30">
        <f t="shared" ref="C62:BQ62" si="58">IFERROR(C30/$B30, "")</f>
        <v>0</v>
      </c>
      <c r="D62" s="30">
        <f t="shared" si="58"/>
        <v>0</v>
      </c>
      <c r="E62" s="30">
        <f t="shared" si="58"/>
        <v>0</v>
      </c>
      <c r="F62" s="30">
        <f t="shared" si="58"/>
        <v>0</v>
      </c>
      <c r="G62" s="30">
        <f t="shared" si="58"/>
        <v>0</v>
      </c>
      <c r="H62" s="30">
        <f t="shared" si="58"/>
        <v>0</v>
      </c>
      <c r="I62" s="30">
        <f t="shared" si="58"/>
        <v>0</v>
      </c>
      <c r="J62" s="30">
        <f t="shared" si="58"/>
        <v>0</v>
      </c>
      <c r="K62" s="30">
        <f t="shared" si="58"/>
        <v>0</v>
      </c>
      <c r="L62" s="30">
        <f t="shared" si="58"/>
        <v>0</v>
      </c>
      <c r="M62" s="30">
        <f t="shared" si="58"/>
        <v>0</v>
      </c>
      <c r="N62" s="30">
        <f t="shared" si="58"/>
        <v>0.25</v>
      </c>
      <c r="O62" s="30">
        <f t="shared" si="58"/>
        <v>0</v>
      </c>
      <c r="P62" s="30">
        <f t="shared" si="58"/>
        <v>0</v>
      </c>
      <c r="Q62" s="30">
        <f t="shared" si="58"/>
        <v>0</v>
      </c>
      <c r="R62" s="30">
        <f t="shared" si="58"/>
        <v>0</v>
      </c>
      <c r="S62" s="30">
        <f t="shared" si="58"/>
        <v>0</v>
      </c>
      <c r="T62" s="30">
        <f t="shared" si="58"/>
        <v>0</v>
      </c>
      <c r="U62" s="30">
        <f t="shared" si="58"/>
        <v>0</v>
      </c>
      <c r="V62" s="30">
        <f t="shared" si="58"/>
        <v>0</v>
      </c>
      <c r="W62" s="30">
        <f t="shared" si="58"/>
        <v>0.25</v>
      </c>
      <c r="X62" s="30">
        <f t="shared" si="58"/>
        <v>0</v>
      </c>
      <c r="Y62" s="30">
        <f t="shared" si="58"/>
        <v>0</v>
      </c>
      <c r="Z62" s="30">
        <f t="shared" si="58"/>
        <v>0</v>
      </c>
      <c r="AA62" s="30">
        <f t="shared" si="58"/>
        <v>0</v>
      </c>
      <c r="AB62" s="30">
        <f t="shared" si="58"/>
        <v>0</v>
      </c>
      <c r="AC62" s="30">
        <f t="shared" si="58"/>
        <v>0</v>
      </c>
      <c r="AD62" s="30">
        <f t="shared" si="58"/>
        <v>0</v>
      </c>
      <c r="AE62" s="30">
        <f t="shared" si="58"/>
        <v>0</v>
      </c>
      <c r="AF62" s="30">
        <f t="shared" si="58"/>
        <v>0</v>
      </c>
      <c r="AG62" s="30">
        <f t="shared" si="58"/>
        <v>0</v>
      </c>
      <c r="AH62" s="30">
        <f t="shared" si="58"/>
        <v>0</v>
      </c>
      <c r="AI62" s="30">
        <f t="shared" si="58"/>
        <v>0</v>
      </c>
      <c r="AJ62" s="30">
        <f t="shared" si="58"/>
        <v>0</v>
      </c>
      <c r="AK62" s="30">
        <f t="shared" si="58"/>
        <v>0</v>
      </c>
      <c r="AL62" s="30">
        <f t="shared" si="58"/>
        <v>0.25</v>
      </c>
      <c r="AM62" s="30">
        <f t="shared" si="58"/>
        <v>0</v>
      </c>
      <c r="AN62" s="30">
        <f t="shared" si="58"/>
        <v>0</v>
      </c>
      <c r="AO62" s="30">
        <f t="shared" si="58"/>
        <v>0</v>
      </c>
      <c r="AP62" s="30">
        <f t="shared" si="58"/>
        <v>0</v>
      </c>
      <c r="AQ62" s="30">
        <f t="shared" si="58"/>
        <v>0</v>
      </c>
      <c r="AR62" s="30">
        <f t="shared" si="58"/>
        <v>0</v>
      </c>
      <c r="AS62" s="30">
        <f t="shared" si="58"/>
        <v>0.25</v>
      </c>
      <c r="AT62" s="30">
        <f t="shared" si="58"/>
        <v>0</v>
      </c>
      <c r="AU62" s="30">
        <f t="shared" si="58"/>
        <v>0</v>
      </c>
      <c r="AV62" s="30">
        <f t="shared" si="58"/>
        <v>0</v>
      </c>
      <c r="AW62" s="30">
        <f t="shared" si="58"/>
        <v>0</v>
      </c>
      <c r="AX62" s="30">
        <f t="shared" si="58"/>
        <v>0</v>
      </c>
      <c r="AY62" s="30">
        <f t="shared" si="58"/>
        <v>0</v>
      </c>
      <c r="AZ62" s="30">
        <f t="shared" si="58"/>
        <v>0</v>
      </c>
      <c r="BA62" s="30">
        <f t="shared" si="58"/>
        <v>0</v>
      </c>
      <c r="BB62" s="30">
        <f t="shared" si="58"/>
        <v>0</v>
      </c>
      <c r="BC62" s="30">
        <f t="shared" si="58"/>
        <v>0</v>
      </c>
      <c r="BD62" s="30">
        <f t="shared" si="58"/>
        <v>0</v>
      </c>
      <c r="BE62" s="30">
        <f t="shared" si="58"/>
        <v>0</v>
      </c>
      <c r="BF62" s="30">
        <f t="shared" si="58"/>
        <v>0</v>
      </c>
      <c r="BG62" s="30">
        <f t="shared" si="58"/>
        <v>0</v>
      </c>
      <c r="BH62" s="30">
        <f t="shared" si="58"/>
        <v>0</v>
      </c>
      <c r="BI62" s="30">
        <f t="shared" si="58"/>
        <v>0</v>
      </c>
      <c r="BJ62" s="30">
        <f t="shared" si="58"/>
        <v>0</v>
      </c>
      <c r="BK62" s="30">
        <f t="shared" si="58"/>
        <v>0</v>
      </c>
      <c r="BL62" s="30">
        <f t="shared" si="58"/>
        <v>0</v>
      </c>
      <c r="BM62" s="30">
        <f t="shared" si="58"/>
        <v>0</v>
      </c>
      <c r="BN62" s="30">
        <f t="shared" si="58"/>
        <v>0</v>
      </c>
      <c r="BO62" s="30">
        <f t="shared" si="58"/>
        <v>0</v>
      </c>
      <c r="BP62" s="30">
        <f t="shared" si="58"/>
        <v>0</v>
      </c>
      <c r="BQ62" s="30">
        <f t="shared" si="58"/>
        <v>0</v>
      </c>
      <c r="BR62" s="30">
        <f t="shared" ref="BR62:BU62" si="59">IFERROR(BR30/$B30, "")</f>
        <v>0</v>
      </c>
      <c r="BS62" s="30">
        <f t="shared" si="59"/>
        <v>0</v>
      </c>
      <c r="BT62" s="30">
        <f t="shared" si="59"/>
        <v>0</v>
      </c>
      <c r="BU62" s="31">
        <f t="shared" si="59"/>
        <v>0</v>
      </c>
    </row>
    <row r="63" spans="2:73" ht="15.6" x14ac:dyDescent="0.3">
      <c r="B63" s="67">
        <f t="shared" si="3"/>
        <v>42904</v>
      </c>
      <c r="C63" s="30">
        <f t="shared" ref="C63:BQ63" si="60">IFERROR(C31/$B31, "")</f>
        <v>0</v>
      </c>
      <c r="D63" s="30">
        <f t="shared" si="60"/>
        <v>0</v>
      </c>
      <c r="E63" s="30">
        <f t="shared" si="60"/>
        <v>0</v>
      </c>
      <c r="F63" s="30">
        <f t="shared" si="60"/>
        <v>0</v>
      </c>
      <c r="G63" s="30">
        <f t="shared" si="60"/>
        <v>0</v>
      </c>
      <c r="H63" s="30">
        <f t="shared" si="60"/>
        <v>0</v>
      </c>
      <c r="I63" s="30">
        <f t="shared" si="60"/>
        <v>0</v>
      </c>
      <c r="J63" s="30">
        <f t="shared" si="60"/>
        <v>0</v>
      </c>
      <c r="K63" s="30">
        <f t="shared" si="60"/>
        <v>0</v>
      </c>
      <c r="L63" s="30">
        <f t="shared" si="60"/>
        <v>0</v>
      </c>
      <c r="M63" s="30">
        <f t="shared" si="60"/>
        <v>0</v>
      </c>
      <c r="N63" s="30">
        <f t="shared" si="60"/>
        <v>0.625</v>
      </c>
      <c r="O63" s="30">
        <f t="shared" si="60"/>
        <v>0</v>
      </c>
      <c r="P63" s="30">
        <f t="shared" si="60"/>
        <v>0</v>
      </c>
      <c r="Q63" s="30">
        <f t="shared" si="60"/>
        <v>0</v>
      </c>
      <c r="R63" s="30">
        <f t="shared" si="60"/>
        <v>0</v>
      </c>
      <c r="S63" s="30">
        <f t="shared" si="60"/>
        <v>0</v>
      </c>
      <c r="T63" s="30">
        <f t="shared" si="60"/>
        <v>0</v>
      </c>
      <c r="U63" s="30">
        <f t="shared" si="60"/>
        <v>0</v>
      </c>
      <c r="V63" s="30">
        <f t="shared" si="60"/>
        <v>0</v>
      </c>
      <c r="W63" s="30">
        <f t="shared" si="60"/>
        <v>0.25</v>
      </c>
      <c r="X63" s="30">
        <f t="shared" si="60"/>
        <v>0</v>
      </c>
      <c r="Y63" s="30">
        <f t="shared" si="60"/>
        <v>0</v>
      </c>
      <c r="Z63" s="30">
        <f t="shared" si="60"/>
        <v>0</v>
      </c>
      <c r="AA63" s="30">
        <f t="shared" si="60"/>
        <v>0</v>
      </c>
      <c r="AB63" s="30">
        <f t="shared" si="60"/>
        <v>0</v>
      </c>
      <c r="AC63" s="30">
        <f t="shared" si="60"/>
        <v>0</v>
      </c>
      <c r="AD63" s="30">
        <f t="shared" si="60"/>
        <v>0</v>
      </c>
      <c r="AE63" s="30">
        <f t="shared" si="60"/>
        <v>0</v>
      </c>
      <c r="AF63" s="30">
        <f t="shared" si="60"/>
        <v>0</v>
      </c>
      <c r="AG63" s="30">
        <f t="shared" si="60"/>
        <v>0</v>
      </c>
      <c r="AH63" s="30">
        <f t="shared" si="60"/>
        <v>0</v>
      </c>
      <c r="AI63" s="30">
        <f t="shared" si="60"/>
        <v>0</v>
      </c>
      <c r="AJ63" s="30">
        <f t="shared" si="60"/>
        <v>0</v>
      </c>
      <c r="AK63" s="30">
        <f t="shared" si="60"/>
        <v>0</v>
      </c>
      <c r="AL63" s="30">
        <f t="shared" si="60"/>
        <v>0</v>
      </c>
      <c r="AM63" s="30">
        <f t="shared" si="60"/>
        <v>0</v>
      </c>
      <c r="AN63" s="30">
        <f t="shared" si="60"/>
        <v>0</v>
      </c>
      <c r="AO63" s="30">
        <f t="shared" si="60"/>
        <v>0</v>
      </c>
      <c r="AP63" s="30">
        <f t="shared" si="60"/>
        <v>0</v>
      </c>
      <c r="AQ63" s="30">
        <f t="shared" si="60"/>
        <v>0</v>
      </c>
      <c r="AR63" s="30">
        <f t="shared" si="60"/>
        <v>0</v>
      </c>
      <c r="AS63" s="30">
        <f t="shared" si="60"/>
        <v>0.125</v>
      </c>
      <c r="AT63" s="30">
        <f t="shared" si="60"/>
        <v>0</v>
      </c>
      <c r="AU63" s="30">
        <f t="shared" si="60"/>
        <v>0</v>
      </c>
      <c r="AV63" s="30">
        <f t="shared" si="60"/>
        <v>0</v>
      </c>
      <c r="AW63" s="30">
        <f t="shared" si="60"/>
        <v>0</v>
      </c>
      <c r="AX63" s="30">
        <f t="shared" si="60"/>
        <v>0</v>
      </c>
      <c r="AY63" s="30">
        <f t="shared" si="60"/>
        <v>0</v>
      </c>
      <c r="AZ63" s="30">
        <f t="shared" si="60"/>
        <v>0</v>
      </c>
      <c r="BA63" s="30">
        <f t="shared" si="60"/>
        <v>0</v>
      </c>
      <c r="BB63" s="30">
        <f t="shared" si="60"/>
        <v>0</v>
      </c>
      <c r="BC63" s="30">
        <f t="shared" si="60"/>
        <v>0</v>
      </c>
      <c r="BD63" s="30">
        <f t="shared" si="60"/>
        <v>0</v>
      </c>
      <c r="BE63" s="30">
        <f t="shared" si="60"/>
        <v>0</v>
      </c>
      <c r="BF63" s="30">
        <f t="shared" si="60"/>
        <v>0</v>
      </c>
      <c r="BG63" s="30">
        <f t="shared" si="60"/>
        <v>0</v>
      </c>
      <c r="BH63" s="30">
        <f t="shared" si="60"/>
        <v>0</v>
      </c>
      <c r="BI63" s="30">
        <f t="shared" si="60"/>
        <v>0</v>
      </c>
      <c r="BJ63" s="30">
        <f t="shared" si="60"/>
        <v>0</v>
      </c>
      <c r="BK63" s="30">
        <f t="shared" si="60"/>
        <v>0</v>
      </c>
      <c r="BL63" s="30">
        <f t="shared" si="60"/>
        <v>0</v>
      </c>
      <c r="BM63" s="30">
        <f t="shared" si="60"/>
        <v>0</v>
      </c>
      <c r="BN63" s="30">
        <f t="shared" si="60"/>
        <v>0</v>
      </c>
      <c r="BO63" s="30">
        <f t="shared" si="60"/>
        <v>0</v>
      </c>
      <c r="BP63" s="30">
        <f t="shared" si="60"/>
        <v>0</v>
      </c>
      <c r="BQ63" s="30">
        <f t="shared" si="60"/>
        <v>0</v>
      </c>
      <c r="BR63" s="30">
        <f t="shared" ref="BR63:BU63" si="61">IFERROR(BR31/$B31, "")</f>
        <v>0</v>
      </c>
      <c r="BS63" s="30">
        <f t="shared" si="61"/>
        <v>0</v>
      </c>
      <c r="BT63" s="30">
        <f t="shared" si="61"/>
        <v>0</v>
      </c>
      <c r="BU63" s="31">
        <f t="shared" si="61"/>
        <v>0</v>
      </c>
    </row>
    <row r="64" spans="2:73" ht="15.6" x14ac:dyDescent="0.3">
      <c r="B64" s="67">
        <f t="shared" si="3"/>
        <v>42911</v>
      </c>
      <c r="C64" s="30">
        <f t="shared" ref="C64:BQ64" si="62">IFERROR(C32/$B32, "")</f>
        <v>0</v>
      </c>
      <c r="D64" s="30">
        <f t="shared" si="62"/>
        <v>0</v>
      </c>
      <c r="E64" s="30">
        <f t="shared" si="62"/>
        <v>0</v>
      </c>
      <c r="F64" s="30">
        <f t="shared" si="62"/>
        <v>0</v>
      </c>
      <c r="G64" s="30">
        <f t="shared" si="62"/>
        <v>0</v>
      </c>
      <c r="H64" s="30">
        <f t="shared" si="62"/>
        <v>0</v>
      </c>
      <c r="I64" s="30">
        <f t="shared" si="62"/>
        <v>5.4054054054054057E-2</v>
      </c>
      <c r="J64" s="30">
        <f t="shared" si="62"/>
        <v>0</v>
      </c>
      <c r="K64" s="30">
        <f t="shared" si="62"/>
        <v>0</v>
      </c>
      <c r="L64" s="30">
        <f t="shared" si="62"/>
        <v>2.7027027027027029E-2</v>
      </c>
      <c r="M64" s="30">
        <f t="shared" si="62"/>
        <v>0</v>
      </c>
      <c r="N64" s="30">
        <f t="shared" si="62"/>
        <v>0.10810810810810811</v>
      </c>
      <c r="O64" s="30">
        <f t="shared" si="62"/>
        <v>0</v>
      </c>
      <c r="P64" s="30">
        <f t="shared" si="62"/>
        <v>0</v>
      </c>
      <c r="Q64" s="30">
        <f t="shared" si="62"/>
        <v>0</v>
      </c>
      <c r="R64" s="30">
        <f t="shared" si="62"/>
        <v>0</v>
      </c>
      <c r="S64" s="30">
        <f t="shared" si="62"/>
        <v>0</v>
      </c>
      <c r="T64" s="30">
        <f t="shared" si="62"/>
        <v>0</v>
      </c>
      <c r="U64" s="30">
        <f t="shared" si="62"/>
        <v>0</v>
      </c>
      <c r="V64" s="30">
        <f t="shared" si="62"/>
        <v>0</v>
      </c>
      <c r="W64" s="30">
        <f t="shared" si="62"/>
        <v>0.10810810810810811</v>
      </c>
      <c r="X64" s="30">
        <f t="shared" si="62"/>
        <v>0</v>
      </c>
      <c r="Y64" s="30">
        <f t="shared" si="62"/>
        <v>0</v>
      </c>
      <c r="Z64" s="30">
        <f t="shared" si="62"/>
        <v>2.7027027027027029E-2</v>
      </c>
      <c r="AA64" s="30">
        <f t="shared" si="62"/>
        <v>0</v>
      </c>
      <c r="AB64" s="30">
        <f t="shared" si="62"/>
        <v>5.4054054054054057E-2</v>
      </c>
      <c r="AC64" s="30">
        <f t="shared" si="62"/>
        <v>0</v>
      </c>
      <c r="AD64" s="30">
        <f t="shared" si="62"/>
        <v>0</v>
      </c>
      <c r="AE64" s="30">
        <f t="shared" si="62"/>
        <v>0</v>
      </c>
      <c r="AF64" s="30">
        <f t="shared" si="62"/>
        <v>0</v>
      </c>
      <c r="AG64" s="30">
        <f t="shared" si="62"/>
        <v>0</v>
      </c>
      <c r="AH64" s="30">
        <f t="shared" si="62"/>
        <v>0</v>
      </c>
      <c r="AI64" s="30">
        <f t="shared" si="62"/>
        <v>0</v>
      </c>
      <c r="AJ64" s="30">
        <f t="shared" si="62"/>
        <v>0.40540540540540543</v>
      </c>
      <c r="AK64" s="30">
        <f t="shared" si="62"/>
        <v>0</v>
      </c>
      <c r="AL64" s="30">
        <f t="shared" si="62"/>
        <v>0</v>
      </c>
      <c r="AM64" s="30">
        <f t="shared" si="62"/>
        <v>0</v>
      </c>
      <c r="AN64" s="30">
        <f t="shared" si="62"/>
        <v>2.7027027027027029E-2</v>
      </c>
      <c r="AO64" s="30">
        <f t="shared" si="62"/>
        <v>0</v>
      </c>
      <c r="AP64" s="30">
        <f>IFERROR(AP32/$B32, "")</f>
        <v>0</v>
      </c>
      <c r="AQ64" s="30">
        <f t="shared" si="62"/>
        <v>0</v>
      </c>
      <c r="AR64" s="30">
        <f t="shared" si="62"/>
        <v>0</v>
      </c>
      <c r="AS64" s="30">
        <f t="shared" si="62"/>
        <v>0.10810810810810811</v>
      </c>
      <c r="AT64" s="30">
        <f t="shared" si="62"/>
        <v>0</v>
      </c>
      <c r="AU64" s="30">
        <f t="shared" si="62"/>
        <v>0</v>
      </c>
      <c r="AV64" s="30">
        <f t="shared" si="62"/>
        <v>0</v>
      </c>
      <c r="AW64" s="30">
        <f t="shared" si="62"/>
        <v>0</v>
      </c>
      <c r="AX64" s="30">
        <f t="shared" si="62"/>
        <v>0</v>
      </c>
      <c r="AY64" s="30">
        <f t="shared" si="62"/>
        <v>0</v>
      </c>
      <c r="AZ64" s="30">
        <f t="shared" si="62"/>
        <v>0</v>
      </c>
      <c r="BA64" s="30">
        <f t="shared" si="62"/>
        <v>0</v>
      </c>
      <c r="BB64" s="30">
        <f t="shared" si="62"/>
        <v>0</v>
      </c>
      <c r="BC64" s="30">
        <f t="shared" si="62"/>
        <v>0</v>
      </c>
      <c r="BD64" s="30">
        <f t="shared" si="62"/>
        <v>0</v>
      </c>
      <c r="BE64" s="30">
        <f t="shared" si="62"/>
        <v>0</v>
      </c>
      <c r="BF64" s="30">
        <f t="shared" si="62"/>
        <v>0</v>
      </c>
      <c r="BG64" s="30">
        <f t="shared" si="62"/>
        <v>5.4054054054054057E-2</v>
      </c>
      <c r="BH64" s="30">
        <f t="shared" si="62"/>
        <v>0</v>
      </c>
      <c r="BI64" s="30">
        <f t="shared" si="62"/>
        <v>0</v>
      </c>
      <c r="BJ64" s="30">
        <f t="shared" si="62"/>
        <v>0</v>
      </c>
      <c r="BK64" s="30">
        <f t="shared" si="62"/>
        <v>0</v>
      </c>
      <c r="BL64" s="30">
        <f t="shared" si="62"/>
        <v>0</v>
      </c>
      <c r="BM64" s="30">
        <f t="shared" si="62"/>
        <v>0</v>
      </c>
      <c r="BN64" s="30">
        <f t="shared" si="62"/>
        <v>0</v>
      </c>
      <c r="BO64" s="30">
        <f t="shared" si="62"/>
        <v>0</v>
      </c>
      <c r="BP64" s="30">
        <f t="shared" si="62"/>
        <v>0</v>
      </c>
      <c r="BQ64" s="30">
        <f t="shared" si="62"/>
        <v>2.7027027027027029E-2</v>
      </c>
      <c r="BR64" s="30">
        <f t="shared" ref="BR64:BU64" si="63">IFERROR(BR32/$B32, "")</f>
        <v>0</v>
      </c>
      <c r="BS64" s="30">
        <f t="shared" si="63"/>
        <v>0</v>
      </c>
      <c r="BT64" s="30">
        <f t="shared" si="63"/>
        <v>0</v>
      </c>
      <c r="BU64" s="31">
        <f t="shared" si="63"/>
        <v>0</v>
      </c>
    </row>
    <row r="65" spans="2:73" ht="15.6" x14ac:dyDescent="0.3">
      <c r="B65" s="68" t="s">
        <v>110</v>
      </c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  <c r="BA65" s="30"/>
      <c r="BB65" s="30"/>
      <c r="BC65" s="30"/>
      <c r="BD65" s="30"/>
      <c r="BE65" s="30"/>
      <c r="BF65" s="30"/>
      <c r="BG65" s="30"/>
      <c r="BH65" s="30"/>
      <c r="BI65" s="30"/>
      <c r="BJ65" s="30"/>
      <c r="BK65" s="30"/>
      <c r="BL65" s="30"/>
      <c r="BM65" s="30"/>
      <c r="BN65" s="30"/>
      <c r="BO65" s="30"/>
      <c r="BP65" s="30"/>
      <c r="BQ65" s="30"/>
      <c r="BR65" s="30"/>
      <c r="BS65" s="30"/>
      <c r="BT65" s="30"/>
      <c r="BU65" s="31"/>
    </row>
    <row r="66" spans="2:73" ht="15.6" x14ac:dyDescent="0.3">
      <c r="B66" s="67">
        <f>B34</f>
        <v>42870</v>
      </c>
      <c r="C66" s="30" t="str">
        <f>IFERROR(LN(C34),"")</f>
        <v/>
      </c>
      <c r="D66" s="30" t="str">
        <f t="shared" ref="D66:BR67" si="64">IFERROR(LN(D34),"")</f>
        <v/>
      </c>
      <c r="E66" s="30" t="str">
        <f t="shared" si="64"/>
        <v/>
      </c>
      <c r="F66" s="30" t="str">
        <f t="shared" si="64"/>
        <v/>
      </c>
      <c r="G66" s="30" t="str">
        <f t="shared" si="64"/>
        <v/>
      </c>
      <c r="H66" s="30" t="str">
        <f t="shared" si="64"/>
        <v/>
      </c>
      <c r="I66" s="30" t="str">
        <f t="shared" si="64"/>
        <v/>
      </c>
      <c r="J66" s="30" t="str">
        <f t="shared" si="64"/>
        <v/>
      </c>
      <c r="K66" s="30" t="str">
        <f t="shared" si="64"/>
        <v/>
      </c>
      <c r="L66" s="30" t="str">
        <f t="shared" si="64"/>
        <v/>
      </c>
      <c r="M66" s="30" t="str">
        <f t="shared" si="64"/>
        <v/>
      </c>
      <c r="N66" s="30">
        <f t="shared" si="64"/>
        <v>-3.34109345759245</v>
      </c>
      <c r="O66" s="30" t="str">
        <f t="shared" si="64"/>
        <v/>
      </c>
      <c r="P66" s="30" t="str">
        <f t="shared" si="64"/>
        <v/>
      </c>
      <c r="Q66" s="30" t="str">
        <f t="shared" si="64"/>
        <v/>
      </c>
      <c r="R66" s="30" t="str">
        <f t="shared" si="64"/>
        <v/>
      </c>
      <c r="S66" s="30" t="str">
        <f t="shared" si="64"/>
        <v/>
      </c>
      <c r="T66" s="30" t="str">
        <f t="shared" si="64"/>
        <v/>
      </c>
      <c r="U66" s="30" t="str">
        <f t="shared" si="64"/>
        <v/>
      </c>
      <c r="V66" s="30" t="str">
        <f t="shared" si="64"/>
        <v/>
      </c>
      <c r="W66" s="30" t="str">
        <f t="shared" si="64"/>
        <v/>
      </c>
      <c r="X66" s="30" t="str">
        <f t="shared" si="64"/>
        <v/>
      </c>
      <c r="Y66" s="30" t="str">
        <f t="shared" si="64"/>
        <v/>
      </c>
      <c r="Z66" s="30">
        <f t="shared" si="64"/>
        <v>-4.7273878187123408</v>
      </c>
      <c r="AA66" s="30" t="str">
        <f t="shared" si="64"/>
        <v/>
      </c>
      <c r="AB66" s="30">
        <f t="shared" si="64"/>
        <v>-2.9356283494842854</v>
      </c>
      <c r="AC66" s="30" t="str">
        <f t="shared" si="64"/>
        <v/>
      </c>
      <c r="AD66" s="30" t="str">
        <f t="shared" si="64"/>
        <v/>
      </c>
      <c r="AE66" s="30">
        <f t="shared" si="64"/>
        <v>-4.0342406381523954</v>
      </c>
      <c r="AF66" s="30" t="str">
        <f t="shared" si="64"/>
        <v/>
      </c>
      <c r="AG66" s="30" t="str">
        <f t="shared" si="64"/>
        <v/>
      </c>
      <c r="AH66" s="30" t="str">
        <f t="shared" si="64"/>
        <v/>
      </c>
      <c r="AI66" s="30">
        <f t="shared" si="64"/>
        <v>-4.0342406381523954</v>
      </c>
      <c r="AJ66" s="30">
        <f t="shared" si="64"/>
        <v>-2.2424811689243405</v>
      </c>
      <c r="AK66" s="30" t="str">
        <f t="shared" si="64"/>
        <v/>
      </c>
      <c r="AL66" s="30">
        <f t="shared" si="64"/>
        <v>-3.34109345759245</v>
      </c>
      <c r="AM66" s="30" t="str">
        <f t="shared" si="64"/>
        <v/>
      </c>
      <c r="AN66" s="30">
        <f t="shared" si="64"/>
        <v>-0.70203612797719139</v>
      </c>
      <c r="AO66" s="30" t="str">
        <f t="shared" si="64"/>
        <v/>
      </c>
      <c r="AP66" s="30" t="str">
        <f t="shared" si="64"/>
        <v/>
      </c>
      <c r="AQ66" s="30" t="str">
        <f t="shared" si="64"/>
        <v/>
      </c>
      <c r="AR66" s="30">
        <f t="shared" si="64"/>
        <v>-4.0342406381523954</v>
      </c>
      <c r="AS66" s="30">
        <f t="shared" si="64"/>
        <v>-2.6479462770325046</v>
      </c>
      <c r="AT66" s="30" t="str">
        <f t="shared" si="64"/>
        <v/>
      </c>
      <c r="AU66" s="30" t="str">
        <f t="shared" si="64"/>
        <v/>
      </c>
      <c r="AV66" s="30" t="str">
        <f t="shared" si="64"/>
        <v/>
      </c>
      <c r="AW66" s="30">
        <f t="shared" si="64"/>
        <v>-3.6287755300442308</v>
      </c>
      <c r="AX66" s="30">
        <f t="shared" si="64"/>
        <v>-4.7273878187123408</v>
      </c>
      <c r="AY66" s="30" t="str">
        <f t="shared" si="64"/>
        <v/>
      </c>
      <c r="AZ66" s="30" t="str">
        <f t="shared" si="64"/>
        <v/>
      </c>
      <c r="BA66" s="30" t="str">
        <f t="shared" si="64"/>
        <v/>
      </c>
      <c r="BB66" s="30" t="str">
        <f t="shared" si="64"/>
        <v/>
      </c>
      <c r="BC66" s="30" t="str">
        <f t="shared" si="64"/>
        <v/>
      </c>
      <c r="BD66" s="30" t="str">
        <f t="shared" si="64"/>
        <v/>
      </c>
      <c r="BE66" s="30" t="str">
        <f t="shared" si="64"/>
        <v/>
      </c>
      <c r="BF66" s="30" t="str">
        <f t="shared" si="64"/>
        <v/>
      </c>
      <c r="BG66" s="30" t="str">
        <f t="shared" si="64"/>
        <v/>
      </c>
      <c r="BH66" s="30" t="str">
        <f t="shared" si="64"/>
        <v/>
      </c>
      <c r="BI66" s="30" t="str">
        <f t="shared" si="64"/>
        <v/>
      </c>
      <c r="BJ66" s="30" t="str">
        <f t="shared" si="64"/>
        <v/>
      </c>
      <c r="BK66" s="30" t="str">
        <f t="shared" si="64"/>
        <v/>
      </c>
      <c r="BL66" s="30" t="str">
        <f t="shared" si="64"/>
        <v/>
      </c>
      <c r="BM66" s="30" t="str">
        <f t="shared" si="64"/>
        <v/>
      </c>
      <c r="BN66" s="30" t="str">
        <f t="shared" si="64"/>
        <v/>
      </c>
      <c r="BO66" s="30" t="str">
        <f t="shared" si="64"/>
        <v/>
      </c>
      <c r="BP66" s="30" t="str">
        <f t="shared" si="64"/>
        <v/>
      </c>
      <c r="BQ66" s="30">
        <f t="shared" si="64"/>
        <v>-4.7273878187123408</v>
      </c>
      <c r="BR66" s="30">
        <f t="shared" si="64"/>
        <v>-2.4248027257182949</v>
      </c>
      <c r="BS66" s="30">
        <f t="shared" ref="BS66:BU70" si="65">IFERROR(LN(BS34),"")</f>
        <v>-4.7273878187123408</v>
      </c>
      <c r="BT66" s="30" t="str">
        <f t="shared" si="65"/>
        <v/>
      </c>
      <c r="BU66" s="31" t="str">
        <f t="shared" si="65"/>
        <v/>
      </c>
    </row>
    <row r="67" spans="2:73" ht="15.6" x14ac:dyDescent="0.3">
      <c r="B67" s="67">
        <f t="shared" ref="B67:B96" si="66">B35</f>
        <v>42872</v>
      </c>
      <c r="C67" s="30" t="str">
        <f t="shared" ref="C67:R96" si="67">IFERROR(LN(C35),"")</f>
        <v/>
      </c>
      <c r="D67" s="30" t="str">
        <f t="shared" si="67"/>
        <v/>
      </c>
      <c r="E67" s="30" t="str">
        <f t="shared" si="67"/>
        <v/>
      </c>
      <c r="F67" s="30" t="str">
        <f t="shared" si="67"/>
        <v/>
      </c>
      <c r="G67" s="30" t="str">
        <f t="shared" si="67"/>
        <v/>
      </c>
      <c r="H67" s="30" t="str">
        <f t="shared" si="67"/>
        <v/>
      </c>
      <c r="I67" s="30">
        <f t="shared" si="67"/>
        <v>-4.6249728132842707</v>
      </c>
      <c r="J67" s="30" t="str">
        <f t="shared" si="67"/>
        <v/>
      </c>
      <c r="K67" s="30" t="str">
        <f t="shared" si="67"/>
        <v/>
      </c>
      <c r="L67" s="30" t="str">
        <f t="shared" si="67"/>
        <v/>
      </c>
      <c r="M67" s="30" t="str">
        <f t="shared" si="67"/>
        <v/>
      </c>
      <c r="N67" s="30">
        <f t="shared" si="67"/>
        <v>-3.9318256327243257</v>
      </c>
      <c r="O67" s="30" t="str">
        <f t="shared" si="67"/>
        <v/>
      </c>
      <c r="P67" s="30" t="str">
        <f t="shared" si="67"/>
        <v/>
      </c>
      <c r="Q67" s="30" t="str">
        <f t="shared" si="67"/>
        <v/>
      </c>
      <c r="R67" s="30" t="str">
        <f t="shared" si="67"/>
        <v/>
      </c>
      <c r="S67" s="30" t="str">
        <f t="shared" si="64"/>
        <v/>
      </c>
      <c r="T67" s="30" t="str">
        <f t="shared" si="64"/>
        <v/>
      </c>
      <c r="U67" s="30" t="str">
        <f t="shared" si="64"/>
        <v/>
      </c>
      <c r="V67" s="30" t="str">
        <f t="shared" si="64"/>
        <v/>
      </c>
      <c r="W67" s="30" t="str">
        <f t="shared" si="64"/>
        <v/>
      </c>
      <c r="X67" s="30" t="str">
        <f t="shared" si="64"/>
        <v/>
      </c>
      <c r="Y67" s="30" t="str">
        <f t="shared" si="64"/>
        <v/>
      </c>
      <c r="Z67" s="30">
        <f t="shared" si="64"/>
        <v>-4.6249728132842707</v>
      </c>
      <c r="AA67" s="30" t="str">
        <f t="shared" si="64"/>
        <v/>
      </c>
      <c r="AB67" s="30">
        <f t="shared" si="64"/>
        <v>-2.8332133440562162</v>
      </c>
      <c r="AC67" s="30" t="str">
        <f t="shared" si="64"/>
        <v/>
      </c>
      <c r="AD67" s="30" t="str">
        <f t="shared" si="64"/>
        <v/>
      </c>
      <c r="AE67" s="30">
        <f t="shared" si="64"/>
        <v>-3.5263605246161616</v>
      </c>
      <c r="AF67" s="30" t="str">
        <f t="shared" si="64"/>
        <v/>
      </c>
      <c r="AG67" s="30" t="str">
        <f t="shared" si="64"/>
        <v/>
      </c>
      <c r="AH67" s="30" t="str">
        <f t="shared" si="64"/>
        <v/>
      </c>
      <c r="AI67" s="30" t="str">
        <f t="shared" si="64"/>
        <v/>
      </c>
      <c r="AJ67" s="30">
        <f t="shared" si="64"/>
        <v>-1.2927683031090671</v>
      </c>
      <c r="AK67" s="30" t="str">
        <f t="shared" si="64"/>
        <v/>
      </c>
      <c r="AL67" s="30">
        <f t="shared" si="64"/>
        <v>-4.6249728132842707</v>
      </c>
      <c r="AM67" s="30" t="str">
        <f t="shared" si="64"/>
        <v/>
      </c>
      <c r="AN67" s="30">
        <f t="shared" si="64"/>
        <v>-0.98738665355788524</v>
      </c>
      <c r="AO67" s="30" t="str">
        <f t="shared" si="64"/>
        <v/>
      </c>
      <c r="AP67" s="30" t="str">
        <f t="shared" ref="AP67" si="68">IFERROR(LN(AP35),"")</f>
        <v/>
      </c>
      <c r="AQ67" s="30" t="str">
        <f t="shared" si="64"/>
        <v/>
      </c>
      <c r="AR67" s="30">
        <f t="shared" si="64"/>
        <v>-3.5263605246161616</v>
      </c>
      <c r="AS67" s="30">
        <f t="shared" si="64"/>
        <v>-2.1400661634962708</v>
      </c>
      <c r="AT67" s="30" t="str">
        <f t="shared" si="64"/>
        <v/>
      </c>
      <c r="AU67" s="30" t="str">
        <f t="shared" si="64"/>
        <v/>
      </c>
      <c r="AV67" s="30" t="str">
        <f t="shared" si="64"/>
        <v/>
      </c>
      <c r="AW67" s="30" t="str">
        <f t="shared" si="64"/>
        <v/>
      </c>
      <c r="AX67" s="30" t="str">
        <f t="shared" si="64"/>
        <v/>
      </c>
      <c r="AY67" s="30" t="str">
        <f t="shared" si="64"/>
        <v/>
      </c>
      <c r="AZ67" s="30" t="str">
        <f t="shared" ref="AZ67:BA67" si="69">IFERROR(LN(AZ35),"")</f>
        <v/>
      </c>
      <c r="BA67" s="30" t="str">
        <f t="shared" si="69"/>
        <v/>
      </c>
      <c r="BB67" s="30" t="str">
        <f t="shared" si="64"/>
        <v/>
      </c>
      <c r="BC67" s="30" t="str">
        <f t="shared" si="64"/>
        <v/>
      </c>
      <c r="BD67" s="30" t="str">
        <f t="shared" si="64"/>
        <v/>
      </c>
      <c r="BE67" s="30" t="str">
        <f t="shared" si="64"/>
        <v/>
      </c>
      <c r="BF67" s="30" t="str">
        <f t="shared" si="64"/>
        <v/>
      </c>
      <c r="BG67" s="30">
        <f t="shared" si="64"/>
        <v>-4.6249728132842707</v>
      </c>
      <c r="BH67" s="30">
        <f t="shared" si="64"/>
        <v>-4.6249728132842707</v>
      </c>
      <c r="BI67" s="30">
        <f t="shared" si="64"/>
        <v>-4.6249728132842707</v>
      </c>
      <c r="BJ67" s="30" t="str">
        <f t="shared" si="64"/>
        <v/>
      </c>
      <c r="BK67" s="30" t="str">
        <f t="shared" si="64"/>
        <v/>
      </c>
      <c r="BL67" s="30" t="str">
        <f t="shared" si="64"/>
        <v/>
      </c>
      <c r="BM67" s="30">
        <f t="shared" si="64"/>
        <v>-4.6249728132842707</v>
      </c>
      <c r="BN67" s="30">
        <f t="shared" si="64"/>
        <v>-4.6249728132842707</v>
      </c>
      <c r="BO67" s="30" t="str">
        <f t="shared" si="64"/>
        <v/>
      </c>
      <c r="BP67" s="30" t="str">
        <f t="shared" si="64"/>
        <v/>
      </c>
      <c r="BQ67" s="30">
        <f t="shared" si="64"/>
        <v>-3.9318256327243257</v>
      </c>
      <c r="BR67" s="30" t="str">
        <f t="shared" si="64"/>
        <v/>
      </c>
      <c r="BS67" s="30" t="str">
        <f t="shared" si="65"/>
        <v/>
      </c>
      <c r="BT67" s="30" t="str">
        <f t="shared" si="65"/>
        <v/>
      </c>
      <c r="BU67" s="31" t="str">
        <f t="shared" si="65"/>
        <v/>
      </c>
    </row>
    <row r="68" spans="2:73" ht="15.6" x14ac:dyDescent="0.3">
      <c r="B68" s="67">
        <f t="shared" si="66"/>
        <v>42873</v>
      </c>
      <c r="C68" s="30" t="str">
        <f t="shared" si="67"/>
        <v/>
      </c>
      <c r="D68" s="30" t="str">
        <f t="shared" ref="D68:BR71" si="70">IFERROR(LN(D36),"")</f>
        <v/>
      </c>
      <c r="E68" s="30" t="str">
        <f t="shared" si="70"/>
        <v/>
      </c>
      <c r="F68" s="30" t="str">
        <f t="shared" si="70"/>
        <v/>
      </c>
      <c r="G68" s="30" t="str">
        <f t="shared" si="70"/>
        <v/>
      </c>
      <c r="H68" s="30">
        <f t="shared" si="70"/>
        <v>-5.0625950330269669</v>
      </c>
      <c r="I68" s="30">
        <f t="shared" si="70"/>
        <v>-5.0625950330269669</v>
      </c>
      <c r="J68" s="30" t="str">
        <f t="shared" si="70"/>
        <v/>
      </c>
      <c r="K68" s="30">
        <f t="shared" si="70"/>
        <v>-4.3694478524670215</v>
      </c>
      <c r="L68" s="30" t="str">
        <f t="shared" si="70"/>
        <v/>
      </c>
      <c r="M68" s="30" t="str">
        <f t="shared" si="70"/>
        <v/>
      </c>
      <c r="N68" s="30">
        <f t="shared" si="70"/>
        <v>-5.0625950330269669</v>
      </c>
      <c r="O68" s="30" t="str">
        <f t="shared" si="70"/>
        <v/>
      </c>
      <c r="P68" s="30" t="str">
        <f t="shared" si="70"/>
        <v/>
      </c>
      <c r="Q68" s="30" t="str">
        <f t="shared" si="70"/>
        <v/>
      </c>
      <c r="R68" s="30" t="str">
        <f t="shared" si="70"/>
        <v/>
      </c>
      <c r="S68" s="30" t="str">
        <f t="shared" si="70"/>
        <v/>
      </c>
      <c r="T68" s="30" t="str">
        <f t="shared" si="70"/>
        <v/>
      </c>
      <c r="U68" s="30" t="str">
        <f t="shared" si="70"/>
        <v/>
      </c>
      <c r="V68" s="30" t="str">
        <f t="shared" si="70"/>
        <v/>
      </c>
      <c r="W68" s="30" t="str">
        <f t="shared" si="70"/>
        <v/>
      </c>
      <c r="X68" s="30">
        <f t="shared" si="70"/>
        <v>-5.0625950330269669</v>
      </c>
      <c r="Y68" s="30" t="str">
        <f t="shared" si="70"/>
        <v/>
      </c>
      <c r="Z68" s="30">
        <f t="shared" si="70"/>
        <v>-4.3694478524670215</v>
      </c>
      <c r="AA68" s="30" t="str">
        <f t="shared" si="70"/>
        <v/>
      </c>
      <c r="AB68" s="30">
        <f t="shared" si="70"/>
        <v>-2.6646997602285962</v>
      </c>
      <c r="AC68" s="30" t="str">
        <f t="shared" si="70"/>
        <v/>
      </c>
      <c r="AD68" s="30" t="str">
        <f t="shared" si="70"/>
        <v/>
      </c>
      <c r="AE68" s="30">
        <f t="shared" si="70"/>
        <v>-3.9639827443588569</v>
      </c>
      <c r="AF68" s="30" t="str">
        <f t="shared" si="70"/>
        <v/>
      </c>
      <c r="AG68" s="30" t="str">
        <f t="shared" si="70"/>
        <v/>
      </c>
      <c r="AH68" s="30" t="str">
        <f t="shared" si="70"/>
        <v/>
      </c>
      <c r="AI68" s="30" t="str">
        <f t="shared" si="70"/>
        <v/>
      </c>
      <c r="AJ68" s="30">
        <f t="shared" si="70"/>
        <v>-1.8044984950054848</v>
      </c>
      <c r="AK68" s="30" t="str">
        <f t="shared" si="70"/>
        <v/>
      </c>
      <c r="AL68" s="30">
        <f t="shared" si="70"/>
        <v>-3.9639827443588569</v>
      </c>
      <c r="AM68" s="30" t="str">
        <f t="shared" si="70"/>
        <v/>
      </c>
      <c r="AN68" s="30">
        <f t="shared" si="70"/>
        <v>-0.52999553987371084</v>
      </c>
      <c r="AO68" s="30">
        <f t="shared" si="70"/>
        <v>-5.0625950330269669</v>
      </c>
      <c r="AP68" s="30" t="str">
        <f t="shared" ref="AP68" si="71">IFERROR(LN(AP36),"")</f>
        <v/>
      </c>
      <c r="AQ68" s="30" t="str">
        <f t="shared" si="70"/>
        <v/>
      </c>
      <c r="AR68" s="30">
        <f t="shared" si="70"/>
        <v>-5.0625950330269669</v>
      </c>
      <c r="AS68" s="30">
        <f t="shared" si="70"/>
        <v>-2.760009940032921</v>
      </c>
      <c r="AT68" s="30" t="str">
        <f t="shared" si="70"/>
        <v/>
      </c>
      <c r="AU68" s="30" t="str">
        <f t="shared" si="70"/>
        <v/>
      </c>
      <c r="AV68" s="30" t="str">
        <f t="shared" si="70"/>
        <v/>
      </c>
      <c r="AW68" s="30">
        <f t="shared" si="70"/>
        <v>-4.3694478524670215</v>
      </c>
      <c r="AX68" s="30" t="str">
        <f t="shared" si="70"/>
        <v/>
      </c>
      <c r="AY68" s="30" t="str">
        <f t="shared" si="70"/>
        <v/>
      </c>
      <c r="AZ68" s="30" t="str">
        <f t="shared" ref="AZ68:BA68" si="72">IFERROR(LN(AZ36),"")</f>
        <v/>
      </c>
      <c r="BA68" s="30" t="str">
        <f t="shared" si="72"/>
        <v/>
      </c>
      <c r="BB68" s="30" t="str">
        <f t="shared" si="70"/>
        <v/>
      </c>
      <c r="BC68" s="30" t="str">
        <f t="shared" si="70"/>
        <v/>
      </c>
      <c r="BD68" s="30" t="str">
        <f t="shared" si="70"/>
        <v/>
      </c>
      <c r="BE68" s="30" t="str">
        <f t="shared" si="70"/>
        <v/>
      </c>
      <c r="BF68" s="30" t="str">
        <f t="shared" si="70"/>
        <v/>
      </c>
      <c r="BG68" s="30" t="str">
        <f t="shared" si="70"/>
        <v/>
      </c>
      <c r="BH68" s="30" t="str">
        <f t="shared" si="70"/>
        <v/>
      </c>
      <c r="BI68" s="30" t="str">
        <f t="shared" si="70"/>
        <v/>
      </c>
      <c r="BJ68" s="30" t="str">
        <f t="shared" si="70"/>
        <v/>
      </c>
      <c r="BK68" s="30" t="str">
        <f t="shared" si="70"/>
        <v/>
      </c>
      <c r="BL68" s="30" t="str">
        <f t="shared" si="70"/>
        <v/>
      </c>
      <c r="BM68" s="30" t="str">
        <f t="shared" si="70"/>
        <v/>
      </c>
      <c r="BN68" s="30" t="str">
        <f t="shared" si="70"/>
        <v/>
      </c>
      <c r="BO68" s="30" t="str">
        <f t="shared" si="70"/>
        <v/>
      </c>
      <c r="BP68" s="30" t="str">
        <f t="shared" si="70"/>
        <v/>
      </c>
      <c r="BQ68" s="30" t="str">
        <f t="shared" si="70"/>
        <v/>
      </c>
      <c r="BR68" s="30" t="str">
        <f t="shared" si="70"/>
        <v/>
      </c>
      <c r="BS68" s="30" t="str">
        <f t="shared" si="65"/>
        <v/>
      </c>
      <c r="BT68" s="30" t="str">
        <f t="shared" si="65"/>
        <v/>
      </c>
      <c r="BU68" s="31" t="str">
        <f t="shared" si="65"/>
        <v/>
      </c>
    </row>
    <row r="69" spans="2:73" ht="15.6" x14ac:dyDescent="0.3">
      <c r="B69" s="67">
        <f t="shared" si="66"/>
        <v>42874</v>
      </c>
      <c r="C69" s="30" t="str">
        <f t="shared" si="67"/>
        <v/>
      </c>
      <c r="D69" s="30" t="str">
        <f t="shared" si="70"/>
        <v/>
      </c>
      <c r="E69" s="30" t="str">
        <f t="shared" si="70"/>
        <v/>
      </c>
      <c r="F69" s="30" t="str">
        <f t="shared" si="70"/>
        <v/>
      </c>
      <c r="G69" s="30" t="str">
        <f t="shared" si="70"/>
        <v/>
      </c>
      <c r="H69" s="30" t="str">
        <f t="shared" si="70"/>
        <v/>
      </c>
      <c r="I69" s="30" t="str">
        <f t="shared" si="70"/>
        <v/>
      </c>
      <c r="J69" s="30" t="str">
        <f t="shared" si="70"/>
        <v/>
      </c>
      <c r="K69" s="30" t="str">
        <f t="shared" si="70"/>
        <v/>
      </c>
      <c r="L69" s="30" t="str">
        <f t="shared" si="70"/>
        <v/>
      </c>
      <c r="M69" s="30" t="str">
        <f t="shared" si="70"/>
        <v/>
      </c>
      <c r="N69" s="30" t="str">
        <f t="shared" si="70"/>
        <v/>
      </c>
      <c r="O69" s="30" t="str">
        <f t="shared" si="70"/>
        <v/>
      </c>
      <c r="P69" s="30" t="str">
        <f t="shared" si="70"/>
        <v/>
      </c>
      <c r="Q69" s="30" t="str">
        <f t="shared" si="70"/>
        <v/>
      </c>
      <c r="R69" s="30" t="str">
        <f t="shared" si="70"/>
        <v/>
      </c>
      <c r="S69" s="30" t="str">
        <f t="shared" si="70"/>
        <v/>
      </c>
      <c r="T69" s="30" t="str">
        <f t="shared" si="70"/>
        <v/>
      </c>
      <c r="U69" s="30">
        <f t="shared" si="70"/>
        <v>-4.836281906951478</v>
      </c>
      <c r="V69" s="30">
        <f t="shared" si="70"/>
        <v>-4.836281906951478</v>
      </c>
      <c r="W69" s="30" t="str">
        <f t="shared" si="70"/>
        <v/>
      </c>
      <c r="X69" s="30" t="str">
        <f t="shared" si="70"/>
        <v/>
      </c>
      <c r="Y69" s="30" t="str">
        <f t="shared" si="70"/>
        <v/>
      </c>
      <c r="Z69" s="30">
        <f t="shared" si="70"/>
        <v>-3.7376696182833684</v>
      </c>
      <c r="AA69" s="30" t="str">
        <f t="shared" si="70"/>
        <v/>
      </c>
      <c r="AB69" s="30">
        <f t="shared" si="70"/>
        <v>-2.890371757896165</v>
      </c>
      <c r="AC69" s="30" t="str">
        <f t="shared" si="70"/>
        <v/>
      </c>
      <c r="AD69" s="30" t="str">
        <f t="shared" si="70"/>
        <v/>
      </c>
      <c r="AE69" s="30" t="str">
        <f t="shared" si="70"/>
        <v/>
      </c>
      <c r="AF69" s="30" t="str">
        <f t="shared" si="70"/>
        <v/>
      </c>
      <c r="AG69" s="30" t="str">
        <f t="shared" si="70"/>
        <v/>
      </c>
      <c r="AH69" s="30" t="str">
        <f t="shared" si="70"/>
        <v/>
      </c>
      <c r="AI69" s="30">
        <f t="shared" si="70"/>
        <v>-3.7376696182833684</v>
      </c>
      <c r="AJ69" s="30">
        <f t="shared" si="70"/>
        <v>-1.7007876910223283</v>
      </c>
      <c r="AK69" s="30" t="str">
        <f t="shared" si="70"/>
        <v/>
      </c>
      <c r="AL69" s="30">
        <f t="shared" si="70"/>
        <v>-2.890371757896165</v>
      </c>
      <c r="AM69" s="30" t="str">
        <f t="shared" si="70"/>
        <v/>
      </c>
      <c r="AN69" s="30">
        <f t="shared" si="70"/>
        <v>-0.60217540235421851</v>
      </c>
      <c r="AO69" s="30" t="str">
        <f t="shared" si="70"/>
        <v/>
      </c>
      <c r="AP69" s="30" t="str">
        <f t="shared" ref="AP69" si="73">IFERROR(LN(AP37),"")</f>
        <v/>
      </c>
      <c r="AQ69" s="30" t="str">
        <f t="shared" si="70"/>
        <v/>
      </c>
      <c r="AR69" s="30">
        <f t="shared" si="70"/>
        <v>-4.836281906951478</v>
      </c>
      <c r="AS69" s="30">
        <f t="shared" si="70"/>
        <v>-2.7568403652716422</v>
      </c>
      <c r="AT69" s="30" t="str">
        <f t="shared" si="70"/>
        <v/>
      </c>
      <c r="AU69" s="30" t="str">
        <f t="shared" si="70"/>
        <v/>
      </c>
      <c r="AV69" s="30" t="str">
        <f t="shared" si="70"/>
        <v/>
      </c>
      <c r="AW69" s="30" t="str">
        <f t="shared" si="70"/>
        <v/>
      </c>
      <c r="AX69" s="30" t="str">
        <f t="shared" si="70"/>
        <v/>
      </c>
      <c r="AY69" s="30" t="str">
        <f t="shared" si="70"/>
        <v/>
      </c>
      <c r="AZ69" s="30" t="str">
        <f t="shared" ref="AZ69:BA69" si="74">IFERROR(LN(AZ37),"")</f>
        <v/>
      </c>
      <c r="BA69" s="30" t="str">
        <f t="shared" si="74"/>
        <v/>
      </c>
      <c r="BB69" s="30" t="str">
        <f t="shared" si="70"/>
        <v/>
      </c>
      <c r="BC69" s="30" t="str">
        <f t="shared" si="70"/>
        <v/>
      </c>
      <c r="BD69" s="30" t="str">
        <f t="shared" si="70"/>
        <v/>
      </c>
      <c r="BE69" s="30" t="str">
        <f t="shared" si="70"/>
        <v/>
      </c>
      <c r="BF69" s="30" t="str">
        <f t="shared" si="70"/>
        <v/>
      </c>
      <c r="BG69" s="30" t="str">
        <f t="shared" si="70"/>
        <v/>
      </c>
      <c r="BH69" s="30" t="str">
        <f t="shared" si="70"/>
        <v/>
      </c>
      <c r="BI69" s="30">
        <f t="shared" si="70"/>
        <v>-4.836281906951478</v>
      </c>
      <c r="BJ69" s="30" t="str">
        <f t="shared" si="70"/>
        <v/>
      </c>
      <c r="BK69" s="30" t="str">
        <f t="shared" si="70"/>
        <v/>
      </c>
      <c r="BL69" s="30" t="str">
        <f t="shared" si="70"/>
        <v/>
      </c>
      <c r="BM69" s="30" t="str">
        <f t="shared" si="70"/>
        <v/>
      </c>
      <c r="BN69" s="30" t="str">
        <f t="shared" si="70"/>
        <v/>
      </c>
      <c r="BO69" s="30" t="str">
        <f t="shared" si="70"/>
        <v/>
      </c>
      <c r="BP69" s="30" t="str">
        <f t="shared" si="70"/>
        <v/>
      </c>
      <c r="BQ69" s="30" t="str">
        <f t="shared" si="70"/>
        <v/>
      </c>
      <c r="BR69" s="30">
        <f t="shared" si="70"/>
        <v>-4.1431347263915326</v>
      </c>
      <c r="BS69" s="30" t="str">
        <f t="shared" si="65"/>
        <v/>
      </c>
      <c r="BT69" s="30" t="str">
        <f t="shared" si="65"/>
        <v/>
      </c>
      <c r="BU69" s="31" t="str">
        <f t="shared" si="65"/>
        <v/>
      </c>
    </row>
    <row r="70" spans="2:73" ht="15.6" x14ac:dyDescent="0.3">
      <c r="B70" s="67">
        <f t="shared" si="66"/>
        <v>42875</v>
      </c>
      <c r="C70" s="30" t="str">
        <f t="shared" si="67"/>
        <v/>
      </c>
      <c r="D70" s="30" t="str">
        <f t="shared" si="70"/>
        <v/>
      </c>
      <c r="E70" s="30" t="str">
        <f t="shared" si="70"/>
        <v/>
      </c>
      <c r="F70" s="30" t="str">
        <f t="shared" si="70"/>
        <v/>
      </c>
      <c r="G70" s="30" t="str">
        <f t="shared" si="70"/>
        <v/>
      </c>
      <c r="H70" s="30" t="str">
        <f t="shared" si="70"/>
        <v/>
      </c>
      <c r="I70" s="30" t="str">
        <f t="shared" si="70"/>
        <v/>
      </c>
      <c r="J70" s="30" t="str">
        <f t="shared" si="70"/>
        <v/>
      </c>
      <c r="K70" s="30" t="str">
        <f t="shared" si="70"/>
        <v/>
      </c>
      <c r="L70" s="30" t="str">
        <f t="shared" si="70"/>
        <v/>
      </c>
      <c r="M70" s="30" t="str">
        <f t="shared" si="70"/>
        <v/>
      </c>
      <c r="N70" s="30" t="str">
        <f t="shared" si="70"/>
        <v/>
      </c>
      <c r="O70" s="30" t="str">
        <f t="shared" si="70"/>
        <v/>
      </c>
      <c r="P70" s="30" t="str">
        <f t="shared" si="70"/>
        <v/>
      </c>
      <c r="Q70" s="30" t="str">
        <f t="shared" si="70"/>
        <v/>
      </c>
      <c r="R70" s="30" t="str">
        <f t="shared" si="70"/>
        <v/>
      </c>
      <c r="S70" s="30" t="str">
        <f t="shared" si="70"/>
        <v/>
      </c>
      <c r="T70" s="30" t="str">
        <f t="shared" si="70"/>
        <v/>
      </c>
      <c r="U70" s="30" t="str">
        <f t="shared" si="70"/>
        <v/>
      </c>
      <c r="V70" s="30" t="str">
        <f t="shared" si="70"/>
        <v/>
      </c>
      <c r="W70" s="30" t="str">
        <f t="shared" si="70"/>
        <v/>
      </c>
      <c r="X70" s="30" t="str">
        <f t="shared" si="70"/>
        <v/>
      </c>
      <c r="Y70" s="30" t="str">
        <f t="shared" si="70"/>
        <v/>
      </c>
      <c r="Z70" s="30">
        <f t="shared" si="70"/>
        <v>-5.0814043649844631</v>
      </c>
      <c r="AA70" s="30" t="str">
        <f t="shared" si="70"/>
        <v/>
      </c>
      <c r="AB70" s="30">
        <f t="shared" si="70"/>
        <v>-3.1354942159291497</v>
      </c>
      <c r="AC70" s="30" t="str">
        <f t="shared" si="70"/>
        <v/>
      </c>
      <c r="AD70" s="30" t="str">
        <f t="shared" si="70"/>
        <v/>
      </c>
      <c r="AE70" s="30" t="str">
        <f t="shared" si="70"/>
        <v/>
      </c>
      <c r="AF70" s="30" t="str">
        <f t="shared" si="70"/>
        <v/>
      </c>
      <c r="AG70" s="30" t="str">
        <f t="shared" si="70"/>
        <v/>
      </c>
      <c r="AH70" s="30" t="str">
        <f t="shared" si="70"/>
        <v/>
      </c>
      <c r="AI70" s="30">
        <f t="shared" si="70"/>
        <v>-3.9827920763163531</v>
      </c>
      <c r="AJ70" s="30">
        <f t="shared" si="70"/>
        <v>-1.4438182052580772</v>
      </c>
      <c r="AK70" s="30" t="str">
        <f t="shared" si="70"/>
        <v/>
      </c>
      <c r="AL70" s="30">
        <f t="shared" si="70"/>
        <v>-5.0814043649844631</v>
      </c>
      <c r="AM70" s="30" t="str">
        <f t="shared" si="70"/>
        <v/>
      </c>
      <c r="AN70" s="30">
        <f t="shared" si="70"/>
        <v>-0.62705706873095524</v>
      </c>
      <c r="AO70" s="30" t="str">
        <f t="shared" si="70"/>
        <v/>
      </c>
      <c r="AP70" s="30" t="str">
        <f t="shared" ref="AP70" si="75">IFERROR(LN(AP38),"")</f>
        <v/>
      </c>
      <c r="AQ70" s="30" t="str">
        <f t="shared" si="70"/>
        <v/>
      </c>
      <c r="AR70" s="30">
        <f t="shared" si="70"/>
        <v>-4.3882571844245177</v>
      </c>
      <c r="AS70" s="30">
        <f t="shared" si="70"/>
        <v>-2.1910326070882982</v>
      </c>
      <c r="AT70" s="30" t="str">
        <f t="shared" si="70"/>
        <v/>
      </c>
      <c r="AU70" s="30" t="str">
        <f t="shared" si="70"/>
        <v/>
      </c>
      <c r="AV70" s="30" t="str">
        <f t="shared" si="70"/>
        <v/>
      </c>
      <c r="AW70" s="30">
        <f t="shared" si="70"/>
        <v>-5.0814043649844631</v>
      </c>
      <c r="AX70" s="30" t="str">
        <f t="shared" si="70"/>
        <v/>
      </c>
      <c r="AY70" s="30" t="str">
        <f t="shared" si="70"/>
        <v/>
      </c>
      <c r="AZ70" s="30" t="str">
        <f t="shared" ref="AZ70:BA70" si="76">IFERROR(LN(AZ38),"")</f>
        <v/>
      </c>
      <c r="BA70" s="30" t="str">
        <f t="shared" si="76"/>
        <v/>
      </c>
      <c r="BB70" s="30" t="str">
        <f t="shared" si="70"/>
        <v/>
      </c>
      <c r="BC70" s="30" t="str">
        <f t="shared" si="70"/>
        <v/>
      </c>
      <c r="BD70" s="30" t="str">
        <f t="shared" si="70"/>
        <v/>
      </c>
      <c r="BE70" s="30" t="str">
        <f t="shared" si="70"/>
        <v/>
      </c>
      <c r="BF70" s="30" t="str">
        <f t="shared" si="70"/>
        <v/>
      </c>
      <c r="BG70" s="30">
        <f t="shared" si="70"/>
        <v>-5.0814043649844631</v>
      </c>
      <c r="BH70" s="30">
        <f t="shared" si="70"/>
        <v>-4.3882571844245177</v>
      </c>
      <c r="BI70" s="30">
        <f t="shared" si="70"/>
        <v>-5.0814043649844631</v>
      </c>
      <c r="BJ70" s="30" t="str">
        <f t="shared" si="70"/>
        <v/>
      </c>
      <c r="BK70" s="30" t="str">
        <f t="shared" si="70"/>
        <v/>
      </c>
      <c r="BL70" s="30" t="str">
        <f t="shared" si="70"/>
        <v/>
      </c>
      <c r="BM70" s="30" t="str">
        <f t="shared" si="70"/>
        <v/>
      </c>
      <c r="BN70" s="30" t="str">
        <f t="shared" si="70"/>
        <v/>
      </c>
      <c r="BO70" s="30" t="str">
        <f t="shared" si="70"/>
        <v/>
      </c>
      <c r="BP70" s="30" t="str">
        <f t="shared" si="70"/>
        <v/>
      </c>
      <c r="BQ70" s="30" t="str">
        <f t="shared" si="70"/>
        <v/>
      </c>
      <c r="BR70" s="30" t="str">
        <f t="shared" si="70"/>
        <v/>
      </c>
      <c r="BS70" s="30" t="str">
        <f t="shared" si="65"/>
        <v/>
      </c>
      <c r="BT70" s="30" t="str">
        <f t="shared" si="65"/>
        <v/>
      </c>
      <c r="BU70" s="31" t="str">
        <f t="shared" si="65"/>
        <v/>
      </c>
    </row>
    <row r="71" spans="2:73" ht="15.6" x14ac:dyDescent="0.3">
      <c r="B71" s="67">
        <f t="shared" si="66"/>
        <v>42876</v>
      </c>
      <c r="C71" s="30" t="str">
        <f t="shared" si="67"/>
        <v/>
      </c>
      <c r="D71" s="30" t="str">
        <f t="shared" si="70"/>
        <v/>
      </c>
      <c r="E71" s="30" t="str">
        <f t="shared" si="70"/>
        <v/>
      </c>
      <c r="F71" s="30" t="str">
        <f t="shared" si="70"/>
        <v/>
      </c>
      <c r="G71" s="30" t="str">
        <f t="shared" si="70"/>
        <v/>
      </c>
      <c r="H71" s="30" t="str">
        <f t="shared" si="70"/>
        <v/>
      </c>
      <c r="I71" s="30" t="str">
        <f t="shared" si="70"/>
        <v/>
      </c>
      <c r="J71" s="30" t="str">
        <f t="shared" si="70"/>
        <v/>
      </c>
      <c r="K71" s="30" t="str">
        <f t="shared" si="70"/>
        <v/>
      </c>
      <c r="L71" s="30" t="str">
        <f t="shared" si="70"/>
        <v/>
      </c>
      <c r="M71" s="30" t="str">
        <f t="shared" si="70"/>
        <v/>
      </c>
      <c r="N71" s="30">
        <f t="shared" si="70"/>
        <v>-4.7621739347977563</v>
      </c>
      <c r="O71" s="30" t="str">
        <f t="shared" si="70"/>
        <v/>
      </c>
      <c r="P71" s="30" t="str">
        <f t="shared" si="70"/>
        <v/>
      </c>
      <c r="Q71" s="30" t="str">
        <f t="shared" si="70"/>
        <v/>
      </c>
      <c r="R71" s="30" t="str">
        <f t="shared" si="70"/>
        <v/>
      </c>
      <c r="S71" s="30" t="str">
        <f t="shared" si="70"/>
        <v/>
      </c>
      <c r="T71" s="30" t="str">
        <f t="shared" si="70"/>
        <v/>
      </c>
      <c r="U71" s="30" t="str">
        <f t="shared" si="70"/>
        <v/>
      </c>
      <c r="V71" s="30" t="str">
        <f t="shared" si="70"/>
        <v/>
      </c>
      <c r="W71" s="30" t="str">
        <f t="shared" si="70"/>
        <v/>
      </c>
      <c r="X71" s="30" t="str">
        <f t="shared" si="70"/>
        <v/>
      </c>
      <c r="Y71" s="30" t="str">
        <f t="shared" si="70"/>
        <v/>
      </c>
      <c r="Z71" s="30">
        <f t="shared" si="70"/>
        <v>-4.0690267542378109</v>
      </c>
      <c r="AA71" s="30" t="str">
        <f t="shared" si="70"/>
        <v/>
      </c>
      <c r="AB71" s="30">
        <f t="shared" si="70"/>
        <v>-2.3642786619993856</v>
      </c>
      <c r="AC71" s="30" t="str">
        <f t="shared" si="70"/>
        <v/>
      </c>
      <c r="AD71" s="30" t="str">
        <f t="shared" si="70"/>
        <v/>
      </c>
      <c r="AE71" s="30">
        <f t="shared" si="70"/>
        <v>-4.0690267542378109</v>
      </c>
      <c r="AF71" s="30" t="str">
        <f t="shared" si="70"/>
        <v/>
      </c>
      <c r="AG71" s="30" t="str">
        <f t="shared" si="70"/>
        <v/>
      </c>
      <c r="AH71" s="30" t="str">
        <f t="shared" si="70"/>
        <v/>
      </c>
      <c r="AI71" s="30" t="str">
        <f t="shared" si="70"/>
        <v/>
      </c>
      <c r="AJ71" s="30">
        <f t="shared" si="70"/>
        <v>-1.3948781048112822</v>
      </c>
      <c r="AK71" s="30" t="str">
        <f t="shared" si="70"/>
        <v/>
      </c>
      <c r="AL71" s="30">
        <f t="shared" si="70"/>
        <v>-3.3758795736778655</v>
      </c>
      <c r="AM71" s="30" t="str">
        <f t="shared" si="70"/>
        <v/>
      </c>
      <c r="AN71" s="30">
        <f t="shared" si="70"/>
        <v>-0.83034830207343036</v>
      </c>
      <c r="AO71" s="30" t="str">
        <f t="shared" si="70"/>
        <v/>
      </c>
      <c r="AP71" s="30" t="str">
        <f t="shared" ref="AP71" si="77">IFERROR(LN(AP39),"")</f>
        <v/>
      </c>
      <c r="AQ71" s="30" t="str">
        <f t="shared" si="70"/>
        <v/>
      </c>
      <c r="AR71" s="30">
        <f t="shared" si="70"/>
        <v>-3.1527360223636558</v>
      </c>
      <c r="AS71" s="30">
        <f t="shared" si="70"/>
        <v>-2.5649493574615367</v>
      </c>
      <c r="AT71" s="30" t="str">
        <f t="shared" si="70"/>
        <v/>
      </c>
      <c r="AU71" s="30" t="str">
        <f t="shared" si="70"/>
        <v/>
      </c>
      <c r="AV71" s="30" t="str">
        <f t="shared" si="70"/>
        <v/>
      </c>
      <c r="AW71" s="30">
        <f t="shared" si="70"/>
        <v>-4.7621739347977563</v>
      </c>
      <c r="AX71" s="30" t="str">
        <f t="shared" si="70"/>
        <v/>
      </c>
      <c r="AY71" s="30" t="str">
        <f t="shared" si="70"/>
        <v/>
      </c>
      <c r="AZ71" s="30" t="str">
        <f t="shared" ref="AZ71:BA71" si="78">IFERROR(LN(AZ39),"")</f>
        <v/>
      </c>
      <c r="BA71" s="30" t="str">
        <f t="shared" si="78"/>
        <v/>
      </c>
      <c r="BB71" s="30" t="str">
        <f t="shared" si="70"/>
        <v/>
      </c>
      <c r="BC71" s="30" t="str">
        <f t="shared" si="70"/>
        <v/>
      </c>
      <c r="BD71" s="30" t="str">
        <f t="shared" si="70"/>
        <v/>
      </c>
      <c r="BE71" s="30" t="str">
        <f t="shared" si="70"/>
        <v/>
      </c>
      <c r="BF71" s="30" t="str">
        <f t="shared" si="70"/>
        <v/>
      </c>
      <c r="BG71" s="30">
        <f t="shared" si="70"/>
        <v>-4.7621739347977563</v>
      </c>
      <c r="BH71" s="30" t="str">
        <f t="shared" si="70"/>
        <v/>
      </c>
      <c r="BI71" s="30" t="str">
        <f t="shared" si="70"/>
        <v/>
      </c>
      <c r="BJ71" s="30" t="str">
        <f t="shared" si="70"/>
        <v/>
      </c>
      <c r="BK71" s="30" t="str">
        <f t="shared" si="70"/>
        <v/>
      </c>
      <c r="BL71" s="30" t="str">
        <f t="shared" si="70"/>
        <v/>
      </c>
      <c r="BM71" s="30" t="str">
        <f t="shared" si="70"/>
        <v/>
      </c>
      <c r="BN71" s="30" t="str">
        <f t="shared" si="70"/>
        <v/>
      </c>
      <c r="BO71" s="30" t="str">
        <f t="shared" si="70"/>
        <v/>
      </c>
      <c r="BP71" s="30" t="str">
        <f t="shared" si="70"/>
        <v/>
      </c>
      <c r="BQ71" s="30">
        <f t="shared" si="70"/>
        <v>-4.7621739347977563</v>
      </c>
      <c r="BR71" s="30" t="str">
        <f t="shared" ref="BR71:BU74" si="79">IFERROR(LN(BR39),"")</f>
        <v/>
      </c>
      <c r="BS71" s="30" t="str">
        <f t="shared" si="79"/>
        <v/>
      </c>
      <c r="BT71" s="30" t="str">
        <f t="shared" si="79"/>
        <v/>
      </c>
      <c r="BU71" s="31" t="str">
        <f t="shared" si="79"/>
        <v/>
      </c>
    </row>
    <row r="72" spans="2:73" ht="15.6" x14ac:dyDescent="0.3">
      <c r="B72" s="67">
        <f t="shared" si="66"/>
        <v>42877</v>
      </c>
      <c r="C72" s="30" t="str">
        <f t="shared" si="67"/>
        <v/>
      </c>
      <c r="D72" s="30" t="str">
        <f t="shared" ref="D72:BR75" si="80">IFERROR(LN(D40),"")</f>
        <v/>
      </c>
      <c r="E72" s="30" t="str">
        <f t="shared" si="80"/>
        <v/>
      </c>
      <c r="F72" s="30" t="str">
        <f t="shared" si="80"/>
        <v/>
      </c>
      <c r="G72" s="30" t="str">
        <f t="shared" si="80"/>
        <v/>
      </c>
      <c r="H72" s="30" t="str">
        <f t="shared" si="80"/>
        <v/>
      </c>
      <c r="I72" s="30" t="str">
        <f t="shared" si="80"/>
        <v/>
      </c>
      <c r="J72" s="30" t="str">
        <f t="shared" si="80"/>
        <v/>
      </c>
      <c r="K72" s="30">
        <f t="shared" si="80"/>
        <v>-4.0073331852324712</v>
      </c>
      <c r="L72" s="30" t="str">
        <f t="shared" si="80"/>
        <v/>
      </c>
      <c r="M72" s="30" t="str">
        <f t="shared" si="80"/>
        <v/>
      </c>
      <c r="N72" s="30" t="str">
        <f t="shared" si="80"/>
        <v/>
      </c>
      <c r="O72" s="30" t="str">
        <f t="shared" si="80"/>
        <v/>
      </c>
      <c r="P72" s="30" t="str">
        <f t="shared" si="80"/>
        <v/>
      </c>
      <c r="Q72" s="30" t="str">
        <f t="shared" si="80"/>
        <v/>
      </c>
      <c r="R72" s="30" t="str">
        <f t="shared" si="80"/>
        <v/>
      </c>
      <c r="S72" s="30" t="str">
        <f t="shared" si="80"/>
        <v/>
      </c>
      <c r="T72" s="30" t="str">
        <f t="shared" si="80"/>
        <v/>
      </c>
      <c r="U72" s="30" t="str">
        <f t="shared" si="80"/>
        <v/>
      </c>
      <c r="V72" s="30" t="str">
        <f t="shared" si="80"/>
        <v/>
      </c>
      <c r="W72" s="30" t="str">
        <f t="shared" si="80"/>
        <v/>
      </c>
      <c r="X72" s="30" t="str">
        <f t="shared" si="80"/>
        <v/>
      </c>
      <c r="Y72" s="30" t="str">
        <f t="shared" si="80"/>
        <v/>
      </c>
      <c r="Z72" s="30" t="str">
        <f t="shared" si="80"/>
        <v/>
      </c>
      <c r="AA72" s="30" t="str">
        <f t="shared" si="80"/>
        <v/>
      </c>
      <c r="AB72" s="30">
        <f t="shared" si="80"/>
        <v>-2.6210388241125804</v>
      </c>
      <c r="AC72" s="30" t="str">
        <f t="shared" si="80"/>
        <v/>
      </c>
      <c r="AD72" s="30" t="str">
        <f t="shared" si="80"/>
        <v/>
      </c>
      <c r="AE72" s="30" t="str">
        <f t="shared" si="80"/>
        <v/>
      </c>
      <c r="AF72" s="30" t="str">
        <f t="shared" si="80"/>
        <v/>
      </c>
      <c r="AG72" s="30" t="str">
        <f t="shared" si="80"/>
        <v/>
      </c>
      <c r="AH72" s="30" t="str">
        <f t="shared" si="80"/>
        <v/>
      </c>
      <c r="AI72" s="30">
        <f t="shared" si="80"/>
        <v>-3.3141860046725258</v>
      </c>
      <c r="AJ72" s="30">
        <f t="shared" si="80"/>
        <v>-1.1741198411762548</v>
      </c>
      <c r="AK72" s="30" t="str">
        <f t="shared" si="80"/>
        <v/>
      </c>
      <c r="AL72" s="30">
        <f t="shared" si="80"/>
        <v>-3.3141860046725258</v>
      </c>
      <c r="AM72" s="30" t="str">
        <f t="shared" si="80"/>
        <v/>
      </c>
      <c r="AN72" s="30">
        <f t="shared" si="80"/>
        <v>-1.0628942060660305</v>
      </c>
      <c r="AO72" s="30">
        <f t="shared" si="80"/>
        <v>-4.0073331852324712</v>
      </c>
      <c r="AP72" s="30" t="str">
        <f t="shared" ref="AP72" si="81">IFERROR(LN(AP40),"")</f>
        <v/>
      </c>
      <c r="AQ72" s="30" t="str">
        <f t="shared" si="80"/>
        <v/>
      </c>
      <c r="AR72" s="30">
        <f t="shared" si="80"/>
        <v>-3.3141860046725258</v>
      </c>
      <c r="AS72" s="30">
        <f t="shared" si="80"/>
        <v>-2.3978952727983707</v>
      </c>
      <c r="AT72" s="30" t="str">
        <f t="shared" si="80"/>
        <v/>
      </c>
      <c r="AU72" s="30" t="str">
        <f t="shared" si="80"/>
        <v/>
      </c>
      <c r="AV72" s="30" t="str">
        <f t="shared" si="80"/>
        <v/>
      </c>
      <c r="AW72" s="30">
        <f t="shared" si="80"/>
        <v>-4.0073331852324712</v>
      </c>
      <c r="AX72" s="30" t="str">
        <f t="shared" si="80"/>
        <v/>
      </c>
      <c r="AY72" s="30" t="str">
        <f t="shared" si="80"/>
        <v/>
      </c>
      <c r="AZ72" s="30" t="str">
        <f t="shared" ref="AZ72:BA72" si="82">IFERROR(LN(AZ40),"")</f>
        <v/>
      </c>
      <c r="BA72" s="30" t="str">
        <f t="shared" si="82"/>
        <v/>
      </c>
      <c r="BB72" s="30" t="str">
        <f t="shared" si="80"/>
        <v/>
      </c>
      <c r="BC72" s="30" t="str">
        <f t="shared" si="80"/>
        <v/>
      </c>
      <c r="BD72" s="30" t="str">
        <f t="shared" si="80"/>
        <v/>
      </c>
      <c r="BE72" s="30" t="str">
        <f t="shared" si="80"/>
        <v/>
      </c>
      <c r="BF72" s="30" t="str">
        <f t="shared" si="80"/>
        <v/>
      </c>
      <c r="BG72" s="30">
        <f t="shared" si="80"/>
        <v>-4.0073331852324712</v>
      </c>
      <c r="BH72" s="30" t="str">
        <f t="shared" si="80"/>
        <v/>
      </c>
      <c r="BI72" s="30" t="str">
        <f t="shared" si="80"/>
        <v/>
      </c>
      <c r="BJ72" s="30" t="str">
        <f t="shared" si="80"/>
        <v/>
      </c>
      <c r="BK72" s="30" t="str">
        <f t="shared" si="80"/>
        <v/>
      </c>
      <c r="BL72" s="30" t="str">
        <f t="shared" si="80"/>
        <v/>
      </c>
      <c r="BM72" s="30" t="str">
        <f t="shared" si="80"/>
        <v/>
      </c>
      <c r="BN72" s="30" t="str">
        <f t="shared" si="80"/>
        <v/>
      </c>
      <c r="BO72" s="30" t="str">
        <f t="shared" si="80"/>
        <v/>
      </c>
      <c r="BP72" s="30" t="str">
        <f t="shared" si="80"/>
        <v/>
      </c>
      <c r="BQ72" s="30" t="str">
        <f t="shared" si="80"/>
        <v/>
      </c>
      <c r="BR72" s="30" t="str">
        <f t="shared" si="80"/>
        <v/>
      </c>
      <c r="BS72" s="30" t="str">
        <f t="shared" si="79"/>
        <v/>
      </c>
      <c r="BT72" s="30" t="str">
        <f t="shared" si="79"/>
        <v/>
      </c>
      <c r="BU72" s="31" t="str">
        <f t="shared" si="79"/>
        <v/>
      </c>
    </row>
    <row r="73" spans="2:73" ht="15.6" x14ac:dyDescent="0.3">
      <c r="B73" s="67">
        <f t="shared" si="66"/>
        <v>42878</v>
      </c>
      <c r="C73" s="30" t="str">
        <f t="shared" si="67"/>
        <v/>
      </c>
      <c r="D73" s="30" t="str">
        <f t="shared" si="80"/>
        <v/>
      </c>
      <c r="E73" s="30" t="str">
        <f t="shared" si="80"/>
        <v/>
      </c>
      <c r="F73" s="30" t="str">
        <f t="shared" si="80"/>
        <v/>
      </c>
      <c r="G73" s="30" t="str">
        <f t="shared" si="80"/>
        <v/>
      </c>
      <c r="H73" s="30" t="str">
        <f t="shared" si="80"/>
        <v/>
      </c>
      <c r="I73" s="30" t="str">
        <f t="shared" si="80"/>
        <v/>
      </c>
      <c r="J73" s="30" t="str">
        <f t="shared" si="80"/>
        <v/>
      </c>
      <c r="K73" s="30" t="str">
        <f t="shared" si="80"/>
        <v/>
      </c>
      <c r="L73" s="30" t="str">
        <f t="shared" si="80"/>
        <v/>
      </c>
      <c r="M73" s="30" t="str">
        <f t="shared" si="80"/>
        <v/>
      </c>
      <c r="N73" s="30">
        <f t="shared" si="80"/>
        <v>-3.9415818076696905</v>
      </c>
      <c r="O73" s="30" t="str">
        <f t="shared" si="80"/>
        <v/>
      </c>
      <c r="P73" s="30" t="str">
        <f t="shared" si="80"/>
        <v/>
      </c>
      <c r="Q73" s="30" t="str">
        <f t="shared" si="80"/>
        <v/>
      </c>
      <c r="R73" s="30" t="str">
        <f t="shared" si="80"/>
        <v/>
      </c>
      <c r="S73" s="30" t="str">
        <f t="shared" si="80"/>
        <v/>
      </c>
      <c r="T73" s="30" t="str">
        <f t="shared" si="80"/>
        <v/>
      </c>
      <c r="U73" s="30" t="str">
        <f t="shared" si="80"/>
        <v/>
      </c>
      <c r="V73" s="30" t="str">
        <f t="shared" si="80"/>
        <v/>
      </c>
      <c r="W73" s="30" t="str">
        <f t="shared" si="80"/>
        <v/>
      </c>
      <c r="X73" s="30" t="str">
        <f t="shared" si="80"/>
        <v/>
      </c>
      <c r="Y73" s="30" t="str">
        <f t="shared" si="80"/>
        <v/>
      </c>
      <c r="Z73" s="30" t="str">
        <f t="shared" si="80"/>
        <v/>
      </c>
      <c r="AA73" s="30" t="str">
        <f t="shared" si="80"/>
        <v/>
      </c>
      <c r="AB73" s="30">
        <f t="shared" si="80"/>
        <v>-3.5361166995615259</v>
      </c>
      <c r="AC73" s="30" t="str">
        <f t="shared" si="80"/>
        <v/>
      </c>
      <c r="AD73" s="30" t="str">
        <f t="shared" si="80"/>
        <v/>
      </c>
      <c r="AE73" s="30" t="str">
        <f t="shared" si="80"/>
        <v/>
      </c>
      <c r="AF73" s="30" t="str">
        <f t="shared" si="80"/>
        <v/>
      </c>
      <c r="AG73" s="30" t="str">
        <f t="shared" si="80"/>
        <v/>
      </c>
      <c r="AH73" s="30" t="str">
        <f t="shared" si="80"/>
        <v/>
      </c>
      <c r="AI73" s="30" t="str">
        <f t="shared" si="80"/>
        <v/>
      </c>
      <c r="AJ73" s="30">
        <f t="shared" si="80"/>
        <v>-1.499234772300486</v>
      </c>
      <c r="AK73" s="30" t="str">
        <f t="shared" si="80"/>
        <v/>
      </c>
      <c r="AL73" s="30">
        <f t="shared" si="80"/>
        <v>-3.2484346271097451</v>
      </c>
      <c r="AM73" s="30" t="str">
        <f t="shared" si="80"/>
        <v/>
      </c>
      <c r="AN73" s="30">
        <f t="shared" si="80"/>
        <v>-0.62739580299716491</v>
      </c>
      <c r="AO73" s="30" t="str">
        <f t="shared" si="80"/>
        <v/>
      </c>
      <c r="AP73" s="30" t="str">
        <f t="shared" ref="AP73" si="83">IFERROR(LN(AP41),"")</f>
        <v/>
      </c>
      <c r="AQ73" s="30" t="str">
        <f t="shared" si="80"/>
        <v/>
      </c>
      <c r="AR73" s="30">
        <f t="shared" si="80"/>
        <v>-3.2484346271097451</v>
      </c>
      <c r="AS73" s="30">
        <f t="shared" si="80"/>
        <v>-2.2368337154312652</v>
      </c>
      <c r="AT73" s="30" t="str">
        <f t="shared" si="80"/>
        <v/>
      </c>
      <c r="AU73" s="30" t="str">
        <f t="shared" si="80"/>
        <v/>
      </c>
      <c r="AV73" s="30" t="str">
        <f t="shared" si="80"/>
        <v/>
      </c>
      <c r="AW73" s="30" t="str">
        <f t="shared" si="80"/>
        <v/>
      </c>
      <c r="AX73" s="30" t="str">
        <f t="shared" si="80"/>
        <v/>
      </c>
      <c r="AY73" s="30" t="str">
        <f t="shared" si="80"/>
        <v/>
      </c>
      <c r="AZ73" s="30" t="str">
        <f t="shared" ref="AZ73:BA73" si="84">IFERROR(LN(AZ41),"")</f>
        <v/>
      </c>
      <c r="BA73" s="30" t="str">
        <f t="shared" si="84"/>
        <v/>
      </c>
      <c r="BB73" s="30" t="str">
        <f t="shared" si="80"/>
        <v/>
      </c>
      <c r="BC73" s="30" t="str">
        <f t="shared" si="80"/>
        <v/>
      </c>
      <c r="BD73" s="30" t="str">
        <f t="shared" si="80"/>
        <v/>
      </c>
      <c r="BE73" s="30" t="str">
        <f t="shared" si="80"/>
        <v/>
      </c>
      <c r="BF73" s="30" t="str">
        <f t="shared" si="80"/>
        <v/>
      </c>
      <c r="BG73" s="30" t="str">
        <f t="shared" si="80"/>
        <v/>
      </c>
      <c r="BH73" s="30">
        <f t="shared" si="80"/>
        <v>-4.6347289882296359</v>
      </c>
      <c r="BI73" s="30" t="str">
        <f t="shared" si="80"/>
        <v/>
      </c>
      <c r="BJ73" s="30" t="str">
        <f t="shared" si="80"/>
        <v/>
      </c>
      <c r="BK73" s="30" t="str">
        <f t="shared" si="80"/>
        <v/>
      </c>
      <c r="BL73" s="30" t="str">
        <f t="shared" si="80"/>
        <v/>
      </c>
      <c r="BM73" s="30" t="str">
        <f t="shared" si="80"/>
        <v/>
      </c>
      <c r="BN73" s="30" t="str">
        <f t="shared" si="80"/>
        <v/>
      </c>
      <c r="BO73" s="30" t="str">
        <f t="shared" si="80"/>
        <v/>
      </c>
      <c r="BP73" s="30" t="str">
        <f t="shared" si="80"/>
        <v/>
      </c>
      <c r="BQ73" s="30" t="str">
        <f t="shared" si="80"/>
        <v/>
      </c>
      <c r="BR73" s="30" t="str">
        <f t="shared" si="80"/>
        <v/>
      </c>
      <c r="BS73" s="30" t="str">
        <f t="shared" si="79"/>
        <v/>
      </c>
      <c r="BT73" s="30" t="str">
        <f t="shared" si="79"/>
        <v/>
      </c>
      <c r="BU73" s="31" t="str">
        <f t="shared" si="79"/>
        <v/>
      </c>
    </row>
    <row r="74" spans="2:73" ht="15.6" x14ac:dyDescent="0.3">
      <c r="B74" s="67">
        <f t="shared" si="66"/>
        <v>42879</v>
      </c>
      <c r="C74" s="30" t="str">
        <f t="shared" si="67"/>
        <v/>
      </c>
      <c r="D74" s="30" t="str">
        <f t="shared" si="80"/>
        <v/>
      </c>
      <c r="E74" s="30" t="str">
        <f t="shared" si="80"/>
        <v/>
      </c>
      <c r="F74" s="30" t="str">
        <f t="shared" si="80"/>
        <v/>
      </c>
      <c r="G74" s="30" t="str">
        <f t="shared" si="80"/>
        <v/>
      </c>
      <c r="H74" s="30">
        <f t="shared" si="80"/>
        <v>-4.8520302639196169</v>
      </c>
      <c r="I74" s="30">
        <f t="shared" si="80"/>
        <v>-3.0602707946915624</v>
      </c>
      <c r="J74" s="30" t="str">
        <f t="shared" si="80"/>
        <v/>
      </c>
      <c r="K74" s="30">
        <f t="shared" si="80"/>
        <v>-4.1588830833596715</v>
      </c>
      <c r="L74" s="30" t="str">
        <f t="shared" si="80"/>
        <v/>
      </c>
      <c r="M74" s="30" t="str">
        <f t="shared" si="80"/>
        <v/>
      </c>
      <c r="N74" s="30">
        <f t="shared" si="80"/>
        <v>-4.8520302639196169</v>
      </c>
      <c r="O74" s="30" t="str">
        <f t="shared" si="80"/>
        <v/>
      </c>
      <c r="P74" s="30" t="str">
        <f t="shared" si="80"/>
        <v/>
      </c>
      <c r="Q74" s="30" t="str">
        <f t="shared" si="80"/>
        <v/>
      </c>
      <c r="R74" s="30" t="str">
        <f t="shared" si="80"/>
        <v/>
      </c>
      <c r="S74" s="30" t="str">
        <f t="shared" si="80"/>
        <v/>
      </c>
      <c r="T74" s="30" t="str">
        <f t="shared" si="80"/>
        <v/>
      </c>
      <c r="U74" s="30" t="str">
        <f t="shared" si="80"/>
        <v/>
      </c>
      <c r="V74" s="30" t="str">
        <f t="shared" si="80"/>
        <v/>
      </c>
      <c r="W74" s="30" t="str">
        <f t="shared" si="80"/>
        <v/>
      </c>
      <c r="X74" s="30">
        <f t="shared" si="80"/>
        <v>-4.8520302639196169</v>
      </c>
      <c r="Y74" s="30" t="str">
        <f t="shared" si="80"/>
        <v/>
      </c>
      <c r="Z74" s="30">
        <f t="shared" si="80"/>
        <v>-4.8520302639196169</v>
      </c>
      <c r="AA74" s="30" t="str">
        <f t="shared" si="80"/>
        <v/>
      </c>
      <c r="AB74" s="30">
        <f t="shared" si="80"/>
        <v>-2.367123614131617</v>
      </c>
      <c r="AC74" s="30" t="str">
        <f t="shared" si="80"/>
        <v/>
      </c>
      <c r="AD74" s="30" t="str">
        <f t="shared" si="80"/>
        <v/>
      </c>
      <c r="AE74" s="30" t="str">
        <f t="shared" si="80"/>
        <v/>
      </c>
      <c r="AF74" s="30" t="str">
        <f t="shared" si="80"/>
        <v/>
      </c>
      <c r="AG74" s="30" t="str">
        <f t="shared" si="80"/>
        <v/>
      </c>
      <c r="AH74" s="30" t="str">
        <f t="shared" si="80"/>
        <v/>
      </c>
      <c r="AI74" s="30">
        <f t="shared" si="80"/>
        <v>-4.8520302639196169</v>
      </c>
      <c r="AJ74" s="30">
        <f t="shared" si="80"/>
        <v>-0.98082925301172619</v>
      </c>
      <c r="AK74" s="30" t="str">
        <f t="shared" si="80"/>
        <v/>
      </c>
      <c r="AL74" s="30">
        <f t="shared" si="80"/>
        <v>-4.1588830833596715</v>
      </c>
      <c r="AM74" s="30" t="str">
        <f t="shared" si="80"/>
        <v/>
      </c>
      <c r="AN74" s="30">
        <f t="shared" si="80"/>
        <v>-1.2685113254635072</v>
      </c>
      <c r="AO74" s="30" t="str">
        <f t="shared" si="80"/>
        <v/>
      </c>
      <c r="AP74" s="30" t="str">
        <f t="shared" ref="AP74" si="85">IFERROR(LN(AP42),"")</f>
        <v/>
      </c>
      <c r="AQ74" s="30" t="str">
        <f t="shared" si="80"/>
        <v/>
      </c>
      <c r="AR74" s="30">
        <f t="shared" si="80"/>
        <v>-3.4657359027997265</v>
      </c>
      <c r="AS74" s="30">
        <f t="shared" si="80"/>
        <v>-2.4541349911212467</v>
      </c>
      <c r="AT74" s="30" t="str">
        <f t="shared" si="80"/>
        <v/>
      </c>
      <c r="AU74" s="30" t="str">
        <f t="shared" si="80"/>
        <v/>
      </c>
      <c r="AV74" s="30" t="str">
        <f t="shared" si="80"/>
        <v/>
      </c>
      <c r="AW74" s="30" t="str">
        <f t="shared" si="80"/>
        <v/>
      </c>
      <c r="AX74" s="30" t="str">
        <f t="shared" si="80"/>
        <v/>
      </c>
      <c r="AY74" s="30" t="str">
        <f t="shared" si="80"/>
        <v/>
      </c>
      <c r="AZ74" s="30" t="str">
        <f t="shared" ref="AZ74:BA74" si="86">IFERROR(LN(AZ42),"")</f>
        <v/>
      </c>
      <c r="BA74" s="30" t="str">
        <f t="shared" si="86"/>
        <v/>
      </c>
      <c r="BB74" s="30" t="str">
        <f t="shared" si="80"/>
        <v/>
      </c>
      <c r="BC74" s="30" t="str">
        <f t="shared" si="80"/>
        <v/>
      </c>
      <c r="BD74" s="30" t="str">
        <f t="shared" si="80"/>
        <v/>
      </c>
      <c r="BE74" s="30" t="str">
        <f t="shared" si="80"/>
        <v/>
      </c>
      <c r="BF74" s="30" t="str">
        <f t="shared" si="80"/>
        <v/>
      </c>
      <c r="BG74" s="30" t="str">
        <f t="shared" si="80"/>
        <v/>
      </c>
      <c r="BH74" s="30" t="str">
        <f t="shared" si="80"/>
        <v/>
      </c>
      <c r="BI74" s="30" t="str">
        <f t="shared" si="80"/>
        <v/>
      </c>
      <c r="BJ74" s="30" t="str">
        <f t="shared" si="80"/>
        <v/>
      </c>
      <c r="BK74" s="30" t="str">
        <f t="shared" si="80"/>
        <v/>
      </c>
      <c r="BL74" s="30" t="str">
        <f t="shared" si="80"/>
        <v/>
      </c>
      <c r="BM74" s="30" t="str">
        <f t="shared" si="80"/>
        <v/>
      </c>
      <c r="BN74" s="30" t="str">
        <f t="shared" si="80"/>
        <v/>
      </c>
      <c r="BO74" s="30" t="str">
        <f t="shared" si="80"/>
        <v/>
      </c>
      <c r="BP74" s="30" t="str">
        <f t="shared" si="80"/>
        <v/>
      </c>
      <c r="BQ74" s="30" t="str">
        <f t="shared" si="80"/>
        <v/>
      </c>
      <c r="BR74" s="30" t="str">
        <f t="shared" si="80"/>
        <v/>
      </c>
      <c r="BS74" s="30">
        <f t="shared" si="79"/>
        <v>-4.1588830833596715</v>
      </c>
      <c r="BT74" s="30" t="str">
        <f t="shared" si="79"/>
        <v/>
      </c>
      <c r="BU74" s="31" t="str">
        <f t="shared" si="79"/>
        <v/>
      </c>
    </row>
    <row r="75" spans="2:73" ht="15.6" x14ac:dyDescent="0.3">
      <c r="B75" s="67">
        <f t="shared" si="66"/>
        <v>42880</v>
      </c>
      <c r="C75" s="30" t="str">
        <f t="shared" si="67"/>
        <v/>
      </c>
      <c r="D75" s="30" t="str">
        <f t="shared" si="80"/>
        <v/>
      </c>
      <c r="E75" s="30" t="str">
        <f t="shared" si="80"/>
        <v/>
      </c>
      <c r="F75" s="30" t="str">
        <f t="shared" si="80"/>
        <v/>
      </c>
      <c r="G75" s="30" t="str">
        <f t="shared" si="80"/>
        <v/>
      </c>
      <c r="H75" s="30" t="str">
        <f t="shared" si="80"/>
        <v/>
      </c>
      <c r="I75" s="30">
        <f t="shared" si="80"/>
        <v>-3.8501476017100584</v>
      </c>
      <c r="J75" s="30" t="str">
        <f t="shared" si="80"/>
        <v/>
      </c>
      <c r="K75" s="30">
        <f t="shared" si="80"/>
        <v>-4.9487598903781684</v>
      </c>
      <c r="L75" s="30" t="str">
        <f t="shared" si="80"/>
        <v/>
      </c>
      <c r="M75" s="30" t="str">
        <f t="shared" si="80"/>
        <v/>
      </c>
      <c r="N75" s="30">
        <f t="shared" si="80"/>
        <v>-4.9487598903781684</v>
      </c>
      <c r="O75" s="30" t="str">
        <f t="shared" si="80"/>
        <v/>
      </c>
      <c r="P75" s="30" t="str">
        <f t="shared" si="80"/>
        <v/>
      </c>
      <c r="Q75" s="30" t="str">
        <f t="shared" si="80"/>
        <v/>
      </c>
      <c r="R75" s="30" t="str">
        <f t="shared" si="80"/>
        <v/>
      </c>
      <c r="S75" s="30" t="str">
        <f t="shared" si="80"/>
        <v/>
      </c>
      <c r="T75" s="30" t="str">
        <f t="shared" si="80"/>
        <v/>
      </c>
      <c r="U75" s="30" t="str">
        <f t="shared" si="80"/>
        <v/>
      </c>
      <c r="V75" s="30" t="str">
        <f t="shared" si="80"/>
        <v/>
      </c>
      <c r="W75" s="30" t="str">
        <f t="shared" si="80"/>
        <v/>
      </c>
      <c r="X75" s="30" t="str">
        <f t="shared" si="80"/>
        <v/>
      </c>
      <c r="Y75" s="30" t="str">
        <f t="shared" si="80"/>
        <v/>
      </c>
      <c r="Z75" s="30">
        <f t="shared" si="80"/>
        <v>-3.3393219779440679</v>
      </c>
      <c r="AA75" s="30" t="str">
        <f t="shared" si="80"/>
        <v/>
      </c>
      <c r="AB75" s="30">
        <f t="shared" si="80"/>
        <v>-2.5508646175797978</v>
      </c>
      <c r="AC75" s="30" t="str">
        <f t="shared" si="80"/>
        <v/>
      </c>
      <c r="AD75" s="30" t="str">
        <f t="shared" si="80"/>
        <v/>
      </c>
      <c r="AE75" s="30" t="str">
        <f t="shared" si="80"/>
        <v/>
      </c>
      <c r="AF75" s="30" t="str">
        <f t="shared" si="80"/>
        <v/>
      </c>
      <c r="AG75" s="30" t="str">
        <f t="shared" si="80"/>
        <v/>
      </c>
      <c r="AH75" s="30" t="str">
        <f t="shared" si="80"/>
        <v/>
      </c>
      <c r="AI75" s="30">
        <f t="shared" si="80"/>
        <v>-3.8501476017100584</v>
      </c>
      <c r="AJ75" s="30">
        <f t="shared" si="80"/>
        <v>-0.88831687983174901</v>
      </c>
      <c r="AK75" s="30" t="str">
        <f t="shared" si="80"/>
        <v/>
      </c>
      <c r="AL75" s="30">
        <f t="shared" si="80"/>
        <v>-3.1570004211501135</v>
      </c>
      <c r="AM75" s="30" t="str">
        <f t="shared" si="80"/>
        <v/>
      </c>
      <c r="AN75" s="30">
        <f t="shared" si="80"/>
        <v>-1.6906633523566863</v>
      </c>
      <c r="AO75" s="30" t="str">
        <f t="shared" si="80"/>
        <v/>
      </c>
      <c r="AP75" s="30" t="str">
        <f t="shared" ref="AP75" si="87">IFERROR(LN(AP43),"")</f>
        <v/>
      </c>
      <c r="AQ75" s="30" t="str">
        <f t="shared" si="80"/>
        <v/>
      </c>
      <c r="AR75" s="30">
        <f t="shared" si="80"/>
        <v>-3.8501476017100584</v>
      </c>
      <c r="AS75" s="30">
        <f t="shared" si="80"/>
        <v>-1.8577174370198524</v>
      </c>
      <c r="AT75" s="30" t="str">
        <f t="shared" si="80"/>
        <v/>
      </c>
      <c r="AU75" s="30" t="str">
        <f t="shared" si="80"/>
        <v/>
      </c>
      <c r="AV75" s="30" t="str">
        <f t="shared" si="80"/>
        <v/>
      </c>
      <c r="AW75" s="30" t="str">
        <f t="shared" si="80"/>
        <v/>
      </c>
      <c r="AX75" s="30" t="str">
        <f t="shared" si="80"/>
        <v/>
      </c>
      <c r="AY75" s="30" t="str">
        <f t="shared" si="80"/>
        <v/>
      </c>
      <c r="AZ75" s="30" t="str">
        <f t="shared" ref="AZ75:BA75" si="88">IFERROR(LN(AZ43),"")</f>
        <v/>
      </c>
      <c r="BA75" s="30" t="str">
        <f t="shared" si="88"/>
        <v/>
      </c>
      <c r="BB75" s="30" t="str">
        <f t="shared" si="80"/>
        <v/>
      </c>
      <c r="BC75" s="30" t="str">
        <f t="shared" si="80"/>
        <v/>
      </c>
      <c r="BD75" s="30" t="str">
        <f t="shared" si="80"/>
        <v/>
      </c>
      <c r="BE75" s="30" t="str">
        <f t="shared" si="80"/>
        <v/>
      </c>
      <c r="BF75" s="30" t="str">
        <f t="shared" si="80"/>
        <v/>
      </c>
      <c r="BG75" s="30">
        <f t="shared" si="80"/>
        <v>-4.9487598903781684</v>
      </c>
      <c r="BH75" s="30" t="str">
        <f t="shared" si="80"/>
        <v/>
      </c>
      <c r="BI75" s="30" t="str">
        <f t="shared" si="80"/>
        <v/>
      </c>
      <c r="BJ75" s="30" t="str">
        <f t="shared" si="80"/>
        <v/>
      </c>
      <c r="BK75" s="30" t="str">
        <f t="shared" si="80"/>
        <v/>
      </c>
      <c r="BL75" s="30" t="str">
        <f t="shared" si="80"/>
        <v/>
      </c>
      <c r="BM75" s="30" t="str">
        <f t="shared" si="80"/>
        <v/>
      </c>
      <c r="BN75" s="30" t="str">
        <f t="shared" si="80"/>
        <v/>
      </c>
      <c r="BO75" s="30" t="str">
        <f t="shared" si="80"/>
        <v/>
      </c>
      <c r="BP75" s="30" t="str">
        <f t="shared" si="80"/>
        <v/>
      </c>
      <c r="BQ75" s="30">
        <f t="shared" si="80"/>
        <v>-4.9487598903781684</v>
      </c>
      <c r="BR75" s="30" t="str">
        <f t="shared" ref="BR75:BU78" si="89">IFERROR(LN(BR43),"")</f>
        <v/>
      </c>
      <c r="BS75" s="30" t="str">
        <f t="shared" si="89"/>
        <v/>
      </c>
      <c r="BT75" s="30" t="str">
        <f t="shared" si="89"/>
        <v/>
      </c>
      <c r="BU75" s="31" t="str">
        <f t="shared" si="89"/>
        <v/>
      </c>
    </row>
    <row r="76" spans="2:73" ht="15.6" x14ac:dyDescent="0.3">
      <c r="B76" s="67">
        <f t="shared" si="66"/>
        <v>42881</v>
      </c>
      <c r="C76" s="30" t="str">
        <f t="shared" si="67"/>
        <v/>
      </c>
      <c r="D76" s="30" t="str">
        <f t="shared" ref="D76:BR79" si="90">IFERROR(LN(D44),"")</f>
        <v/>
      </c>
      <c r="E76" s="30" t="str">
        <f t="shared" si="90"/>
        <v/>
      </c>
      <c r="F76" s="30" t="str">
        <f t="shared" si="90"/>
        <v/>
      </c>
      <c r="G76" s="30" t="str">
        <f t="shared" si="90"/>
        <v/>
      </c>
      <c r="H76" s="30">
        <f t="shared" si="90"/>
        <v>-4.7361984483944957</v>
      </c>
      <c r="I76" s="30">
        <f t="shared" si="90"/>
        <v>-4.0430512678345503</v>
      </c>
      <c r="J76" s="30" t="str">
        <f t="shared" si="90"/>
        <v/>
      </c>
      <c r="K76" s="30">
        <f t="shared" si="90"/>
        <v>-4.7361984483944957</v>
      </c>
      <c r="L76" s="30" t="str">
        <f t="shared" si="90"/>
        <v/>
      </c>
      <c r="M76" s="30" t="str">
        <f t="shared" si="90"/>
        <v/>
      </c>
      <c r="N76" s="30" t="str">
        <f t="shared" si="90"/>
        <v/>
      </c>
      <c r="O76" s="30" t="str">
        <f t="shared" si="90"/>
        <v/>
      </c>
      <c r="P76" s="30" t="str">
        <f t="shared" si="90"/>
        <v/>
      </c>
      <c r="Q76" s="30">
        <f t="shared" si="90"/>
        <v>-4.7361984483944957</v>
      </c>
      <c r="R76" s="30" t="str">
        <f t="shared" si="90"/>
        <v/>
      </c>
      <c r="S76" s="30" t="str">
        <f t="shared" si="90"/>
        <v/>
      </c>
      <c r="T76" s="30" t="str">
        <f t="shared" si="90"/>
        <v/>
      </c>
      <c r="U76" s="30" t="str">
        <f t="shared" si="90"/>
        <v/>
      </c>
      <c r="V76" s="30" t="str">
        <f t="shared" si="90"/>
        <v/>
      </c>
      <c r="W76" s="30" t="str">
        <f t="shared" si="90"/>
        <v/>
      </c>
      <c r="X76" s="30" t="str">
        <f t="shared" si="90"/>
        <v/>
      </c>
      <c r="Y76" s="30" t="str">
        <f t="shared" si="90"/>
        <v/>
      </c>
      <c r="Z76" s="30">
        <f t="shared" si="90"/>
        <v>-4.0430512678345503</v>
      </c>
      <c r="AA76" s="30" t="str">
        <f t="shared" si="90"/>
        <v/>
      </c>
      <c r="AB76" s="30">
        <f t="shared" si="90"/>
        <v>-2.4336133554004498</v>
      </c>
      <c r="AC76" s="30" t="str">
        <f t="shared" si="90"/>
        <v/>
      </c>
      <c r="AD76" s="30" t="str">
        <f t="shared" si="90"/>
        <v/>
      </c>
      <c r="AE76" s="30">
        <f t="shared" si="90"/>
        <v>-3.6375861597263857</v>
      </c>
      <c r="AF76" s="30" t="str">
        <f t="shared" si="90"/>
        <v/>
      </c>
      <c r="AG76" s="30" t="str">
        <f t="shared" si="90"/>
        <v/>
      </c>
      <c r="AH76" s="30">
        <f t="shared" si="90"/>
        <v>-4.7361984483944957</v>
      </c>
      <c r="AI76" s="30">
        <f t="shared" si="90"/>
        <v>-4.0430512678345503</v>
      </c>
      <c r="AJ76" s="30">
        <f t="shared" si="90"/>
        <v>-0.8860508466844369</v>
      </c>
      <c r="AK76" s="30" t="str">
        <f t="shared" si="90"/>
        <v/>
      </c>
      <c r="AL76" s="30">
        <f t="shared" si="90"/>
        <v>-4.7361984483944957</v>
      </c>
      <c r="AM76" s="30" t="str">
        <f t="shared" si="90"/>
        <v/>
      </c>
      <c r="AN76" s="30">
        <f t="shared" si="90"/>
        <v>-1.3689026184080213</v>
      </c>
      <c r="AO76" s="30" t="str">
        <f t="shared" si="90"/>
        <v/>
      </c>
      <c r="AP76" s="30" t="str">
        <f t="shared" ref="AP76" si="91">IFERROR(LN(AP44),"")</f>
        <v/>
      </c>
      <c r="AQ76" s="30" t="str">
        <f t="shared" si="90"/>
        <v/>
      </c>
      <c r="AR76" s="30">
        <f t="shared" si="90"/>
        <v>-3.6375861597263857</v>
      </c>
      <c r="AS76" s="30">
        <f t="shared" si="90"/>
        <v>-2.4336133554004498</v>
      </c>
      <c r="AT76" s="30" t="str">
        <f t="shared" si="90"/>
        <v/>
      </c>
      <c r="AU76" s="30" t="str">
        <f t="shared" si="90"/>
        <v/>
      </c>
      <c r="AV76" s="30" t="str">
        <f t="shared" si="90"/>
        <v/>
      </c>
      <c r="AW76" s="30" t="str">
        <f t="shared" si="90"/>
        <v/>
      </c>
      <c r="AX76" s="30" t="str">
        <f t="shared" si="90"/>
        <v/>
      </c>
      <c r="AY76" s="30" t="str">
        <f t="shared" si="90"/>
        <v/>
      </c>
      <c r="AZ76" s="30" t="str">
        <f t="shared" ref="AZ76:BA76" si="92">IFERROR(LN(AZ44),"")</f>
        <v/>
      </c>
      <c r="BA76" s="30" t="str">
        <f t="shared" si="92"/>
        <v/>
      </c>
      <c r="BB76" s="30" t="str">
        <f t="shared" si="90"/>
        <v/>
      </c>
      <c r="BC76" s="30" t="str">
        <f t="shared" si="90"/>
        <v/>
      </c>
      <c r="BD76" s="30" t="str">
        <f t="shared" si="90"/>
        <v/>
      </c>
      <c r="BE76" s="30" t="str">
        <f t="shared" si="90"/>
        <v/>
      </c>
      <c r="BF76" s="30" t="str">
        <f t="shared" si="90"/>
        <v/>
      </c>
      <c r="BG76" s="30" t="str">
        <f t="shared" si="90"/>
        <v/>
      </c>
      <c r="BH76" s="30" t="str">
        <f t="shared" si="90"/>
        <v/>
      </c>
      <c r="BI76" s="30" t="str">
        <f t="shared" si="90"/>
        <v/>
      </c>
      <c r="BJ76" s="30" t="str">
        <f t="shared" si="90"/>
        <v/>
      </c>
      <c r="BK76" s="30" t="str">
        <f t="shared" si="90"/>
        <v/>
      </c>
      <c r="BL76" s="30" t="str">
        <f t="shared" si="90"/>
        <v/>
      </c>
      <c r="BM76" s="30" t="str">
        <f t="shared" si="90"/>
        <v/>
      </c>
      <c r="BN76" s="30" t="str">
        <f t="shared" si="90"/>
        <v/>
      </c>
      <c r="BO76" s="30" t="str">
        <f t="shared" si="90"/>
        <v/>
      </c>
      <c r="BP76" s="30" t="str">
        <f t="shared" si="90"/>
        <v/>
      </c>
      <c r="BQ76" s="30" t="str">
        <f t="shared" si="90"/>
        <v/>
      </c>
      <c r="BR76" s="30" t="str">
        <f t="shared" si="90"/>
        <v/>
      </c>
      <c r="BS76" s="30" t="str">
        <f t="shared" si="89"/>
        <v/>
      </c>
      <c r="BT76" s="30">
        <f t="shared" si="89"/>
        <v>-4.7361984483944957</v>
      </c>
      <c r="BU76" s="31" t="str">
        <f t="shared" si="89"/>
        <v/>
      </c>
    </row>
    <row r="77" spans="2:73" ht="15.6" x14ac:dyDescent="0.3">
      <c r="B77" s="67">
        <f t="shared" si="66"/>
        <v>42882</v>
      </c>
      <c r="C77" s="30" t="str">
        <f t="shared" si="67"/>
        <v/>
      </c>
      <c r="D77" s="30" t="str">
        <f t="shared" si="90"/>
        <v/>
      </c>
      <c r="E77" s="30" t="str">
        <f t="shared" si="90"/>
        <v/>
      </c>
      <c r="F77" s="30" t="str">
        <f t="shared" si="90"/>
        <v/>
      </c>
      <c r="G77" s="30" t="str">
        <f t="shared" si="90"/>
        <v/>
      </c>
      <c r="H77" s="30" t="str">
        <f t="shared" si="90"/>
        <v/>
      </c>
      <c r="I77" s="30">
        <f t="shared" si="90"/>
        <v>-4.5217885770490405</v>
      </c>
      <c r="J77" s="30" t="str">
        <f t="shared" si="90"/>
        <v/>
      </c>
      <c r="K77" s="30" t="str">
        <f t="shared" si="90"/>
        <v/>
      </c>
      <c r="L77" s="30" t="str">
        <f t="shared" si="90"/>
        <v/>
      </c>
      <c r="M77" s="30" t="str">
        <f t="shared" si="90"/>
        <v/>
      </c>
      <c r="N77" s="30">
        <f t="shared" si="90"/>
        <v>-4.5217885770490405</v>
      </c>
      <c r="O77" s="30" t="str">
        <f t="shared" si="90"/>
        <v/>
      </c>
      <c r="P77" s="30" t="str">
        <f t="shared" si="90"/>
        <v/>
      </c>
      <c r="Q77" s="30" t="str">
        <f t="shared" si="90"/>
        <v/>
      </c>
      <c r="R77" s="30" t="str">
        <f t="shared" si="90"/>
        <v/>
      </c>
      <c r="S77" s="30" t="str">
        <f t="shared" si="90"/>
        <v/>
      </c>
      <c r="T77" s="30" t="str">
        <f t="shared" si="90"/>
        <v/>
      </c>
      <c r="U77" s="30" t="str">
        <f t="shared" si="90"/>
        <v/>
      </c>
      <c r="V77" s="30" t="str">
        <f t="shared" si="90"/>
        <v/>
      </c>
      <c r="W77" s="30" t="str">
        <f t="shared" si="90"/>
        <v/>
      </c>
      <c r="X77" s="30" t="str">
        <f t="shared" si="90"/>
        <v/>
      </c>
      <c r="Y77" s="30" t="str">
        <f t="shared" si="90"/>
        <v/>
      </c>
      <c r="Z77" s="30">
        <f t="shared" si="90"/>
        <v>-3.8286413964890951</v>
      </c>
      <c r="AA77" s="30" t="str">
        <f t="shared" si="90"/>
        <v/>
      </c>
      <c r="AB77" s="30">
        <f t="shared" si="90"/>
        <v>-3.1354942159291497</v>
      </c>
      <c r="AC77" s="30" t="str">
        <f t="shared" si="90"/>
        <v/>
      </c>
      <c r="AD77" s="30" t="str">
        <f t="shared" si="90"/>
        <v/>
      </c>
      <c r="AE77" s="30" t="str">
        <f t="shared" si="90"/>
        <v/>
      </c>
      <c r="AF77" s="30" t="str">
        <f t="shared" si="90"/>
        <v/>
      </c>
      <c r="AG77" s="30" t="str">
        <f t="shared" si="90"/>
        <v/>
      </c>
      <c r="AH77" s="30" t="str">
        <f t="shared" si="90"/>
        <v/>
      </c>
      <c r="AI77" s="30">
        <f t="shared" si="90"/>
        <v>-3.4231762883809305</v>
      </c>
      <c r="AJ77" s="30">
        <f t="shared" si="90"/>
        <v>-1.8827312474337816</v>
      </c>
      <c r="AK77" s="30" t="str">
        <f t="shared" si="90"/>
        <v/>
      </c>
      <c r="AL77" s="30">
        <f t="shared" si="90"/>
        <v>-2.2192034840549946</v>
      </c>
      <c r="AM77" s="30" t="str">
        <f t="shared" si="90"/>
        <v/>
      </c>
      <c r="AN77" s="30">
        <f t="shared" si="90"/>
        <v>-0.85822693091939395</v>
      </c>
      <c r="AO77" s="30" t="str">
        <f t="shared" si="90"/>
        <v/>
      </c>
      <c r="AP77" s="30">
        <f t="shared" ref="AP77" si="93">IFERROR(LN(AP45),"")</f>
        <v>-4.5217885770490405</v>
      </c>
      <c r="AQ77" s="30" t="str">
        <f t="shared" si="90"/>
        <v/>
      </c>
      <c r="AR77" s="30">
        <f t="shared" si="90"/>
        <v>-3.1354942159291497</v>
      </c>
      <c r="AS77" s="30">
        <f t="shared" si="90"/>
        <v>-2.1238933042506698</v>
      </c>
      <c r="AT77" s="30" t="str">
        <f t="shared" si="90"/>
        <v/>
      </c>
      <c r="AU77" s="30" t="str">
        <f t="shared" si="90"/>
        <v/>
      </c>
      <c r="AV77" s="30" t="str">
        <f t="shared" si="90"/>
        <v/>
      </c>
      <c r="AW77" s="30" t="str">
        <f t="shared" si="90"/>
        <v/>
      </c>
      <c r="AX77" s="30" t="str">
        <f t="shared" si="90"/>
        <v/>
      </c>
      <c r="AY77" s="30" t="str">
        <f t="shared" si="90"/>
        <v/>
      </c>
      <c r="AZ77" s="30" t="str">
        <f t="shared" ref="AZ77:BA77" si="94">IFERROR(LN(AZ45),"")</f>
        <v/>
      </c>
      <c r="BA77" s="30" t="str">
        <f t="shared" si="94"/>
        <v/>
      </c>
      <c r="BB77" s="30" t="str">
        <f t="shared" si="90"/>
        <v/>
      </c>
      <c r="BC77" s="30" t="str">
        <f t="shared" si="90"/>
        <v/>
      </c>
      <c r="BD77" s="30" t="str">
        <f t="shared" si="90"/>
        <v/>
      </c>
      <c r="BE77" s="30" t="str">
        <f t="shared" si="90"/>
        <v/>
      </c>
      <c r="BF77" s="30" t="str">
        <f t="shared" si="90"/>
        <v/>
      </c>
      <c r="BG77" s="30">
        <f t="shared" si="90"/>
        <v>-4.5217885770490405</v>
      </c>
      <c r="BH77" s="30" t="str">
        <f t="shared" si="90"/>
        <v/>
      </c>
      <c r="BI77" s="30" t="str">
        <f t="shared" si="90"/>
        <v/>
      </c>
      <c r="BJ77" s="30" t="str">
        <f t="shared" si="90"/>
        <v/>
      </c>
      <c r="BK77" s="30" t="str">
        <f t="shared" si="90"/>
        <v/>
      </c>
      <c r="BL77" s="30" t="str">
        <f t="shared" si="90"/>
        <v/>
      </c>
      <c r="BM77" s="30" t="str">
        <f t="shared" si="90"/>
        <v/>
      </c>
      <c r="BN77" s="30" t="str">
        <f t="shared" si="90"/>
        <v/>
      </c>
      <c r="BO77" s="30" t="str">
        <f t="shared" si="90"/>
        <v/>
      </c>
      <c r="BP77" s="30" t="str">
        <f t="shared" si="90"/>
        <v/>
      </c>
      <c r="BQ77" s="30">
        <f t="shared" si="90"/>
        <v>-4.5217885770490405</v>
      </c>
      <c r="BR77" s="30" t="str">
        <f t="shared" si="90"/>
        <v/>
      </c>
      <c r="BS77" s="30" t="str">
        <f t="shared" si="89"/>
        <v/>
      </c>
      <c r="BT77" s="30" t="str">
        <f t="shared" si="89"/>
        <v/>
      </c>
      <c r="BU77" s="31" t="str">
        <f t="shared" si="89"/>
        <v/>
      </c>
    </row>
    <row r="78" spans="2:73" ht="15.6" x14ac:dyDescent="0.3">
      <c r="B78" s="67">
        <f t="shared" si="66"/>
        <v>42887</v>
      </c>
      <c r="C78" s="30" t="str">
        <f t="shared" si="67"/>
        <v/>
      </c>
      <c r="D78" s="30" t="str">
        <f t="shared" si="90"/>
        <v/>
      </c>
      <c r="E78" s="30" t="str">
        <f t="shared" si="90"/>
        <v/>
      </c>
      <c r="F78" s="30" t="str">
        <f t="shared" si="90"/>
        <v/>
      </c>
      <c r="G78" s="30" t="str">
        <f t="shared" si="90"/>
        <v/>
      </c>
      <c r="H78" s="30" t="str">
        <f t="shared" si="90"/>
        <v/>
      </c>
      <c r="I78" s="30">
        <f t="shared" si="90"/>
        <v>-3.6888794541139363</v>
      </c>
      <c r="J78" s="30" t="str">
        <f t="shared" si="90"/>
        <v/>
      </c>
      <c r="K78" s="30">
        <f t="shared" si="90"/>
        <v>-4.3820266346738812</v>
      </c>
      <c r="L78" s="30" t="str">
        <f t="shared" si="90"/>
        <v/>
      </c>
      <c r="M78" s="30" t="str">
        <f t="shared" si="90"/>
        <v/>
      </c>
      <c r="N78" s="30">
        <f t="shared" si="90"/>
        <v>-2.9957322735539909</v>
      </c>
      <c r="O78" s="30" t="str">
        <f t="shared" si="90"/>
        <v/>
      </c>
      <c r="P78" s="30" t="str">
        <f t="shared" si="90"/>
        <v/>
      </c>
      <c r="Q78" s="30" t="str">
        <f t="shared" si="90"/>
        <v/>
      </c>
      <c r="R78" s="30" t="str">
        <f t="shared" si="90"/>
        <v/>
      </c>
      <c r="S78" s="30" t="str">
        <f t="shared" si="90"/>
        <v/>
      </c>
      <c r="T78" s="30" t="str">
        <f t="shared" si="90"/>
        <v/>
      </c>
      <c r="U78" s="30" t="str">
        <f t="shared" si="90"/>
        <v/>
      </c>
      <c r="V78" s="30" t="str">
        <f t="shared" si="90"/>
        <v/>
      </c>
      <c r="W78" s="30" t="str">
        <f t="shared" si="90"/>
        <v/>
      </c>
      <c r="X78" s="30" t="str">
        <f t="shared" si="90"/>
        <v/>
      </c>
      <c r="Y78" s="30" t="str">
        <f t="shared" si="90"/>
        <v/>
      </c>
      <c r="Z78" s="30">
        <f t="shared" si="90"/>
        <v>-2.9957322735539909</v>
      </c>
      <c r="AA78" s="30" t="str">
        <f t="shared" si="90"/>
        <v/>
      </c>
      <c r="AB78" s="30">
        <f t="shared" si="90"/>
        <v>-3.6888794541139363</v>
      </c>
      <c r="AC78" s="30">
        <f t="shared" si="90"/>
        <v>-4.3820266346738812</v>
      </c>
      <c r="AD78" s="30" t="str">
        <f t="shared" si="90"/>
        <v/>
      </c>
      <c r="AE78" s="30">
        <f t="shared" si="90"/>
        <v>-3.6888794541139363</v>
      </c>
      <c r="AF78" s="30" t="str">
        <f t="shared" si="90"/>
        <v/>
      </c>
      <c r="AG78" s="30" t="str">
        <f t="shared" si="90"/>
        <v/>
      </c>
      <c r="AH78" s="30" t="str">
        <f t="shared" si="90"/>
        <v/>
      </c>
      <c r="AI78" s="30">
        <f t="shared" si="90"/>
        <v>-3.6888794541139363</v>
      </c>
      <c r="AJ78" s="30">
        <f t="shared" si="90"/>
        <v>-1.8170772772123449</v>
      </c>
      <c r="AK78" s="30" t="str">
        <f t="shared" si="90"/>
        <v/>
      </c>
      <c r="AL78" s="30">
        <f t="shared" si="90"/>
        <v>-2.7725887222397811</v>
      </c>
      <c r="AM78" s="30" t="str">
        <f t="shared" si="90"/>
        <v/>
      </c>
      <c r="AN78" s="30">
        <f t="shared" si="90"/>
        <v>-1.0861897686695525</v>
      </c>
      <c r="AO78" s="30" t="str">
        <f t="shared" si="90"/>
        <v/>
      </c>
      <c r="AP78" s="30" t="str">
        <f t="shared" ref="AP78" si="95">IFERROR(LN(AP46),"")</f>
        <v/>
      </c>
      <c r="AQ78" s="30" t="str">
        <f t="shared" si="90"/>
        <v/>
      </c>
      <c r="AR78" s="30">
        <f t="shared" si="90"/>
        <v>-3.2834143460057721</v>
      </c>
      <c r="AS78" s="30">
        <f t="shared" si="90"/>
        <v>-2.3025850929940455</v>
      </c>
      <c r="AT78" s="30" t="str">
        <f t="shared" si="90"/>
        <v/>
      </c>
      <c r="AU78" s="30" t="str">
        <f t="shared" si="90"/>
        <v/>
      </c>
      <c r="AV78" s="30" t="str">
        <f t="shared" si="90"/>
        <v/>
      </c>
      <c r="AW78" s="30" t="str">
        <f t="shared" si="90"/>
        <v/>
      </c>
      <c r="AX78" s="30" t="str">
        <f t="shared" si="90"/>
        <v/>
      </c>
      <c r="AY78" s="30" t="str">
        <f t="shared" si="90"/>
        <v/>
      </c>
      <c r="AZ78" s="30" t="str">
        <f t="shared" ref="AZ78:BA78" si="96">IFERROR(LN(AZ46),"")</f>
        <v/>
      </c>
      <c r="BA78" s="30" t="str">
        <f t="shared" si="96"/>
        <v/>
      </c>
      <c r="BB78" s="30" t="str">
        <f t="shared" si="90"/>
        <v/>
      </c>
      <c r="BC78" s="30" t="str">
        <f t="shared" si="90"/>
        <v/>
      </c>
      <c r="BD78" s="30" t="str">
        <f t="shared" si="90"/>
        <v/>
      </c>
      <c r="BE78" s="30" t="str">
        <f t="shared" si="90"/>
        <v/>
      </c>
      <c r="BF78" s="30" t="str">
        <f t="shared" si="90"/>
        <v/>
      </c>
      <c r="BG78" s="30" t="str">
        <f t="shared" si="90"/>
        <v/>
      </c>
      <c r="BH78" s="30">
        <f t="shared" si="90"/>
        <v>-4.3820266346738812</v>
      </c>
      <c r="BI78" s="30" t="str">
        <f t="shared" si="90"/>
        <v/>
      </c>
      <c r="BJ78" s="30" t="str">
        <f t="shared" si="90"/>
        <v/>
      </c>
      <c r="BK78" s="30" t="str">
        <f t="shared" si="90"/>
        <v/>
      </c>
      <c r="BL78" s="30" t="str">
        <f t="shared" si="90"/>
        <v/>
      </c>
      <c r="BM78" s="30" t="str">
        <f t="shared" si="90"/>
        <v/>
      </c>
      <c r="BN78" s="30" t="str">
        <f t="shared" si="90"/>
        <v/>
      </c>
      <c r="BO78" s="30" t="str">
        <f t="shared" si="90"/>
        <v/>
      </c>
      <c r="BP78" s="30" t="str">
        <f t="shared" si="90"/>
        <v/>
      </c>
      <c r="BQ78" s="30">
        <f t="shared" si="90"/>
        <v>-4.3820266346738812</v>
      </c>
      <c r="BR78" s="30">
        <f t="shared" si="90"/>
        <v>-4.3820266346738812</v>
      </c>
      <c r="BS78" s="30">
        <f t="shared" si="89"/>
        <v>-3.6888794541139363</v>
      </c>
      <c r="BT78" s="30">
        <f t="shared" si="89"/>
        <v>-4.3820266346738812</v>
      </c>
      <c r="BU78" s="31" t="str">
        <f t="shared" si="89"/>
        <v/>
      </c>
    </row>
    <row r="79" spans="2:73" ht="15.6" x14ac:dyDescent="0.3">
      <c r="B79" s="67">
        <f t="shared" si="66"/>
        <v>42888</v>
      </c>
      <c r="C79" s="30" t="str">
        <f t="shared" si="67"/>
        <v/>
      </c>
      <c r="D79" s="30" t="str">
        <f t="shared" si="90"/>
        <v/>
      </c>
      <c r="E79" s="30" t="str">
        <f t="shared" si="90"/>
        <v/>
      </c>
      <c r="F79" s="30" t="str">
        <f t="shared" si="90"/>
        <v/>
      </c>
      <c r="G79" s="30" t="str">
        <f t="shared" si="90"/>
        <v/>
      </c>
      <c r="H79" s="30" t="str">
        <f t="shared" si="90"/>
        <v/>
      </c>
      <c r="I79" s="30" t="str">
        <f t="shared" si="90"/>
        <v/>
      </c>
      <c r="J79" s="30" t="str">
        <f t="shared" si="90"/>
        <v/>
      </c>
      <c r="K79" s="30" t="str">
        <f t="shared" si="90"/>
        <v/>
      </c>
      <c r="L79" s="30" t="str">
        <f t="shared" si="90"/>
        <v/>
      </c>
      <c r="M79" s="30" t="str">
        <f t="shared" si="90"/>
        <v/>
      </c>
      <c r="N79" s="30" t="str">
        <f t="shared" si="90"/>
        <v/>
      </c>
      <c r="O79" s="30" t="str">
        <f t="shared" si="90"/>
        <v/>
      </c>
      <c r="P79" s="30" t="str">
        <f t="shared" si="90"/>
        <v/>
      </c>
      <c r="Q79" s="30" t="str">
        <f t="shared" si="90"/>
        <v/>
      </c>
      <c r="R79" s="30" t="str">
        <f t="shared" si="90"/>
        <v/>
      </c>
      <c r="S79" s="30" t="str">
        <f t="shared" si="90"/>
        <v/>
      </c>
      <c r="T79" s="30" t="str">
        <f t="shared" si="90"/>
        <v/>
      </c>
      <c r="U79" s="30" t="str">
        <f t="shared" si="90"/>
        <v/>
      </c>
      <c r="V79" s="30" t="str">
        <f t="shared" si="90"/>
        <v/>
      </c>
      <c r="W79" s="30" t="str">
        <f t="shared" si="90"/>
        <v/>
      </c>
      <c r="X79" s="30" t="str">
        <f t="shared" si="90"/>
        <v/>
      </c>
      <c r="Y79" s="30" t="str">
        <f t="shared" si="90"/>
        <v/>
      </c>
      <c r="Z79" s="30">
        <f t="shared" si="90"/>
        <v>-4.1588830833596715</v>
      </c>
      <c r="AA79" s="30" t="str">
        <f t="shared" si="90"/>
        <v/>
      </c>
      <c r="AB79" s="30">
        <f t="shared" si="90"/>
        <v>-2.5494451709255714</v>
      </c>
      <c r="AC79" s="30" t="str">
        <f t="shared" si="90"/>
        <v/>
      </c>
      <c r="AD79" s="30" t="str">
        <f t="shared" si="90"/>
        <v/>
      </c>
      <c r="AE79" s="30">
        <f t="shared" si="90"/>
        <v>-3.4657359027997265</v>
      </c>
      <c r="AF79" s="30" t="str">
        <f t="shared" si="90"/>
        <v/>
      </c>
      <c r="AG79" s="30" t="str">
        <f t="shared" si="90"/>
        <v/>
      </c>
      <c r="AH79" s="30" t="str">
        <f t="shared" si="90"/>
        <v/>
      </c>
      <c r="AI79" s="30">
        <f t="shared" si="90"/>
        <v>-3.0602707946915624</v>
      </c>
      <c r="AJ79" s="30">
        <f t="shared" si="90"/>
        <v>-1.5198257537444133</v>
      </c>
      <c r="AK79" s="30" t="str">
        <f t="shared" si="90"/>
        <v/>
      </c>
      <c r="AL79" s="30">
        <f t="shared" si="90"/>
        <v>-2.0794415416798357</v>
      </c>
      <c r="AM79" s="30" t="str">
        <f t="shared" si="90"/>
        <v/>
      </c>
      <c r="AN79" s="30">
        <f t="shared" si="90"/>
        <v>-1.7609878105613013</v>
      </c>
      <c r="AO79" s="30" t="str">
        <f t="shared" si="90"/>
        <v/>
      </c>
      <c r="AP79" s="30" t="str">
        <f t="shared" ref="AP79" si="97">IFERROR(LN(AP47),"")</f>
        <v/>
      </c>
      <c r="AQ79" s="30" t="str">
        <f t="shared" si="90"/>
        <v/>
      </c>
      <c r="AR79" s="30">
        <f t="shared" si="90"/>
        <v>-2.5494451709255714</v>
      </c>
      <c r="AS79" s="30">
        <f t="shared" si="90"/>
        <v>-1.9616585060234524</v>
      </c>
      <c r="AT79" s="30" t="str">
        <f t="shared" si="90"/>
        <v/>
      </c>
      <c r="AU79" s="30" t="str">
        <f t="shared" si="90"/>
        <v/>
      </c>
      <c r="AV79" s="30" t="str">
        <f t="shared" si="90"/>
        <v/>
      </c>
      <c r="AW79" s="30">
        <f t="shared" si="90"/>
        <v>-4.1588830833596715</v>
      </c>
      <c r="AX79" s="30" t="str">
        <f t="shared" si="90"/>
        <v/>
      </c>
      <c r="AY79" s="30" t="str">
        <f t="shared" si="90"/>
        <v/>
      </c>
      <c r="AZ79" s="30" t="str">
        <f t="shared" ref="AZ79:BA79" si="98">IFERROR(LN(AZ47),"")</f>
        <v/>
      </c>
      <c r="BA79" s="30" t="str">
        <f t="shared" si="98"/>
        <v/>
      </c>
      <c r="BB79" s="30" t="str">
        <f t="shared" si="90"/>
        <v/>
      </c>
      <c r="BC79" s="30" t="str">
        <f t="shared" si="90"/>
        <v/>
      </c>
      <c r="BD79" s="30" t="str">
        <f t="shared" si="90"/>
        <v/>
      </c>
      <c r="BE79" s="30" t="str">
        <f t="shared" si="90"/>
        <v/>
      </c>
      <c r="BF79" s="30" t="str">
        <f t="shared" si="90"/>
        <v/>
      </c>
      <c r="BG79" s="30">
        <f t="shared" si="90"/>
        <v>-3.4657359027997265</v>
      </c>
      <c r="BH79" s="30">
        <f t="shared" si="90"/>
        <v>-3.4657359027997265</v>
      </c>
      <c r="BI79" s="30" t="str">
        <f t="shared" si="90"/>
        <v/>
      </c>
      <c r="BJ79" s="30" t="str">
        <f t="shared" si="90"/>
        <v/>
      </c>
      <c r="BK79" s="30" t="str">
        <f t="shared" si="90"/>
        <v/>
      </c>
      <c r="BL79" s="30" t="str">
        <f t="shared" si="90"/>
        <v/>
      </c>
      <c r="BM79" s="30" t="str">
        <f t="shared" si="90"/>
        <v/>
      </c>
      <c r="BN79" s="30" t="str">
        <f t="shared" si="90"/>
        <v/>
      </c>
      <c r="BO79" s="30" t="str">
        <f t="shared" si="90"/>
        <v/>
      </c>
      <c r="BP79" s="30" t="str">
        <f t="shared" si="90"/>
        <v/>
      </c>
      <c r="BQ79" s="30" t="str">
        <f t="shared" si="90"/>
        <v/>
      </c>
      <c r="BR79" s="30">
        <f t="shared" ref="BR79:BU82" si="99">IFERROR(LN(BR47),"")</f>
        <v>-4.1588830833596715</v>
      </c>
      <c r="BS79" s="30" t="str">
        <f t="shared" si="99"/>
        <v/>
      </c>
      <c r="BT79" s="30" t="str">
        <f t="shared" si="99"/>
        <v/>
      </c>
      <c r="BU79" s="31" t="str">
        <f t="shared" si="99"/>
        <v/>
      </c>
    </row>
    <row r="80" spans="2:73" ht="15.6" x14ac:dyDescent="0.3">
      <c r="B80" s="67">
        <f t="shared" si="66"/>
        <v>42889</v>
      </c>
      <c r="C80" s="30" t="str">
        <f t="shared" si="67"/>
        <v/>
      </c>
      <c r="D80" s="30" t="str">
        <f t="shared" ref="D80:BR83" si="100">IFERROR(LN(D48),"")</f>
        <v/>
      </c>
      <c r="E80" s="30" t="str">
        <f t="shared" si="100"/>
        <v/>
      </c>
      <c r="F80" s="30" t="str">
        <f t="shared" si="100"/>
        <v/>
      </c>
      <c r="G80" s="30" t="str">
        <f t="shared" si="100"/>
        <v/>
      </c>
      <c r="H80" s="30" t="str">
        <f t="shared" si="100"/>
        <v/>
      </c>
      <c r="I80" s="30">
        <f t="shared" si="100"/>
        <v>-3.3843902633457743</v>
      </c>
      <c r="J80" s="30" t="str">
        <f t="shared" si="100"/>
        <v/>
      </c>
      <c r="K80" s="30" t="str">
        <f t="shared" si="100"/>
        <v/>
      </c>
      <c r="L80" s="30" t="str">
        <f t="shared" si="100"/>
        <v/>
      </c>
      <c r="M80" s="30" t="str">
        <f t="shared" si="100"/>
        <v/>
      </c>
      <c r="N80" s="30">
        <f t="shared" si="100"/>
        <v>-4.0775374439057197</v>
      </c>
      <c r="O80" s="30" t="str">
        <f t="shared" si="100"/>
        <v/>
      </c>
      <c r="P80" s="30" t="str">
        <f t="shared" si="100"/>
        <v/>
      </c>
      <c r="Q80" s="30" t="str">
        <f t="shared" si="100"/>
        <v/>
      </c>
      <c r="R80" s="30" t="str">
        <f t="shared" si="100"/>
        <v/>
      </c>
      <c r="S80" s="30" t="str">
        <f t="shared" si="100"/>
        <v/>
      </c>
      <c r="T80" s="30" t="str">
        <f t="shared" si="100"/>
        <v/>
      </c>
      <c r="U80" s="30" t="str">
        <f t="shared" si="100"/>
        <v/>
      </c>
      <c r="V80" s="30">
        <f t="shared" si="100"/>
        <v>-4.0775374439057197</v>
      </c>
      <c r="W80" s="30" t="str">
        <f t="shared" si="100"/>
        <v/>
      </c>
      <c r="X80" s="30" t="str">
        <f t="shared" si="100"/>
        <v/>
      </c>
      <c r="Y80" s="30">
        <f t="shared" si="100"/>
        <v>-4.0775374439057197</v>
      </c>
      <c r="Z80" s="30">
        <f t="shared" si="100"/>
        <v>-4.0775374439057197</v>
      </c>
      <c r="AA80" s="30" t="str">
        <f t="shared" si="100"/>
        <v/>
      </c>
      <c r="AB80" s="30">
        <f t="shared" si="100"/>
        <v>-1.9980959022258835</v>
      </c>
      <c r="AC80" s="30" t="str">
        <f t="shared" si="100"/>
        <v/>
      </c>
      <c r="AD80" s="30" t="str">
        <f t="shared" si="100"/>
        <v/>
      </c>
      <c r="AE80" s="30" t="str">
        <f t="shared" si="100"/>
        <v/>
      </c>
      <c r="AF80" s="30" t="str">
        <f t="shared" si="100"/>
        <v/>
      </c>
      <c r="AG80" s="30" t="str">
        <f t="shared" si="100"/>
        <v/>
      </c>
      <c r="AH80" s="30" t="str">
        <f t="shared" si="100"/>
        <v/>
      </c>
      <c r="AI80" s="30">
        <f t="shared" si="100"/>
        <v>-3.3843902633457743</v>
      </c>
      <c r="AJ80" s="30">
        <f t="shared" si="100"/>
        <v>-1.9980959022258835</v>
      </c>
      <c r="AK80" s="30" t="str">
        <f t="shared" si="100"/>
        <v/>
      </c>
      <c r="AL80" s="30">
        <f t="shared" si="100"/>
        <v>-2.1316272948504063</v>
      </c>
      <c r="AM80" s="30" t="str">
        <f t="shared" si="100"/>
        <v/>
      </c>
      <c r="AN80" s="30">
        <f t="shared" si="100"/>
        <v>-1.5926307941177191</v>
      </c>
      <c r="AO80" s="30" t="str">
        <f t="shared" si="100"/>
        <v/>
      </c>
      <c r="AP80" s="30" t="str">
        <f t="shared" ref="AP80" si="101">IFERROR(LN(AP48),"")</f>
        <v/>
      </c>
      <c r="AQ80" s="30" t="str">
        <f t="shared" si="100"/>
        <v/>
      </c>
      <c r="AR80" s="30">
        <f t="shared" si="100"/>
        <v>-3.3843902633457743</v>
      </c>
      <c r="AS80" s="30">
        <f t="shared" si="100"/>
        <v>-1.5926307941177191</v>
      </c>
      <c r="AT80" s="30" t="str">
        <f t="shared" si="100"/>
        <v/>
      </c>
      <c r="AU80" s="30" t="str">
        <f t="shared" si="100"/>
        <v/>
      </c>
      <c r="AV80" s="30" t="str">
        <f t="shared" si="100"/>
        <v/>
      </c>
      <c r="AW80" s="30" t="str">
        <f t="shared" si="100"/>
        <v/>
      </c>
      <c r="AX80" s="30" t="str">
        <f t="shared" si="100"/>
        <v/>
      </c>
      <c r="AY80" s="30" t="str">
        <f t="shared" si="100"/>
        <v/>
      </c>
      <c r="AZ80" s="30" t="str">
        <f t="shared" ref="AZ80:BA80" si="102">IFERROR(LN(AZ48),"")</f>
        <v/>
      </c>
      <c r="BA80" s="30" t="str">
        <f t="shared" si="102"/>
        <v/>
      </c>
      <c r="BB80" s="30" t="str">
        <f t="shared" si="100"/>
        <v/>
      </c>
      <c r="BC80" s="30" t="str">
        <f t="shared" si="100"/>
        <v/>
      </c>
      <c r="BD80" s="30" t="str">
        <f t="shared" si="100"/>
        <v/>
      </c>
      <c r="BE80" s="30" t="str">
        <f t="shared" si="100"/>
        <v/>
      </c>
      <c r="BF80" s="30" t="str">
        <f t="shared" si="100"/>
        <v/>
      </c>
      <c r="BG80" s="30" t="str">
        <f t="shared" si="100"/>
        <v/>
      </c>
      <c r="BH80" s="30" t="str">
        <f t="shared" si="100"/>
        <v/>
      </c>
      <c r="BI80" s="30" t="str">
        <f t="shared" si="100"/>
        <v/>
      </c>
      <c r="BJ80" s="30" t="str">
        <f t="shared" si="100"/>
        <v/>
      </c>
      <c r="BK80" s="30" t="str">
        <f t="shared" si="100"/>
        <v/>
      </c>
      <c r="BL80" s="30" t="str">
        <f t="shared" si="100"/>
        <v/>
      </c>
      <c r="BM80" s="30" t="str">
        <f t="shared" si="100"/>
        <v/>
      </c>
      <c r="BN80" s="30" t="str">
        <f t="shared" si="100"/>
        <v/>
      </c>
      <c r="BO80" s="30" t="str">
        <f t="shared" si="100"/>
        <v/>
      </c>
      <c r="BP80" s="30" t="str">
        <f t="shared" si="100"/>
        <v/>
      </c>
      <c r="BQ80" s="30">
        <f t="shared" si="100"/>
        <v>-4.0775374439057197</v>
      </c>
      <c r="BR80" s="30" t="str">
        <f t="shared" si="100"/>
        <v/>
      </c>
      <c r="BS80" s="30">
        <f t="shared" si="99"/>
        <v>-4.0775374439057197</v>
      </c>
      <c r="BT80" s="30" t="str">
        <f t="shared" si="99"/>
        <v/>
      </c>
      <c r="BU80" s="31" t="str">
        <f t="shared" si="99"/>
        <v/>
      </c>
    </row>
    <row r="81" spans="2:73" ht="15.6" x14ac:dyDescent="0.3">
      <c r="B81" s="67">
        <f t="shared" si="66"/>
        <v>42890</v>
      </c>
      <c r="C81" s="30" t="str">
        <f t="shared" si="67"/>
        <v/>
      </c>
      <c r="D81" s="30" t="str">
        <f t="shared" si="100"/>
        <v/>
      </c>
      <c r="E81" s="30" t="str">
        <f t="shared" si="100"/>
        <v/>
      </c>
      <c r="F81" s="30" t="str">
        <f t="shared" si="100"/>
        <v/>
      </c>
      <c r="G81" s="30" t="str">
        <f t="shared" si="100"/>
        <v/>
      </c>
      <c r="H81" s="30" t="str">
        <f t="shared" si="100"/>
        <v/>
      </c>
      <c r="I81" s="30">
        <f t="shared" si="100"/>
        <v>-3.713572066704308</v>
      </c>
      <c r="J81" s="30" t="str">
        <f t="shared" si="100"/>
        <v/>
      </c>
      <c r="K81" s="30" t="str">
        <f t="shared" si="100"/>
        <v/>
      </c>
      <c r="L81" s="30" t="str">
        <f t="shared" si="100"/>
        <v/>
      </c>
      <c r="M81" s="30" t="str">
        <f t="shared" si="100"/>
        <v/>
      </c>
      <c r="N81" s="30">
        <f t="shared" si="100"/>
        <v>-3.713572066704308</v>
      </c>
      <c r="O81" s="30" t="str">
        <f t="shared" si="100"/>
        <v/>
      </c>
      <c r="P81" s="30" t="str">
        <f t="shared" si="100"/>
        <v/>
      </c>
      <c r="Q81" s="30" t="str">
        <f t="shared" si="100"/>
        <v/>
      </c>
      <c r="R81" s="30" t="str">
        <f t="shared" si="100"/>
        <v/>
      </c>
      <c r="S81" s="30" t="str">
        <f t="shared" si="100"/>
        <v/>
      </c>
      <c r="T81" s="30" t="str">
        <f t="shared" si="100"/>
        <v/>
      </c>
      <c r="U81" s="30" t="str">
        <f t="shared" si="100"/>
        <v/>
      </c>
      <c r="V81" s="30" t="str">
        <f t="shared" si="100"/>
        <v/>
      </c>
      <c r="W81" s="30" t="str">
        <f t="shared" si="100"/>
        <v/>
      </c>
      <c r="X81" s="30" t="str">
        <f t="shared" si="100"/>
        <v/>
      </c>
      <c r="Y81" s="30" t="str">
        <f t="shared" si="100"/>
        <v/>
      </c>
      <c r="Z81" s="30" t="str">
        <f t="shared" si="100"/>
        <v/>
      </c>
      <c r="AA81" s="30" t="str">
        <f t="shared" si="100"/>
        <v/>
      </c>
      <c r="AB81" s="30">
        <f t="shared" si="100"/>
        <v>-3.0204248861443626</v>
      </c>
      <c r="AC81" s="30" t="str">
        <f t="shared" si="100"/>
        <v/>
      </c>
      <c r="AD81" s="30" t="str">
        <f t="shared" si="100"/>
        <v/>
      </c>
      <c r="AE81" s="30" t="str">
        <f t="shared" si="100"/>
        <v/>
      </c>
      <c r="AF81" s="30" t="str">
        <f t="shared" si="100"/>
        <v/>
      </c>
      <c r="AG81" s="30" t="str">
        <f t="shared" si="100"/>
        <v/>
      </c>
      <c r="AH81" s="30" t="str">
        <f t="shared" si="100"/>
        <v/>
      </c>
      <c r="AI81" s="30" t="str">
        <f t="shared" si="100"/>
        <v/>
      </c>
      <c r="AJ81" s="30">
        <f t="shared" si="100"/>
        <v>-1.9218125974762528</v>
      </c>
      <c r="AK81" s="30" t="str">
        <f t="shared" si="100"/>
        <v/>
      </c>
      <c r="AL81" s="30">
        <f t="shared" si="100"/>
        <v>-1.5163474893680884</v>
      </c>
      <c r="AM81" s="30" t="str">
        <f t="shared" si="100"/>
        <v/>
      </c>
      <c r="AN81" s="30">
        <f t="shared" si="100"/>
        <v>-1.5163474893680884</v>
      </c>
      <c r="AO81" s="30" t="str">
        <f t="shared" si="100"/>
        <v/>
      </c>
      <c r="AP81" s="30" t="str">
        <f t="shared" ref="AP81" si="103">IFERROR(LN(AP49),"")</f>
        <v/>
      </c>
      <c r="AQ81" s="30" t="str">
        <f t="shared" si="100"/>
        <v/>
      </c>
      <c r="AR81" s="30">
        <f t="shared" si="100"/>
        <v>-2.3272777055844172</v>
      </c>
      <c r="AS81" s="30">
        <f t="shared" si="100"/>
        <v>-1.7676619176489945</v>
      </c>
      <c r="AT81" s="30" t="str">
        <f t="shared" si="100"/>
        <v/>
      </c>
      <c r="AU81" s="30" t="str">
        <f t="shared" si="100"/>
        <v/>
      </c>
      <c r="AV81" s="30" t="str">
        <f t="shared" si="100"/>
        <v/>
      </c>
      <c r="AW81" s="30" t="str">
        <f t="shared" si="100"/>
        <v/>
      </c>
      <c r="AX81" s="30" t="str">
        <f t="shared" si="100"/>
        <v/>
      </c>
      <c r="AY81" s="30" t="str">
        <f t="shared" si="100"/>
        <v/>
      </c>
      <c r="AZ81" s="30" t="str">
        <f t="shared" ref="AZ81:BA81" si="104">IFERROR(LN(AZ49),"")</f>
        <v/>
      </c>
      <c r="BA81" s="30" t="str">
        <f t="shared" si="104"/>
        <v/>
      </c>
      <c r="BB81" s="30" t="str">
        <f t="shared" si="100"/>
        <v/>
      </c>
      <c r="BC81" s="30" t="str">
        <f t="shared" si="100"/>
        <v/>
      </c>
      <c r="BD81" s="30" t="str">
        <f t="shared" si="100"/>
        <v/>
      </c>
      <c r="BE81" s="30" t="str">
        <f t="shared" si="100"/>
        <v/>
      </c>
      <c r="BF81" s="30" t="str">
        <f t="shared" si="100"/>
        <v/>
      </c>
      <c r="BG81" s="30">
        <f t="shared" si="100"/>
        <v>-3.0204248861443626</v>
      </c>
      <c r="BH81" s="30" t="str">
        <f t="shared" si="100"/>
        <v/>
      </c>
      <c r="BI81" s="30" t="str">
        <f t="shared" si="100"/>
        <v/>
      </c>
      <c r="BJ81" s="30" t="str">
        <f t="shared" si="100"/>
        <v/>
      </c>
      <c r="BK81" s="30" t="str">
        <f t="shared" si="100"/>
        <v/>
      </c>
      <c r="BL81" s="30" t="str">
        <f t="shared" si="100"/>
        <v/>
      </c>
      <c r="BM81" s="30" t="str">
        <f t="shared" si="100"/>
        <v/>
      </c>
      <c r="BN81" s="30" t="str">
        <f t="shared" si="100"/>
        <v/>
      </c>
      <c r="BO81" s="30" t="str">
        <f t="shared" si="100"/>
        <v/>
      </c>
      <c r="BP81" s="30" t="str">
        <f t="shared" si="100"/>
        <v/>
      </c>
      <c r="BQ81" s="30" t="str">
        <f t="shared" si="100"/>
        <v/>
      </c>
      <c r="BR81" s="30" t="str">
        <f t="shared" si="100"/>
        <v/>
      </c>
      <c r="BS81" s="30" t="str">
        <f t="shared" si="99"/>
        <v/>
      </c>
      <c r="BT81" s="30" t="str">
        <f t="shared" si="99"/>
        <v/>
      </c>
      <c r="BU81" s="31" t="str">
        <f t="shared" si="99"/>
        <v/>
      </c>
    </row>
    <row r="82" spans="2:73" ht="15.6" x14ac:dyDescent="0.3">
      <c r="B82" s="67">
        <f t="shared" si="66"/>
        <v>42891</v>
      </c>
      <c r="C82" s="30" t="str">
        <f t="shared" si="67"/>
        <v/>
      </c>
      <c r="D82" s="30" t="str">
        <f t="shared" si="100"/>
        <v/>
      </c>
      <c r="E82" s="30" t="str">
        <f t="shared" si="100"/>
        <v/>
      </c>
      <c r="F82" s="30" t="str">
        <f t="shared" si="100"/>
        <v/>
      </c>
      <c r="G82" s="30" t="str">
        <f t="shared" si="100"/>
        <v/>
      </c>
      <c r="H82" s="30" t="str">
        <f t="shared" si="100"/>
        <v/>
      </c>
      <c r="I82" s="30">
        <f t="shared" si="100"/>
        <v>-3.8712010109078911</v>
      </c>
      <c r="J82" s="30" t="str">
        <f t="shared" si="100"/>
        <v/>
      </c>
      <c r="K82" s="30" t="str">
        <f t="shared" si="100"/>
        <v/>
      </c>
      <c r="L82" s="30" t="str">
        <f t="shared" si="100"/>
        <v/>
      </c>
      <c r="M82" s="30" t="str">
        <f t="shared" si="100"/>
        <v/>
      </c>
      <c r="N82" s="30">
        <f t="shared" si="100"/>
        <v>-3.1780538303479458</v>
      </c>
      <c r="O82" s="30" t="str">
        <f t="shared" si="100"/>
        <v/>
      </c>
      <c r="P82" s="30" t="str">
        <f t="shared" si="100"/>
        <v/>
      </c>
      <c r="Q82" s="30">
        <f t="shared" si="100"/>
        <v>-3.8712010109078911</v>
      </c>
      <c r="R82" s="30" t="str">
        <f t="shared" si="100"/>
        <v/>
      </c>
      <c r="S82" s="30" t="str">
        <f t="shared" si="100"/>
        <v/>
      </c>
      <c r="T82" s="30" t="str">
        <f t="shared" si="100"/>
        <v/>
      </c>
      <c r="U82" s="30" t="str">
        <f t="shared" si="100"/>
        <v/>
      </c>
      <c r="V82" s="30">
        <f t="shared" si="100"/>
        <v>-3.8712010109078911</v>
      </c>
      <c r="W82" s="30" t="str">
        <f t="shared" si="100"/>
        <v/>
      </c>
      <c r="X82" s="30" t="str">
        <f t="shared" si="100"/>
        <v/>
      </c>
      <c r="Y82" s="30" t="str">
        <f t="shared" si="100"/>
        <v/>
      </c>
      <c r="Z82" s="30">
        <f t="shared" si="100"/>
        <v>-3.1780538303479458</v>
      </c>
      <c r="AA82" s="30" t="str">
        <f t="shared" si="100"/>
        <v/>
      </c>
      <c r="AB82" s="30">
        <f t="shared" si="100"/>
        <v>-2.0794415416798357</v>
      </c>
      <c r="AC82" s="30" t="str">
        <f t="shared" si="100"/>
        <v/>
      </c>
      <c r="AD82" s="30" t="str">
        <f t="shared" si="100"/>
        <v/>
      </c>
      <c r="AE82" s="30" t="str">
        <f t="shared" si="100"/>
        <v/>
      </c>
      <c r="AF82" s="30" t="str">
        <f t="shared" si="100"/>
        <v/>
      </c>
      <c r="AG82" s="30" t="str">
        <f t="shared" si="100"/>
        <v/>
      </c>
      <c r="AH82" s="30" t="str">
        <f t="shared" si="100"/>
        <v/>
      </c>
      <c r="AI82" s="30">
        <f t="shared" si="100"/>
        <v>-2.7725887222397811</v>
      </c>
      <c r="AJ82" s="30">
        <f t="shared" si="100"/>
        <v>-1.6739764335716716</v>
      </c>
      <c r="AK82" s="30" t="str">
        <f t="shared" si="100"/>
        <v/>
      </c>
      <c r="AL82" s="30">
        <f t="shared" si="100"/>
        <v>-2.7725887222397811</v>
      </c>
      <c r="AM82" s="30" t="str">
        <f t="shared" si="100"/>
        <v/>
      </c>
      <c r="AN82" s="30">
        <f t="shared" si="100"/>
        <v>-1.791759469228055</v>
      </c>
      <c r="AO82" s="30" t="str">
        <f t="shared" si="100"/>
        <v/>
      </c>
      <c r="AP82" s="30" t="str">
        <f t="shared" ref="AP82" si="105">IFERROR(LN(AP50),"")</f>
        <v/>
      </c>
      <c r="AQ82" s="30" t="str">
        <f t="shared" si="100"/>
        <v/>
      </c>
      <c r="AR82" s="30">
        <f t="shared" si="100"/>
        <v>-2.2617630984737906</v>
      </c>
      <c r="AS82" s="30">
        <f t="shared" si="100"/>
        <v>-2.7725887222397811</v>
      </c>
      <c r="AT82" s="30" t="str">
        <f t="shared" si="100"/>
        <v/>
      </c>
      <c r="AU82" s="30" t="str">
        <f t="shared" si="100"/>
        <v/>
      </c>
      <c r="AV82" s="30" t="str">
        <f t="shared" si="100"/>
        <v/>
      </c>
      <c r="AW82" s="30" t="str">
        <f t="shared" si="100"/>
        <v/>
      </c>
      <c r="AX82" s="30">
        <f t="shared" si="100"/>
        <v>-3.1780538303479458</v>
      </c>
      <c r="AY82" s="30" t="str">
        <f t="shared" si="100"/>
        <v/>
      </c>
      <c r="AZ82" s="30" t="str">
        <f t="shared" ref="AZ82:BA82" si="106">IFERROR(LN(AZ50),"")</f>
        <v/>
      </c>
      <c r="BA82" s="30" t="str">
        <f t="shared" si="106"/>
        <v/>
      </c>
      <c r="BB82" s="30" t="str">
        <f t="shared" si="100"/>
        <v/>
      </c>
      <c r="BC82" s="30" t="str">
        <f t="shared" si="100"/>
        <v/>
      </c>
      <c r="BD82" s="30" t="str">
        <f t="shared" si="100"/>
        <v/>
      </c>
      <c r="BE82" s="30" t="str">
        <f t="shared" si="100"/>
        <v/>
      </c>
      <c r="BF82" s="30" t="str">
        <f t="shared" si="100"/>
        <v/>
      </c>
      <c r="BG82" s="30">
        <f t="shared" si="100"/>
        <v>-3.8712010109078911</v>
      </c>
      <c r="BH82" s="30" t="str">
        <f t="shared" si="100"/>
        <v/>
      </c>
      <c r="BI82" s="30" t="str">
        <f t="shared" si="100"/>
        <v/>
      </c>
      <c r="BJ82" s="30" t="str">
        <f t="shared" si="100"/>
        <v/>
      </c>
      <c r="BK82" s="30" t="str">
        <f t="shared" si="100"/>
        <v/>
      </c>
      <c r="BL82" s="30" t="str">
        <f t="shared" si="100"/>
        <v/>
      </c>
      <c r="BM82" s="30" t="str">
        <f t="shared" si="100"/>
        <v/>
      </c>
      <c r="BN82" s="30" t="str">
        <f t="shared" si="100"/>
        <v/>
      </c>
      <c r="BO82" s="30" t="str">
        <f t="shared" si="100"/>
        <v/>
      </c>
      <c r="BP82" s="30" t="str">
        <f t="shared" si="100"/>
        <v/>
      </c>
      <c r="BQ82" s="30" t="str">
        <f t="shared" si="100"/>
        <v/>
      </c>
      <c r="BR82" s="30">
        <f t="shared" si="100"/>
        <v>-3.8712010109078911</v>
      </c>
      <c r="BS82" s="30" t="str">
        <f t="shared" si="99"/>
        <v/>
      </c>
      <c r="BT82" s="30" t="str">
        <f t="shared" si="99"/>
        <v/>
      </c>
      <c r="BU82" s="31" t="str">
        <f t="shared" si="99"/>
        <v/>
      </c>
    </row>
    <row r="83" spans="2:73" ht="15.6" x14ac:dyDescent="0.3">
      <c r="B83" s="67">
        <f t="shared" si="66"/>
        <v>42892</v>
      </c>
      <c r="C83" s="30" t="str">
        <f t="shared" si="67"/>
        <v/>
      </c>
      <c r="D83" s="30" t="str">
        <f t="shared" si="100"/>
        <v/>
      </c>
      <c r="E83" s="30" t="str">
        <f t="shared" si="100"/>
        <v/>
      </c>
      <c r="F83" s="30" t="str">
        <f t="shared" si="100"/>
        <v/>
      </c>
      <c r="G83" s="30" t="str">
        <f t="shared" si="100"/>
        <v/>
      </c>
      <c r="H83" s="30" t="str">
        <f t="shared" si="100"/>
        <v/>
      </c>
      <c r="I83" s="30" t="str">
        <f t="shared" si="100"/>
        <v/>
      </c>
      <c r="J83" s="30" t="str">
        <f t="shared" si="100"/>
        <v/>
      </c>
      <c r="K83" s="30" t="str">
        <f t="shared" si="100"/>
        <v/>
      </c>
      <c r="L83" s="30" t="str">
        <f t="shared" si="100"/>
        <v/>
      </c>
      <c r="M83" s="30" t="str">
        <f t="shared" si="100"/>
        <v/>
      </c>
      <c r="N83" s="30">
        <f t="shared" si="100"/>
        <v>-3.044522437723423</v>
      </c>
      <c r="O83" s="30" t="str">
        <f t="shared" si="100"/>
        <v/>
      </c>
      <c r="P83" s="30" t="str">
        <f t="shared" si="100"/>
        <v/>
      </c>
      <c r="Q83" s="30" t="str">
        <f t="shared" si="100"/>
        <v/>
      </c>
      <c r="R83" s="30" t="str">
        <f t="shared" si="100"/>
        <v/>
      </c>
      <c r="S83" s="30" t="str">
        <f t="shared" si="100"/>
        <v/>
      </c>
      <c r="T83" s="30" t="str">
        <f t="shared" si="100"/>
        <v/>
      </c>
      <c r="U83" s="30" t="str">
        <f t="shared" si="100"/>
        <v/>
      </c>
      <c r="V83" s="30" t="str">
        <f t="shared" si="100"/>
        <v/>
      </c>
      <c r="W83" s="30" t="str">
        <f t="shared" si="100"/>
        <v/>
      </c>
      <c r="X83" s="30" t="str">
        <f t="shared" si="100"/>
        <v/>
      </c>
      <c r="Y83" s="30" t="str">
        <f t="shared" si="100"/>
        <v/>
      </c>
      <c r="Z83" s="30" t="str">
        <f t="shared" si="100"/>
        <v/>
      </c>
      <c r="AA83" s="30" t="str">
        <f t="shared" si="100"/>
        <v/>
      </c>
      <c r="AB83" s="30">
        <f t="shared" si="100"/>
        <v>-3.044522437723423</v>
      </c>
      <c r="AC83" s="30" t="str">
        <f t="shared" si="100"/>
        <v/>
      </c>
      <c r="AD83" s="30" t="str">
        <f t="shared" si="100"/>
        <v/>
      </c>
      <c r="AE83" s="30" t="str">
        <f t="shared" si="100"/>
        <v/>
      </c>
      <c r="AF83" s="30" t="str">
        <f t="shared" si="100"/>
        <v/>
      </c>
      <c r="AG83" s="30" t="str">
        <f t="shared" si="100"/>
        <v/>
      </c>
      <c r="AH83" s="30" t="str">
        <f t="shared" si="100"/>
        <v/>
      </c>
      <c r="AI83" s="30" t="str">
        <f t="shared" si="100"/>
        <v/>
      </c>
      <c r="AJ83" s="30">
        <f t="shared" si="100"/>
        <v>-1.9459101490553135</v>
      </c>
      <c r="AK83" s="30" t="str">
        <f t="shared" si="100"/>
        <v/>
      </c>
      <c r="AL83" s="30">
        <f t="shared" si="100"/>
        <v>-1.6582280766035324</v>
      </c>
      <c r="AM83" s="30" t="str">
        <f t="shared" si="100"/>
        <v/>
      </c>
      <c r="AN83" s="30">
        <f t="shared" si="100"/>
        <v>-1.4350845252893227</v>
      </c>
      <c r="AO83" s="30" t="str">
        <f t="shared" si="100"/>
        <v/>
      </c>
      <c r="AP83" s="30" t="str">
        <f t="shared" ref="AP83" si="107">IFERROR(LN(AP51),"")</f>
        <v/>
      </c>
      <c r="AQ83" s="30" t="str">
        <f t="shared" si="100"/>
        <v/>
      </c>
      <c r="AR83" s="30">
        <f t="shared" si="100"/>
        <v>-3.044522437723423</v>
      </c>
      <c r="AS83" s="30">
        <f t="shared" si="100"/>
        <v>-1.2527629684953681</v>
      </c>
      <c r="AT83" s="30" t="str">
        <f t="shared" si="100"/>
        <v/>
      </c>
      <c r="AU83" s="30" t="str">
        <f t="shared" si="100"/>
        <v/>
      </c>
      <c r="AV83" s="30" t="str">
        <f t="shared" si="100"/>
        <v/>
      </c>
      <c r="AW83" s="30" t="str">
        <f t="shared" si="100"/>
        <v/>
      </c>
      <c r="AX83" s="30" t="str">
        <f t="shared" si="100"/>
        <v/>
      </c>
      <c r="AY83" s="30" t="str">
        <f t="shared" si="100"/>
        <v/>
      </c>
      <c r="AZ83" s="30" t="str">
        <f t="shared" ref="AZ83:BA83" si="108">IFERROR(LN(AZ51),"")</f>
        <v/>
      </c>
      <c r="BA83" s="30" t="str">
        <f t="shared" si="108"/>
        <v/>
      </c>
      <c r="BB83" s="30" t="str">
        <f t="shared" si="100"/>
        <v/>
      </c>
      <c r="BC83" s="30" t="str">
        <f t="shared" si="100"/>
        <v/>
      </c>
      <c r="BD83" s="30" t="str">
        <f t="shared" si="100"/>
        <v/>
      </c>
      <c r="BE83" s="30" t="str">
        <f t="shared" si="100"/>
        <v/>
      </c>
      <c r="BF83" s="30" t="str">
        <f t="shared" si="100"/>
        <v/>
      </c>
      <c r="BG83" s="30" t="str">
        <f t="shared" si="100"/>
        <v/>
      </c>
      <c r="BH83" s="30" t="str">
        <f t="shared" si="100"/>
        <v/>
      </c>
      <c r="BI83" s="30" t="str">
        <f t="shared" si="100"/>
        <v/>
      </c>
      <c r="BJ83" s="30" t="str">
        <f t="shared" si="100"/>
        <v/>
      </c>
      <c r="BK83" s="30" t="str">
        <f t="shared" si="100"/>
        <v/>
      </c>
      <c r="BL83" s="30" t="str">
        <f t="shared" si="100"/>
        <v/>
      </c>
      <c r="BM83" s="30" t="str">
        <f t="shared" si="100"/>
        <v/>
      </c>
      <c r="BN83" s="30" t="str">
        <f t="shared" si="100"/>
        <v/>
      </c>
      <c r="BO83" s="30" t="str">
        <f t="shared" si="100"/>
        <v/>
      </c>
      <c r="BP83" s="30" t="str">
        <f t="shared" si="100"/>
        <v/>
      </c>
      <c r="BQ83" s="30" t="str">
        <f t="shared" si="100"/>
        <v/>
      </c>
      <c r="BR83" s="30" t="str">
        <f t="shared" ref="BR83:BU86" si="109">IFERROR(LN(BR51),"")</f>
        <v/>
      </c>
      <c r="BS83" s="30" t="str">
        <f t="shared" si="109"/>
        <v/>
      </c>
      <c r="BT83" s="30" t="str">
        <f t="shared" si="109"/>
        <v/>
      </c>
      <c r="BU83" s="31" t="str">
        <f t="shared" si="109"/>
        <v/>
      </c>
    </row>
    <row r="84" spans="2:73" ht="15.6" x14ac:dyDescent="0.3">
      <c r="B84" s="67">
        <f t="shared" si="66"/>
        <v>42893</v>
      </c>
      <c r="C84" s="30" t="str">
        <f t="shared" si="67"/>
        <v/>
      </c>
      <c r="D84" s="30" t="str">
        <f t="shared" ref="D84:BR87" si="110">IFERROR(LN(D52),"")</f>
        <v/>
      </c>
      <c r="E84" s="30" t="str">
        <f t="shared" si="110"/>
        <v/>
      </c>
      <c r="F84" s="30" t="str">
        <f t="shared" si="110"/>
        <v/>
      </c>
      <c r="G84" s="30" t="str">
        <f t="shared" si="110"/>
        <v/>
      </c>
      <c r="H84" s="30" t="str">
        <f t="shared" si="110"/>
        <v/>
      </c>
      <c r="I84" s="30">
        <f t="shared" si="110"/>
        <v>-2.890371757896165</v>
      </c>
      <c r="J84" s="30" t="str">
        <f t="shared" si="110"/>
        <v/>
      </c>
      <c r="K84" s="30" t="str">
        <f t="shared" si="110"/>
        <v/>
      </c>
      <c r="L84" s="30" t="str">
        <f t="shared" si="110"/>
        <v/>
      </c>
      <c r="M84" s="30" t="str">
        <f t="shared" si="110"/>
        <v/>
      </c>
      <c r="N84" s="30">
        <f t="shared" si="110"/>
        <v>-2.890371757896165</v>
      </c>
      <c r="O84" s="30" t="str">
        <f t="shared" si="110"/>
        <v/>
      </c>
      <c r="P84" s="30" t="str">
        <f t="shared" si="110"/>
        <v/>
      </c>
      <c r="Q84" s="30" t="str">
        <f t="shared" si="110"/>
        <v/>
      </c>
      <c r="R84" s="30" t="str">
        <f t="shared" si="110"/>
        <v/>
      </c>
      <c r="S84" s="30" t="str">
        <f t="shared" si="110"/>
        <v/>
      </c>
      <c r="T84" s="30" t="str">
        <f t="shared" si="110"/>
        <v/>
      </c>
      <c r="U84" s="30" t="str">
        <f t="shared" si="110"/>
        <v/>
      </c>
      <c r="V84" s="30" t="str">
        <f t="shared" si="110"/>
        <v/>
      </c>
      <c r="W84" s="30" t="str">
        <f t="shared" si="110"/>
        <v/>
      </c>
      <c r="X84" s="30" t="str">
        <f t="shared" si="110"/>
        <v/>
      </c>
      <c r="Y84" s="30" t="str">
        <f t="shared" si="110"/>
        <v/>
      </c>
      <c r="Z84" s="30">
        <f t="shared" si="110"/>
        <v>-2.1972245773362196</v>
      </c>
      <c r="AA84" s="30" t="str">
        <f t="shared" si="110"/>
        <v/>
      </c>
      <c r="AB84" s="30">
        <f t="shared" si="110"/>
        <v>-2.890371757896165</v>
      </c>
      <c r="AC84" s="30" t="str">
        <f t="shared" si="110"/>
        <v/>
      </c>
      <c r="AD84" s="30" t="str">
        <f t="shared" si="110"/>
        <v/>
      </c>
      <c r="AE84" s="30" t="str">
        <f t="shared" si="110"/>
        <v/>
      </c>
      <c r="AF84" s="30" t="str">
        <f t="shared" si="110"/>
        <v/>
      </c>
      <c r="AG84" s="30" t="str">
        <f t="shared" si="110"/>
        <v/>
      </c>
      <c r="AH84" s="30" t="str">
        <f t="shared" si="110"/>
        <v/>
      </c>
      <c r="AI84" s="30">
        <f t="shared" si="110"/>
        <v>-2.890371757896165</v>
      </c>
      <c r="AJ84" s="30">
        <f t="shared" si="110"/>
        <v>-2.1972245773362196</v>
      </c>
      <c r="AK84" s="30" t="str">
        <f t="shared" si="110"/>
        <v/>
      </c>
      <c r="AL84" s="30">
        <f t="shared" si="110"/>
        <v>-1.5040773967762742</v>
      </c>
      <c r="AM84" s="30" t="str">
        <f t="shared" si="110"/>
        <v/>
      </c>
      <c r="AN84" s="30">
        <f t="shared" si="110"/>
        <v>-2.890371757896165</v>
      </c>
      <c r="AO84" s="30" t="str">
        <f t="shared" si="110"/>
        <v/>
      </c>
      <c r="AP84" s="30" t="str">
        <f t="shared" ref="AP84" si="111">IFERROR(LN(AP52),"")</f>
        <v/>
      </c>
      <c r="AQ84" s="30" t="str">
        <f t="shared" si="110"/>
        <v/>
      </c>
      <c r="AR84" s="30">
        <f t="shared" si="110"/>
        <v>-1.791759469228055</v>
      </c>
      <c r="AS84" s="30">
        <f t="shared" si="110"/>
        <v>-2.890371757896165</v>
      </c>
      <c r="AT84" s="30" t="str">
        <f t="shared" si="110"/>
        <v/>
      </c>
      <c r="AU84" s="30" t="str">
        <f t="shared" si="110"/>
        <v/>
      </c>
      <c r="AV84" s="30" t="str">
        <f t="shared" si="110"/>
        <v/>
      </c>
      <c r="AW84" s="30" t="str">
        <f t="shared" si="110"/>
        <v/>
      </c>
      <c r="AX84" s="30" t="str">
        <f t="shared" si="110"/>
        <v/>
      </c>
      <c r="AY84" s="30" t="str">
        <f t="shared" si="110"/>
        <v/>
      </c>
      <c r="AZ84" s="30" t="str">
        <f t="shared" ref="AZ84:BA84" si="112">IFERROR(LN(AZ52),"")</f>
        <v/>
      </c>
      <c r="BA84" s="30" t="str">
        <f t="shared" si="112"/>
        <v/>
      </c>
      <c r="BB84" s="30" t="str">
        <f t="shared" si="110"/>
        <v/>
      </c>
      <c r="BC84" s="30" t="str">
        <f t="shared" si="110"/>
        <v/>
      </c>
      <c r="BD84" s="30" t="str">
        <f t="shared" si="110"/>
        <v/>
      </c>
      <c r="BE84" s="30" t="str">
        <f t="shared" si="110"/>
        <v/>
      </c>
      <c r="BF84" s="30" t="str">
        <f t="shared" si="110"/>
        <v/>
      </c>
      <c r="BG84" s="30" t="str">
        <f t="shared" si="110"/>
        <v/>
      </c>
      <c r="BH84" s="30" t="str">
        <f t="shared" si="110"/>
        <v/>
      </c>
      <c r="BI84" s="30" t="str">
        <f t="shared" si="110"/>
        <v/>
      </c>
      <c r="BJ84" s="30" t="str">
        <f t="shared" si="110"/>
        <v/>
      </c>
      <c r="BK84" s="30" t="str">
        <f t="shared" si="110"/>
        <v/>
      </c>
      <c r="BL84" s="30" t="str">
        <f t="shared" si="110"/>
        <v/>
      </c>
      <c r="BM84" s="30">
        <f t="shared" si="110"/>
        <v>-2.890371757896165</v>
      </c>
      <c r="BN84" s="30" t="str">
        <f t="shared" si="110"/>
        <v/>
      </c>
      <c r="BO84" s="30" t="str">
        <f t="shared" si="110"/>
        <v/>
      </c>
      <c r="BP84" s="30" t="str">
        <f t="shared" si="110"/>
        <v/>
      </c>
      <c r="BQ84" s="30" t="str">
        <f t="shared" si="110"/>
        <v/>
      </c>
      <c r="BR84" s="30" t="str">
        <f t="shared" si="110"/>
        <v/>
      </c>
      <c r="BS84" s="30" t="str">
        <f t="shared" si="109"/>
        <v/>
      </c>
      <c r="BT84" s="30" t="str">
        <f t="shared" si="109"/>
        <v/>
      </c>
      <c r="BU84" s="31" t="str">
        <f t="shared" si="109"/>
        <v/>
      </c>
    </row>
    <row r="85" spans="2:73" ht="15.6" x14ac:dyDescent="0.3">
      <c r="B85" s="67">
        <f t="shared" si="66"/>
        <v>42894</v>
      </c>
      <c r="C85" s="30" t="str">
        <f t="shared" si="67"/>
        <v/>
      </c>
      <c r="D85" s="30" t="str">
        <f t="shared" si="110"/>
        <v/>
      </c>
      <c r="E85" s="30" t="str">
        <f t="shared" si="110"/>
        <v/>
      </c>
      <c r="F85" s="30" t="str">
        <f t="shared" si="110"/>
        <v/>
      </c>
      <c r="G85" s="30" t="str">
        <f t="shared" si="110"/>
        <v/>
      </c>
      <c r="H85" s="30" t="str">
        <f t="shared" si="110"/>
        <v/>
      </c>
      <c r="I85" s="30">
        <f t="shared" si="110"/>
        <v>-3.7612001156935624</v>
      </c>
      <c r="J85" s="30" t="str">
        <f t="shared" si="110"/>
        <v/>
      </c>
      <c r="K85" s="30" t="str">
        <f t="shared" si="110"/>
        <v/>
      </c>
      <c r="L85" s="30" t="str">
        <f t="shared" si="110"/>
        <v/>
      </c>
      <c r="M85" s="30" t="str">
        <f t="shared" si="110"/>
        <v/>
      </c>
      <c r="N85" s="30">
        <f t="shared" si="110"/>
        <v>-1.8152899666382492</v>
      </c>
      <c r="O85" s="30" t="str">
        <f t="shared" si="110"/>
        <v/>
      </c>
      <c r="P85" s="30" t="str">
        <f t="shared" si="110"/>
        <v/>
      </c>
      <c r="Q85" s="30" t="str">
        <f t="shared" si="110"/>
        <v/>
      </c>
      <c r="R85" s="30" t="str">
        <f t="shared" si="110"/>
        <v/>
      </c>
      <c r="S85" s="30" t="str">
        <f t="shared" si="110"/>
        <v/>
      </c>
      <c r="T85" s="30" t="str">
        <f t="shared" si="110"/>
        <v/>
      </c>
      <c r="U85" s="30" t="str">
        <f t="shared" si="110"/>
        <v/>
      </c>
      <c r="V85" s="30" t="str">
        <f t="shared" si="110"/>
        <v/>
      </c>
      <c r="W85" s="30">
        <f t="shared" si="110"/>
        <v>-3.068052935133617</v>
      </c>
      <c r="X85" s="30" t="str">
        <f t="shared" si="110"/>
        <v/>
      </c>
      <c r="Y85" s="30" t="str">
        <f t="shared" si="110"/>
        <v/>
      </c>
      <c r="Z85" s="30" t="str">
        <f t="shared" si="110"/>
        <v/>
      </c>
      <c r="AA85" s="30" t="str">
        <f t="shared" si="110"/>
        <v/>
      </c>
      <c r="AB85" s="30" t="str">
        <f t="shared" si="110"/>
        <v/>
      </c>
      <c r="AC85" s="30" t="str">
        <f t="shared" si="110"/>
        <v/>
      </c>
      <c r="AD85" s="30" t="str">
        <f t="shared" si="110"/>
        <v/>
      </c>
      <c r="AE85" s="30" t="str">
        <f t="shared" si="110"/>
        <v/>
      </c>
      <c r="AF85" s="30" t="str">
        <f t="shared" si="110"/>
        <v/>
      </c>
      <c r="AG85" s="30" t="str">
        <f t="shared" si="110"/>
        <v/>
      </c>
      <c r="AH85" s="30" t="str">
        <f t="shared" si="110"/>
        <v/>
      </c>
      <c r="AI85" s="30">
        <f t="shared" si="110"/>
        <v>-2.6625878270254528</v>
      </c>
      <c r="AJ85" s="30">
        <f t="shared" si="110"/>
        <v>-1.9694406464655074</v>
      </c>
      <c r="AK85" s="30" t="str">
        <f t="shared" si="110"/>
        <v/>
      </c>
      <c r="AL85" s="30">
        <f t="shared" si="110"/>
        <v>-3.068052935133617</v>
      </c>
      <c r="AM85" s="30" t="str">
        <f t="shared" si="110"/>
        <v/>
      </c>
      <c r="AN85" s="30">
        <f t="shared" si="110"/>
        <v>-1.3633048428951919</v>
      </c>
      <c r="AO85" s="30" t="str">
        <f t="shared" si="110"/>
        <v/>
      </c>
      <c r="AP85" s="30" t="str">
        <f t="shared" ref="AP85" si="113">IFERROR(LN(AP53),"")</f>
        <v/>
      </c>
      <c r="AQ85" s="30" t="str">
        <f t="shared" si="110"/>
        <v/>
      </c>
      <c r="AR85" s="30">
        <f t="shared" si="110"/>
        <v>-2.1517622032594619</v>
      </c>
      <c r="AS85" s="30">
        <f t="shared" si="110"/>
        <v>-2.374905754573672</v>
      </c>
      <c r="AT85" s="30" t="str">
        <f t="shared" si="110"/>
        <v/>
      </c>
      <c r="AU85" s="30" t="str">
        <f t="shared" si="110"/>
        <v/>
      </c>
      <c r="AV85" s="30" t="str">
        <f t="shared" si="110"/>
        <v/>
      </c>
      <c r="AW85" s="30" t="str">
        <f t="shared" si="110"/>
        <v/>
      </c>
      <c r="AX85" s="30" t="str">
        <f t="shared" si="110"/>
        <v/>
      </c>
      <c r="AY85" s="30" t="str">
        <f t="shared" si="110"/>
        <v/>
      </c>
      <c r="AZ85" s="30" t="str">
        <f t="shared" ref="AZ85:BA85" si="114">IFERROR(LN(AZ53),"")</f>
        <v/>
      </c>
      <c r="BA85" s="30" t="str">
        <f t="shared" si="114"/>
        <v/>
      </c>
      <c r="BB85" s="30" t="str">
        <f t="shared" si="110"/>
        <v/>
      </c>
      <c r="BC85" s="30" t="str">
        <f t="shared" si="110"/>
        <v/>
      </c>
      <c r="BD85" s="30" t="str">
        <f t="shared" si="110"/>
        <v/>
      </c>
      <c r="BE85" s="30" t="str">
        <f t="shared" si="110"/>
        <v/>
      </c>
      <c r="BF85" s="30" t="str">
        <f t="shared" si="110"/>
        <v/>
      </c>
      <c r="BG85" s="30" t="str">
        <f t="shared" si="110"/>
        <v/>
      </c>
      <c r="BH85" s="30" t="str">
        <f t="shared" si="110"/>
        <v/>
      </c>
      <c r="BI85" s="30" t="str">
        <f t="shared" si="110"/>
        <v/>
      </c>
      <c r="BJ85" s="30" t="str">
        <f t="shared" si="110"/>
        <v/>
      </c>
      <c r="BK85" s="30" t="str">
        <f t="shared" si="110"/>
        <v/>
      </c>
      <c r="BL85" s="30" t="str">
        <f t="shared" si="110"/>
        <v/>
      </c>
      <c r="BM85" s="30">
        <f t="shared" si="110"/>
        <v>-3.7612001156935624</v>
      </c>
      <c r="BN85" s="30" t="str">
        <f t="shared" si="110"/>
        <v/>
      </c>
      <c r="BO85" s="30" t="str">
        <f t="shared" si="110"/>
        <v/>
      </c>
      <c r="BP85" s="30" t="str">
        <f t="shared" si="110"/>
        <v/>
      </c>
      <c r="BQ85" s="30" t="str">
        <f t="shared" si="110"/>
        <v/>
      </c>
      <c r="BR85" s="30" t="str">
        <f t="shared" si="110"/>
        <v/>
      </c>
      <c r="BS85" s="30">
        <f t="shared" si="109"/>
        <v>-3.7612001156935624</v>
      </c>
      <c r="BT85" s="30" t="str">
        <f t="shared" si="109"/>
        <v/>
      </c>
      <c r="BU85" s="31" t="str">
        <f t="shared" si="109"/>
        <v/>
      </c>
    </row>
    <row r="86" spans="2:73" ht="15.6" x14ac:dyDescent="0.3">
      <c r="B86" s="67">
        <f t="shared" si="66"/>
        <v>42895</v>
      </c>
      <c r="C86" s="30" t="str">
        <f t="shared" si="67"/>
        <v/>
      </c>
      <c r="D86" s="30" t="str">
        <f t="shared" si="110"/>
        <v/>
      </c>
      <c r="E86" s="30" t="str">
        <f t="shared" si="110"/>
        <v/>
      </c>
      <c r="F86" s="30" t="str">
        <f t="shared" si="110"/>
        <v/>
      </c>
      <c r="G86" s="30" t="str">
        <f t="shared" si="110"/>
        <v/>
      </c>
      <c r="H86" s="30" t="str">
        <f t="shared" si="110"/>
        <v/>
      </c>
      <c r="I86" s="30" t="str">
        <f t="shared" si="110"/>
        <v/>
      </c>
      <c r="J86" s="30" t="str">
        <f t="shared" si="110"/>
        <v/>
      </c>
      <c r="K86" s="30" t="str">
        <f t="shared" si="110"/>
        <v/>
      </c>
      <c r="L86" s="30" t="str">
        <f t="shared" si="110"/>
        <v/>
      </c>
      <c r="M86" s="30" t="str">
        <f t="shared" si="110"/>
        <v/>
      </c>
      <c r="N86" s="30">
        <f t="shared" si="110"/>
        <v>-2.9957322735539909</v>
      </c>
      <c r="O86" s="30" t="str">
        <f t="shared" si="110"/>
        <v/>
      </c>
      <c r="P86" s="30" t="str">
        <f t="shared" si="110"/>
        <v/>
      </c>
      <c r="Q86" s="30" t="str">
        <f t="shared" si="110"/>
        <v/>
      </c>
      <c r="R86" s="30" t="str">
        <f t="shared" si="110"/>
        <v/>
      </c>
      <c r="S86" s="30" t="str">
        <f t="shared" si="110"/>
        <v/>
      </c>
      <c r="T86" s="30" t="str">
        <f t="shared" si="110"/>
        <v/>
      </c>
      <c r="U86" s="30" t="str">
        <f t="shared" si="110"/>
        <v/>
      </c>
      <c r="V86" s="30" t="str">
        <f t="shared" si="110"/>
        <v/>
      </c>
      <c r="W86" s="30">
        <f t="shared" si="110"/>
        <v>-1.2039728043259361</v>
      </c>
      <c r="X86" s="30" t="str">
        <f t="shared" si="110"/>
        <v/>
      </c>
      <c r="Y86" s="30" t="str">
        <f t="shared" si="110"/>
        <v/>
      </c>
      <c r="Z86" s="30" t="str">
        <f t="shared" si="110"/>
        <v/>
      </c>
      <c r="AA86" s="30" t="str">
        <f t="shared" si="110"/>
        <v/>
      </c>
      <c r="AB86" s="30">
        <f t="shared" si="110"/>
        <v>-3.6888794541139363</v>
      </c>
      <c r="AC86" s="30" t="str">
        <f t="shared" si="110"/>
        <v/>
      </c>
      <c r="AD86" s="30" t="str">
        <f t="shared" si="110"/>
        <v/>
      </c>
      <c r="AE86" s="30" t="str">
        <f t="shared" si="110"/>
        <v/>
      </c>
      <c r="AF86" s="30" t="str">
        <f t="shared" si="110"/>
        <v/>
      </c>
      <c r="AG86" s="30" t="str">
        <f t="shared" si="110"/>
        <v/>
      </c>
      <c r="AH86" s="30" t="str">
        <f t="shared" si="110"/>
        <v/>
      </c>
      <c r="AI86" s="30" t="str">
        <f t="shared" si="110"/>
        <v/>
      </c>
      <c r="AJ86" s="30">
        <f t="shared" si="110"/>
        <v>-1.8971199848858813</v>
      </c>
      <c r="AK86" s="30" t="str">
        <f t="shared" si="110"/>
        <v/>
      </c>
      <c r="AL86" s="30">
        <f t="shared" si="110"/>
        <v>-2.5902671654458267</v>
      </c>
      <c r="AM86" s="30" t="str">
        <f t="shared" si="110"/>
        <v/>
      </c>
      <c r="AN86" s="30">
        <f t="shared" si="110"/>
        <v>-1.4916548767777169</v>
      </c>
      <c r="AO86" s="30" t="str">
        <f t="shared" si="110"/>
        <v/>
      </c>
      <c r="AP86" s="30" t="str">
        <f t="shared" ref="AP86" si="115">IFERROR(LN(AP54),"")</f>
        <v/>
      </c>
      <c r="AQ86" s="30" t="str">
        <f t="shared" si="110"/>
        <v/>
      </c>
      <c r="AR86" s="30">
        <f t="shared" si="110"/>
        <v>-3.6888794541139363</v>
      </c>
      <c r="AS86" s="30">
        <f t="shared" si="110"/>
        <v>-2.0794415416798357</v>
      </c>
      <c r="AT86" s="30" t="str">
        <f t="shared" si="110"/>
        <v/>
      </c>
      <c r="AU86" s="30" t="str">
        <f t="shared" si="110"/>
        <v/>
      </c>
      <c r="AV86" s="30" t="str">
        <f t="shared" si="110"/>
        <v/>
      </c>
      <c r="AW86" s="30" t="str">
        <f t="shared" si="110"/>
        <v/>
      </c>
      <c r="AX86" s="30" t="str">
        <f t="shared" si="110"/>
        <v/>
      </c>
      <c r="AY86" s="30" t="str">
        <f t="shared" si="110"/>
        <v/>
      </c>
      <c r="AZ86" s="30" t="str">
        <f t="shared" ref="AZ86:BA86" si="116">IFERROR(LN(AZ54),"")</f>
        <v/>
      </c>
      <c r="BA86" s="30" t="str">
        <f t="shared" si="116"/>
        <v/>
      </c>
      <c r="BB86" s="30" t="str">
        <f t="shared" si="110"/>
        <v/>
      </c>
      <c r="BC86" s="30" t="str">
        <f t="shared" si="110"/>
        <v/>
      </c>
      <c r="BD86" s="30" t="str">
        <f t="shared" si="110"/>
        <v/>
      </c>
      <c r="BE86" s="30" t="str">
        <f t="shared" si="110"/>
        <v/>
      </c>
      <c r="BF86" s="30" t="str">
        <f t="shared" si="110"/>
        <v/>
      </c>
      <c r="BG86" s="30" t="str">
        <f t="shared" si="110"/>
        <v/>
      </c>
      <c r="BH86" s="30" t="str">
        <f t="shared" si="110"/>
        <v/>
      </c>
      <c r="BI86" s="30" t="str">
        <f t="shared" si="110"/>
        <v/>
      </c>
      <c r="BJ86" s="30" t="str">
        <f t="shared" si="110"/>
        <v/>
      </c>
      <c r="BK86" s="30" t="str">
        <f t="shared" si="110"/>
        <v/>
      </c>
      <c r="BL86" s="30" t="str">
        <f t="shared" si="110"/>
        <v/>
      </c>
      <c r="BM86" s="30" t="str">
        <f t="shared" si="110"/>
        <v/>
      </c>
      <c r="BN86" s="30" t="str">
        <f t="shared" si="110"/>
        <v/>
      </c>
      <c r="BO86" s="30" t="str">
        <f t="shared" si="110"/>
        <v/>
      </c>
      <c r="BP86" s="30" t="str">
        <f t="shared" si="110"/>
        <v/>
      </c>
      <c r="BQ86" s="30">
        <f t="shared" si="110"/>
        <v>-3.6888794541139363</v>
      </c>
      <c r="BR86" s="30" t="str">
        <f t="shared" si="110"/>
        <v/>
      </c>
      <c r="BS86" s="30" t="str">
        <f t="shared" si="109"/>
        <v/>
      </c>
      <c r="BT86" s="30" t="str">
        <f t="shared" si="109"/>
        <v/>
      </c>
      <c r="BU86" s="31" t="str">
        <f t="shared" si="109"/>
        <v/>
      </c>
    </row>
    <row r="87" spans="2:73" ht="15.6" x14ac:dyDescent="0.3">
      <c r="B87" s="67">
        <f t="shared" si="66"/>
        <v>42896</v>
      </c>
      <c r="C87" s="30" t="str">
        <f t="shared" si="67"/>
        <v/>
      </c>
      <c r="D87" s="30" t="str">
        <f t="shared" si="110"/>
        <v/>
      </c>
      <c r="E87" s="30" t="str">
        <f t="shared" si="110"/>
        <v/>
      </c>
      <c r="F87" s="30" t="str">
        <f t="shared" si="110"/>
        <v/>
      </c>
      <c r="G87" s="30" t="str">
        <f t="shared" si="110"/>
        <v/>
      </c>
      <c r="H87" s="30" t="str">
        <f t="shared" si="110"/>
        <v/>
      </c>
      <c r="I87" s="30" t="str">
        <f t="shared" si="110"/>
        <v/>
      </c>
      <c r="J87" s="30" t="str">
        <f t="shared" si="110"/>
        <v/>
      </c>
      <c r="K87" s="30" t="str">
        <f t="shared" si="110"/>
        <v/>
      </c>
      <c r="L87" s="30" t="str">
        <f t="shared" si="110"/>
        <v/>
      </c>
      <c r="M87" s="30" t="str">
        <f t="shared" si="110"/>
        <v/>
      </c>
      <c r="N87" s="30">
        <f t="shared" si="110"/>
        <v>-4.0163830207523885</v>
      </c>
      <c r="O87" s="30" t="str">
        <f t="shared" si="110"/>
        <v/>
      </c>
      <c r="P87" s="30" t="str">
        <f t="shared" si="110"/>
        <v/>
      </c>
      <c r="Q87" s="30">
        <f t="shared" si="110"/>
        <v>-4.7095302013123339</v>
      </c>
      <c r="R87" s="30" t="str">
        <f t="shared" si="110"/>
        <v/>
      </c>
      <c r="S87" s="30" t="str">
        <f t="shared" si="110"/>
        <v/>
      </c>
      <c r="T87" s="30" t="str">
        <f t="shared" si="110"/>
        <v/>
      </c>
      <c r="U87" s="30" t="str">
        <f t="shared" si="110"/>
        <v/>
      </c>
      <c r="V87" s="30" t="str">
        <f t="shared" si="110"/>
        <v/>
      </c>
      <c r="W87" s="30">
        <f t="shared" si="110"/>
        <v>-0.39204208777602373</v>
      </c>
      <c r="X87" s="30" t="str">
        <f t="shared" si="110"/>
        <v/>
      </c>
      <c r="Y87" s="30" t="str">
        <f t="shared" si="110"/>
        <v/>
      </c>
      <c r="Z87" s="30">
        <f t="shared" si="110"/>
        <v>-4.7095302013123339</v>
      </c>
      <c r="AA87" s="30" t="str">
        <f t="shared" si="110"/>
        <v/>
      </c>
      <c r="AB87" s="30">
        <f t="shared" si="110"/>
        <v>-4.0163830207523885</v>
      </c>
      <c r="AC87" s="30" t="str">
        <f t="shared" si="110"/>
        <v/>
      </c>
      <c r="AD87" s="30" t="str">
        <f t="shared" si="110"/>
        <v/>
      </c>
      <c r="AE87" s="30" t="str">
        <f t="shared" si="110"/>
        <v/>
      </c>
      <c r="AF87" s="30" t="str">
        <f t="shared" si="110"/>
        <v/>
      </c>
      <c r="AG87" s="30" t="str">
        <f t="shared" si="110"/>
        <v/>
      </c>
      <c r="AH87" s="30" t="str">
        <f t="shared" si="110"/>
        <v/>
      </c>
      <c r="AI87" s="30">
        <f t="shared" si="110"/>
        <v>-4.7095302013123339</v>
      </c>
      <c r="AJ87" s="30">
        <f t="shared" si="110"/>
        <v>-2.4069451083182885</v>
      </c>
      <c r="AK87" s="30" t="str">
        <f t="shared" si="110"/>
        <v/>
      </c>
      <c r="AL87" s="30">
        <f t="shared" si="110"/>
        <v>-2.917770732084279</v>
      </c>
      <c r="AM87" s="30" t="str">
        <f t="shared" si="110"/>
        <v/>
      </c>
      <c r="AN87" s="30">
        <f t="shared" si="110"/>
        <v>-2.917770732084279</v>
      </c>
      <c r="AO87" s="30" t="str">
        <f t="shared" si="110"/>
        <v/>
      </c>
      <c r="AP87" s="30" t="str">
        <f t="shared" ref="AP87" si="117">IFERROR(LN(AP55),"")</f>
        <v/>
      </c>
      <c r="AQ87" s="30" t="str">
        <f t="shared" si="110"/>
        <v/>
      </c>
      <c r="AR87" s="30">
        <f t="shared" si="110"/>
        <v>-4.7095302013123339</v>
      </c>
      <c r="AS87" s="30">
        <f t="shared" si="110"/>
        <v>-3.3232358401924436</v>
      </c>
      <c r="AT87" s="30" t="str">
        <f t="shared" si="110"/>
        <v/>
      </c>
      <c r="AU87" s="30" t="str">
        <f t="shared" si="110"/>
        <v/>
      </c>
      <c r="AV87" s="30" t="str">
        <f t="shared" si="110"/>
        <v/>
      </c>
      <c r="AW87" s="30" t="str">
        <f t="shared" si="110"/>
        <v/>
      </c>
      <c r="AX87" s="30" t="str">
        <f t="shared" si="110"/>
        <v/>
      </c>
      <c r="AY87" s="30" t="str">
        <f t="shared" si="110"/>
        <v/>
      </c>
      <c r="AZ87" s="30">
        <f t="shared" ref="AZ87:BA87" si="118">IFERROR(LN(AZ55),"")</f>
        <v>-4.7095302013123339</v>
      </c>
      <c r="BA87" s="30">
        <f t="shared" si="118"/>
        <v>-4.7095302013123339</v>
      </c>
      <c r="BB87" s="30" t="str">
        <f t="shared" si="110"/>
        <v/>
      </c>
      <c r="BC87" s="30" t="str">
        <f t="shared" si="110"/>
        <v/>
      </c>
      <c r="BD87" s="30" t="str">
        <f t="shared" si="110"/>
        <v/>
      </c>
      <c r="BE87" s="30" t="str">
        <f t="shared" si="110"/>
        <v/>
      </c>
      <c r="BF87" s="30" t="str">
        <f t="shared" si="110"/>
        <v/>
      </c>
      <c r="BG87" s="30" t="str">
        <f t="shared" si="110"/>
        <v/>
      </c>
      <c r="BH87" s="30" t="str">
        <f t="shared" si="110"/>
        <v/>
      </c>
      <c r="BI87" s="30" t="str">
        <f t="shared" si="110"/>
        <v/>
      </c>
      <c r="BJ87" s="30" t="str">
        <f t="shared" si="110"/>
        <v/>
      </c>
      <c r="BK87" s="30" t="str">
        <f t="shared" si="110"/>
        <v/>
      </c>
      <c r="BL87" s="30" t="str">
        <f t="shared" si="110"/>
        <v/>
      </c>
      <c r="BM87" s="30" t="str">
        <f t="shared" si="110"/>
        <v/>
      </c>
      <c r="BN87" s="30" t="str">
        <f t="shared" si="110"/>
        <v/>
      </c>
      <c r="BO87" s="30" t="str">
        <f t="shared" si="110"/>
        <v/>
      </c>
      <c r="BP87" s="30" t="str">
        <f t="shared" si="110"/>
        <v/>
      </c>
      <c r="BQ87" s="30" t="str">
        <f t="shared" si="110"/>
        <v/>
      </c>
      <c r="BR87" s="30" t="str">
        <f t="shared" ref="BR87:BU90" si="119">IFERROR(LN(BR55),"")</f>
        <v/>
      </c>
      <c r="BS87" s="30" t="str">
        <f t="shared" si="119"/>
        <v/>
      </c>
      <c r="BT87" s="30" t="str">
        <f t="shared" si="119"/>
        <v/>
      </c>
      <c r="BU87" s="31" t="str">
        <f t="shared" si="119"/>
        <v/>
      </c>
    </row>
    <row r="88" spans="2:73" ht="15.6" x14ac:dyDescent="0.3">
      <c r="B88" s="67">
        <f t="shared" si="66"/>
        <v>42897</v>
      </c>
      <c r="C88" s="30" t="str">
        <f t="shared" si="67"/>
        <v/>
      </c>
      <c r="D88" s="30" t="str">
        <f t="shared" ref="D88:BR91" si="120">IFERROR(LN(D56),"")</f>
        <v/>
      </c>
      <c r="E88" s="30" t="str">
        <f t="shared" si="120"/>
        <v/>
      </c>
      <c r="F88" s="30" t="str">
        <f t="shared" si="120"/>
        <v/>
      </c>
      <c r="G88" s="30" t="str">
        <f t="shared" si="120"/>
        <v/>
      </c>
      <c r="H88" s="30" t="str">
        <f t="shared" si="120"/>
        <v/>
      </c>
      <c r="I88" s="30">
        <f t="shared" si="120"/>
        <v>-4.3567088266895917</v>
      </c>
      <c r="J88" s="30" t="str">
        <f t="shared" si="120"/>
        <v/>
      </c>
      <c r="K88" s="30" t="str">
        <f t="shared" si="120"/>
        <v/>
      </c>
      <c r="L88" s="30" t="str">
        <f t="shared" si="120"/>
        <v/>
      </c>
      <c r="M88" s="30" t="str">
        <f t="shared" si="120"/>
        <v/>
      </c>
      <c r="N88" s="30">
        <f t="shared" si="120"/>
        <v>-4.3567088266895917</v>
      </c>
      <c r="O88" s="30" t="str">
        <f t="shared" si="120"/>
        <v/>
      </c>
      <c r="P88" s="30" t="str">
        <f t="shared" si="120"/>
        <v/>
      </c>
      <c r="Q88" s="30" t="str">
        <f t="shared" si="120"/>
        <v/>
      </c>
      <c r="R88" s="30" t="str">
        <f t="shared" si="120"/>
        <v/>
      </c>
      <c r="S88" s="30" t="str">
        <f t="shared" si="120"/>
        <v/>
      </c>
      <c r="T88" s="30" t="str">
        <f t="shared" si="120"/>
        <v/>
      </c>
      <c r="U88" s="30" t="str">
        <f t="shared" si="120"/>
        <v/>
      </c>
      <c r="V88" s="30" t="str">
        <f t="shared" si="120"/>
        <v/>
      </c>
      <c r="W88" s="30">
        <f t="shared" si="120"/>
        <v>-0.42488319396526597</v>
      </c>
      <c r="X88" s="30" t="str">
        <f t="shared" si="120"/>
        <v/>
      </c>
      <c r="Y88" s="30" t="str">
        <f t="shared" si="120"/>
        <v/>
      </c>
      <c r="Z88" s="30" t="str">
        <f t="shared" si="120"/>
        <v/>
      </c>
      <c r="AA88" s="30" t="str">
        <f t="shared" si="120"/>
        <v/>
      </c>
      <c r="AB88" s="30">
        <f t="shared" si="120"/>
        <v>-3.9512437185814271</v>
      </c>
      <c r="AC88" s="30" t="str">
        <f t="shared" si="120"/>
        <v/>
      </c>
      <c r="AD88" s="30" t="str">
        <f t="shared" si="120"/>
        <v/>
      </c>
      <c r="AE88" s="30" t="str">
        <f t="shared" si="120"/>
        <v/>
      </c>
      <c r="AF88" s="30" t="str">
        <f t="shared" si="120"/>
        <v/>
      </c>
      <c r="AG88" s="30" t="str">
        <f t="shared" si="120"/>
        <v/>
      </c>
      <c r="AH88" s="30" t="str">
        <f t="shared" si="120"/>
        <v/>
      </c>
      <c r="AI88" s="30" t="str">
        <f t="shared" si="120"/>
        <v/>
      </c>
      <c r="AJ88" s="30">
        <f t="shared" si="120"/>
        <v>-2.5649493574615367</v>
      </c>
      <c r="AK88" s="30" t="str">
        <f t="shared" si="120"/>
        <v/>
      </c>
      <c r="AL88" s="30">
        <f t="shared" si="120"/>
        <v>-3.9512437185814271</v>
      </c>
      <c r="AM88" s="30" t="str">
        <f t="shared" si="120"/>
        <v/>
      </c>
      <c r="AN88" s="30">
        <f t="shared" si="120"/>
        <v>-2.1054170280830964</v>
      </c>
      <c r="AO88" s="30" t="str">
        <f t="shared" si="120"/>
        <v/>
      </c>
      <c r="AP88" s="30" t="str">
        <f t="shared" ref="AP88" si="121">IFERROR(LN(AP56),"")</f>
        <v/>
      </c>
      <c r="AQ88" s="30" t="str">
        <f t="shared" si="120"/>
        <v/>
      </c>
      <c r="AR88" s="30" t="str">
        <f t="shared" si="120"/>
        <v/>
      </c>
      <c r="AS88" s="30">
        <f t="shared" si="120"/>
        <v>-2.6519607344511664</v>
      </c>
      <c r="AT88" s="30" t="str">
        <f t="shared" si="120"/>
        <v/>
      </c>
      <c r="AU88" s="30" t="str">
        <f t="shared" si="120"/>
        <v/>
      </c>
      <c r="AV88" s="30" t="str">
        <f t="shared" si="120"/>
        <v/>
      </c>
      <c r="AW88" s="30" t="str">
        <f t="shared" si="120"/>
        <v/>
      </c>
      <c r="AX88" s="30" t="str">
        <f t="shared" si="120"/>
        <v/>
      </c>
      <c r="AY88" s="30" t="str">
        <f t="shared" si="120"/>
        <v/>
      </c>
      <c r="AZ88" s="30" t="str">
        <f t="shared" ref="AZ88:BA88" si="122">IFERROR(LN(AZ56),"")</f>
        <v/>
      </c>
      <c r="BA88" s="30" t="str">
        <f t="shared" si="122"/>
        <v/>
      </c>
      <c r="BB88" s="30" t="str">
        <f t="shared" si="120"/>
        <v/>
      </c>
      <c r="BC88" s="30" t="str">
        <f t="shared" si="120"/>
        <v/>
      </c>
      <c r="BD88" s="30" t="str">
        <f t="shared" si="120"/>
        <v/>
      </c>
      <c r="BE88" s="30" t="str">
        <f t="shared" si="120"/>
        <v/>
      </c>
      <c r="BF88" s="30" t="str">
        <f t="shared" si="120"/>
        <v/>
      </c>
      <c r="BG88" s="30">
        <f t="shared" si="120"/>
        <v>-5.0498560072495371</v>
      </c>
      <c r="BH88" s="30" t="str">
        <f t="shared" si="120"/>
        <v/>
      </c>
      <c r="BI88" s="30" t="str">
        <f t="shared" si="120"/>
        <v/>
      </c>
      <c r="BJ88" s="30" t="str">
        <f t="shared" si="120"/>
        <v/>
      </c>
      <c r="BK88" s="30" t="str">
        <f t="shared" si="120"/>
        <v/>
      </c>
      <c r="BL88" s="30" t="str">
        <f t="shared" si="120"/>
        <v/>
      </c>
      <c r="BM88" s="30" t="str">
        <f t="shared" si="120"/>
        <v/>
      </c>
      <c r="BN88" s="30" t="str">
        <f t="shared" si="120"/>
        <v/>
      </c>
      <c r="BO88" s="30" t="str">
        <f t="shared" si="120"/>
        <v/>
      </c>
      <c r="BP88" s="30" t="str">
        <f t="shared" si="120"/>
        <v/>
      </c>
      <c r="BQ88" s="30">
        <f t="shared" si="120"/>
        <v>-5.0498560072495371</v>
      </c>
      <c r="BR88" s="30" t="str">
        <f t="shared" si="120"/>
        <v/>
      </c>
      <c r="BS88" s="30" t="str">
        <f t="shared" si="119"/>
        <v/>
      </c>
      <c r="BT88" s="30" t="str">
        <f t="shared" si="119"/>
        <v/>
      </c>
      <c r="BU88" s="31" t="str">
        <f t="shared" si="119"/>
        <v/>
      </c>
    </row>
    <row r="89" spans="2:73" ht="15.6" x14ac:dyDescent="0.3">
      <c r="B89" s="67">
        <f t="shared" si="66"/>
        <v>42898</v>
      </c>
      <c r="C89" s="30" t="str">
        <f t="shared" si="67"/>
        <v/>
      </c>
      <c r="D89" s="30" t="str">
        <f t="shared" si="120"/>
        <v/>
      </c>
      <c r="E89" s="30" t="str">
        <f t="shared" si="120"/>
        <v/>
      </c>
      <c r="F89" s="30" t="str">
        <f t="shared" si="120"/>
        <v/>
      </c>
      <c r="G89" s="30" t="str">
        <f t="shared" si="120"/>
        <v/>
      </c>
      <c r="H89" s="30" t="str">
        <f t="shared" si="120"/>
        <v/>
      </c>
      <c r="I89" s="30">
        <f t="shared" si="120"/>
        <v>-3.0910424533583156</v>
      </c>
      <c r="J89" s="30" t="str">
        <f t="shared" si="120"/>
        <v/>
      </c>
      <c r="K89" s="30" t="str">
        <f t="shared" si="120"/>
        <v/>
      </c>
      <c r="L89" s="30" t="str">
        <f t="shared" si="120"/>
        <v/>
      </c>
      <c r="M89" s="30" t="str">
        <f t="shared" si="120"/>
        <v/>
      </c>
      <c r="N89" s="30">
        <f t="shared" si="120"/>
        <v>-3.784189633918261</v>
      </c>
      <c r="O89" s="30" t="str">
        <f t="shared" si="120"/>
        <v/>
      </c>
      <c r="P89" s="30" t="str">
        <f t="shared" si="120"/>
        <v/>
      </c>
      <c r="Q89" s="30" t="str">
        <f t="shared" si="120"/>
        <v/>
      </c>
      <c r="R89" s="30" t="str">
        <f t="shared" si="120"/>
        <v/>
      </c>
      <c r="S89" s="30" t="str">
        <f t="shared" si="120"/>
        <v/>
      </c>
      <c r="T89" s="30" t="str">
        <f t="shared" si="120"/>
        <v/>
      </c>
      <c r="U89" s="30" t="str">
        <f t="shared" si="120"/>
        <v/>
      </c>
      <c r="V89" s="30" t="str">
        <f t="shared" si="120"/>
        <v/>
      </c>
      <c r="W89" s="30">
        <f t="shared" si="120"/>
        <v>-1.0116009116784799</v>
      </c>
      <c r="X89" s="30" t="str">
        <f t="shared" si="120"/>
        <v/>
      </c>
      <c r="Y89" s="30" t="str">
        <f t="shared" si="120"/>
        <v/>
      </c>
      <c r="Z89" s="30">
        <f t="shared" si="120"/>
        <v>-2.6855773452501515</v>
      </c>
      <c r="AA89" s="30" t="str">
        <f t="shared" si="120"/>
        <v/>
      </c>
      <c r="AB89" s="30">
        <f t="shared" si="120"/>
        <v>-3.0910424533583156</v>
      </c>
      <c r="AC89" s="30" t="str">
        <f t="shared" si="120"/>
        <v/>
      </c>
      <c r="AD89" s="30" t="str">
        <f t="shared" si="120"/>
        <v/>
      </c>
      <c r="AE89" s="30">
        <f t="shared" si="120"/>
        <v>-3.784189633918261</v>
      </c>
      <c r="AF89" s="30" t="str">
        <f t="shared" si="120"/>
        <v/>
      </c>
      <c r="AG89" s="30" t="str">
        <f t="shared" si="120"/>
        <v/>
      </c>
      <c r="AH89" s="30" t="str">
        <f t="shared" si="120"/>
        <v/>
      </c>
      <c r="AI89" s="30" t="str">
        <f t="shared" si="120"/>
        <v/>
      </c>
      <c r="AJ89" s="30">
        <f t="shared" si="120"/>
        <v>-2.3978952727983707</v>
      </c>
      <c r="AK89" s="30" t="str">
        <f t="shared" si="120"/>
        <v/>
      </c>
      <c r="AL89" s="30">
        <f t="shared" si="120"/>
        <v>-3.784189633918261</v>
      </c>
      <c r="AM89" s="30" t="str">
        <f t="shared" si="120"/>
        <v/>
      </c>
      <c r="AN89" s="30">
        <f t="shared" si="120"/>
        <v>-1.4816045409242156</v>
      </c>
      <c r="AO89" s="30" t="str">
        <f t="shared" si="120"/>
        <v/>
      </c>
      <c r="AP89" s="30" t="str">
        <f t="shared" ref="AP89" si="123">IFERROR(LN(AP57),"")</f>
        <v/>
      </c>
      <c r="AQ89" s="30" t="str">
        <f t="shared" si="120"/>
        <v/>
      </c>
      <c r="AR89" s="30" t="str">
        <f t="shared" si="120"/>
        <v/>
      </c>
      <c r="AS89" s="30">
        <f t="shared" si="120"/>
        <v>-2.3978952727983707</v>
      </c>
      <c r="AT89" s="30" t="str">
        <f t="shared" si="120"/>
        <v/>
      </c>
      <c r="AU89" s="30" t="str">
        <f t="shared" si="120"/>
        <v/>
      </c>
      <c r="AV89" s="30" t="str">
        <f t="shared" si="120"/>
        <v/>
      </c>
      <c r="AW89" s="30" t="str">
        <f t="shared" si="120"/>
        <v/>
      </c>
      <c r="AX89" s="30" t="str">
        <f t="shared" si="120"/>
        <v/>
      </c>
      <c r="AY89" s="30" t="str">
        <f t="shared" si="120"/>
        <v/>
      </c>
      <c r="AZ89" s="30" t="str">
        <f t="shared" ref="AZ89:BA89" si="124">IFERROR(LN(AZ57),"")</f>
        <v/>
      </c>
      <c r="BA89" s="30" t="str">
        <f t="shared" si="124"/>
        <v/>
      </c>
      <c r="BB89" s="30" t="str">
        <f t="shared" si="120"/>
        <v/>
      </c>
      <c r="BC89" s="30" t="str">
        <f t="shared" si="120"/>
        <v/>
      </c>
      <c r="BD89" s="30" t="str">
        <f t="shared" si="120"/>
        <v/>
      </c>
      <c r="BE89" s="30" t="str">
        <f t="shared" si="120"/>
        <v/>
      </c>
      <c r="BF89" s="30" t="str">
        <f t="shared" si="120"/>
        <v/>
      </c>
      <c r="BG89" s="30" t="str">
        <f t="shared" si="120"/>
        <v/>
      </c>
      <c r="BH89" s="30" t="str">
        <f t="shared" si="120"/>
        <v/>
      </c>
      <c r="BI89" s="30" t="str">
        <f t="shared" si="120"/>
        <v/>
      </c>
      <c r="BJ89" s="30" t="str">
        <f t="shared" si="120"/>
        <v/>
      </c>
      <c r="BK89" s="30" t="str">
        <f t="shared" si="120"/>
        <v/>
      </c>
      <c r="BL89" s="30" t="str">
        <f t="shared" si="120"/>
        <v/>
      </c>
      <c r="BM89" s="30" t="str">
        <f t="shared" si="120"/>
        <v/>
      </c>
      <c r="BN89" s="30" t="str">
        <f t="shared" si="120"/>
        <v/>
      </c>
      <c r="BO89" s="30" t="str">
        <f t="shared" si="120"/>
        <v/>
      </c>
      <c r="BP89" s="30" t="str">
        <f t="shared" si="120"/>
        <v/>
      </c>
      <c r="BQ89" s="30" t="str">
        <f t="shared" si="120"/>
        <v/>
      </c>
      <c r="BR89" s="30" t="str">
        <f t="shared" si="120"/>
        <v/>
      </c>
      <c r="BS89" s="30" t="str">
        <f t="shared" si="119"/>
        <v/>
      </c>
      <c r="BT89" s="30" t="str">
        <f t="shared" si="119"/>
        <v/>
      </c>
      <c r="BU89" s="31" t="str">
        <f t="shared" si="119"/>
        <v/>
      </c>
    </row>
    <row r="90" spans="2:73" ht="15.6" x14ac:dyDescent="0.3">
      <c r="B90" s="67">
        <f t="shared" si="66"/>
        <v>42899</v>
      </c>
      <c r="C90" s="30" t="str">
        <f t="shared" si="67"/>
        <v/>
      </c>
      <c r="D90" s="30" t="str">
        <f t="shared" si="120"/>
        <v/>
      </c>
      <c r="E90" s="30" t="str">
        <f t="shared" si="120"/>
        <v/>
      </c>
      <c r="F90" s="30" t="str">
        <f t="shared" si="120"/>
        <v/>
      </c>
      <c r="G90" s="30" t="str">
        <f t="shared" si="120"/>
        <v/>
      </c>
      <c r="H90" s="30" t="str">
        <f t="shared" si="120"/>
        <v/>
      </c>
      <c r="I90" s="30">
        <f t="shared" si="120"/>
        <v>-2.6390573296152589</v>
      </c>
      <c r="J90" s="30" t="str">
        <f t="shared" si="120"/>
        <v/>
      </c>
      <c r="K90" s="30" t="str">
        <f t="shared" si="120"/>
        <v/>
      </c>
      <c r="L90" s="30" t="str">
        <f t="shared" si="120"/>
        <v/>
      </c>
      <c r="M90" s="30">
        <f t="shared" si="120"/>
        <v>-4.2484952420493594</v>
      </c>
      <c r="N90" s="30">
        <f t="shared" si="120"/>
        <v>-2.1690537003695232</v>
      </c>
      <c r="O90" s="30" t="str">
        <f t="shared" si="120"/>
        <v/>
      </c>
      <c r="P90" s="30" t="str">
        <f t="shared" si="120"/>
        <v/>
      </c>
      <c r="Q90" s="30" t="str">
        <f t="shared" si="120"/>
        <v/>
      </c>
      <c r="R90" s="30" t="str">
        <f t="shared" si="120"/>
        <v/>
      </c>
      <c r="S90" s="30" t="str">
        <f t="shared" si="120"/>
        <v/>
      </c>
      <c r="T90" s="30" t="str">
        <f t="shared" si="120"/>
        <v/>
      </c>
      <c r="U90" s="30" t="str">
        <f t="shared" si="120"/>
        <v/>
      </c>
      <c r="V90" s="30" t="str">
        <f t="shared" si="120"/>
        <v/>
      </c>
      <c r="W90" s="30">
        <f t="shared" si="120"/>
        <v>-0.75198768058287879</v>
      </c>
      <c r="X90" s="30" t="str">
        <f t="shared" si="120"/>
        <v/>
      </c>
      <c r="Y90" s="30" t="str">
        <f t="shared" si="120"/>
        <v/>
      </c>
      <c r="Z90" s="30" t="str">
        <f t="shared" si="120"/>
        <v/>
      </c>
      <c r="AA90" s="30" t="str">
        <f t="shared" si="120"/>
        <v/>
      </c>
      <c r="AB90" s="30" t="str">
        <f t="shared" si="120"/>
        <v/>
      </c>
      <c r="AC90" s="30" t="str">
        <f t="shared" si="120"/>
        <v/>
      </c>
      <c r="AD90" s="30" t="str">
        <f t="shared" si="120"/>
        <v/>
      </c>
      <c r="AE90" s="30">
        <f t="shared" si="120"/>
        <v>-4.2484952420493594</v>
      </c>
      <c r="AF90" s="30" t="str">
        <f t="shared" si="120"/>
        <v/>
      </c>
      <c r="AG90" s="30" t="str">
        <f t="shared" si="120"/>
        <v/>
      </c>
      <c r="AH90" s="30" t="str">
        <f t="shared" si="120"/>
        <v/>
      </c>
      <c r="AI90" s="30" t="str">
        <f t="shared" si="120"/>
        <v/>
      </c>
      <c r="AJ90" s="30">
        <f t="shared" si="120"/>
        <v>-2.1690537003695232</v>
      </c>
      <c r="AK90" s="30" t="str">
        <f t="shared" si="120"/>
        <v/>
      </c>
      <c r="AL90" s="30">
        <f t="shared" si="120"/>
        <v>-4.2484952420493594</v>
      </c>
      <c r="AM90" s="30" t="str">
        <f t="shared" si="120"/>
        <v/>
      </c>
      <c r="AN90" s="30">
        <f t="shared" si="120"/>
        <v>-2.456735772821304</v>
      </c>
      <c r="AO90" s="30" t="str">
        <f t="shared" si="120"/>
        <v/>
      </c>
      <c r="AP90" s="30" t="str">
        <f t="shared" ref="AP90" si="125">IFERROR(LN(AP58),"")</f>
        <v/>
      </c>
      <c r="AQ90" s="30" t="str">
        <f t="shared" si="120"/>
        <v/>
      </c>
      <c r="AR90" s="30" t="str">
        <f t="shared" si="120"/>
        <v/>
      </c>
      <c r="AS90" s="30">
        <f t="shared" si="120"/>
        <v>-2.6390573296152589</v>
      </c>
      <c r="AT90" s="30" t="str">
        <f t="shared" si="120"/>
        <v/>
      </c>
      <c r="AU90" s="30" t="str">
        <f t="shared" si="120"/>
        <v/>
      </c>
      <c r="AV90" s="30" t="str">
        <f t="shared" si="120"/>
        <v/>
      </c>
      <c r="AW90" s="30" t="str">
        <f t="shared" si="120"/>
        <v/>
      </c>
      <c r="AX90" s="30" t="str">
        <f t="shared" si="120"/>
        <v/>
      </c>
      <c r="AY90" s="30" t="str">
        <f t="shared" si="120"/>
        <v/>
      </c>
      <c r="AZ90" s="30" t="str">
        <f t="shared" ref="AZ90:BA90" si="126">IFERROR(LN(AZ58),"")</f>
        <v/>
      </c>
      <c r="BA90" s="30" t="str">
        <f t="shared" si="126"/>
        <v/>
      </c>
      <c r="BB90" s="30" t="str">
        <f t="shared" si="120"/>
        <v/>
      </c>
      <c r="BC90" s="30" t="str">
        <f t="shared" si="120"/>
        <v/>
      </c>
      <c r="BD90" s="30" t="str">
        <f t="shared" si="120"/>
        <v/>
      </c>
      <c r="BE90" s="30" t="str">
        <f t="shared" si="120"/>
        <v/>
      </c>
      <c r="BF90" s="30" t="str">
        <f t="shared" si="120"/>
        <v/>
      </c>
      <c r="BG90" s="30">
        <f t="shared" si="120"/>
        <v>-3.5553480614894135</v>
      </c>
      <c r="BH90" s="30" t="str">
        <f t="shared" si="120"/>
        <v/>
      </c>
      <c r="BI90" s="30" t="str">
        <f t="shared" si="120"/>
        <v/>
      </c>
      <c r="BJ90" s="30" t="str">
        <f t="shared" si="120"/>
        <v/>
      </c>
      <c r="BK90" s="30" t="str">
        <f t="shared" si="120"/>
        <v/>
      </c>
      <c r="BL90" s="30" t="str">
        <f t="shared" si="120"/>
        <v/>
      </c>
      <c r="BM90" s="30" t="str">
        <f t="shared" si="120"/>
        <v/>
      </c>
      <c r="BN90" s="30" t="str">
        <f t="shared" si="120"/>
        <v/>
      </c>
      <c r="BO90" s="30" t="str">
        <f t="shared" si="120"/>
        <v/>
      </c>
      <c r="BP90" s="30" t="str">
        <f t="shared" si="120"/>
        <v/>
      </c>
      <c r="BQ90" s="30" t="str">
        <f t="shared" si="120"/>
        <v/>
      </c>
      <c r="BR90" s="30" t="str">
        <f t="shared" si="120"/>
        <v/>
      </c>
      <c r="BS90" s="30" t="str">
        <f t="shared" si="119"/>
        <v/>
      </c>
      <c r="BT90" s="30" t="str">
        <f t="shared" si="119"/>
        <v/>
      </c>
      <c r="BU90" s="31" t="str">
        <f t="shared" si="119"/>
        <v/>
      </c>
    </row>
    <row r="91" spans="2:73" ht="15.6" x14ac:dyDescent="0.3">
      <c r="B91" s="67">
        <f t="shared" si="66"/>
        <v>42900</v>
      </c>
      <c r="C91" s="30" t="str">
        <f t="shared" si="67"/>
        <v/>
      </c>
      <c r="D91" s="30" t="str">
        <f t="shared" si="120"/>
        <v/>
      </c>
      <c r="E91" s="30" t="str">
        <f t="shared" si="120"/>
        <v/>
      </c>
      <c r="F91" s="30" t="str">
        <f t="shared" si="120"/>
        <v/>
      </c>
      <c r="G91" s="30" t="str">
        <f t="shared" si="120"/>
        <v/>
      </c>
      <c r="H91" s="30" t="str">
        <f t="shared" si="120"/>
        <v/>
      </c>
      <c r="I91" s="30">
        <f t="shared" si="120"/>
        <v>-3.2188758248682006</v>
      </c>
      <c r="J91" s="30" t="str">
        <f t="shared" si="120"/>
        <v/>
      </c>
      <c r="K91" s="30" t="str">
        <f t="shared" si="120"/>
        <v/>
      </c>
      <c r="L91" s="30" t="str">
        <f t="shared" si="120"/>
        <v/>
      </c>
      <c r="M91" s="30" t="str">
        <f t="shared" si="120"/>
        <v/>
      </c>
      <c r="N91" s="30">
        <f t="shared" si="120"/>
        <v>-3.2188758248682006</v>
      </c>
      <c r="O91" s="30" t="str">
        <f t="shared" si="120"/>
        <v/>
      </c>
      <c r="P91" s="30" t="str">
        <f t="shared" si="120"/>
        <v/>
      </c>
      <c r="Q91" s="30" t="str">
        <f t="shared" si="120"/>
        <v/>
      </c>
      <c r="R91" s="30" t="str">
        <f t="shared" si="120"/>
        <v/>
      </c>
      <c r="S91" s="30" t="str">
        <f t="shared" si="120"/>
        <v/>
      </c>
      <c r="T91" s="30" t="str">
        <f t="shared" si="120"/>
        <v/>
      </c>
      <c r="U91" s="30" t="str">
        <f t="shared" si="120"/>
        <v/>
      </c>
      <c r="V91" s="30" t="str">
        <f t="shared" si="120"/>
        <v/>
      </c>
      <c r="W91" s="30">
        <f t="shared" si="120"/>
        <v>-1.0593915755148284</v>
      </c>
      <c r="X91" s="30" t="str">
        <f t="shared" si="120"/>
        <v/>
      </c>
      <c r="Y91" s="30" t="str">
        <f t="shared" si="120"/>
        <v/>
      </c>
      <c r="Z91" s="30" t="str">
        <f t="shared" si="120"/>
        <v/>
      </c>
      <c r="AA91" s="30" t="str">
        <f t="shared" si="120"/>
        <v/>
      </c>
      <c r="AB91" s="30">
        <f t="shared" si="120"/>
        <v>-4.3174881135363101</v>
      </c>
      <c r="AC91" s="30" t="str">
        <f t="shared" si="120"/>
        <v/>
      </c>
      <c r="AD91" s="30" t="str">
        <f t="shared" si="120"/>
        <v/>
      </c>
      <c r="AE91" s="30" t="str">
        <f t="shared" si="120"/>
        <v/>
      </c>
      <c r="AF91" s="30" t="str">
        <f t="shared" si="120"/>
        <v/>
      </c>
      <c r="AG91" s="30" t="str">
        <f t="shared" si="120"/>
        <v/>
      </c>
      <c r="AH91" s="30" t="str">
        <f t="shared" si="120"/>
        <v/>
      </c>
      <c r="AI91" s="30" t="str">
        <f t="shared" si="120"/>
        <v/>
      </c>
      <c r="AJ91" s="30">
        <f t="shared" si="120"/>
        <v>-1.8325814637483102</v>
      </c>
      <c r="AK91" s="30" t="str">
        <f t="shared" si="120"/>
        <v/>
      </c>
      <c r="AL91" s="30">
        <f t="shared" si="120"/>
        <v>-4.3174881135363101</v>
      </c>
      <c r="AM91" s="30" t="str">
        <f t="shared" si="120"/>
        <v/>
      </c>
      <c r="AN91" s="30">
        <f t="shared" si="120"/>
        <v>-1.3730491343698699</v>
      </c>
      <c r="AO91" s="30" t="str">
        <f t="shared" si="120"/>
        <v/>
      </c>
      <c r="AP91" s="30" t="str">
        <f t="shared" ref="AP91" si="127">IFERROR(LN(AP59),"")</f>
        <v/>
      </c>
      <c r="AQ91" s="30" t="str">
        <f t="shared" si="120"/>
        <v/>
      </c>
      <c r="AR91" s="30">
        <f t="shared" si="120"/>
        <v>-3.2188758248682006</v>
      </c>
      <c r="AS91" s="30">
        <f t="shared" si="120"/>
        <v>-2.9311937524164198</v>
      </c>
      <c r="AT91" s="30" t="str">
        <f t="shared" si="120"/>
        <v/>
      </c>
      <c r="AU91" s="30" t="str">
        <f t="shared" si="120"/>
        <v/>
      </c>
      <c r="AV91" s="30" t="str">
        <f t="shared" si="120"/>
        <v/>
      </c>
      <c r="AW91" s="30" t="str">
        <f t="shared" si="120"/>
        <v/>
      </c>
      <c r="AX91" s="30" t="str">
        <f t="shared" si="120"/>
        <v/>
      </c>
      <c r="AY91" s="30" t="str">
        <f t="shared" si="120"/>
        <v/>
      </c>
      <c r="AZ91" s="30" t="str">
        <f t="shared" ref="AZ91:BA91" si="128">IFERROR(LN(AZ59),"")</f>
        <v/>
      </c>
      <c r="BA91" s="30" t="str">
        <f t="shared" si="128"/>
        <v/>
      </c>
      <c r="BB91" s="30" t="str">
        <f t="shared" si="120"/>
        <v/>
      </c>
      <c r="BC91" s="30" t="str">
        <f t="shared" si="120"/>
        <v/>
      </c>
      <c r="BD91" s="30" t="str">
        <f t="shared" si="120"/>
        <v/>
      </c>
      <c r="BE91" s="30" t="str">
        <f t="shared" si="120"/>
        <v/>
      </c>
      <c r="BF91" s="30" t="str">
        <f t="shared" si="120"/>
        <v/>
      </c>
      <c r="BG91" s="30">
        <f t="shared" si="120"/>
        <v>-3.6243409329763652</v>
      </c>
      <c r="BH91" s="30" t="str">
        <f t="shared" si="120"/>
        <v/>
      </c>
      <c r="BI91" s="30" t="str">
        <f t="shared" si="120"/>
        <v/>
      </c>
      <c r="BJ91" s="30" t="str">
        <f t="shared" si="120"/>
        <v/>
      </c>
      <c r="BK91" s="30" t="str">
        <f t="shared" si="120"/>
        <v/>
      </c>
      <c r="BL91" s="30" t="str">
        <f t="shared" si="120"/>
        <v/>
      </c>
      <c r="BM91" s="30">
        <f t="shared" si="120"/>
        <v>-4.3174881135363101</v>
      </c>
      <c r="BN91" s="30" t="str">
        <f t="shared" si="120"/>
        <v/>
      </c>
      <c r="BO91" s="30" t="str">
        <f t="shared" si="120"/>
        <v/>
      </c>
      <c r="BP91" s="30" t="str">
        <f t="shared" si="120"/>
        <v/>
      </c>
      <c r="BQ91" s="30" t="str">
        <f t="shared" si="120"/>
        <v/>
      </c>
      <c r="BR91" s="30" t="str">
        <f t="shared" ref="BR91:BU94" si="129">IFERROR(LN(BR59),"")</f>
        <v/>
      </c>
      <c r="BS91" s="30" t="str">
        <f t="shared" si="129"/>
        <v/>
      </c>
      <c r="BT91" s="30" t="str">
        <f t="shared" si="129"/>
        <v/>
      </c>
      <c r="BU91" s="31" t="str">
        <f t="shared" si="129"/>
        <v/>
      </c>
    </row>
    <row r="92" spans="2:73" ht="15.6" x14ac:dyDescent="0.3">
      <c r="B92" s="67">
        <f t="shared" si="66"/>
        <v>42901</v>
      </c>
      <c r="C92" s="30" t="str">
        <f t="shared" si="67"/>
        <v/>
      </c>
      <c r="D92" s="30" t="str">
        <f t="shared" ref="D92:BR95" si="130">IFERROR(LN(D60),"")</f>
        <v/>
      </c>
      <c r="E92" s="30" t="str">
        <f t="shared" si="130"/>
        <v/>
      </c>
      <c r="F92" s="30" t="str">
        <f t="shared" si="130"/>
        <v/>
      </c>
      <c r="G92" s="30" t="str">
        <f t="shared" si="130"/>
        <v/>
      </c>
      <c r="H92" s="30" t="str">
        <f t="shared" si="130"/>
        <v/>
      </c>
      <c r="I92" s="30">
        <f t="shared" si="130"/>
        <v>-2.7725887222397811</v>
      </c>
      <c r="J92" s="30" t="str">
        <f t="shared" si="130"/>
        <v/>
      </c>
      <c r="K92" s="30" t="str">
        <f t="shared" si="130"/>
        <v/>
      </c>
      <c r="L92" s="30" t="str">
        <f t="shared" si="130"/>
        <v/>
      </c>
      <c r="M92" s="30" t="str">
        <f t="shared" si="130"/>
        <v/>
      </c>
      <c r="N92" s="30">
        <f t="shared" si="130"/>
        <v>-3.4657359027997265</v>
      </c>
      <c r="O92" s="30" t="str">
        <f t="shared" si="130"/>
        <v/>
      </c>
      <c r="P92" s="30" t="str">
        <f t="shared" si="130"/>
        <v/>
      </c>
      <c r="Q92" s="30" t="str">
        <f t="shared" si="130"/>
        <v/>
      </c>
      <c r="R92" s="30" t="str">
        <f t="shared" si="130"/>
        <v/>
      </c>
      <c r="S92" s="30" t="str">
        <f t="shared" si="130"/>
        <v/>
      </c>
      <c r="T92" s="30" t="str">
        <f t="shared" si="130"/>
        <v/>
      </c>
      <c r="U92" s="30" t="str">
        <f t="shared" si="130"/>
        <v/>
      </c>
      <c r="V92" s="30" t="str">
        <f t="shared" si="130"/>
        <v/>
      </c>
      <c r="W92" s="30">
        <f t="shared" si="130"/>
        <v>-0.98082925301172619</v>
      </c>
      <c r="X92" s="30" t="str">
        <f t="shared" si="130"/>
        <v/>
      </c>
      <c r="Y92" s="30" t="str">
        <f t="shared" si="130"/>
        <v/>
      </c>
      <c r="Z92" s="30" t="str">
        <f t="shared" si="130"/>
        <v/>
      </c>
      <c r="AA92" s="30" t="str">
        <f t="shared" si="130"/>
        <v/>
      </c>
      <c r="AB92" s="30">
        <f t="shared" si="130"/>
        <v>-3.4657359027997265</v>
      </c>
      <c r="AC92" s="30" t="str">
        <f t="shared" si="130"/>
        <v/>
      </c>
      <c r="AD92" s="30" t="str">
        <f t="shared" si="130"/>
        <v/>
      </c>
      <c r="AE92" s="30">
        <f t="shared" si="130"/>
        <v>-3.0602707946915624</v>
      </c>
      <c r="AF92" s="30" t="str">
        <f t="shared" si="130"/>
        <v/>
      </c>
      <c r="AG92" s="30" t="str">
        <f t="shared" si="130"/>
        <v/>
      </c>
      <c r="AH92" s="30" t="str">
        <f t="shared" si="130"/>
        <v/>
      </c>
      <c r="AI92" s="30" t="str">
        <f t="shared" si="130"/>
        <v/>
      </c>
      <c r="AJ92" s="30">
        <f t="shared" si="130"/>
        <v>-1.6739764335716716</v>
      </c>
      <c r="AK92" s="30" t="str">
        <f t="shared" si="130"/>
        <v/>
      </c>
      <c r="AL92" s="30">
        <f t="shared" si="130"/>
        <v>-4.1588830833596715</v>
      </c>
      <c r="AM92" s="30" t="str">
        <f t="shared" si="130"/>
        <v/>
      </c>
      <c r="AN92" s="30">
        <f t="shared" si="130"/>
        <v>-1.5939337258981352</v>
      </c>
      <c r="AO92" s="30" t="str">
        <f t="shared" si="130"/>
        <v/>
      </c>
      <c r="AP92" s="30" t="str">
        <f t="shared" ref="AP92" si="131">IFERROR(LN(AP60),"")</f>
        <v/>
      </c>
      <c r="AQ92" s="30" t="str">
        <f t="shared" si="130"/>
        <v/>
      </c>
      <c r="AR92" s="30" t="str">
        <f t="shared" si="130"/>
        <v/>
      </c>
      <c r="AS92" s="30">
        <f t="shared" si="130"/>
        <v>-3.0602707946915624</v>
      </c>
      <c r="AT92" s="30" t="str">
        <f t="shared" si="130"/>
        <v/>
      </c>
      <c r="AU92" s="30" t="str">
        <f t="shared" si="130"/>
        <v/>
      </c>
      <c r="AV92" s="30" t="str">
        <f t="shared" si="130"/>
        <v/>
      </c>
      <c r="AW92" s="30" t="str">
        <f t="shared" si="130"/>
        <v/>
      </c>
      <c r="AX92" s="30" t="str">
        <f t="shared" si="130"/>
        <v/>
      </c>
      <c r="AY92" s="30" t="str">
        <f t="shared" si="130"/>
        <v/>
      </c>
      <c r="AZ92" s="30" t="str">
        <f t="shared" ref="AZ92:BA92" si="132">IFERROR(LN(AZ60),"")</f>
        <v/>
      </c>
      <c r="BA92" s="30" t="str">
        <f t="shared" si="132"/>
        <v/>
      </c>
      <c r="BB92" s="30" t="str">
        <f t="shared" si="130"/>
        <v/>
      </c>
      <c r="BC92" s="30" t="str">
        <f t="shared" si="130"/>
        <v/>
      </c>
      <c r="BD92" s="30" t="str">
        <f t="shared" si="130"/>
        <v/>
      </c>
      <c r="BE92" s="30" t="str">
        <f t="shared" si="130"/>
        <v/>
      </c>
      <c r="BF92" s="30" t="str">
        <f t="shared" si="130"/>
        <v/>
      </c>
      <c r="BG92" s="30" t="str">
        <f t="shared" si="130"/>
        <v/>
      </c>
      <c r="BH92" s="30" t="str">
        <f t="shared" si="130"/>
        <v/>
      </c>
      <c r="BI92" s="30" t="str">
        <f t="shared" si="130"/>
        <v/>
      </c>
      <c r="BJ92" s="30" t="str">
        <f t="shared" si="130"/>
        <v/>
      </c>
      <c r="BK92" s="30" t="str">
        <f t="shared" si="130"/>
        <v/>
      </c>
      <c r="BL92" s="30" t="str">
        <f t="shared" si="130"/>
        <v/>
      </c>
      <c r="BM92" s="30" t="str">
        <f t="shared" si="130"/>
        <v/>
      </c>
      <c r="BN92" s="30" t="str">
        <f t="shared" si="130"/>
        <v/>
      </c>
      <c r="BO92" s="30" t="str">
        <f t="shared" si="130"/>
        <v/>
      </c>
      <c r="BP92" s="30" t="str">
        <f t="shared" si="130"/>
        <v/>
      </c>
      <c r="BQ92" s="30" t="str">
        <f t="shared" si="130"/>
        <v/>
      </c>
      <c r="BR92" s="30" t="str">
        <f t="shared" si="130"/>
        <v/>
      </c>
      <c r="BS92" s="30" t="str">
        <f t="shared" si="129"/>
        <v/>
      </c>
      <c r="BT92" s="30" t="str">
        <f t="shared" si="129"/>
        <v/>
      </c>
      <c r="BU92" s="31" t="str">
        <f t="shared" si="129"/>
        <v/>
      </c>
    </row>
    <row r="93" spans="2:73" ht="15.6" x14ac:dyDescent="0.3">
      <c r="B93" s="67">
        <f t="shared" si="66"/>
        <v>42902</v>
      </c>
      <c r="C93" s="30" t="str">
        <f t="shared" si="67"/>
        <v/>
      </c>
      <c r="D93" s="30" t="str">
        <f t="shared" si="130"/>
        <v/>
      </c>
      <c r="E93" s="30" t="str">
        <f t="shared" si="130"/>
        <v/>
      </c>
      <c r="F93" s="30" t="str">
        <f t="shared" si="130"/>
        <v/>
      </c>
      <c r="G93" s="30" t="str">
        <f t="shared" si="130"/>
        <v/>
      </c>
      <c r="H93" s="30" t="str">
        <f t="shared" si="130"/>
        <v/>
      </c>
      <c r="I93" s="30">
        <f t="shared" si="130"/>
        <v>-2.5389738710582761</v>
      </c>
      <c r="J93" s="30" t="str">
        <f t="shared" si="130"/>
        <v/>
      </c>
      <c r="K93" s="30" t="str">
        <f t="shared" si="130"/>
        <v/>
      </c>
      <c r="L93" s="30" t="str">
        <f t="shared" si="130"/>
        <v/>
      </c>
      <c r="M93" s="30" t="str">
        <f t="shared" si="130"/>
        <v/>
      </c>
      <c r="N93" s="30">
        <f t="shared" si="130"/>
        <v>-2.9444389791664407</v>
      </c>
      <c r="O93" s="30" t="str">
        <f t="shared" si="130"/>
        <v/>
      </c>
      <c r="P93" s="30" t="str">
        <f t="shared" si="130"/>
        <v/>
      </c>
      <c r="Q93" s="30" t="str">
        <f t="shared" si="130"/>
        <v/>
      </c>
      <c r="R93" s="30" t="str">
        <f t="shared" si="130"/>
        <v/>
      </c>
      <c r="S93" s="30" t="str">
        <f t="shared" si="130"/>
        <v/>
      </c>
      <c r="T93" s="30" t="str">
        <f t="shared" si="130"/>
        <v/>
      </c>
      <c r="U93" s="30" t="str">
        <f t="shared" si="130"/>
        <v/>
      </c>
      <c r="V93" s="30" t="str">
        <f t="shared" si="130"/>
        <v/>
      </c>
      <c r="W93" s="30">
        <f t="shared" si="130"/>
        <v>-1.2396908869280152</v>
      </c>
      <c r="X93" s="30" t="str">
        <f t="shared" si="130"/>
        <v/>
      </c>
      <c r="Y93" s="30" t="str">
        <f t="shared" si="130"/>
        <v/>
      </c>
      <c r="Z93" s="30" t="str">
        <f t="shared" si="130"/>
        <v/>
      </c>
      <c r="AA93" s="30" t="str">
        <f t="shared" si="130"/>
        <v/>
      </c>
      <c r="AB93" s="30" t="str">
        <f t="shared" si="130"/>
        <v/>
      </c>
      <c r="AC93" s="30" t="str">
        <f t="shared" si="130"/>
        <v/>
      </c>
      <c r="AD93" s="30" t="str">
        <f t="shared" si="130"/>
        <v/>
      </c>
      <c r="AE93" s="30" t="str">
        <f t="shared" si="130"/>
        <v/>
      </c>
      <c r="AF93" s="30" t="str">
        <f t="shared" si="130"/>
        <v/>
      </c>
      <c r="AG93" s="30" t="str">
        <f t="shared" si="130"/>
        <v/>
      </c>
      <c r="AH93" s="30" t="str">
        <f t="shared" si="130"/>
        <v/>
      </c>
      <c r="AI93" s="30" t="str">
        <f t="shared" si="130"/>
        <v/>
      </c>
      <c r="AJ93" s="30">
        <f t="shared" si="130"/>
        <v>-1.8458266904983309</v>
      </c>
      <c r="AK93" s="30" t="str">
        <f t="shared" si="130"/>
        <v/>
      </c>
      <c r="AL93" s="30">
        <f t="shared" si="130"/>
        <v>-3.6375861597263857</v>
      </c>
      <c r="AM93" s="30" t="str">
        <f t="shared" si="130"/>
        <v/>
      </c>
      <c r="AN93" s="30">
        <f t="shared" si="130"/>
        <v>-1.6916760106710724</v>
      </c>
      <c r="AO93" s="30" t="str">
        <f t="shared" si="130"/>
        <v/>
      </c>
      <c r="AP93" s="30" t="str">
        <f t="shared" ref="AP93" si="133">IFERROR(LN(AP61),"")</f>
        <v/>
      </c>
      <c r="AQ93" s="30" t="str">
        <f t="shared" si="130"/>
        <v/>
      </c>
      <c r="AR93" s="30">
        <f t="shared" si="130"/>
        <v>-3.6375861597263857</v>
      </c>
      <c r="AS93" s="30">
        <f t="shared" si="130"/>
        <v>-1.8458266904983309</v>
      </c>
      <c r="AT93" s="30" t="str">
        <f t="shared" si="130"/>
        <v/>
      </c>
      <c r="AU93" s="30" t="str">
        <f t="shared" si="130"/>
        <v/>
      </c>
      <c r="AV93" s="30" t="str">
        <f t="shared" si="130"/>
        <v/>
      </c>
      <c r="AW93" s="30" t="str">
        <f t="shared" si="130"/>
        <v/>
      </c>
      <c r="AX93" s="30" t="str">
        <f t="shared" si="130"/>
        <v/>
      </c>
      <c r="AY93" s="30" t="str">
        <f t="shared" si="130"/>
        <v/>
      </c>
      <c r="AZ93" s="30" t="str">
        <f t="shared" ref="AZ93:BA93" si="134">IFERROR(LN(AZ61),"")</f>
        <v/>
      </c>
      <c r="BA93" s="30" t="str">
        <f t="shared" si="134"/>
        <v/>
      </c>
      <c r="BB93" s="30" t="str">
        <f t="shared" si="130"/>
        <v/>
      </c>
      <c r="BC93" s="30" t="str">
        <f t="shared" si="130"/>
        <v/>
      </c>
      <c r="BD93" s="30" t="str">
        <f t="shared" si="130"/>
        <v/>
      </c>
      <c r="BE93" s="30" t="str">
        <f t="shared" si="130"/>
        <v/>
      </c>
      <c r="BF93" s="30" t="str">
        <f t="shared" si="130"/>
        <v/>
      </c>
      <c r="BG93" s="30">
        <f t="shared" si="130"/>
        <v>-3.6375861597263857</v>
      </c>
      <c r="BH93" s="30" t="str">
        <f t="shared" si="130"/>
        <v/>
      </c>
      <c r="BI93" s="30" t="str">
        <f t="shared" si="130"/>
        <v/>
      </c>
      <c r="BJ93" s="30" t="str">
        <f t="shared" si="130"/>
        <v/>
      </c>
      <c r="BK93" s="30" t="str">
        <f t="shared" si="130"/>
        <v/>
      </c>
      <c r="BL93" s="30" t="str">
        <f t="shared" si="130"/>
        <v/>
      </c>
      <c r="BM93" s="30" t="str">
        <f t="shared" si="130"/>
        <v/>
      </c>
      <c r="BN93" s="30" t="str">
        <f t="shared" si="130"/>
        <v/>
      </c>
      <c r="BO93" s="30" t="str">
        <f t="shared" si="130"/>
        <v/>
      </c>
      <c r="BP93" s="30" t="str">
        <f t="shared" si="130"/>
        <v/>
      </c>
      <c r="BQ93" s="30" t="str">
        <f t="shared" si="130"/>
        <v/>
      </c>
      <c r="BR93" s="30" t="str">
        <f t="shared" si="130"/>
        <v/>
      </c>
      <c r="BS93" s="30" t="str">
        <f t="shared" si="129"/>
        <v/>
      </c>
      <c r="BT93" s="30" t="str">
        <f t="shared" si="129"/>
        <v/>
      </c>
      <c r="BU93" s="31" t="str">
        <f t="shared" si="129"/>
        <v/>
      </c>
    </row>
    <row r="94" spans="2:73" ht="15.6" x14ac:dyDescent="0.3">
      <c r="B94" s="67">
        <f t="shared" si="66"/>
        <v>42903</v>
      </c>
      <c r="C94" s="30" t="str">
        <f t="shared" si="67"/>
        <v/>
      </c>
      <c r="D94" s="30" t="str">
        <f t="shared" si="130"/>
        <v/>
      </c>
      <c r="E94" s="30" t="str">
        <f t="shared" si="130"/>
        <v/>
      </c>
      <c r="F94" s="30" t="str">
        <f t="shared" si="130"/>
        <v/>
      </c>
      <c r="G94" s="30" t="str">
        <f t="shared" si="130"/>
        <v/>
      </c>
      <c r="H94" s="30" t="str">
        <f t="shared" si="130"/>
        <v/>
      </c>
      <c r="I94" s="30" t="str">
        <f t="shared" si="130"/>
        <v/>
      </c>
      <c r="J94" s="30" t="str">
        <f t="shared" si="130"/>
        <v/>
      </c>
      <c r="K94" s="30" t="str">
        <f t="shared" si="130"/>
        <v/>
      </c>
      <c r="L94" s="30" t="str">
        <f t="shared" si="130"/>
        <v/>
      </c>
      <c r="M94" s="30" t="str">
        <f t="shared" si="130"/>
        <v/>
      </c>
      <c r="N94" s="30">
        <f t="shared" si="130"/>
        <v>-1.3862943611198906</v>
      </c>
      <c r="O94" s="30" t="str">
        <f t="shared" si="130"/>
        <v/>
      </c>
      <c r="P94" s="30" t="str">
        <f t="shared" si="130"/>
        <v/>
      </c>
      <c r="Q94" s="30" t="str">
        <f t="shared" si="130"/>
        <v/>
      </c>
      <c r="R94" s="30" t="str">
        <f t="shared" si="130"/>
        <v/>
      </c>
      <c r="S94" s="30" t="str">
        <f t="shared" si="130"/>
        <v/>
      </c>
      <c r="T94" s="30" t="str">
        <f t="shared" si="130"/>
        <v/>
      </c>
      <c r="U94" s="30" t="str">
        <f t="shared" si="130"/>
        <v/>
      </c>
      <c r="V94" s="30" t="str">
        <f t="shared" si="130"/>
        <v/>
      </c>
      <c r="W94" s="30">
        <f t="shared" si="130"/>
        <v>-1.3862943611198906</v>
      </c>
      <c r="X94" s="30" t="str">
        <f t="shared" si="130"/>
        <v/>
      </c>
      <c r="Y94" s="30" t="str">
        <f t="shared" si="130"/>
        <v/>
      </c>
      <c r="Z94" s="30" t="str">
        <f t="shared" si="130"/>
        <v/>
      </c>
      <c r="AA94" s="30" t="str">
        <f t="shared" si="130"/>
        <v/>
      </c>
      <c r="AB94" s="30" t="str">
        <f t="shared" si="130"/>
        <v/>
      </c>
      <c r="AC94" s="30" t="str">
        <f t="shared" si="130"/>
        <v/>
      </c>
      <c r="AD94" s="30" t="str">
        <f t="shared" si="130"/>
        <v/>
      </c>
      <c r="AE94" s="30" t="str">
        <f t="shared" si="130"/>
        <v/>
      </c>
      <c r="AF94" s="30" t="str">
        <f t="shared" si="130"/>
        <v/>
      </c>
      <c r="AG94" s="30" t="str">
        <f t="shared" si="130"/>
        <v/>
      </c>
      <c r="AH94" s="30" t="str">
        <f t="shared" si="130"/>
        <v/>
      </c>
      <c r="AI94" s="30" t="str">
        <f t="shared" si="130"/>
        <v/>
      </c>
      <c r="AJ94" s="30" t="str">
        <f t="shared" si="130"/>
        <v/>
      </c>
      <c r="AK94" s="30" t="str">
        <f t="shared" si="130"/>
        <v/>
      </c>
      <c r="AL94" s="30">
        <f t="shared" si="130"/>
        <v>-1.3862943611198906</v>
      </c>
      <c r="AM94" s="30" t="str">
        <f t="shared" si="130"/>
        <v/>
      </c>
      <c r="AN94" s="30" t="str">
        <f t="shared" si="130"/>
        <v/>
      </c>
      <c r="AO94" s="30" t="str">
        <f t="shared" si="130"/>
        <v/>
      </c>
      <c r="AP94" s="30" t="str">
        <f t="shared" ref="AP94" si="135">IFERROR(LN(AP62),"")</f>
        <v/>
      </c>
      <c r="AQ94" s="30" t="str">
        <f t="shared" si="130"/>
        <v/>
      </c>
      <c r="AR94" s="30" t="str">
        <f t="shared" si="130"/>
        <v/>
      </c>
      <c r="AS94" s="30">
        <f t="shared" si="130"/>
        <v>-1.3862943611198906</v>
      </c>
      <c r="AT94" s="30" t="str">
        <f t="shared" si="130"/>
        <v/>
      </c>
      <c r="AU94" s="30" t="str">
        <f t="shared" si="130"/>
        <v/>
      </c>
      <c r="AV94" s="30" t="str">
        <f t="shared" si="130"/>
        <v/>
      </c>
      <c r="AW94" s="30" t="str">
        <f t="shared" si="130"/>
        <v/>
      </c>
      <c r="AX94" s="30" t="str">
        <f t="shared" si="130"/>
        <v/>
      </c>
      <c r="AY94" s="30" t="str">
        <f t="shared" si="130"/>
        <v/>
      </c>
      <c r="AZ94" s="30" t="str">
        <f t="shared" ref="AZ94:BA94" si="136">IFERROR(LN(AZ62),"")</f>
        <v/>
      </c>
      <c r="BA94" s="30" t="str">
        <f t="shared" si="136"/>
        <v/>
      </c>
      <c r="BB94" s="30" t="str">
        <f t="shared" si="130"/>
        <v/>
      </c>
      <c r="BC94" s="30" t="str">
        <f t="shared" si="130"/>
        <v/>
      </c>
      <c r="BD94" s="30" t="str">
        <f t="shared" si="130"/>
        <v/>
      </c>
      <c r="BE94" s="30" t="str">
        <f t="shared" si="130"/>
        <v/>
      </c>
      <c r="BF94" s="30" t="str">
        <f t="shared" si="130"/>
        <v/>
      </c>
      <c r="BG94" s="30" t="str">
        <f t="shared" si="130"/>
        <v/>
      </c>
      <c r="BH94" s="30" t="str">
        <f t="shared" si="130"/>
        <v/>
      </c>
      <c r="BI94" s="30" t="str">
        <f t="shared" si="130"/>
        <v/>
      </c>
      <c r="BJ94" s="30" t="str">
        <f t="shared" si="130"/>
        <v/>
      </c>
      <c r="BK94" s="30" t="str">
        <f t="shared" si="130"/>
        <v/>
      </c>
      <c r="BL94" s="30" t="str">
        <f t="shared" si="130"/>
        <v/>
      </c>
      <c r="BM94" s="30" t="str">
        <f t="shared" si="130"/>
        <v/>
      </c>
      <c r="BN94" s="30" t="str">
        <f t="shared" si="130"/>
        <v/>
      </c>
      <c r="BO94" s="30" t="str">
        <f t="shared" si="130"/>
        <v/>
      </c>
      <c r="BP94" s="30" t="str">
        <f t="shared" si="130"/>
        <v/>
      </c>
      <c r="BQ94" s="30" t="str">
        <f t="shared" si="130"/>
        <v/>
      </c>
      <c r="BR94" s="30" t="str">
        <f t="shared" si="130"/>
        <v/>
      </c>
      <c r="BS94" s="30" t="str">
        <f t="shared" si="129"/>
        <v/>
      </c>
      <c r="BT94" s="30" t="str">
        <f t="shared" si="129"/>
        <v/>
      </c>
      <c r="BU94" s="31" t="str">
        <f t="shared" si="129"/>
        <v/>
      </c>
    </row>
    <row r="95" spans="2:73" ht="15.6" x14ac:dyDescent="0.3">
      <c r="B95" s="67">
        <f t="shared" si="66"/>
        <v>42904</v>
      </c>
      <c r="C95" s="30" t="str">
        <f t="shared" si="67"/>
        <v/>
      </c>
      <c r="D95" s="30" t="str">
        <f t="shared" si="130"/>
        <v/>
      </c>
      <c r="E95" s="30" t="str">
        <f t="shared" si="130"/>
        <v/>
      </c>
      <c r="F95" s="30" t="str">
        <f t="shared" si="130"/>
        <v/>
      </c>
      <c r="G95" s="30" t="str">
        <f t="shared" si="130"/>
        <v/>
      </c>
      <c r="H95" s="30" t="str">
        <f t="shared" si="130"/>
        <v/>
      </c>
      <c r="I95" s="30" t="str">
        <f t="shared" si="130"/>
        <v/>
      </c>
      <c r="J95" s="30" t="str">
        <f t="shared" si="130"/>
        <v/>
      </c>
      <c r="K95" s="30" t="str">
        <f t="shared" si="130"/>
        <v/>
      </c>
      <c r="L95" s="30" t="str">
        <f t="shared" si="130"/>
        <v/>
      </c>
      <c r="M95" s="30" t="str">
        <f t="shared" si="130"/>
        <v/>
      </c>
      <c r="N95" s="30">
        <f t="shared" si="130"/>
        <v>-0.47000362924573558</v>
      </c>
      <c r="O95" s="30" t="str">
        <f t="shared" si="130"/>
        <v/>
      </c>
      <c r="P95" s="30" t="str">
        <f t="shared" si="130"/>
        <v/>
      </c>
      <c r="Q95" s="30" t="str">
        <f t="shared" si="130"/>
        <v/>
      </c>
      <c r="R95" s="30" t="str">
        <f t="shared" si="130"/>
        <v/>
      </c>
      <c r="S95" s="30" t="str">
        <f t="shared" si="130"/>
        <v/>
      </c>
      <c r="T95" s="30" t="str">
        <f t="shared" si="130"/>
        <v/>
      </c>
      <c r="U95" s="30" t="str">
        <f t="shared" si="130"/>
        <v/>
      </c>
      <c r="V95" s="30" t="str">
        <f t="shared" si="130"/>
        <v/>
      </c>
      <c r="W95" s="30">
        <f t="shared" si="130"/>
        <v>-1.3862943611198906</v>
      </c>
      <c r="X95" s="30" t="str">
        <f t="shared" si="130"/>
        <v/>
      </c>
      <c r="Y95" s="30" t="str">
        <f t="shared" si="130"/>
        <v/>
      </c>
      <c r="Z95" s="30" t="str">
        <f t="shared" si="130"/>
        <v/>
      </c>
      <c r="AA95" s="30" t="str">
        <f t="shared" si="130"/>
        <v/>
      </c>
      <c r="AB95" s="30" t="str">
        <f t="shared" si="130"/>
        <v/>
      </c>
      <c r="AC95" s="30" t="str">
        <f t="shared" si="130"/>
        <v/>
      </c>
      <c r="AD95" s="30" t="str">
        <f t="shared" si="130"/>
        <v/>
      </c>
      <c r="AE95" s="30" t="str">
        <f t="shared" si="130"/>
        <v/>
      </c>
      <c r="AF95" s="30" t="str">
        <f t="shared" si="130"/>
        <v/>
      </c>
      <c r="AG95" s="30" t="str">
        <f t="shared" si="130"/>
        <v/>
      </c>
      <c r="AH95" s="30" t="str">
        <f t="shared" si="130"/>
        <v/>
      </c>
      <c r="AI95" s="30" t="str">
        <f t="shared" si="130"/>
        <v/>
      </c>
      <c r="AJ95" s="30" t="str">
        <f t="shared" si="130"/>
        <v/>
      </c>
      <c r="AK95" s="30" t="str">
        <f t="shared" si="130"/>
        <v/>
      </c>
      <c r="AL95" s="30" t="str">
        <f t="shared" si="130"/>
        <v/>
      </c>
      <c r="AM95" s="30" t="str">
        <f t="shared" si="130"/>
        <v/>
      </c>
      <c r="AN95" s="30" t="str">
        <f t="shared" si="130"/>
        <v/>
      </c>
      <c r="AO95" s="30" t="str">
        <f t="shared" si="130"/>
        <v/>
      </c>
      <c r="AP95" s="30" t="str">
        <f t="shared" ref="AP95" si="137">IFERROR(LN(AP63),"")</f>
        <v/>
      </c>
      <c r="AQ95" s="30" t="str">
        <f t="shared" si="130"/>
        <v/>
      </c>
      <c r="AR95" s="30" t="str">
        <f t="shared" si="130"/>
        <v/>
      </c>
      <c r="AS95" s="30">
        <f t="shared" si="130"/>
        <v>-2.0794415416798357</v>
      </c>
      <c r="AT95" s="30" t="str">
        <f t="shared" si="130"/>
        <v/>
      </c>
      <c r="AU95" s="30" t="str">
        <f t="shared" si="130"/>
        <v/>
      </c>
      <c r="AV95" s="30" t="str">
        <f t="shared" si="130"/>
        <v/>
      </c>
      <c r="AW95" s="30" t="str">
        <f t="shared" si="130"/>
        <v/>
      </c>
      <c r="AX95" s="30" t="str">
        <f t="shared" si="130"/>
        <v/>
      </c>
      <c r="AY95" s="30" t="str">
        <f t="shared" si="130"/>
        <v/>
      </c>
      <c r="AZ95" s="30" t="str">
        <f t="shared" ref="AZ95:BA95" si="138">IFERROR(LN(AZ63),"")</f>
        <v/>
      </c>
      <c r="BA95" s="30" t="str">
        <f t="shared" si="138"/>
        <v/>
      </c>
      <c r="BB95" s="30" t="str">
        <f t="shared" si="130"/>
        <v/>
      </c>
      <c r="BC95" s="30" t="str">
        <f t="shared" si="130"/>
        <v/>
      </c>
      <c r="BD95" s="30" t="str">
        <f t="shared" si="130"/>
        <v/>
      </c>
      <c r="BE95" s="30" t="str">
        <f t="shared" si="130"/>
        <v/>
      </c>
      <c r="BF95" s="30" t="str">
        <f t="shared" si="130"/>
        <v/>
      </c>
      <c r="BG95" s="30" t="str">
        <f t="shared" si="130"/>
        <v/>
      </c>
      <c r="BH95" s="30" t="str">
        <f t="shared" si="130"/>
        <v/>
      </c>
      <c r="BI95" s="30" t="str">
        <f t="shared" si="130"/>
        <v/>
      </c>
      <c r="BJ95" s="30" t="str">
        <f t="shared" si="130"/>
        <v/>
      </c>
      <c r="BK95" s="30" t="str">
        <f t="shared" si="130"/>
        <v/>
      </c>
      <c r="BL95" s="30" t="str">
        <f t="shared" si="130"/>
        <v/>
      </c>
      <c r="BM95" s="30" t="str">
        <f t="shared" si="130"/>
        <v/>
      </c>
      <c r="BN95" s="30" t="str">
        <f t="shared" si="130"/>
        <v/>
      </c>
      <c r="BO95" s="30" t="str">
        <f t="shared" si="130"/>
        <v/>
      </c>
      <c r="BP95" s="30" t="str">
        <f t="shared" si="130"/>
        <v/>
      </c>
      <c r="BQ95" s="30" t="str">
        <f t="shared" si="130"/>
        <v/>
      </c>
      <c r="BR95" s="30" t="str">
        <f t="shared" ref="BR95:BU96" si="139">IFERROR(LN(BR63),"")</f>
        <v/>
      </c>
      <c r="BS95" s="30" t="str">
        <f t="shared" si="139"/>
        <v/>
      </c>
      <c r="BT95" s="30" t="str">
        <f t="shared" si="139"/>
        <v/>
      </c>
      <c r="BU95" s="31" t="str">
        <f t="shared" si="139"/>
        <v/>
      </c>
    </row>
    <row r="96" spans="2:73" ht="16.2" thickBot="1" x14ac:dyDescent="0.35">
      <c r="B96" s="69">
        <f t="shared" si="66"/>
        <v>42911</v>
      </c>
      <c r="C96" s="32" t="str">
        <f t="shared" si="67"/>
        <v/>
      </c>
      <c r="D96" s="32" t="str">
        <f t="shared" ref="D96:BR96" si="140">IFERROR(LN(D64),"")</f>
        <v/>
      </c>
      <c r="E96" s="32" t="str">
        <f t="shared" si="140"/>
        <v/>
      </c>
      <c r="F96" s="32" t="str">
        <f t="shared" si="140"/>
        <v/>
      </c>
      <c r="G96" s="32" t="str">
        <f t="shared" si="140"/>
        <v/>
      </c>
      <c r="H96" s="32" t="str">
        <f t="shared" si="140"/>
        <v/>
      </c>
      <c r="I96" s="32">
        <f t="shared" si="140"/>
        <v>-2.917770732084279</v>
      </c>
      <c r="J96" s="32" t="str">
        <f t="shared" si="140"/>
        <v/>
      </c>
      <c r="K96" s="32" t="str">
        <f t="shared" si="140"/>
        <v/>
      </c>
      <c r="L96" s="32">
        <f t="shared" si="140"/>
        <v>-3.6109179126442243</v>
      </c>
      <c r="M96" s="32" t="str">
        <f t="shared" si="140"/>
        <v/>
      </c>
      <c r="N96" s="32">
        <f t="shared" si="140"/>
        <v>-2.2246235515243336</v>
      </c>
      <c r="O96" s="32" t="str">
        <f t="shared" si="140"/>
        <v/>
      </c>
      <c r="P96" s="32" t="str">
        <f t="shared" si="140"/>
        <v/>
      </c>
      <c r="Q96" s="32" t="str">
        <f t="shared" si="140"/>
        <v/>
      </c>
      <c r="R96" s="32" t="str">
        <f t="shared" si="140"/>
        <v/>
      </c>
      <c r="S96" s="32" t="str">
        <f t="shared" si="140"/>
        <v/>
      </c>
      <c r="T96" s="32" t="str">
        <f t="shared" si="140"/>
        <v/>
      </c>
      <c r="U96" s="32" t="str">
        <f t="shared" si="140"/>
        <v/>
      </c>
      <c r="V96" s="32" t="str">
        <f t="shared" si="140"/>
        <v/>
      </c>
      <c r="W96" s="32">
        <f t="shared" si="140"/>
        <v>-2.2246235515243336</v>
      </c>
      <c r="X96" s="32" t="str">
        <f t="shared" si="140"/>
        <v/>
      </c>
      <c r="Y96" s="32" t="str">
        <f t="shared" si="140"/>
        <v/>
      </c>
      <c r="Z96" s="32">
        <f t="shared" si="140"/>
        <v>-3.6109179126442243</v>
      </c>
      <c r="AA96" s="32" t="str">
        <f t="shared" si="140"/>
        <v/>
      </c>
      <c r="AB96" s="32">
        <f t="shared" si="140"/>
        <v>-2.917770732084279</v>
      </c>
      <c r="AC96" s="32" t="str">
        <f t="shared" si="140"/>
        <v/>
      </c>
      <c r="AD96" s="32" t="str">
        <f t="shared" si="140"/>
        <v/>
      </c>
      <c r="AE96" s="32" t="str">
        <f t="shared" si="140"/>
        <v/>
      </c>
      <c r="AF96" s="32" t="str">
        <f t="shared" si="140"/>
        <v/>
      </c>
      <c r="AG96" s="32" t="str">
        <f t="shared" si="140"/>
        <v/>
      </c>
      <c r="AH96" s="32" t="str">
        <f t="shared" si="140"/>
        <v/>
      </c>
      <c r="AI96" s="32" t="str">
        <f t="shared" si="140"/>
        <v/>
      </c>
      <c r="AJ96" s="32">
        <f t="shared" si="140"/>
        <v>-0.90286771154201428</v>
      </c>
      <c r="AK96" s="32" t="str">
        <f t="shared" si="140"/>
        <v/>
      </c>
      <c r="AL96" s="32" t="str">
        <f t="shared" si="140"/>
        <v/>
      </c>
      <c r="AM96" s="32" t="str">
        <f t="shared" si="140"/>
        <v/>
      </c>
      <c r="AN96" s="32">
        <f t="shared" si="140"/>
        <v>-3.6109179126442243</v>
      </c>
      <c r="AO96" s="32" t="str">
        <f t="shared" si="140"/>
        <v/>
      </c>
      <c r="AP96" s="32" t="str">
        <f t="shared" si="140"/>
        <v/>
      </c>
      <c r="AQ96" s="32" t="str">
        <f t="shared" si="140"/>
        <v/>
      </c>
      <c r="AR96" s="32" t="str">
        <f t="shared" si="140"/>
        <v/>
      </c>
      <c r="AS96" s="32">
        <f t="shared" si="140"/>
        <v>-2.2246235515243336</v>
      </c>
      <c r="AT96" s="32" t="str">
        <f t="shared" si="140"/>
        <v/>
      </c>
      <c r="AU96" s="32" t="str">
        <f t="shared" si="140"/>
        <v/>
      </c>
      <c r="AV96" s="32" t="str">
        <f t="shared" si="140"/>
        <v/>
      </c>
      <c r="AW96" s="32" t="str">
        <f t="shared" si="140"/>
        <v/>
      </c>
      <c r="AX96" s="32" t="str">
        <f t="shared" si="140"/>
        <v/>
      </c>
      <c r="AY96" s="32" t="str">
        <f t="shared" si="140"/>
        <v/>
      </c>
      <c r="AZ96" s="32" t="str">
        <f t="shared" si="140"/>
        <v/>
      </c>
      <c r="BA96" s="32" t="str">
        <f t="shared" si="140"/>
        <v/>
      </c>
      <c r="BB96" s="32" t="str">
        <f t="shared" si="140"/>
        <v/>
      </c>
      <c r="BC96" s="32" t="str">
        <f t="shared" si="140"/>
        <v/>
      </c>
      <c r="BD96" s="32" t="str">
        <f t="shared" si="140"/>
        <v/>
      </c>
      <c r="BE96" s="32" t="str">
        <f t="shared" si="140"/>
        <v/>
      </c>
      <c r="BF96" s="32" t="str">
        <f t="shared" si="140"/>
        <v/>
      </c>
      <c r="BG96" s="32">
        <f t="shared" si="140"/>
        <v>-2.917770732084279</v>
      </c>
      <c r="BH96" s="32" t="str">
        <f t="shared" si="140"/>
        <v/>
      </c>
      <c r="BI96" s="32" t="str">
        <f t="shared" si="140"/>
        <v/>
      </c>
      <c r="BJ96" s="32" t="str">
        <f t="shared" si="140"/>
        <v/>
      </c>
      <c r="BK96" s="32" t="str">
        <f t="shared" si="140"/>
        <v/>
      </c>
      <c r="BL96" s="32" t="str">
        <f t="shared" si="140"/>
        <v/>
      </c>
      <c r="BM96" s="32" t="str">
        <f t="shared" si="140"/>
        <v/>
      </c>
      <c r="BN96" s="32" t="str">
        <f t="shared" si="140"/>
        <v/>
      </c>
      <c r="BO96" s="32" t="str">
        <f t="shared" si="140"/>
        <v/>
      </c>
      <c r="BP96" s="32" t="str">
        <f t="shared" si="140"/>
        <v/>
      </c>
      <c r="BQ96" s="32">
        <f t="shared" si="140"/>
        <v>-3.6109179126442243</v>
      </c>
      <c r="BR96" s="32" t="str">
        <f t="shared" si="140"/>
        <v/>
      </c>
      <c r="BS96" s="32" t="str">
        <f t="shared" si="139"/>
        <v/>
      </c>
      <c r="BT96" s="32" t="str">
        <f t="shared" si="139"/>
        <v/>
      </c>
      <c r="BU96" s="33" t="str">
        <f t="shared" si="139"/>
        <v/>
      </c>
    </row>
    <row r="97" spans="2:73" ht="16.2" thickBot="1" x14ac:dyDescent="0.35">
      <c r="B97" s="10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</row>
    <row r="98" spans="2:73" ht="15.6" x14ac:dyDescent="0.3">
      <c r="B98" s="66">
        <f>B66</f>
        <v>42870</v>
      </c>
      <c r="C98" s="28" t="str">
        <f>IFERROR(C34*C66, "")</f>
        <v/>
      </c>
      <c r="D98" s="28" t="str">
        <f t="shared" ref="D98:BR99" si="141">IFERROR(D34*D66, "")</f>
        <v/>
      </c>
      <c r="E98" s="28" t="str">
        <f t="shared" si="141"/>
        <v/>
      </c>
      <c r="F98" s="28" t="str">
        <f t="shared" si="141"/>
        <v/>
      </c>
      <c r="G98" s="28" t="str">
        <f t="shared" si="141"/>
        <v/>
      </c>
      <c r="H98" s="28" t="str">
        <f t="shared" si="141"/>
        <v/>
      </c>
      <c r="I98" s="28" t="str">
        <f t="shared" si="141"/>
        <v/>
      </c>
      <c r="J98" s="28" t="str">
        <f t="shared" si="141"/>
        <v/>
      </c>
      <c r="K98" s="28" t="str">
        <f t="shared" si="141"/>
        <v/>
      </c>
      <c r="L98" s="28" t="str">
        <f t="shared" si="141"/>
        <v/>
      </c>
      <c r="M98" s="28" t="str">
        <f t="shared" si="141"/>
        <v/>
      </c>
      <c r="N98" s="28">
        <f t="shared" si="141"/>
        <v>-0.11826879495902477</v>
      </c>
      <c r="O98" s="28" t="str">
        <f t="shared" si="141"/>
        <v/>
      </c>
      <c r="P98" s="28" t="str">
        <f t="shared" si="141"/>
        <v/>
      </c>
      <c r="Q98" s="28" t="str">
        <f t="shared" si="141"/>
        <v/>
      </c>
      <c r="R98" s="28" t="str">
        <f t="shared" si="141"/>
        <v/>
      </c>
      <c r="S98" s="28" t="str">
        <f t="shared" si="141"/>
        <v/>
      </c>
      <c r="T98" s="28" t="str">
        <f t="shared" si="141"/>
        <v/>
      </c>
      <c r="U98" s="28" t="str">
        <f t="shared" si="141"/>
        <v/>
      </c>
      <c r="V98" s="28" t="str">
        <f t="shared" si="141"/>
        <v/>
      </c>
      <c r="W98" s="28" t="str">
        <f t="shared" si="141"/>
        <v/>
      </c>
      <c r="X98" s="28" t="str">
        <f t="shared" si="141"/>
        <v/>
      </c>
      <c r="Y98" s="28" t="str">
        <f t="shared" si="141"/>
        <v/>
      </c>
      <c r="Z98" s="28">
        <f t="shared" si="141"/>
        <v>-4.183529043108266E-2</v>
      </c>
      <c r="AA98" s="28" t="str">
        <f t="shared" si="141"/>
        <v/>
      </c>
      <c r="AB98" s="28">
        <f t="shared" si="141"/>
        <v>-0.15587407165403286</v>
      </c>
      <c r="AC98" s="28" t="str">
        <f t="shared" si="141"/>
        <v/>
      </c>
      <c r="AD98" s="28" t="str">
        <f t="shared" si="141"/>
        <v/>
      </c>
      <c r="AE98" s="28">
        <f t="shared" si="141"/>
        <v>-7.1402489170838856E-2</v>
      </c>
      <c r="AF98" s="28" t="str">
        <f t="shared" si="141"/>
        <v/>
      </c>
      <c r="AG98" s="28" t="str">
        <f t="shared" si="141"/>
        <v/>
      </c>
      <c r="AH98" s="28" t="str">
        <f t="shared" si="141"/>
        <v/>
      </c>
      <c r="AI98" s="28">
        <f t="shared" si="141"/>
        <v>-7.1402489170838856E-2</v>
      </c>
      <c r="AJ98" s="28">
        <f t="shared" si="141"/>
        <v>-0.23813959316010694</v>
      </c>
      <c r="AK98" s="28" t="str">
        <f t="shared" si="141"/>
        <v/>
      </c>
      <c r="AL98" s="28">
        <f t="shared" si="141"/>
        <v>-0.11826879495902477</v>
      </c>
      <c r="AM98" s="28" t="str">
        <f t="shared" si="141"/>
        <v/>
      </c>
      <c r="AN98" s="28">
        <f t="shared" si="141"/>
        <v>-0.34791170944002403</v>
      </c>
      <c r="AO98" s="28" t="str">
        <f>IFERROR(AO34*AO66, "")</f>
        <v/>
      </c>
      <c r="AP98" s="28" t="str">
        <f>IFERROR(AP34*AP66, "")</f>
        <v/>
      </c>
      <c r="AQ98" s="28" t="str">
        <f t="shared" si="141"/>
        <v/>
      </c>
      <c r="AR98" s="28">
        <f t="shared" si="141"/>
        <v>-7.1402489170838856E-2</v>
      </c>
      <c r="AS98" s="28">
        <f t="shared" si="141"/>
        <v>-0.18746522315274369</v>
      </c>
      <c r="AT98" s="28" t="str">
        <f t="shared" si="141"/>
        <v/>
      </c>
      <c r="AU98" s="28" t="str">
        <f t="shared" si="141"/>
        <v/>
      </c>
      <c r="AV98" s="28" t="str">
        <f t="shared" si="141"/>
        <v/>
      </c>
      <c r="AW98" s="28">
        <f t="shared" si="141"/>
        <v>-9.6339173364006131E-2</v>
      </c>
      <c r="AX98" s="28">
        <f t="shared" si="141"/>
        <v>-4.183529043108266E-2</v>
      </c>
      <c r="AY98" s="28" t="str">
        <f t="shared" si="141"/>
        <v/>
      </c>
      <c r="AZ98" s="28" t="str">
        <f t="shared" si="141"/>
        <v/>
      </c>
      <c r="BA98" s="28" t="str">
        <f t="shared" si="141"/>
        <v/>
      </c>
      <c r="BB98" s="28" t="str">
        <f t="shared" si="141"/>
        <v/>
      </c>
      <c r="BC98" s="28" t="str">
        <f t="shared" si="141"/>
        <v/>
      </c>
      <c r="BD98" s="28" t="str">
        <f t="shared" si="141"/>
        <v/>
      </c>
      <c r="BE98" s="28" t="str">
        <f t="shared" si="141"/>
        <v/>
      </c>
      <c r="BF98" s="28" t="str">
        <f t="shared" si="141"/>
        <v/>
      </c>
      <c r="BG98" s="28" t="str">
        <f t="shared" si="141"/>
        <v/>
      </c>
      <c r="BH98" s="28" t="str">
        <f t="shared" si="141"/>
        <v/>
      </c>
      <c r="BI98" s="28" t="str">
        <f t="shared" si="141"/>
        <v/>
      </c>
      <c r="BJ98" s="28" t="str">
        <f t="shared" si="141"/>
        <v/>
      </c>
      <c r="BK98" s="28" t="str">
        <f t="shared" si="141"/>
        <v/>
      </c>
      <c r="BL98" s="28" t="str">
        <f t="shared" si="141"/>
        <v/>
      </c>
      <c r="BM98" s="28" t="str">
        <f t="shared" si="141"/>
        <v/>
      </c>
      <c r="BN98" s="28" t="str">
        <f t="shared" si="141"/>
        <v/>
      </c>
      <c r="BO98" s="28" t="str">
        <f t="shared" si="141"/>
        <v/>
      </c>
      <c r="BP98" s="28" t="str">
        <f t="shared" si="141"/>
        <v/>
      </c>
      <c r="BQ98" s="28">
        <f t="shared" si="141"/>
        <v>-4.183529043108266E-2</v>
      </c>
      <c r="BR98" s="28">
        <f t="shared" si="141"/>
        <v>-0.21458431201046857</v>
      </c>
      <c r="BS98" s="28">
        <f t="shared" ref="BS98:BU102" si="142">IFERROR(BS34*BS66, "")</f>
        <v>-4.183529043108266E-2</v>
      </c>
      <c r="BT98" s="28" t="str">
        <f t="shared" si="142"/>
        <v/>
      </c>
      <c r="BU98" s="29" t="str">
        <f t="shared" si="142"/>
        <v/>
      </c>
    </row>
    <row r="99" spans="2:73" ht="15.6" x14ac:dyDescent="0.3">
      <c r="B99" s="67">
        <f t="shared" ref="B99:B128" si="143">B67</f>
        <v>42872</v>
      </c>
      <c r="C99" s="30" t="str">
        <f t="shared" ref="C99:R128" si="144">IFERROR(C35*C67, "")</f>
        <v/>
      </c>
      <c r="D99" s="30" t="str">
        <f t="shared" si="144"/>
        <v/>
      </c>
      <c r="E99" s="30" t="str">
        <f t="shared" si="144"/>
        <v/>
      </c>
      <c r="F99" s="30" t="str">
        <f t="shared" si="144"/>
        <v/>
      </c>
      <c r="G99" s="30" t="str">
        <f t="shared" si="144"/>
        <v/>
      </c>
      <c r="H99" s="30" t="str">
        <f t="shared" si="144"/>
        <v/>
      </c>
      <c r="I99" s="30">
        <f t="shared" si="144"/>
        <v>-4.534287071847324E-2</v>
      </c>
      <c r="J99" s="30" t="str">
        <f t="shared" si="144"/>
        <v/>
      </c>
      <c r="K99" s="30" t="str">
        <f t="shared" si="144"/>
        <v/>
      </c>
      <c r="L99" s="30" t="str">
        <f t="shared" si="144"/>
        <v/>
      </c>
      <c r="M99" s="30" t="str">
        <f t="shared" si="144"/>
        <v/>
      </c>
      <c r="N99" s="30">
        <f t="shared" si="144"/>
        <v>-7.7094620249496579E-2</v>
      </c>
      <c r="O99" s="30" t="str">
        <f t="shared" si="144"/>
        <v/>
      </c>
      <c r="P99" s="30" t="str">
        <f t="shared" si="144"/>
        <v/>
      </c>
      <c r="Q99" s="30" t="str">
        <f t="shared" si="144"/>
        <v/>
      </c>
      <c r="R99" s="30" t="str">
        <f t="shared" si="144"/>
        <v/>
      </c>
      <c r="S99" s="30" t="str">
        <f t="shared" si="141"/>
        <v/>
      </c>
      <c r="T99" s="30" t="str">
        <f t="shared" si="141"/>
        <v/>
      </c>
      <c r="U99" s="30" t="str">
        <f t="shared" si="141"/>
        <v/>
      </c>
      <c r="V99" s="30" t="str">
        <f t="shared" si="141"/>
        <v/>
      </c>
      <c r="W99" s="30" t="str">
        <f t="shared" si="141"/>
        <v/>
      </c>
      <c r="X99" s="30" t="str">
        <f t="shared" si="141"/>
        <v/>
      </c>
      <c r="Y99" s="30" t="str">
        <f t="shared" si="141"/>
        <v/>
      </c>
      <c r="Z99" s="30">
        <f t="shared" si="141"/>
        <v>-4.534287071847324E-2</v>
      </c>
      <c r="AA99" s="30" t="str">
        <f t="shared" si="141"/>
        <v/>
      </c>
      <c r="AB99" s="30">
        <f t="shared" si="141"/>
        <v>-0.16665960847389508</v>
      </c>
      <c r="AC99" s="30" t="str">
        <f t="shared" si="141"/>
        <v/>
      </c>
      <c r="AD99" s="30" t="str">
        <f t="shared" si="141"/>
        <v/>
      </c>
      <c r="AE99" s="30">
        <f t="shared" si="141"/>
        <v>-0.1037164860181224</v>
      </c>
      <c r="AF99" s="30" t="str">
        <f t="shared" si="141"/>
        <v/>
      </c>
      <c r="AG99" s="30" t="str">
        <f t="shared" si="141"/>
        <v/>
      </c>
      <c r="AH99" s="30" t="str">
        <f t="shared" si="141"/>
        <v/>
      </c>
      <c r="AI99" s="30" t="str">
        <f t="shared" si="141"/>
        <v/>
      </c>
      <c r="AJ99" s="30">
        <f t="shared" si="141"/>
        <v>-0.35487757340248904</v>
      </c>
      <c r="AK99" s="30" t="str">
        <f t="shared" si="141"/>
        <v/>
      </c>
      <c r="AL99" s="30">
        <f t="shared" si="141"/>
        <v>-4.534287071847324E-2</v>
      </c>
      <c r="AM99" s="30" t="str">
        <f t="shared" si="141"/>
        <v/>
      </c>
      <c r="AN99" s="30">
        <f t="shared" si="141"/>
        <v>-0.36784992975685921</v>
      </c>
      <c r="AO99" s="30" t="str">
        <f t="shared" si="141"/>
        <v/>
      </c>
      <c r="AP99" s="30" t="str">
        <f t="shared" si="141"/>
        <v/>
      </c>
      <c r="AQ99" s="30" t="str">
        <f t="shared" si="141"/>
        <v/>
      </c>
      <c r="AR99" s="30">
        <f t="shared" si="141"/>
        <v>-0.1037164860181224</v>
      </c>
      <c r="AS99" s="30">
        <f t="shared" si="141"/>
        <v>-0.25177248982309069</v>
      </c>
      <c r="AT99" s="30" t="str">
        <f t="shared" si="141"/>
        <v/>
      </c>
      <c r="AU99" s="30" t="str">
        <f t="shared" si="141"/>
        <v/>
      </c>
      <c r="AV99" s="30" t="str">
        <f t="shared" si="141"/>
        <v/>
      </c>
      <c r="AW99" s="30" t="str">
        <f t="shared" si="141"/>
        <v/>
      </c>
      <c r="AX99" s="30" t="str">
        <f t="shared" si="141"/>
        <v/>
      </c>
      <c r="AY99" s="30" t="str">
        <f t="shared" si="141"/>
        <v/>
      </c>
      <c r="AZ99" s="30" t="str">
        <f t="shared" ref="AZ99:BA99" si="145">IFERROR(AZ35*AZ67, "")</f>
        <v/>
      </c>
      <c r="BA99" s="30" t="str">
        <f t="shared" si="145"/>
        <v/>
      </c>
      <c r="BB99" s="30" t="str">
        <f t="shared" si="141"/>
        <v/>
      </c>
      <c r="BC99" s="30" t="str">
        <f t="shared" si="141"/>
        <v/>
      </c>
      <c r="BD99" s="30" t="str">
        <f t="shared" si="141"/>
        <v/>
      </c>
      <c r="BE99" s="30" t="str">
        <f t="shared" si="141"/>
        <v/>
      </c>
      <c r="BF99" s="30" t="str">
        <f t="shared" si="141"/>
        <v/>
      </c>
      <c r="BG99" s="30">
        <f t="shared" si="141"/>
        <v>-4.534287071847324E-2</v>
      </c>
      <c r="BH99" s="30">
        <f t="shared" si="141"/>
        <v>-4.534287071847324E-2</v>
      </c>
      <c r="BI99" s="30">
        <f t="shared" si="141"/>
        <v>-4.534287071847324E-2</v>
      </c>
      <c r="BJ99" s="30" t="str">
        <f t="shared" si="141"/>
        <v/>
      </c>
      <c r="BK99" s="30" t="str">
        <f t="shared" si="141"/>
        <v/>
      </c>
      <c r="BL99" s="30" t="str">
        <f t="shared" si="141"/>
        <v/>
      </c>
      <c r="BM99" s="30">
        <f t="shared" si="141"/>
        <v>-4.534287071847324E-2</v>
      </c>
      <c r="BN99" s="30">
        <f t="shared" si="141"/>
        <v>-4.534287071847324E-2</v>
      </c>
      <c r="BO99" s="30" t="str">
        <f t="shared" si="141"/>
        <v/>
      </c>
      <c r="BP99" s="30" t="str">
        <f t="shared" si="141"/>
        <v/>
      </c>
      <c r="BQ99" s="30">
        <f t="shared" si="141"/>
        <v>-7.7094620249496579E-2</v>
      </c>
      <c r="BR99" s="30" t="str">
        <f t="shared" si="141"/>
        <v/>
      </c>
      <c r="BS99" s="30" t="str">
        <f t="shared" si="142"/>
        <v/>
      </c>
      <c r="BT99" s="30" t="str">
        <f t="shared" si="142"/>
        <v/>
      </c>
      <c r="BU99" s="31" t="str">
        <f t="shared" si="142"/>
        <v/>
      </c>
    </row>
    <row r="100" spans="2:73" ht="15.6" x14ac:dyDescent="0.3">
      <c r="B100" s="67">
        <f t="shared" si="143"/>
        <v>42873</v>
      </c>
      <c r="C100" s="30" t="str">
        <f t="shared" si="144"/>
        <v/>
      </c>
      <c r="D100" s="30" t="str">
        <f t="shared" ref="D100:BR103" si="146">IFERROR(D36*D68, "")</f>
        <v/>
      </c>
      <c r="E100" s="30" t="str">
        <f t="shared" si="146"/>
        <v/>
      </c>
      <c r="F100" s="30" t="str">
        <f t="shared" si="146"/>
        <v/>
      </c>
      <c r="G100" s="30" t="str">
        <f t="shared" si="146"/>
        <v/>
      </c>
      <c r="H100" s="30">
        <f t="shared" si="146"/>
        <v>-3.2041740715360548E-2</v>
      </c>
      <c r="I100" s="30">
        <f t="shared" si="146"/>
        <v>-3.2041740715360548E-2</v>
      </c>
      <c r="J100" s="30" t="str">
        <f t="shared" si="146"/>
        <v/>
      </c>
      <c r="K100" s="30">
        <f t="shared" si="146"/>
        <v>-5.5309466486924322E-2</v>
      </c>
      <c r="L100" s="30" t="str">
        <f t="shared" si="146"/>
        <v/>
      </c>
      <c r="M100" s="30" t="str">
        <f t="shared" si="146"/>
        <v/>
      </c>
      <c r="N100" s="30">
        <f t="shared" si="146"/>
        <v>-3.2041740715360548E-2</v>
      </c>
      <c r="O100" s="30" t="str">
        <f t="shared" si="146"/>
        <v/>
      </c>
      <c r="P100" s="30" t="str">
        <f t="shared" si="146"/>
        <v/>
      </c>
      <c r="Q100" s="30" t="str">
        <f t="shared" si="146"/>
        <v/>
      </c>
      <c r="R100" s="30" t="str">
        <f t="shared" si="146"/>
        <v/>
      </c>
      <c r="S100" s="30" t="str">
        <f t="shared" si="146"/>
        <v/>
      </c>
      <c r="T100" s="30" t="str">
        <f t="shared" si="146"/>
        <v/>
      </c>
      <c r="U100" s="30" t="str">
        <f t="shared" si="146"/>
        <v/>
      </c>
      <c r="V100" s="30" t="str">
        <f t="shared" si="146"/>
        <v/>
      </c>
      <c r="W100" s="30" t="str">
        <f t="shared" si="146"/>
        <v/>
      </c>
      <c r="X100" s="30">
        <f t="shared" si="146"/>
        <v>-3.2041740715360548E-2</v>
      </c>
      <c r="Y100" s="30" t="str">
        <f t="shared" si="146"/>
        <v/>
      </c>
      <c r="Z100" s="30">
        <f t="shared" si="146"/>
        <v>-5.5309466486924322E-2</v>
      </c>
      <c r="AA100" s="30" t="str">
        <f t="shared" si="146"/>
        <v/>
      </c>
      <c r="AB100" s="30">
        <f t="shared" si="146"/>
        <v>-0.18551707191464908</v>
      </c>
      <c r="AC100" s="30" t="str">
        <f t="shared" si="146"/>
        <v/>
      </c>
      <c r="AD100" s="30" t="str">
        <f t="shared" si="146"/>
        <v/>
      </c>
      <c r="AE100" s="30">
        <f t="shared" si="146"/>
        <v>-7.5265495146054254E-2</v>
      </c>
      <c r="AF100" s="30" t="str">
        <f t="shared" si="146"/>
        <v/>
      </c>
      <c r="AG100" s="30" t="str">
        <f t="shared" si="146"/>
        <v/>
      </c>
      <c r="AH100" s="30" t="str">
        <f t="shared" si="146"/>
        <v/>
      </c>
      <c r="AI100" s="30" t="str">
        <f t="shared" si="146"/>
        <v/>
      </c>
      <c r="AJ100" s="30">
        <f t="shared" si="146"/>
        <v>-0.29694279031735821</v>
      </c>
      <c r="AK100" s="30" t="str">
        <f t="shared" si="146"/>
        <v/>
      </c>
      <c r="AL100" s="30">
        <f t="shared" si="146"/>
        <v>-7.5265495146054254E-2</v>
      </c>
      <c r="AM100" s="30" t="str">
        <f t="shared" si="146"/>
        <v/>
      </c>
      <c r="AN100" s="30">
        <f t="shared" si="146"/>
        <v>-0.31195940005224754</v>
      </c>
      <c r="AO100" s="30">
        <f t="shared" si="146"/>
        <v>-3.2041740715360548E-2</v>
      </c>
      <c r="AP100" s="30" t="str">
        <f t="shared" ref="AP100:AP128" si="147">IFERROR(AP36*AP68, "")</f>
        <v/>
      </c>
      <c r="AQ100" s="30" t="str">
        <f t="shared" si="146"/>
        <v/>
      </c>
      <c r="AR100" s="30">
        <f t="shared" si="146"/>
        <v>-3.2041740715360548E-2</v>
      </c>
      <c r="AS100" s="30">
        <f t="shared" si="146"/>
        <v>-0.17468417341980513</v>
      </c>
      <c r="AT100" s="30" t="str">
        <f t="shared" si="146"/>
        <v/>
      </c>
      <c r="AU100" s="30" t="str">
        <f t="shared" si="146"/>
        <v/>
      </c>
      <c r="AV100" s="30" t="str">
        <f t="shared" si="146"/>
        <v/>
      </c>
      <c r="AW100" s="30">
        <f t="shared" si="146"/>
        <v>-5.5309466486924322E-2</v>
      </c>
      <c r="AX100" s="30" t="str">
        <f t="shared" si="146"/>
        <v/>
      </c>
      <c r="AY100" s="30" t="str">
        <f t="shared" si="146"/>
        <v/>
      </c>
      <c r="AZ100" s="30" t="str">
        <f t="shared" ref="AZ100:BA100" si="148">IFERROR(AZ36*AZ68, "")</f>
        <v/>
      </c>
      <c r="BA100" s="30" t="str">
        <f t="shared" si="148"/>
        <v/>
      </c>
      <c r="BB100" s="30" t="str">
        <f t="shared" si="146"/>
        <v/>
      </c>
      <c r="BC100" s="30" t="str">
        <f t="shared" si="146"/>
        <v/>
      </c>
      <c r="BD100" s="30" t="str">
        <f t="shared" si="146"/>
        <v/>
      </c>
      <c r="BE100" s="30" t="str">
        <f t="shared" si="146"/>
        <v/>
      </c>
      <c r="BF100" s="30" t="str">
        <f t="shared" si="146"/>
        <v/>
      </c>
      <c r="BG100" s="30" t="str">
        <f t="shared" si="146"/>
        <v/>
      </c>
      <c r="BH100" s="30" t="str">
        <f t="shared" si="146"/>
        <v/>
      </c>
      <c r="BI100" s="30" t="str">
        <f t="shared" si="146"/>
        <v/>
      </c>
      <c r="BJ100" s="30" t="str">
        <f t="shared" si="146"/>
        <v/>
      </c>
      <c r="BK100" s="30" t="str">
        <f t="shared" si="146"/>
        <v/>
      </c>
      <c r="BL100" s="30" t="str">
        <f t="shared" si="146"/>
        <v/>
      </c>
      <c r="BM100" s="30" t="str">
        <f t="shared" si="146"/>
        <v/>
      </c>
      <c r="BN100" s="30" t="str">
        <f t="shared" si="146"/>
        <v/>
      </c>
      <c r="BO100" s="30" t="str">
        <f t="shared" si="146"/>
        <v/>
      </c>
      <c r="BP100" s="30" t="str">
        <f t="shared" si="146"/>
        <v/>
      </c>
      <c r="BQ100" s="30" t="str">
        <f t="shared" si="146"/>
        <v/>
      </c>
      <c r="BR100" s="30" t="str">
        <f t="shared" si="146"/>
        <v/>
      </c>
      <c r="BS100" s="30" t="str">
        <f t="shared" si="142"/>
        <v/>
      </c>
      <c r="BT100" s="30" t="str">
        <f t="shared" si="142"/>
        <v/>
      </c>
      <c r="BU100" s="31" t="str">
        <f t="shared" si="142"/>
        <v/>
      </c>
    </row>
    <row r="101" spans="2:73" ht="15.6" x14ac:dyDescent="0.3">
      <c r="B101" s="67">
        <f t="shared" si="143"/>
        <v>42874</v>
      </c>
      <c r="C101" s="30" t="str">
        <f t="shared" si="144"/>
        <v/>
      </c>
      <c r="D101" s="30" t="str">
        <f t="shared" si="146"/>
        <v/>
      </c>
      <c r="E101" s="30" t="str">
        <f t="shared" si="146"/>
        <v/>
      </c>
      <c r="F101" s="30" t="str">
        <f t="shared" si="146"/>
        <v/>
      </c>
      <c r="G101" s="30" t="str">
        <f t="shared" si="146"/>
        <v/>
      </c>
      <c r="H101" s="30" t="str">
        <f t="shared" si="146"/>
        <v/>
      </c>
      <c r="I101" s="30" t="str">
        <f t="shared" si="146"/>
        <v/>
      </c>
      <c r="J101" s="30" t="str">
        <f t="shared" si="146"/>
        <v/>
      </c>
      <c r="K101" s="30" t="str">
        <f t="shared" si="146"/>
        <v/>
      </c>
      <c r="L101" s="30" t="str">
        <f t="shared" si="146"/>
        <v/>
      </c>
      <c r="M101" s="30" t="str">
        <f t="shared" si="146"/>
        <v/>
      </c>
      <c r="N101" s="30" t="str">
        <f t="shared" si="146"/>
        <v/>
      </c>
      <c r="O101" s="30" t="str">
        <f t="shared" si="146"/>
        <v/>
      </c>
      <c r="P101" s="30" t="str">
        <f t="shared" si="146"/>
        <v/>
      </c>
      <c r="Q101" s="30" t="str">
        <f t="shared" si="146"/>
        <v/>
      </c>
      <c r="R101" s="30" t="str">
        <f t="shared" si="146"/>
        <v/>
      </c>
      <c r="S101" s="30" t="str">
        <f t="shared" si="146"/>
        <v/>
      </c>
      <c r="T101" s="30" t="str">
        <f t="shared" si="146"/>
        <v/>
      </c>
      <c r="U101" s="30">
        <f t="shared" si="146"/>
        <v>-3.8383189737710141E-2</v>
      </c>
      <c r="V101" s="30">
        <f t="shared" si="146"/>
        <v>-3.8383189737710141E-2</v>
      </c>
      <c r="W101" s="30" t="str">
        <f t="shared" si="146"/>
        <v/>
      </c>
      <c r="X101" s="30" t="str">
        <f t="shared" si="146"/>
        <v/>
      </c>
      <c r="Y101" s="30" t="str">
        <f t="shared" si="146"/>
        <v/>
      </c>
      <c r="Z101" s="30">
        <f t="shared" si="146"/>
        <v>-8.8992133768651629E-2</v>
      </c>
      <c r="AA101" s="30" t="str">
        <f t="shared" si="146"/>
        <v/>
      </c>
      <c r="AB101" s="30">
        <f t="shared" si="146"/>
        <v>-0.16057620877200915</v>
      </c>
      <c r="AC101" s="30" t="str">
        <f t="shared" si="146"/>
        <v/>
      </c>
      <c r="AD101" s="30" t="str">
        <f t="shared" si="146"/>
        <v/>
      </c>
      <c r="AE101" s="30" t="str">
        <f t="shared" si="146"/>
        <v/>
      </c>
      <c r="AF101" s="30" t="str">
        <f t="shared" si="146"/>
        <v/>
      </c>
      <c r="AG101" s="30" t="str">
        <f t="shared" si="146"/>
        <v/>
      </c>
      <c r="AH101" s="30" t="str">
        <f t="shared" si="146"/>
        <v/>
      </c>
      <c r="AI101" s="30">
        <f t="shared" si="146"/>
        <v>-8.8992133768651629E-2</v>
      </c>
      <c r="AJ101" s="30">
        <f t="shared" si="146"/>
        <v>-0.31046124518661544</v>
      </c>
      <c r="AK101" s="30" t="str">
        <f t="shared" si="146"/>
        <v/>
      </c>
      <c r="AL101" s="30">
        <f t="shared" si="146"/>
        <v>-0.16057620877200915</v>
      </c>
      <c r="AM101" s="30" t="str">
        <f t="shared" si="146"/>
        <v/>
      </c>
      <c r="AN101" s="30">
        <f t="shared" si="146"/>
        <v>-0.32976272033683396</v>
      </c>
      <c r="AO101" s="30" t="str">
        <f t="shared" si="146"/>
        <v/>
      </c>
      <c r="AP101" s="30" t="str">
        <f t="shared" si="147"/>
        <v/>
      </c>
      <c r="AQ101" s="30" t="str">
        <f t="shared" si="146"/>
        <v/>
      </c>
      <c r="AR101" s="30">
        <f t="shared" si="146"/>
        <v>-3.8383189737710141E-2</v>
      </c>
      <c r="AS101" s="30">
        <f t="shared" si="146"/>
        <v>-0.17503748350931062</v>
      </c>
      <c r="AT101" s="30" t="str">
        <f t="shared" si="146"/>
        <v/>
      </c>
      <c r="AU101" s="30" t="str">
        <f t="shared" si="146"/>
        <v/>
      </c>
      <c r="AV101" s="30" t="str">
        <f t="shared" si="146"/>
        <v/>
      </c>
      <c r="AW101" s="30" t="str">
        <f t="shared" si="146"/>
        <v/>
      </c>
      <c r="AX101" s="30" t="str">
        <f t="shared" si="146"/>
        <v/>
      </c>
      <c r="AY101" s="30" t="str">
        <f t="shared" si="146"/>
        <v/>
      </c>
      <c r="AZ101" s="30" t="str">
        <f t="shared" ref="AZ101:BA101" si="149">IFERROR(AZ37*AZ69, "")</f>
        <v/>
      </c>
      <c r="BA101" s="30" t="str">
        <f t="shared" si="149"/>
        <v/>
      </c>
      <c r="BB101" s="30" t="str">
        <f t="shared" si="146"/>
        <v/>
      </c>
      <c r="BC101" s="30" t="str">
        <f t="shared" si="146"/>
        <v/>
      </c>
      <c r="BD101" s="30" t="str">
        <f t="shared" si="146"/>
        <v/>
      </c>
      <c r="BE101" s="30" t="str">
        <f t="shared" si="146"/>
        <v/>
      </c>
      <c r="BF101" s="30" t="str">
        <f t="shared" si="146"/>
        <v/>
      </c>
      <c r="BG101" s="30" t="str">
        <f t="shared" si="146"/>
        <v/>
      </c>
      <c r="BH101" s="30" t="str">
        <f t="shared" si="146"/>
        <v/>
      </c>
      <c r="BI101" s="30">
        <f t="shared" si="146"/>
        <v>-3.8383189737710141E-2</v>
      </c>
      <c r="BJ101" s="30" t="str">
        <f t="shared" si="146"/>
        <v/>
      </c>
      <c r="BK101" s="30" t="str">
        <f t="shared" si="146"/>
        <v/>
      </c>
      <c r="BL101" s="30" t="str">
        <f t="shared" si="146"/>
        <v/>
      </c>
      <c r="BM101" s="30" t="str">
        <f t="shared" si="146"/>
        <v/>
      </c>
      <c r="BN101" s="30" t="str">
        <f t="shared" si="146"/>
        <v/>
      </c>
      <c r="BO101" s="30" t="str">
        <f t="shared" si="146"/>
        <v/>
      </c>
      <c r="BP101" s="30" t="str">
        <f t="shared" si="146"/>
        <v/>
      </c>
      <c r="BQ101" s="30" t="str">
        <f t="shared" si="146"/>
        <v/>
      </c>
      <c r="BR101" s="30">
        <f t="shared" si="146"/>
        <v>-6.5764043276056075E-2</v>
      </c>
      <c r="BS101" s="30" t="str">
        <f t="shared" si="142"/>
        <v/>
      </c>
      <c r="BT101" s="30" t="str">
        <f t="shared" si="142"/>
        <v/>
      </c>
      <c r="BU101" s="31" t="str">
        <f t="shared" si="142"/>
        <v/>
      </c>
    </row>
    <row r="102" spans="2:73" ht="15.6" x14ac:dyDescent="0.3">
      <c r="B102" s="67">
        <f t="shared" si="143"/>
        <v>42875</v>
      </c>
      <c r="C102" s="30" t="str">
        <f t="shared" si="144"/>
        <v/>
      </c>
      <c r="D102" s="30" t="str">
        <f t="shared" si="146"/>
        <v/>
      </c>
      <c r="E102" s="30" t="str">
        <f t="shared" si="146"/>
        <v/>
      </c>
      <c r="F102" s="30" t="str">
        <f t="shared" si="146"/>
        <v/>
      </c>
      <c r="G102" s="30" t="str">
        <f t="shared" si="146"/>
        <v/>
      </c>
      <c r="H102" s="30" t="str">
        <f t="shared" si="146"/>
        <v/>
      </c>
      <c r="I102" s="30" t="str">
        <f t="shared" si="146"/>
        <v/>
      </c>
      <c r="J102" s="30" t="str">
        <f t="shared" si="146"/>
        <v/>
      </c>
      <c r="K102" s="30" t="str">
        <f t="shared" si="146"/>
        <v/>
      </c>
      <c r="L102" s="30" t="str">
        <f t="shared" si="146"/>
        <v/>
      </c>
      <c r="M102" s="30" t="str">
        <f t="shared" si="146"/>
        <v/>
      </c>
      <c r="N102" s="30" t="str">
        <f t="shared" si="146"/>
        <v/>
      </c>
      <c r="O102" s="30" t="str">
        <f t="shared" si="146"/>
        <v/>
      </c>
      <c r="P102" s="30" t="str">
        <f t="shared" si="146"/>
        <v/>
      </c>
      <c r="Q102" s="30" t="str">
        <f t="shared" si="146"/>
        <v/>
      </c>
      <c r="R102" s="30" t="str">
        <f t="shared" si="146"/>
        <v/>
      </c>
      <c r="S102" s="30" t="str">
        <f t="shared" si="146"/>
        <v/>
      </c>
      <c r="T102" s="30" t="str">
        <f t="shared" si="146"/>
        <v/>
      </c>
      <c r="U102" s="30" t="str">
        <f t="shared" si="146"/>
        <v/>
      </c>
      <c r="V102" s="30" t="str">
        <f t="shared" si="146"/>
        <v/>
      </c>
      <c r="W102" s="30" t="str">
        <f t="shared" si="146"/>
        <v/>
      </c>
      <c r="X102" s="30" t="str">
        <f t="shared" si="146"/>
        <v/>
      </c>
      <c r="Y102" s="30" t="str">
        <f t="shared" si="146"/>
        <v/>
      </c>
      <c r="Z102" s="30">
        <f t="shared" si="146"/>
        <v>-3.1561517794934553E-2</v>
      </c>
      <c r="AA102" s="30" t="str">
        <f t="shared" si="146"/>
        <v/>
      </c>
      <c r="AB102" s="30">
        <f t="shared" si="146"/>
        <v>-0.13632583547518043</v>
      </c>
      <c r="AC102" s="30" t="str">
        <f t="shared" si="146"/>
        <v/>
      </c>
      <c r="AD102" s="30" t="str">
        <f t="shared" si="146"/>
        <v/>
      </c>
      <c r="AE102" s="30" t="str">
        <f t="shared" si="146"/>
        <v/>
      </c>
      <c r="AF102" s="30" t="str">
        <f t="shared" si="146"/>
        <v/>
      </c>
      <c r="AG102" s="30" t="str">
        <f t="shared" si="146"/>
        <v/>
      </c>
      <c r="AH102" s="30" t="str">
        <f t="shared" si="146"/>
        <v/>
      </c>
      <c r="AI102" s="30">
        <f t="shared" si="146"/>
        <v>-7.421351694999416E-2</v>
      </c>
      <c r="AJ102" s="30">
        <f t="shared" si="146"/>
        <v>-0.34077696770066418</v>
      </c>
      <c r="AK102" s="30" t="str">
        <f t="shared" si="146"/>
        <v/>
      </c>
      <c r="AL102" s="30">
        <f t="shared" si="146"/>
        <v>-3.1561517794934553E-2</v>
      </c>
      <c r="AM102" s="30" t="str">
        <f t="shared" si="146"/>
        <v/>
      </c>
      <c r="AN102" s="30">
        <f t="shared" si="146"/>
        <v>-0.33494973857678356</v>
      </c>
      <c r="AO102" s="30" t="str">
        <f t="shared" si="146"/>
        <v/>
      </c>
      <c r="AP102" s="30" t="str">
        <f t="shared" si="147"/>
        <v/>
      </c>
      <c r="AQ102" s="30" t="str">
        <f t="shared" si="146"/>
        <v/>
      </c>
      <c r="AR102" s="30">
        <f t="shared" si="146"/>
        <v>-5.4512511607757982E-2</v>
      </c>
      <c r="AS102" s="30">
        <f t="shared" si="146"/>
        <v>-0.24496016725210787</v>
      </c>
      <c r="AT102" s="30" t="str">
        <f t="shared" si="146"/>
        <v/>
      </c>
      <c r="AU102" s="30" t="str">
        <f t="shared" si="146"/>
        <v/>
      </c>
      <c r="AV102" s="30" t="str">
        <f t="shared" si="146"/>
        <v/>
      </c>
      <c r="AW102" s="30">
        <f t="shared" si="146"/>
        <v>-3.1561517794934553E-2</v>
      </c>
      <c r="AX102" s="30" t="str">
        <f t="shared" si="146"/>
        <v/>
      </c>
      <c r="AY102" s="30" t="str">
        <f t="shared" si="146"/>
        <v/>
      </c>
      <c r="AZ102" s="30" t="str">
        <f t="shared" ref="AZ102:BA102" si="150">IFERROR(AZ38*AZ70, "")</f>
        <v/>
      </c>
      <c r="BA102" s="30" t="str">
        <f t="shared" si="150"/>
        <v/>
      </c>
      <c r="BB102" s="30" t="str">
        <f t="shared" si="146"/>
        <v/>
      </c>
      <c r="BC102" s="30" t="str">
        <f t="shared" si="146"/>
        <v/>
      </c>
      <c r="BD102" s="30" t="str">
        <f t="shared" si="146"/>
        <v/>
      </c>
      <c r="BE102" s="30" t="str">
        <f t="shared" si="146"/>
        <v/>
      </c>
      <c r="BF102" s="30" t="str">
        <f t="shared" si="146"/>
        <v/>
      </c>
      <c r="BG102" s="30">
        <f t="shared" si="146"/>
        <v>-3.1561517794934553E-2</v>
      </c>
      <c r="BH102" s="30">
        <f t="shared" si="146"/>
        <v>-5.4512511607757982E-2</v>
      </c>
      <c r="BI102" s="30">
        <f t="shared" si="146"/>
        <v>-3.1561517794934553E-2</v>
      </c>
      <c r="BJ102" s="30" t="str">
        <f t="shared" si="146"/>
        <v/>
      </c>
      <c r="BK102" s="30" t="str">
        <f t="shared" si="146"/>
        <v/>
      </c>
      <c r="BL102" s="30" t="str">
        <f t="shared" si="146"/>
        <v/>
      </c>
      <c r="BM102" s="30" t="str">
        <f t="shared" si="146"/>
        <v/>
      </c>
      <c r="BN102" s="30" t="str">
        <f t="shared" si="146"/>
        <v/>
      </c>
      <c r="BO102" s="30" t="str">
        <f t="shared" si="146"/>
        <v/>
      </c>
      <c r="BP102" s="30" t="str">
        <f t="shared" si="146"/>
        <v/>
      </c>
      <c r="BQ102" s="30" t="str">
        <f t="shared" si="146"/>
        <v/>
      </c>
      <c r="BR102" s="30" t="str">
        <f t="shared" si="146"/>
        <v/>
      </c>
      <c r="BS102" s="30" t="str">
        <f t="shared" si="142"/>
        <v/>
      </c>
      <c r="BT102" s="30" t="str">
        <f t="shared" si="142"/>
        <v/>
      </c>
      <c r="BU102" s="31" t="str">
        <f t="shared" si="142"/>
        <v/>
      </c>
    </row>
    <row r="103" spans="2:73" ht="15.6" x14ac:dyDescent="0.3">
      <c r="B103" s="67">
        <f t="shared" si="143"/>
        <v>42876</v>
      </c>
      <c r="C103" s="30" t="str">
        <f t="shared" si="144"/>
        <v/>
      </c>
      <c r="D103" s="30" t="str">
        <f t="shared" si="146"/>
        <v/>
      </c>
      <c r="E103" s="30" t="str">
        <f t="shared" si="146"/>
        <v/>
      </c>
      <c r="F103" s="30" t="str">
        <f t="shared" si="146"/>
        <v/>
      </c>
      <c r="G103" s="30" t="str">
        <f t="shared" si="146"/>
        <v/>
      </c>
      <c r="H103" s="30" t="str">
        <f t="shared" si="146"/>
        <v/>
      </c>
      <c r="I103" s="30" t="str">
        <f t="shared" si="146"/>
        <v/>
      </c>
      <c r="J103" s="30" t="str">
        <f t="shared" si="146"/>
        <v/>
      </c>
      <c r="K103" s="30" t="str">
        <f t="shared" si="146"/>
        <v/>
      </c>
      <c r="L103" s="30" t="str">
        <f t="shared" si="146"/>
        <v/>
      </c>
      <c r="M103" s="30" t="str">
        <f t="shared" si="146"/>
        <v/>
      </c>
      <c r="N103" s="30">
        <f t="shared" si="146"/>
        <v>-4.070234132305775E-2</v>
      </c>
      <c r="O103" s="30" t="str">
        <f t="shared" si="146"/>
        <v/>
      </c>
      <c r="P103" s="30" t="str">
        <f t="shared" si="146"/>
        <v/>
      </c>
      <c r="Q103" s="30" t="str">
        <f t="shared" si="146"/>
        <v/>
      </c>
      <c r="R103" s="30" t="str">
        <f t="shared" si="146"/>
        <v/>
      </c>
      <c r="S103" s="30" t="str">
        <f t="shared" si="146"/>
        <v/>
      </c>
      <c r="T103" s="30" t="str">
        <f t="shared" si="146"/>
        <v/>
      </c>
      <c r="U103" s="30" t="str">
        <f t="shared" si="146"/>
        <v/>
      </c>
      <c r="V103" s="30" t="str">
        <f t="shared" si="146"/>
        <v/>
      </c>
      <c r="W103" s="30" t="str">
        <f t="shared" si="146"/>
        <v/>
      </c>
      <c r="X103" s="30" t="str">
        <f t="shared" si="146"/>
        <v/>
      </c>
      <c r="Y103" s="30" t="str">
        <f t="shared" si="146"/>
        <v/>
      </c>
      <c r="Z103" s="30">
        <f t="shared" si="146"/>
        <v>-6.9556012892954044E-2</v>
      </c>
      <c r="AA103" s="30" t="str">
        <f t="shared" si="146"/>
        <v/>
      </c>
      <c r="AB103" s="30">
        <f t="shared" si="146"/>
        <v>-0.22228260924780549</v>
      </c>
      <c r="AC103" s="30" t="str">
        <f t="shared" si="146"/>
        <v/>
      </c>
      <c r="AD103" s="30" t="str">
        <f t="shared" si="146"/>
        <v/>
      </c>
      <c r="AE103" s="30">
        <f t="shared" si="146"/>
        <v>-6.9556012892954044E-2</v>
      </c>
      <c r="AF103" s="30" t="str">
        <f t="shared" si="146"/>
        <v/>
      </c>
      <c r="AG103" s="30" t="str">
        <f t="shared" si="146"/>
        <v/>
      </c>
      <c r="AH103" s="30" t="str">
        <f t="shared" si="146"/>
        <v/>
      </c>
      <c r="AI103" s="30" t="str">
        <f t="shared" si="146"/>
        <v/>
      </c>
      <c r="AJ103" s="30">
        <f t="shared" si="146"/>
        <v>-0.34573901743185625</v>
      </c>
      <c r="AK103" s="30" t="str">
        <f t="shared" si="146"/>
        <v/>
      </c>
      <c r="AL103" s="30">
        <f t="shared" si="146"/>
        <v>-0.11541468627958516</v>
      </c>
      <c r="AM103" s="30" t="str">
        <f t="shared" si="146"/>
        <v/>
      </c>
      <c r="AN103" s="30">
        <f t="shared" si="146"/>
        <v>-0.36194669577559785</v>
      </c>
      <c r="AO103" s="30" t="str">
        <f t="shared" si="146"/>
        <v/>
      </c>
      <c r="AP103" s="30" t="str">
        <f t="shared" si="147"/>
        <v/>
      </c>
      <c r="AQ103" s="30" t="str">
        <f t="shared" si="146"/>
        <v/>
      </c>
      <c r="AR103" s="30">
        <f t="shared" si="146"/>
        <v>-0.13473230864801949</v>
      </c>
      <c r="AS103" s="30">
        <f t="shared" si="146"/>
        <v>-0.19730379672781054</v>
      </c>
      <c r="AT103" s="30" t="str">
        <f t="shared" si="146"/>
        <v/>
      </c>
      <c r="AU103" s="30" t="str">
        <f t="shared" si="146"/>
        <v/>
      </c>
      <c r="AV103" s="30" t="str">
        <f t="shared" si="146"/>
        <v/>
      </c>
      <c r="AW103" s="30">
        <f t="shared" si="146"/>
        <v>-4.070234132305775E-2</v>
      </c>
      <c r="AX103" s="30" t="str">
        <f t="shared" si="146"/>
        <v/>
      </c>
      <c r="AY103" s="30" t="str">
        <f t="shared" si="146"/>
        <v/>
      </c>
      <c r="AZ103" s="30" t="str">
        <f t="shared" ref="AZ103:BA103" si="151">IFERROR(AZ39*AZ71, "")</f>
        <v/>
      </c>
      <c r="BA103" s="30" t="str">
        <f t="shared" si="151"/>
        <v/>
      </c>
      <c r="BB103" s="30" t="str">
        <f t="shared" si="146"/>
        <v/>
      </c>
      <c r="BC103" s="30" t="str">
        <f t="shared" si="146"/>
        <v/>
      </c>
      <c r="BD103" s="30" t="str">
        <f t="shared" si="146"/>
        <v/>
      </c>
      <c r="BE103" s="30" t="str">
        <f t="shared" si="146"/>
        <v/>
      </c>
      <c r="BF103" s="30" t="str">
        <f t="shared" si="146"/>
        <v/>
      </c>
      <c r="BG103" s="30">
        <f t="shared" si="146"/>
        <v>-4.070234132305775E-2</v>
      </c>
      <c r="BH103" s="30" t="str">
        <f t="shared" si="146"/>
        <v/>
      </c>
      <c r="BI103" s="30" t="str">
        <f t="shared" si="146"/>
        <v/>
      </c>
      <c r="BJ103" s="30" t="str">
        <f t="shared" si="146"/>
        <v/>
      </c>
      <c r="BK103" s="30" t="str">
        <f t="shared" si="146"/>
        <v/>
      </c>
      <c r="BL103" s="30" t="str">
        <f t="shared" si="146"/>
        <v/>
      </c>
      <c r="BM103" s="30" t="str">
        <f t="shared" si="146"/>
        <v/>
      </c>
      <c r="BN103" s="30" t="str">
        <f t="shared" si="146"/>
        <v/>
      </c>
      <c r="BO103" s="30" t="str">
        <f t="shared" si="146"/>
        <v/>
      </c>
      <c r="BP103" s="30" t="str">
        <f t="shared" si="146"/>
        <v/>
      </c>
      <c r="BQ103" s="30">
        <f t="shared" si="146"/>
        <v>-4.070234132305775E-2</v>
      </c>
      <c r="BR103" s="30" t="str">
        <f t="shared" ref="BR103:BU106" si="152">IFERROR(BR39*BR71, "")</f>
        <v/>
      </c>
      <c r="BS103" s="30" t="str">
        <f t="shared" si="152"/>
        <v/>
      </c>
      <c r="BT103" s="30" t="str">
        <f t="shared" si="152"/>
        <v/>
      </c>
      <c r="BU103" s="31" t="str">
        <f t="shared" si="152"/>
        <v/>
      </c>
    </row>
    <row r="104" spans="2:73" ht="15.6" x14ac:dyDescent="0.3">
      <c r="B104" s="67">
        <f t="shared" si="143"/>
        <v>42877</v>
      </c>
      <c r="C104" s="30" t="str">
        <f t="shared" si="144"/>
        <v/>
      </c>
      <c r="D104" s="30" t="str">
        <f t="shared" ref="D104:BR107" si="153">IFERROR(D40*D72, "")</f>
        <v/>
      </c>
      <c r="E104" s="30" t="str">
        <f t="shared" si="153"/>
        <v/>
      </c>
      <c r="F104" s="30" t="str">
        <f t="shared" si="153"/>
        <v/>
      </c>
      <c r="G104" s="30" t="str">
        <f t="shared" si="153"/>
        <v/>
      </c>
      <c r="H104" s="30" t="str">
        <f t="shared" si="153"/>
        <v/>
      </c>
      <c r="I104" s="30" t="str">
        <f t="shared" si="153"/>
        <v/>
      </c>
      <c r="J104" s="30" t="str">
        <f t="shared" si="153"/>
        <v/>
      </c>
      <c r="K104" s="30">
        <f t="shared" si="153"/>
        <v>-7.2860603367863111E-2</v>
      </c>
      <c r="L104" s="30" t="str">
        <f t="shared" si="153"/>
        <v/>
      </c>
      <c r="M104" s="30" t="str">
        <f t="shared" si="153"/>
        <v/>
      </c>
      <c r="N104" s="30" t="str">
        <f t="shared" si="153"/>
        <v/>
      </c>
      <c r="O104" s="30" t="str">
        <f t="shared" si="153"/>
        <v/>
      </c>
      <c r="P104" s="30" t="str">
        <f t="shared" si="153"/>
        <v/>
      </c>
      <c r="Q104" s="30" t="str">
        <f t="shared" si="153"/>
        <v/>
      </c>
      <c r="R104" s="30" t="str">
        <f t="shared" si="153"/>
        <v/>
      </c>
      <c r="S104" s="30" t="str">
        <f t="shared" si="153"/>
        <v/>
      </c>
      <c r="T104" s="30" t="str">
        <f t="shared" si="153"/>
        <v/>
      </c>
      <c r="U104" s="30" t="str">
        <f t="shared" si="153"/>
        <v/>
      </c>
      <c r="V104" s="30" t="str">
        <f t="shared" si="153"/>
        <v/>
      </c>
      <c r="W104" s="30" t="str">
        <f t="shared" si="153"/>
        <v/>
      </c>
      <c r="X104" s="30" t="str">
        <f t="shared" si="153"/>
        <v/>
      </c>
      <c r="Y104" s="30" t="str">
        <f t="shared" si="153"/>
        <v/>
      </c>
      <c r="Z104" s="30" t="str">
        <f t="shared" si="153"/>
        <v/>
      </c>
      <c r="AA104" s="30" t="str">
        <f t="shared" si="153"/>
        <v/>
      </c>
      <c r="AB104" s="30">
        <f t="shared" si="153"/>
        <v>-0.19062100539000584</v>
      </c>
      <c r="AC104" s="30" t="str">
        <f t="shared" si="153"/>
        <v/>
      </c>
      <c r="AD104" s="30" t="str">
        <f t="shared" si="153"/>
        <v/>
      </c>
      <c r="AE104" s="30" t="str">
        <f t="shared" si="153"/>
        <v/>
      </c>
      <c r="AF104" s="30" t="str">
        <f t="shared" si="153"/>
        <v/>
      </c>
      <c r="AG104" s="30" t="str">
        <f t="shared" si="153"/>
        <v/>
      </c>
      <c r="AH104" s="30" t="str">
        <f t="shared" si="153"/>
        <v/>
      </c>
      <c r="AI104" s="30">
        <f t="shared" si="153"/>
        <v>-0.12051585471536456</v>
      </c>
      <c r="AJ104" s="30">
        <f t="shared" si="153"/>
        <v>-0.36290976909084238</v>
      </c>
      <c r="AK104" s="30" t="str">
        <f t="shared" si="153"/>
        <v/>
      </c>
      <c r="AL104" s="30">
        <f t="shared" si="153"/>
        <v>-0.12051585471536456</v>
      </c>
      <c r="AM104" s="30" t="str">
        <f t="shared" si="153"/>
        <v/>
      </c>
      <c r="AN104" s="30">
        <f t="shared" si="153"/>
        <v>-0.36718163482281052</v>
      </c>
      <c r="AO104" s="30">
        <f t="shared" si="153"/>
        <v>-7.2860603367863111E-2</v>
      </c>
      <c r="AP104" s="30" t="str">
        <f t="shared" si="147"/>
        <v/>
      </c>
      <c r="AQ104" s="30" t="str">
        <f t="shared" si="153"/>
        <v/>
      </c>
      <c r="AR104" s="30">
        <f t="shared" si="153"/>
        <v>-0.12051585471536456</v>
      </c>
      <c r="AS104" s="30">
        <f t="shared" si="153"/>
        <v>-0.21799047934530644</v>
      </c>
      <c r="AT104" s="30" t="str">
        <f t="shared" si="153"/>
        <v/>
      </c>
      <c r="AU104" s="30" t="str">
        <f t="shared" si="153"/>
        <v/>
      </c>
      <c r="AV104" s="30" t="str">
        <f t="shared" si="153"/>
        <v/>
      </c>
      <c r="AW104" s="30">
        <f t="shared" si="153"/>
        <v>-7.2860603367863111E-2</v>
      </c>
      <c r="AX104" s="30" t="str">
        <f t="shared" si="153"/>
        <v/>
      </c>
      <c r="AY104" s="30" t="str">
        <f t="shared" si="153"/>
        <v/>
      </c>
      <c r="AZ104" s="30" t="str">
        <f t="shared" ref="AZ104:BA104" si="154">IFERROR(AZ40*AZ72, "")</f>
        <v/>
      </c>
      <c r="BA104" s="30" t="str">
        <f t="shared" si="154"/>
        <v/>
      </c>
      <c r="BB104" s="30" t="str">
        <f t="shared" si="153"/>
        <v/>
      </c>
      <c r="BC104" s="30" t="str">
        <f t="shared" si="153"/>
        <v/>
      </c>
      <c r="BD104" s="30" t="str">
        <f t="shared" si="153"/>
        <v/>
      </c>
      <c r="BE104" s="30" t="str">
        <f t="shared" si="153"/>
        <v/>
      </c>
      <c r="BF104" s="30" t="str">
        <f t="shared" si="153"/>
        <v/>
      </c>
      <c r="BG104" s="30">
        <f t="shared" si="153"/>
        <v>-7.2860603367863111E-2</v>
      </c>
      <c r="BH104" s="30" t="str">
        <f t="shared" si="153"/>
        <v/>
      </c>
      <c r="BI104" s="30" t="str">
        <f t="shared" si="153"/>
        <v/>
      </c>
      <c r="BJ104" s="30" t="str">
        <f t="shared" si="153"/>
        <v/>
      </c>
      <c r="BK104" s="30" t="str">
        <f t="shared" si="153"/>
        <v/>
      </c>
      <c r="BL104" s="30" t="str">
        <f t="shared" si="153"/>
        <v/>
      </c>
      <c r="BM104" s="30" t="str">
        <f t="shared" si="153"/>
        <v/>
      </c>
      <c r="BN104" s="30" t="str">
        <f t="shared" si="153"/>
        <v/>
      </c>
      <c r="BO104" s="30" t="str">
        <f t="shared" si="153"/>
        <v/>
      </c>
      <c r="BP104" s="30" t="str">
        <f t="shared" si="153"/>
        <v/>
      </c>
      <c r="BQ104" s="30" t="str">
        <f t="shared" si="153"/>
        <v/>
      </c>
      <c r="BR104" s="30" t="str">
        <f t="shared" si="153"/>
        <v/>
      </c>
      <c r="BS104" s="30" t="str">
        <f t="shared" si="152"/>
        <v/>
      </c>
      <c r="BT104" s="30" t="str">
        <f t="shared" si="152"/>
        <v/>
      </c>
      <c r="BU104" s="31" t="str">
        <f t="shared" si="152"/>
        <v/>
      </c>
    </row>
    <row r="105" spans="2:73" ht="15.6" x14ac:dyDescent="0.3">
      <c r="B105" s="67">
        <f t="shared" si="143"/>
        <v>42878</v>
      </c>
      <c r="C105" s="30" t="str">
        <f t="shared" si="144"/>
        <v/>
      </c>
      <c r="D105" s="30" t="str">
        <f t="shared" si="153"/>
        <v/>
      </c>
      <c r="E105" s="30" t="str">
        <f t="shared" si="153"/>
        <v/>
      </c>
      <c r="F105" s="30" t="str">
        <f t="shared" si="153"/>
        <v/>
      </c>
      <c r="G105" s="30" t="str">
        <f t="shared" si="153"/>
        <v/>
      </c>
      <c r="H105" s="30" t="str">
        <f t="shared" si="153"/>
        <v/>
      </c>
      <c r="I105" s="30" t="str">
        <f t="shared" si="153"/>
        <v/>
      </c>
      <c r="J105" s="30" t="str">
        <f t="shared" si="153"/>
        <v/>
      </c>
      <c r="K105" s="30" t="str">
        <f t="shared" si="153"/>
        <v/>
      </c>
      <c r="L105" s="30" t="str">
        <f t="shared" si="153"/>
        <v/>
      </c>
      <c r="M105" s="30" t="str">
        <f t="shared" si="153"/>
        <v/>
      </c>
      <c r="N105" s="30">
        <f t="shared" si="153"/>
        <v>-7.6535569080964858E-2</v>
      </c>
      <c r="O105" s="30" t="str">
        <f t="shared" si="153"/>
        <v/>
      </c>
      <c r="P105" s="30" t="str">
        <f t="shared" si="153"/>
        <v/>
      </c>
      <c r="Q105" s="30" t="str">
        <f t="shared" si="153"/>
        <v/>
      </c>
      <c r="R105" s="30" t="str">
        <f t="shared" si="153"/>
        <v/>
      </c>
      <c r="S105" s="30" t="str">
        <f t="shared" si="153"/>
        <v/>
      </c>
      <c r="T105" s="30" t="str">
        <f t="shared" si="153"/>
        <v/>
      </c>
      <c r="U105" s="30" t="str">
        <f t="shared" si="153"/>
        <v/>
      </c>
      <c r="V105" s="30" t="str">
        <f t="shared" si="153"/>
        <v/>
      </c>
      <c r="W105" s="30" t="str">
        <f t="shared" si="153"/>
        <v/>
      </c>
      <c r="X105" s="30" t="str">
        <f t="shared" si="153"/>
        <v/>
      </c>
      <c r="Y105" s="30" t="str">
        <f t="shared" si="153"/>
        <v/>
      </c>
      <c r="Z105" s="30" t="str">
        <f t="shared" si="153"/>
        <v/>
      </c>
      <c r="AA105" s="30" t="str">
        <f t="shared" si="153"/>
        <v/>
      </c>
      <c r="AB105" s="30">
        <f t="shared" si="153"/>
        <v>-0.10299369027849105</v>
      </c>
      <c r="AC105" s="30" t="str">
        <f t="shared" si="153"/>
        <v/>
      </c>
      <c r="AD105" s="30" t="str">
        <f t="shared" si="153"/>
        <v/>
      </c>
      <c r="AE105" s="30" t="str">
        <f t="shared" si="153"/>
        <v/>
      </c>
      <c r="AF105" s="30" t="str">
        <f t="shared" si="153"/>
        <v/>
      </c>
      <c r="AG105" s="30" t="str">
        <f t="shared" si="153"/>
        <v/>
      </c>
      <c r="AH105" s="30" t="str">
        <f t="shared" si="153"/>
        <v/>
      </c>
      <c r="AI105" s="30" t="str">
        <f t="shared" si="153"/>
        <v/>
      </c>
      <c r="AJ105" s="30">
        <f t="shared" si="153"/>
        <v>-0.33478058022243862</v>
      </c>
      <c r="AK105" s="30" t="str">
        <f t="shared" si="153"/>
        <v/>
      </c>
      <c r="AL105" s="30">
        <f t="shared" si="153"/>
        <v>-0.12615280105280563</v>
      </c>
      <c r="AM105" s="30" t="str">
        <f t="shared" si="153"/>
        <v/>
      </c>
      <c r="AN105" s="30">
        <f t="shared" si="153"/>
        <v>-0.33501717635770939</v>
      </c>
      <c r="AO105" s="30" t="str">
        <f t="shared" si="153"/>
        <v/>
      </c>
      <c r="AP105" s="30" t="str">
        <f t="shared" si="147"/>
        <v/>
      </c>
      <c r="AQ105" s="30" t="str">
        <f t="shared" si="153"/>
        <v/>
      </c>
      <c r="AR105" s="30">
        <f t="shared" si="153"/>
        <v>-0.12615280105280563</v>
      </c>
      <c r="AS105" s="30">
        <f t="shared" si="153"/>
        <v>-0.23888515407518365</v>
      </c>
      <c r="AT105" s="30" t="str">
        <f t="shared" si="153"/>
        <v/>
      </c>
      <c r="AU105" s="30" t="str">
        <f t="shared" si="153"/>
        <v/>
      </c>
      <c r="AV105" s="30" t="str">
        <f t="shared" si="153"/>
        <v/>
      </c>
      <c r="AW105" s="30" t="str">
        <f t="shared" si="153"/>
        <v/>
      </c>
      <c r="AX105" s="30" t="str">
        <f t="shared" si="153"/>
        <v/>
      </c>
      <c r="AY105" s="30" t="str">
        <f t="shared" si="153"/>
        <v/>
      </c>
      <c r="AZ105" s="30" t="str">
        <f t="shared" ref="AZ105:BA105" si="155">IFERROR(AZ41*AZ73, "")</f>
        <v/>
      </c>
      <c r="BA105" s="30" t="str">
        <f t="shared" si="155"/>
        <v/>
      </c>
      <c r="BB105" s="30" t="str">
        <f t="shared" si="153"/>
        <v/>
      </c>
      <c r="BC105" s="30" t="str">
        <f t="shared" si="153"/>
        <v/>
      </c>
      <c r="BD105" s="30" t="str">
        <f t="shared" si="153"/>
        <v/>
      </c>
      <c r="BE105" s="30" t="str">
        <f t="shared" si="153"/>
        <v/>
      </c>
      <c r="BF105" s="30" t="str">
        <f t="shared" si="153"/>
        <v/>
      </c>
      <c r="BG105" s="30" t="str">
        <f t="shared" si="153"/>
        <v/>
      </c>
      <c r="BH105" s="30">
        <f t="shared" si="153"/>
        <v>-4.499736881776345E-2</v>
      </c>
      <c r="BI105" s="30" t="str">
        <f t="shared" si="153"/>
        <v/>
      </c>
      <c r="BJ105" s="30" t="str">
        <f t="shared" si="153"/>
        <v/>
      </c>
      <c r="BK105" s="30" t="str">
        <f t="shared" si="153"/>
        <v/>
      </c>
      <c r="BL105" s="30" t="str">
        <f t="shared" si="153"/>
        <v/>
      </c>
      <c r="BM105" s="30" t="str">
        <f t="shared" si="153"/>
        <v/>
      </c>
      <c r="BN105" s="30" t="str">
        <f t="shared" si="153"/>
        <v/>
      </c>
      <c r="BO105" s="30" t="str">
        <f t="shared" si="153"/>
        <v/>
      </c>
      <c r="BP105" s="30" t="str">
        <f t="shared" si="153"/>
        <v/>
      </c>
      <c r="BQ105" s="30" t="str">
        <f t="shared" si="153"/>
        <v/>
      </c>
      <c r="BR105" s="30" t="str">
        <f t="shared" si="153"/>
        <v/>
      </c>
      <c r="BS105" s="30" t="str">
        <f t="shared" si="152"/>
        <v/>
      </c>
      <c r="BT105" s="30" t="str">
        <f t="shared" si="152"/>
        <v/>
      </c>
      <c r="BU105" s="31" t="str">
        <f t="shared" si="152"/>
        <v/>
      </c>
    </row>
    <row r="106" spans="2:73" ht="15.6" x14ac:dyDescent="0.3">
      <c r="B106" s="67">
        <f t="shared" si="143"/>
        <v>42879</v>
      </c>
      <c r="C106" s="30" t="str">
        <f t="shared" si="144"/>
        <v/>
      </c>
      <c r="D106" s="30" t="str">
        <f t="shared" si="153"/>
        <v/>
      </c>
      <c r="E106" s="30" t="str">
        <f t="shared" si="153"/>
        <v/>
      </c>
      <c r="F106" s="30" t="str">
        <f t="shared" si="153"/>
        <v/>
      </c>
      <c r="G106" s="30" t="str">
        <f t="shared" si="153"/>
        <v/>
      </c>
      <c r="H106" s="30">
        <f t="shared" si="153"/>
        <v>-3.7906486436872007E-2</v>
      </c>
      <c r="I106" s="30">
        <f t="shared" si="153"/>
        <v>-0.143450193501167</v>
      </c>
      <c r="J106" s="30" t="str">
        <f t="shared" si="153"/>
        <v/>
      </c>
      <c r="K106" s="30">
        <f t="shared" si="153"/>
        <v>-6.4982548177494867E-2</v>
      </c>
      <c r="L106" s="30" t="str">
        <f t="shared" si="153"/>
        <v/>
      </c>
      <c r="M106" s="30" t="str">
        <f t="shared" si="153"/>
        <v/>
      </c>
      <c r="N106" s="30">
        <f t="shared" si="153"/>
        <v>-3.7906486436872007E-2</v>
      </c>
      <c r="O106" s="30" t="str">
        <f t="shared" si="153"/>
        <v/>
      </c>
      <c r="P106" s="30" t="str">
        <f t="shared" si="153"/>
        <v/>
      </c>
      <c r="Q106" s="30" t="str">
        <f t="shared" si="153"/>
        <v/>
      </c>
      <c r="R106" s="30" t="str">
        <f t="shared" si="153"/>
        <v/>
      </c>
      <c r="S106" s="30" t="str">
        <f t="shared" si="153"/>
        <v/>
      </c>
      <c r="T106" s="30" t="str">
        <f t="shared" si="153"/>
        <v/>
      </c>
      <c r="U106" s="30" t="str">
        <f t="shared" si="153"/>
        <v/>
      </c>
      <c r="V106" s="30" t="str">
        <f t="shared" si="153"/>
        <v/>
      </c>
      <c r="W106" s="30" t="str">
        <f t="shared" si="153"/>
        <v/>
      </c>
      <c r="X106" s="30">
        <f t="shared" si="153"/>
        <v>-3.7906486436872007E-2</v>
      </c>
      <c r="Y106" s="30" t="str">
        <f t="shared" si="153"/>
        <v/>
      </c>
      <c r="Z106" s="30">
        <f t="shared" si="153"/>
        <v>-3.7906486436872007E-2</v>
      </c>
      <c r="AA106" s="30" t="str">
        <f t="shared" si="153"/>
        <v/>
      </c>
      <c r="AB106" s="30">
        <f t="shared" si="153"/>
        <v>-0.22191783882483909</v>
      </c>
      <c r="AC106" s="30" t="str">
        <f t="shared" si="153"/>
        <v/>
      </c>
      <c r="AD106" s="30" t="str">
        <f t="shared" si="153"/>
        <v/>
      </c>
      <c r="AE106" s="30" t="str">
        <f t="shared" si="153"/>
        <v/>
      </c>
      <c r="AF106" s="30" t="str">
        <f t="shared" si="153"/>
        <v/>
      </c>
      <c r="AG106" s="30" t="str">
        <f t="shared" si="153"/>
        <v/>
      </c>
      <c r="AH106" s="30" t="str">
        <f t="shared" si="153"/>
        <v/>
      </c>
      <c r="AI106" s="30">
        <f t="shared" si="153"/>
        <v>-3.7906486436872007E-2</v>
      </c>
      <c r="AJ106" s="30">
        <f t="shared" si="153"/>
        <v>-0.36781096987939732</v>
      </c>
      <c r="AK106" s="30" t="str">
        <f t="shared" si="153"/>
        <v/>
      </c>
      <c r="AL106" s="30">
        <f t="shared" si="153"/>
        <v>-6.4982548177494867E-2</v>
      </c>
      <c r="AM106" s="30" t="str">
        <f t="shared" si="153"/>
        <v/>
      </c>
      <c r="AN106" s="30">
        <f t="shared" si="153"/>
        <v>-0.35676881028661139</v>
      </c>
      <c r="AO106" s="30" t="str">
        <f t="shared" si="153"/>
        <v/>
      </c>
      <c r="AP106" s="30" t="str">
        <f t="shared" si="147"/>
        <v/>
      </c>
      <c r="AQ106" s="30" t="str">
        <f t="shared" si="153"/>
        <v/>
      </c>
      <c r="AR106" s="30">
        <f t="shared" si="153"/>
        <v>-0.10830424696249145</v>
      </c>
      <c r="AS106" s="30">
        <f t="shared" si="153"/>
        <v>-0.21090222579948215</v>
      </c>
      <c r="AT106" s="30" t="str">
        <f t="shared" si="153"/>
        <v/>
      </c>
      <c r="AU106" s="30" t="str">
        <f t="shared" si="153"/>
        <v/>
      </c>
      <c r="AV106" s="30" t="str">
        <f t="shared" si="153"/>
        <v/>
      </c>
      <c r="AW106" s="30" t="str">
        <f t="shared" si="153"/>
        <v/>
      </c>
      <c r="AX106" s="30" t="str">
        <f t="shared" si="153"/>
        <v/>
      </c>
      <c r="AY106" s="30" t="str">
        <f t="shared" si="153"/>
        <v/>
      </c>
      <c r="AZ106" s="30" t="str">
        <f t="shared" ref="AZ106:BA106" si="156">IFERROR(AZ42*AZ74, "")</f>
        <v/>
      </c>
      <c r="BA106" s="30" t="str">
        <f t="shared" si="156"/>
        <v/>
      </c>
      <c r="BB106" s="30" t="str">
        <f t="shared" si="153"/>
        <v/>
      </c>
      <c r="BC106" s="30" t="str">
        <f t="shared" si="153"/>
        <v/>
      </c>
      <c r="BD106" s="30" t="str">
        <f t="shared" si="153"/>
        <v/>
      </c>
      <c r="BE106" s="30" t="str">
        <f t="shared" si="153"/>
        <v/>
      </c>
      <c r="BF106" s="30" t="str">
        <f t="shared" si="153"/>
        <v/>
      </c>
      <c r="BG106" s="30" t="str">
        <f t="shared" si="153"/>
        <v/>
      </c>
      <c r="BH106" s="30" t="str">
        <f t="shared" si="153"/>
        <v/>
      </c>
      <c r="BI106" s="30" t="str">
        <f t="shared" si="153"/>
        <v/>
      </c>
      <c r="BJ106" s="30" t="str">
        <f t="shared" si="153"/>
        <v/>
      </c>
      <c r="BK106" s="30" t="str">
        <f t="shared" si="153"/>
        <v/>
      </c>
      <c r="BL106" s="30" t="str">
        <f t="shared" si="153"/>
        <v/>
      </c>
      <c r="BM106" s="30" t="str">
        <f t="shared" si="153"/>
        <v/>
      </c>
      <c r="BN106" s="30" t="str">
        <f t="shared" si="153"/>
        <v/>
      </c>
      <c r="BO106" s="30" t="str">
        <f t="shared" si="153"/>
        <v/>
      </c>
      <c r="BP106" s="30" t="str">
        <f t="shared" si="153"/>
        <v/>
      </c>
      <c r="BQ106" s="30" t="str">
        <f t="shared" si="153"/>
        <v/>
      </c>
      <c r="BR106" s="30" t="str">
        <f t="shared" si="153"/>
        <v/>
      </c>
      <c r="BS106" s="30">
        <f t="shared" si="152"/>
        <v>-6.4982548177494867E-2</v>
      </c>
      <c r="BT106" s="30" t="str">
        <f t="shared" si="152"/>
        <v/>
      </c>
      <c r="BU106" s="31" t="str">
        <f t="shared" si="152"/>
        <v/>
      </c>
    </row>
    <row r="107" spans="2:73" ht="15.6" x14ac:dyDescent="0.3">
      <c r="B107" s="67">
        <f t="shared" si="143"/>
        <v>42880</v>
      </c>
      <c r="C107" s="30" t="str">
        <f t="shared" si="144"/>
        <v/>
      </c>
      <c r="D107" s="30" t="str">
        <f t="shared" si="153"/>
        <v/>
      </c>
      <c r="E107" s="30" t="str">
        <f t="shared" si="153"/>
        <v/>
      </c>
      <c r="F107" s="30" t="str">
        <f t="shared" si="153"/>
        <v/>
      </c>
      <c r="G107" s="30" t="str">
        <f t="shared" si="153"/>
        <v/>
      </c>
      <c r="H107" s="30" t="str">
        <f t="shared" si="153"/>
        <v/>
      </c>
      <c r="I107" s="30">
        <f t="shared" si="153"/>
        <v>-8.1918034078937413E-2</v>
      </c>
      <c r="J107" s="30" t="str">
        <f t="shared" si="153"/>
        <v/>
      </c>
      <c r="K107" s="30">
        <f t="shared" si="153"/>
        <v>-3.5097587875022471E-2</v>
      </c>
      <c r="L107" s="30" t="str">
        <f t="shared" si="153"/>
        <v/>
      </c>
      <c r="M107" s="30" t="str">
        <f t="shared" si="153"/>
        <v/>
      </c>
      <c r="N107" s="30">
        <f t="shared" si="153"/>
        <v>-3.5097587875022471E-2</v>
      </c>
      <c r="O107" s="30" t="str">
        <f t="shared" si="153"/>
        <v/>
      </c>
      <c r="P107" s="30" t="str">
        <f t="shared" si="153"/>
        <v/>
      </c>
      <c r="Q107" s="30" t="str">
        <f t="shared" si="153"/>
        <v/>
      </c>
      <c r="R107" s="30" t="str">
        <f t="shared" si="153"/>
        <v/>
      </c>
      <c r="S107" s="30" t="str">
        <f t="shared" si="153"/>
        <v/>
      </c>
      <c r="T107" s="30" t="str">
        <f t="shared" si="153"/>
        <v/>
      </c>
      <c r="U107" s="30" t="str">
        <f t="shared" si="153"/>
        <v/>
      </c>
      <c r="V107" s="30" t="str">
        <f t="shared" si="153"/>
        <v/>
      </c>
      <c r="W107" s="30" t="str">
        <f t="shared" si="153"/>
        <v/>
      </c>
      <c r="X107" s="30" t="str">
        <f t="shared" si="153"/>
        <v/>
      </c>
      <c r="Y107" s="30" t="str">
        <f t="shared" si="153"/>
        <v/>
      </c>
      <c r="Z107" s="30">
        <f t="shared" si="153"/>
        <v>-0.11841567297674001</v>
      </c>
      <c r="AA107" s="30" t="str">
        <f t="shared" si="153"/>
        <v/>
      </c>
      <c r="AB107" s="30">
        <f t="shared" si="153"/>
        <v>-0.19900362264806934</v>
      </c>
      <c r="AC107" s="30" t="str">
        <f t="shared" si="153"/>
        <v/>
      </c>
      <c r="AD107" s="30" t="str">
        <f t="shared" si="153"/>
        <v/>
      </c>
      <c r="AE107" s="30" t="str">
        <f t="shared" si="153"/>
        <v/>
      </c>
      <c r="AF107" s="30" t="str">
        <f t="shared" si="153"/>
        <v/>
      </c>
      <c r="AG107" s="30" t="str">
        <f t="shared" si="153"/>
        <v/>
      </c>
      <c r="AH107" s="30" t="str">
        <f t="shared" si="153"/>
        <v/>
      </c>
      <c r="AI107" s="30">
        <f t="shared" si="153"/>
        <v>-8.1918034078937413E-2</v>
      </c>
      <c r="AJ107" s="30">
        <f t="shared" si="153"/>
        <v>-0.36540694347688962</v>
      </c>
      <c r="AK107" s="30" t="str">
        <f t="shared" si="153"/>
        <v/>
      </c>
      <c r="AL107" s="30">
        <f t="shared" si="153"/>
        <v>-0.13434044345319632</v>
      </c>
      <c r="AM107" s="30" t="str">
        <f t="shared" si="153"/>
        <v/>
      </c>
      <c r="AN107" s="30">
        <f t="shared" si="153"/>
        <v>-0.31175352596648115</v>
      </c>
      <c r="AO107" s="30" t="str">
        <f t="shared" si="153"/>
        <v/>
      </c>
      <c r="AP107" s="30" t="str">
        <f t="shared" si="147"/>
        <v/>
      </c>
      <c r="AQ107" s="30" t="str">
        <f t="shared" si="153"/>
        <v/>
      </c>
      <c r="AR107" s="30">
        <f t="shared" si="153"/>
        <v>-8.1918034078937413E-2</v>
      </c>
      <c r="AS107" s="30">
        <f t="shared" si="153"/>
        <v>-0.28985662137898405</v>
      </c>
      <c r="AT107" s="30" t="str">
        <f t="shared" si="153"/>
        <v/>
      </c>
      <c r="AU107" s="30" t="str">
        <f t="shared" si="153"/>
        <v/>
      </c>
      <c r="AV107" s="30" t="str">
        <f t="shared" si="153"/>
        <v/>
      </c>
      <c r="AW107" s="30" t="str">
        <f t="shared" si="153"/>
        <v/>
      </c>
      <c r="AX107" s="30" t="str">
        <f t="shared" si="153"/>
        <v/>
      </c>
      <c r="AY107" s="30" t="str">
        <f t="shared" si="153"/>
        <v/>
      </c>
      <c r="AZ107" s="30" t="str">
        <f t="shared" ref="AZ107:BA107" si="157">IFERROR(AZ43*AZ75, "")</f>
        <v/>
      </c>
      <c r="BA107" s="30" t="str">
        <f t="shared" si="157"/>
        <v/>
      </c>
      <c r="BB107" s="30" t="str">
        <f t="shared" si="153"/>
        <v/>
      </c>
      <c r="BC107" s="30" t="str">
        <f t="shared" si="153"/>
        <v/>
      </c>
      <c r="BD107" s="30" t="str">
        <f t="shared" si="153"/>
        <v/>
      </c>
      <c r="BE107" s="30" t="str">
        <f t="shared" si="153"/>
        <v/>
      </c>
      <c r="BF107" s="30" t="str">
        <f t="shared" si="153"/>
        <v/>
      </c>
      <c r="BG107" s="30">
        <f t="shared" si="153"/>
        <v>-3.5097587875022471E-2</v>
      </c>
      <c r="BH107" s="30" t="str">
        <f t="shared" si="153"/>
        <v/>
      </c>
      <c r="BI107" s="30" t="str">
        <f t="shared" si="153"/>
        <v/>
      </c>
      <c r="BJ107" s="30" t="str">
        <f t="shared" si="153"/>
        <v/>
      </c>
      <c r="BK107" s="30" t="str">
        <f t="shared" si="153"/>
        <v/>
      </c>
      <c r="BL107" s="30" t="str">
        <f t="shared" si="153"/>
        <v/>
      </c>
      <c r="BM107" s="30" t="str">
        <f t="shared" si="153"/>
        <v/>
      </c>
      <c r="BN107" s="30" t="str">
        <f t="shared" si="153"/>
        <v/>
      </c>
      <c r="BO107" s="30" t="str">
        <f t="shared" si="153"/>
        <v/>
      </c>
      <c r="BP107" s="30" t="str">
        <f t="shared" si="153"/>
        <v/>
      </c>
      <c r="BQ107" s="30">
        <f t="shared" si="153"/>
        <v>-3.5097587875022471E-2</v>
      </c>
      <c r="BR107" s="30" t="str">
        <f t="shared" ref="BR107:BU110" si="158">IFERROR(BR43*BR75, "")</f>
        <v/>
      </c>
      <c r="BS107" s="30" t="str">
        <f t="shared" si="158"/>
        <v/>
      </c>
      <c r="BT107" s="30" t="str">
        <f t="shared" si="158"/>
        <v/>
      </c>
      <c r="BU107" s="31" t="str">
        <f t="shared" si="158"/>
        <v/>
      </c>
    </row>
    <row r="108" spans="2:73" ht="15.6" x14ac:dyDescent="0.3">
      <c r="B108" s="67">
        <f t="shared" si="143"/>
        <v>42881</v>
      </c>
      <c r="C108" s="30" t="str">
        <f t="shared" si="144"/>
        <v/>
      </c>
      <c r="D108" s="30" t="str">
        <f t="shared" ref="D108:BR111" si="159">IFERROR(D44*D76, "")</f>
        <v/>
      </c>
      <c r="E108" s="30" t="str">
        <f t="shared" si="159"/>
        <v/>
      </c>
      <c r="F108" s="30" t="str">
        <f t="shared" si="159"/>
        <v/>
      </c>
      <c r="G108" s="30" t="str">
        <f t="shared" si="159"/>
        <v/>
      </c>
      <c r="H108" s="30">
        <f t="shared" si="159"/>
        <v>-4.1545600424513114E-2</v>
      </c>
      <c r="I108" s="30">
        <f t="shared" si="159"/>
        <v>-7.0930723997097364E-2</v>
      </c>
      <c r="J108" s="30" t="str">
        <f t="shared" si="159"/>
        <v/>
      </c>
      <c r="K108" s="30">
        <f t="shared" si="159"/>
        <v>-4.1545600424513114E-2</v>
      </c>
      <c r="L108" s="30" t="str">
        <f t="shared" si="159"/>
        <v/>
      </c>
      <c r="M108" s="30" t="str">
        <f t="shared" si="159"/>
        <v/>
      </c>
      <c r="N108" s="30" t="str">
        <f t="shared" si="159"/>
        <v/>
      </c>
      <c r="O108" s="30" t="str">
        <f t="shared" si="159"/>
        <v/>
      </c>
      <c r="P108" s="30" t="str">
        <f t="shared" si="159"/>
        <v/>
      </c>
      <c r="Q108" s="30">
        <f t="shared" si="159"/>
        <v>-4.1545600424513114E-2</v>
      </c>
      <c r="R108" s="30" t="str">
        <f t="shared" si="159"/>
        <v/>
      </c>
      <c r="S108" s="30" t="str">
        <f t="shared" si="159"/>
        <v/>
      </c>
      <c r="T108" s="30" t="str">
        <f t="shared" si="159"/>
        <v/>
      </c>
      <c r="U108" s="30" t="str">
        <f t="shared" si="159"/>
        <v/>
      </c>
      <c r="V108" s="30" t="str">
        <f t="shared" si="159"/>
        <v/>
      </c>
      <c r="W108" s="30" t="str">
        <f t="shared" si="159"/>
        <v/>
      </c>
      <c r="X108" s="30" t="str">
        <f t="shared" si="159"/>
        <v/>
      </c>
      <c r="Y108" s="30" t="str">
        <f t="shared" si="159"/>
        <v/>
      </c>
      <c r="Z108" s="30">
        <f t="shared" si="159"/>
        <v>-7.0930723997097364E-2</v>
      </c>
      <c r="AA108" s="30" t="str">
        <f t="shared" si="159"/>
        <v/>
      </c>
      <c r="AB108" s="30">
        <f t="shared" si="159"/>
        <v>-0.21347485573688155</v>
      </c>
      <c r="AC108" s="30" t="str">
        <f t="shared" si="159"/>
        <v/>
      </c>
      <c r="AD108" s="30" t="str">
        <f t="shared" si="159"/>
        <v/>
      </c>
      <c r="AE108" s="30">
        <f t="shared" si="159"/>
        <v>-9.5725951571746987E-2</v>
      </c>
      <c r="AF108" s="30" t="str">
        <f t="shared" si="159"/>
        <v/>
      </c>
      <c r="AG108" s="30" t="str">
        <f t="shared" si="159"/>
        <v/>
      </c>
      <c r="AH108" s="30">
        <f t="shared" si="159"/>
        <v>-4.1545600424513114E-2</v>
      </c>
      <c r="AI108" s="30">
        <f t="shared" si="159"/>
        <v>-7.0930723997097364E-2</v>
      </c>
      <c r="AJ108" s="30">
        <f t="shared" si="159"/>
        <v>-0.36530166486112747</v>
      </c>
      <c r="AK108" s="30" t="str">
        <f t="shared" si="159"/>
        <v/>
      </c>
      <c r="AL108" s="30">
        <f t="shared" si="159"/>
        <v>-4.1545600424513114E-2</v>
      </c>
      <c r="AM108" s="30" t="str">
        <f t="shared" si="159"/>
        <v/>
      </c>
      <c r="AN108" s="30">
        <f t="shared" si="159"/>
        <v>-0.34822961345467213</v>
      </c>
      <c r="AO108" s="30" t="str">
        <f t="shared" si="159"/>
        <v/>
      </c>
      <c r="AP108" s="30" t="str">
        <f t="shared" si="147"/>
        <v/>
      </c>
      <c r="AQ108" s="30" t="str">
        <f t="shared" si="159"/>
        <v/>
      </c>
      <c r="AR108" s="30">
        <f t="shared" si="159"/>
        <v>-9.5725951571746987E-2</v>
      </c>
      <c r="AS108" s="30">
        <f t="shared" si="159"/>
        <v>-0.21347485573688155</v>
      </c>
      <c r="AT108" s="30" t="str">
        <f t="shared" si="159"/>
        <v/>
      </c>
      <c r="AU108" s="30" t="str">
        <f t="shared" si="159"/>
        <v/>
      </c>
      <c r="AV108" s="30" t="str">
        <f t="shared" si="159"/>
        <v/>
      </c>
      <c r="AW108" s="30" t="str">
        <f t="shared" si="159"/>
        <v/>
      </c>
      <c r="AX108" s="30" t="str">
        <f t="shared" si="159"/>
        <v/>
      </c>
      <c r="AY108" s="30" t="str">
        <f t="shared" si="159"/>
        <v/>
      </c>
      <c r="AZ108" s="30" t="str">
        <f t="shared" ref="AZ108:BA108" si="160">IFERROR(AZ44*AZ76, "")</f>
        <v/>
      </c>
      <c r="BA108" s="30" t="str">
        <f t="shared" si="160"/>
        <v/>
      </c>
      <c r="BB108" s="30" t="str">
        <f t="shared" si="159"/>
        <v/>
      </c>
      <c r="BC108" s="30" t="str">
        <f t="shared" si="159"/>
        <v/>
      </c>
      <c r="BD108" s="30" t="str">
        <f t="shared" si="159"/>
        <v/>
      </c>
      <c r="BE108" s="30" t="str">
        <f t="shared" si="159"/>
        <v/>
      </c>
      <c r="BF108" s="30" t="str">
        <f t="shared" si="159"/>
        <v/>
      </c>
      <c r="BG108" s="30" t="str">
        <f t="shared" si="159"/>
        <v/>
      </c>
      <c r="BH108" s="30" t="str">
        <f t="shared" si="159"/>
        <v/>
      </c>
      <c r="BI108" s="30" t="str">
        <f t="shared" si="159"/>
        <v/>
      </c>
      <c r="BJ108" s="30" t="str">
        <f t="shared" si="159"/>
        <v/>
      </c>
      <c r="BK108" s="30" t="str">
        <f t="shared" si="159"/>
        <v/>
      </c>
      <c r="BL108" s="30" t="str">
        <f t="shared" si="159"/>
        <v/>
      </c>
      <c r="BM108" s="30" t="str">
        <f t="shared" si="159"/>
        <v/>
      </c>
      <c r="BN108" s="30" t="str">
        <f t="shared" si="159"/>
        <v/>
      </c>
      <c r="BO108" s="30" t="str">
        <f t="shared" si="159"/>
        <v/>
      </c>
      <c r="BP108" s="30" t="str">
        <f t="shared" si="159"/>
        <v/>
      </c>
      <c r="BQ108" s="30" t="str">
        <f t="shared" si="159"/>
        <v/>
      </c>
      <c r="BR108" s="30" t="str">
        <f t="shared" si="159"/>
        <v/>
      </c>
      <c r="BS108" s="30" t="str">
        <f t="shared" si="158"/>
        <v/>
      </c>
      <c r="BT108" s="30">
        <f t="shared" si="158"/>
        <v>-4.1545600424513114E-2</v>
      </c>
      <c r="BU108" s="31" t="str">
        <f t="shared" si="158"/>
        <v/>
      </c>
    </row>
    <row r="109" spans="2:73" ht="15.6" x14ac:dyDescent="0.3">
      <c r="B109" s="67">
        <f t="shared" si="143"/>
        <v>42882</v>
      </c>
      <c r="C109" s="30" t="str">
        <f t="shared" si="144"/>
        <v/>
      </c>
      <c r="D109" s="30" t="str">
        <f t="shared" si="159"/>
        <v/>
      </c>
      <c r="E109" s="30" t="str">
        <f t="shared" si="159"/>
        <v/>
      </c>
      <c r="F109" s="30" t="str">
        <f t="shared" si="159"/>
        <v/>
      </c>
      <c r="G109" s="30" t="str">
        <f t="shared" si="159"/>
        <v/>
      </c>
      <c r="H109" s="30" t="str">
        <f t="shared" si="159"/>
        <v/>
      </c>
      <c r="I109" s="30">
        <f t="shared" si="159"/>
        <v>-4.9149875837489566E-2</v>
      </c>
      <c r="J109" s="30" t="str">
        <f t="shared" si="159"/>
        <v/>
      </c>
      <c r="K109" s="30" t="str">
        <f t="shared" si="159"/>
        <v/>
      </c>
      <c r="L109" s="30" t="str">
        <f t="shared" si="159"/>
        <v/>
      </c>
      <c r="M109" s="30" t="str">
        <f t="shared" si="159"/>
        <v/>
      </c>
      <c r="N109" s="30">
        <f t="shared" si="159"/>
        <v>-4.9149875837489566E-2</v>
      </c>
      <c r="O109" s="30" t="str">
        <f t="shared" si="159"/>
        <v/>
      </c>
      <c r="P109" s="30" t="str">
        <f t="shared" si="159"/>
        <v/>
      </c>
      <c r="Q109" s="30" t="str">
        <f t="shared" si="159"/>
        <v/>
      </c>
      <c r="R109" s="30" t="str">
        <f t="shared" si="159"/>
        <v/>
      </c>
      <c r="S109" s="30" t="str">
        <f t="shared" si="159"/>
        <v/>
      </c>
      <c r="T109" s="30" t="str">
        <f t="shared" si="159"/>
        <v/>
      </c>
      <c r="U109" s="30" t="str">
        <f t="shared" si="159"/>
        <v/>
      </c>
      <c r="V109" s="30" t="str">
        <f t="shared" si="159"/>
        <v/>
      </c>
      <c r="W109" s="30" t="str">
        <f t="shared" si="159"/>
        <v/>
      </c>
      <c r="X109" s="30" t="str">
        <f t="shared" si="159"/>
        <v/>
      </c>
      <c r="Y109" s="30" t="str">
        <f t="shared" si="159"/>
        <v/>
      </c>
      <c r="Z109" s="30">
        <f t="shared" si="159"/>
        <v>-8.3231334706284674E-2</v>
      </c>
      <c r="AA109" s="30" t="str">
        <f t="shared" si="159"/>
        <v/>
      </c>
      <c r="AB109" s="30">
        <f t="shared" si="159"/>
        <v>-0.13632583547518043</v>
      </c>
      <c r="AC109" s="30" t="str">
        <f t="shared" si="159"/>
        <v/>
      </c>
      <c r="AD109" s="30" t="str">
        <f t="shared" si="159"/>
        <v/>
      </c>
      <c r="AE109" s="30" t="str">
        <f t="shared" si="159"/>
        <v/>
      </c>
      <c r="AF109" s="30" t="str">
        <f t="shared" si="159"/>
        <v/>
      </c>
      <c r="AG109" s="30" t="str">
        <f t="shared" si="159"/>
        <v/>
      </c>
      <c r="AH109" s="30" t="str">
        <f t="shared" si="159"/>
        <v/>
      </c>
      <c r="AI109" s="30">
        <f t="shared" si="159"/>
        <v>-0.11162531375155207</v>
      </c>
      <c r="AJ109" s="30">
        <f t="shared" si="159"/>
        <v>-0.28650258113122767</v>
      </c>
      <c r="AK109" s="30" t="str">
        <f t="shared" si="159"/>
        <v/>
      </c>
      <c r="AL109" s="30">
        <f t="shared" si="159"/>
        <v>-0.24121777000597766</v>
      </c>
      <c r="AM109" s="30" t="str">
        <f t="shared" si="159"/>
        <v/>
      </c>
      <c r="AN109" s="30">
        <f t="shared" si="159"/>
        <v>-0.36381359028104743</v>
      </c>
      <c r="AO109" s="30" t="str">
        <f t="shared" si="159"/>
        <v/>
      </c>
      <c r="AP109" s="30">
        <f t="shared" si="147"/>
        <v>-4.9149875837489566E-2</v>
      </c>
      <c r="AQ109" s="30" t="str">
        <f t="shared" si="159"/>
        <v/>
      </c>
      <c r="AR109" s="30">
        <f t="shared" si="159"/>
        <v>-0.13632583547518043</v>
      </c>
      <c r="AS109" s="30">
        <f t="shared" si="159"/>
        <v>-0.25394376463866702</v>
      </c>
      <c r="AT109" s="30" t="str">
        <f t="shared" si="159"/>
        <v/>
      </c>
      <c r="AU109" s="30" t="str">
        <f t="shared" si="159"/>
        <v/>
      </c>
      <c r="AV109" s="30" t="str">
        <f t="shared" si="159"/>
        <v/>
      </c>
      <c r="AW109" s="30" t="str">
        <f t="shared" si="159"/>
        <v/>
      </c>
      <c r="AX109" s="30" t="str">
        <f t="shared" si="159"/>
        <v/>
      </c>
      <c r="AY109" s="30" t="str">
        <f t="shared" si="159"/>
        <v/>
      </c>
      <c r="AZ109" s="30" t="str">
        <f t="shared" ref="AZ109:BA109" si="161">IFERROR(AZ45*AZ77, "")</f>
        <v/>
      </c>
      <c r="BA109" s="30" t="str">
        <f t="shared" si="161"/>
        <v/>
      </c>
      <c r="BB109" s="30" t="str">
        <f t="shared" si="159"/>
        <v/>
      </c>
      <c r="BC109" s="30" t="str">
        <f t="shared" si="159"/>
        <v/>
      </c>
      <c r="BD109" s="30" t="str">
        <f t="shared" si="159"/>
        <v/>
      </c>
      <c r="BE109" s="30" t="str">
        <f t="shared" si="159"/>
        <v/>
      </c>
      <c r="BF109" s="30" t="str">
        <f t="shared" si="159"/>
        <v/>
      </c>
      <c r="BG109" s="30">
        <f t="shared" si="159"/>
        <v>-4.9149875837489566E-2</v>
      </c>
      <c r="BH109" s="30" t="str">
        <f t="shared" si="159"/>
        <v/>
      </c>
      <c r="BI109" s="30" t="str">
        <f t="shared" si="159"/>
        <v/>
      </c>
      <c r="BJ109" s="30" t="str">
        <f t="shared" si="159"/>
        <v/>
      </c>
      <c r="BK109" s="30" t="str">
        <f t="shared" si="159"/>
        <v/>
      </c>
      <c r="BL109" s="30" t="str">
        <f t="shared" si="159"/>
        <v/>
      </c>
      <c r="BM109" s="30" t="str">
        <f t="shared" si="159"/>
        <v/>
      </c>
      <c r="BN109" s="30" t="str">
        <f t="shared" si="159"/>
        <v/>
      </c>
      <c r="BO109" s="30" t="str">
        <f t="shared" si="159"/>
        <v/>
      </c>
      <c r="BP109" s="30" t="str">
        <f t="shared" si="159"/>
        <v/>
      </c>
      <c r="BQ109" s="30">
        <f t="shared" si="159"/>
        <v>-4.9149875837489566E-2</v>
      </c>
      <c r="BR109" s="30" t="str">
        <f t="shared" si="159"/>
        <v/>
      </c>
      <c r="BS109" s="30" t="str">
        <f t="shared" si="158"/>
        <v/>
      </c>
      <c r="BT109" s="30" t="str">
        <f t="shared" si="158"/>
        <v/>
      </c>
      <c r="BU109" s="31" t="str">
        <f t="shared" si="158"/>
        <v/>
      </c>
    </row>
    <row r="110" spans="2:73" ht="15.6" x14ac:dyDescent="0.3">
      <c r="B110" s="67">
        <f t="shared" si="143"/>
        <v>42887</v>
      </c>
      <c r="C110" s="30" t="str">
        <f t="shared" si="144"/>
        <v/>
      </c>
      <c r="D110" s="30" t="str">
        <f t="shared" si="159"/>
        <v/>
      </c>
      <c r="E110" s="30" t="str">
        <f t="shared" si="159"/>
        <v/>
      </c>
      <c r="F110" s="30" t="str">
        <f t="shared" si="159"/>
        <v/>
      </c>
      <c r="G110" s="30" t="str">
        <f t="shared" si="159"/>
        <v/>
      </c>
      <c r="H110" s="30" t="str">
        <f t="shared" si="159"/>
        <v/>
      </c>
      <c r="I110" s="30">
        <f t="shared" si="159"/>
        <v>-9.2221986352848409E-2</v>
      </c>
      <c r="J110" s="30" t="str">
        <f t="shared" si="159"/>
        <v/>
      </c>
      <c r="K110" s="30">
        <f t="shared" si="159"/>
        <v>-5.4775332933423515E-2</v>
      </c>
      <c r="L110" s="30" t="str">
        <f t="shared" si="159"/>
        <v/>
      </c>
      <c r="M110" s="30" t="str">
        <f t="shared" si="159"/>
        <v/>
      </c>
      <c r="N110" s="30">
        <f t="shared" si="159"/>
        <v>-0.14978661367769955</v>
      </c>
      <c r="O110" s="30" t="str">
        <f t="shared" si="159"/>
        <v/>
      </c>
      <c r="P110" s="30" t="str">
        <f t="shared" si="159"/>
        <v/>
      </c>
      <c r="Q110" s="30" t="str">
        <f t="shared" si="159"/>
        <v/>
      </c>
      <c r="R110" s="30" t="str">
        <f t="shared" si="159"/>
        <v/>
      </c>
      <c r="S110" s="30" t="str">
        <f t="shared" si="159"/>
        <v/>
      </c>
      <c r="T110" s="30" t="str">
        <f t="shared" si="159"/>
        <v/>
      </c>
      <c r="U110" s="30" t="str">
        <f t="shared" si="159"/>
        <v/>
      </c>
      <c r="V110" s="30" t="str">
        <f t="shared" si="159"/>
        <v/>
      </c>
      <c r="W110" s="30" t="str">
        <f t="shared" si="159"/>
        <v/>
      </c>
      <c r="X110" s="30" t="str">
        <f t="shared" si="159"/>
        <v/>
      </c>
      <c r="Y110" s="30" t="str">
        <f t="shared" si="159"/>
        <v/>
      </c>
      <c r="Z110" s="30">
        <f t="shared" si="159"/>
        <v>-0.14978661367769955</v>
      </c>
      <c r="AA110" s="30" t="str">
        <f t="shared" si="159"/>
        <v/>
      </c>
      <c r="AB110" s="30">
        <f t="shared" si="159"/>
        <v>-9.2221986352848409E-2</v>
      </c>
      <c r="AC110" s="30">
        <f t="shared" si="159"/>
        <v>-5.4775332933423515E-2</v>
      </c>
      <c r="AD110" s="30" t="str">
        <f t="shared" si="159"/>
        <v/>
      </c>
      <c r="AE110" s="30">
        <f t="shared" si="159"/>
        <v>-9.2221986352848409E-2</v>
      </c>
      <c r="AF110" s="30" t="str">
        <f t="shared" si="159"/>
        <v/>
      </c>
      <c r="AG110" s="30" t="str">
        <f t="shared" si="159"/>
        <v/>
      </c>
      <c r="AH110" s="30" t="str">
        <f t="shared" si="159"/>
        <v/>
      </c>
      <c r="AI110" s="30">
        <f t="shared" si="159"/>
        <v>-9.2221986352848409E-2</v>
      </c>
      <c r="AJ110" s="30">
        <f t="shared" si="159"/>
        <v>-0.29527505754700606</v>
      </c>
      <c r="AK110" s="30" t="str">
        <f t="shared" si="159"/>
        <v/>
      </c>
      <c r="AL110" s="30">
        <f t="shared" si="159"/>
        <v>-0.17328679513998632</v>
      </c>
      <c r="AM110" s="30" t="str">
        <f t="shared" si="159"/>
        <v/>
      </c>
      <c r="AN110" s="30">
        <f t="shared" si="159"/>
        <v>-0.36658904692597399</v>
      </c>
      <c r="AO110" s="30" t="str">
        <f t="shared" si="159"/>
        <v/>
      </c>
      <c r="AP110" s="30" t="str">
        <f t="shared" si="147"/>
        <v/>
      </c>
      <c r="AQ110" s="30" t="str">
        <f t="shared" si="159"/>
        <v/>
      </c>
      <c r="AR110" s="30">
        <f t="shared" si="159"/>
        <v>-0.12312803797521644</v>
      </c>
      <c r="AS110" s="30">
        <f t="shared" si="159"/>
        <v>-0.23025850929940456</v>
      </c>
      <c r="AT110" s="30" t="str">
        <f t="shared" si="159"/>
        <v/>
      </c>
      <c r="AU110" s="30" t="str">
        <f t="shared" si="159"/>
        <v/>
      </c>
      <c r="AV110" s="30" t="str">
        <f t="shared" si="159"/>
        <v/>
      </c>
      <c r="AW110" s="30" t="str">
        <f t="shared" si="159"/>
        <v/>
      </c>
      <c r="AX110" s="30" t="str">
        <f t="shared" si="159"/>
        <v/>
      </c>
      <c r="AY110" s="30" t="str">
        <f t="shared" si="159"/>
        <v/>
      </c>
      <c r="AZ110" s="30" t="str">
        <f t="shared" ref="AZ110:BA110" si="162">IFERROR(AZ46*AZ78, "")</f>
        <v/>
      </c>
      <c r="BA110" s="30" t="str">
        <f t="shared" si="162"/>
        <v/>
      </c>
      <c r="BB110" s="30" t="str">
        <f t="shared" si="159"/>
        <v/>
      </c>
      <c r="BC110" s="30" t="str">
        <f t="shared" si="159"/>
        <v/>
      </c>
      <c r="BD110" s="30" t="str">
        <f t="shared" si="159"/>
        <v/>
      </c>
      <c r="BE110" s="30" t="str">
        <f t="shared" si="159"/>
        <v/>
      </c>
      <c r="BF110" s="30" t="str">
        <f t="shared" si="159"/>
        <v/>
      </c>
      <c r="BG110" s="30" t="str">
        <f t="shared" si="159"/>
        <v/>
      </c>
      <c r="BH110" s="30">
        <f t="shared" si="159"/>
        <v>-5.4775332933423515E-2</v>
      </c>
      <c r="BI110" s="30" t="str">
        <f t="shared" si="159"/>
        <v/>
      </c>
      <c r="BJ110" s="30" t="str">
        <f t="shared" si="159"/>
        <v/>
      </c>
      <c r="BK110" s="30" t="str">
        <f t="shared" si="159"/>
        <v/>
      </c>
      <c r="BL110" s="30" t="str">
        <f t="shared" si="159"/>
        <v/>
      </c>
      <c r="BM110" s="30" t="str">
        <f t="shared" si="159"/>
        <v/>
      </c>
      <c r="BN110" s="30" t="str">
        <f t="shared" si="159"/>
        <v/>
      </c>
      <c r="BO110" s="30" t="str">
        <f t="shared" si="159"/>
        <v/>
      </c>
      <c r="BP110" s="30" t="str">
        <f t="shared" si="159"/>
        <v/>
      </c>
      <c r="BQ110" s="30">
        <f t="shared" si="159"/>
        <v>-5.4775332933423515E-2</v>
      </c>
      <c r="BR110" s="30">
        <f t="shared" si="159"/>
        <v>-5.4775332933423515E-2</v>
      </c>
      <c r="BS110" s="30">
        <f t="shared" si="158"/>
        <v>-9.2221986352848409E-2</v>
      </c>
      <c r="BT110" s="30">
        <f t="shared" si="158"/>
        <v>-5.4775332933423515E-2</v>
      </c>
      <c r="BU110" s="31" t="str">
        <f t="shared" si="158"/>
        <v/>
      </c>
    </row>
    <row r="111" spans="2:73" ht="15.6" x14ac:dyDescent="0.3">
      <c r="B111" s="67">
        <f t="shared" si="143"/>
        <v>42888</v>
      </c>
      <c r="C111" s="30" t="str">
        <f t="shared" si="144"/>
        <v/>
      </c>
      <c r="D111" s="30" t="str">
        <f t="shared" si="159"/>
        <v/>
      </c>
      <c r="E111" s="30" t="str">
        <f t="shared" si="159"/>
        <v/>
      </c>
      <c r="F111" s="30" t="str">
        <f t="shared" si="159"/>
        <v/>
      </c>
      <c r="G111" s="30" t="str">
        <f t="shared" si="159"/>
        <v/>
      </c>
      <c r="H111" s="30" t="str">
        <f t="shared" si="159"/>
        <v/>
      </c>
      <c r="I111" s="30" t="str">
        <f t="shared" si="159"/>
        <v/>
      </c>
      <c r="J111" s="30" t="str">
        <f t="shared" si="159"/>
        <v/>
      </c>
      <c r="K111" s="30" t="str">
        <f t="shared" si="159"/>
        <v/>
      </c>
      <c r="L111" s="30" t="str">
        <f t="shared" si="159"/>
        <v/>
      </c>
      <c r="M111" s="30" t="str">
        <f t="shared" si="159"/>
        <v/>
      </c>
      <c r="N111" s="30" t="str">
        <f t="shared" si="159"/>
        <v/>
      </c>
      <c r="O111" s="30" t="str">
        <f t="shared" si="159"/>
        <v/>
      </c>
      <c r="P111" s="30" t="str">
        <f t="shared" si="159"/>
        <v/>
      </c>
      <c r="Q111" s="30" t="str">
        <f t="shared" si="159"/>
        <v/>
      </c>
      <c r="R111" s="30" t="str">
        <f t="shared" si="159"/>
        <v/>
      </c>
      <c r="S111" s="30" t="str">
        <f t="shared" si="159"/>
        <v/>
      </c>
      <c r="T111" s="30" t="str">
        <f t="shared" si="159"/>
        <v/>
      </c>
      <c r="U111" s="30" t="str">
        <f t="shared" si="159"/>
        <v/>
      </c>
      <c r="V111" s="30" t="str">
        <f t="shared" si="159"/>
        <v/>
      </c>
      <c r="W111" s="30" t="str">
        <f t="shared" si="159"/>
        <v/>
      </c>
      <c r="X111" s="30" t="str">
        <f t="shared" si="159"/>
        <v/>
      </c>
      <c r="Y111" s="30" t="str">
        <f t="shared" si="159"/>
        <v/>
      </c>
      <c r="Z111" s="30">
        <f t="shared" si="159"/>
        <v>-6.4982548177494867E-2</v>
      </c>
      <c r="AA111" s="30" t="str">
        <f t="shared" si="159"/>
        <v/>
      </c>
      <c r="AB111" s="30">
        <f t="shared" si="159"/>
        <v>-0.19917540397856026</v>
      </c>
      <c r="AC111" s="30" t="str">
        <f t="shared" si="159"/>
        <v/>
      </c>
      <c r="AD111" s="30" t="str">
        <f t="shared" si="159"/>
        <v/>
      </c>
      <c r="AE111" s="30">
        <f t="shared" si="159"/>
        <v>-0.10830424696249145</v>
      </c>
      <c r="AF111" s="30" t="str">
        <f t="shared" si="159"/>
        <v/>
      </c>
      <c r="AG111" s="30" t="str">
        <f t="shared" si="159"/>
        <v/>
      </c>
      <c r="AH111" s="30" t="str">
        <f t="shared" si="159"/>
        <v/>
      </c>
      <c r="AI111" s="30">
        <f t="shared" si="159"/>
        <v>-0.143450193501167</v>
      </c>
      <c r="AJ111" s="30">
        <f t="shared" si="159"/>
        <v>-0.3324618836315904</v>
      </c>
      <c r="AK111" s="30" t="str">
        <f t="shared" si="159"/>
        <v/>
      </c>
      <c r="AL111" s="30">
        <f t="shared" si="159"/>
        <v>-0.25993019270997947</v>
      </c>
      <c r="AM111" s="30" t="str">
        <f t="shared" si="159"/>
        <v/>
      </c>
      <c r="AN111" s="30">
        <f t="shared" si="159"/>
        <v>-0.30266977994022365</v>
      </c>
      <c r="AO111" s="30" t="str">
        <f t="shared" si="159"/>
        <v/>
      </c>
      <c r="AP111" s="30" t="str">
        <f t="shared" si="147"/>
        <v/>
      </c>
      <c r="AQ111" s="30" t="str">
        <f t="shared" si="159"/>
        <v/>
      </c>
      <c r="AR111" s="30">
        <f t="shared" si="159"/>
        <v>-0.19917540397856026</v>
      </c>
      <c r="AS111" s="30">
        <f t="shared" si="159"/>
        <v>-0.27585822740954802</v>
      </c>
      <c r="AT111" s="30" t="str">
        <f t="shared" si="159"/>
        <v/>
      </c>
      <c r="AU111" s="30" t="str">
        <f t="shared" si="159"/>
        <v/>
      </c>
      <c r="AV111" s="30" t="str">
        <f t="shared" si="159"/>
        <v/>
      </c>
      <c r="AW111" s="30">
        <f t="shared" si="159"/>
        <v>-6.4982548177494867E-2</v>
      </c>
      <c r="AX111" s="30" t="str">
        <f t="shared" si="159"/>
        <v/>
      </c>
      <c r="AY111" s="30" t="str">
        <f t="shared" si="159"/>
        <v/>
      </c>
      <c r="AZ111" s="30" t="str">
        <f t="shared" ref="AZ111:BA111" si="163">IFERROR(AZ47*AZ79, "")</f>
        <v/>
      </c>
      <c r="BA111" s="30" t="str">
        <f t="shared" si="163"/>
        <v/>
      </c>
      <c r="BB111" s="30" t="str">
        <f t="shared" si="159"/>
        <v/>
      </c>
      <c r="BC111" s="30" t="str">
        <f t="shared" si="159"/>
        <v/>
      </c>
      <c r="BD111" s="30" t="str">
        <f t="shared" si="159"/>
        <v/>
      </c>
      <c r="BE111" s="30" t="str">
        <f t="shared" si="159"/>
        <v/>
      </c>
      <c r="BF111" s="30" t="str">
        <f t="shared" si="159"/>
        <v/>
      </c>
      <c r="BG111" s="30">
        <f t="shared" si="159"/>
        <v>-0.10830424696249145</v>
      </c>
      <c r="BH111" s="30">
        <f t="shared" si="159"/>
        <v>-0.10830424696249145</v>
      </c>
      <c r="BI111" s="30" t="str">
        <f t="shared" si="159"/>
        <v/>
      </c>
      <c r="BJ111" s="30" t="str">
        <f t="shared" si="159"/>
        <v/>
      </c>
      <c r="BK111" s="30" t="str">
        <f t="shared" si="159"/>
        <v/>
      </c>
      <c r="BL111" s="30" t="str">
        <f t="shared" si="159"/>
        <v/>
      </c>
      <c r="BM111" s="30" t="str">
        <f t="shared" si="159"/>
        <v/>
      </c>
      <c r="BN111" s="30" t="str">
        <f t="shared" si="159"/>
        <v/>
      </c>
      <c r="BO111" s="30" t="str">
        <f t="shared" si="159"/>
        <v/>
      </c>
      <c r="BP111" s="30" t="str">
        <f t="shared" si="159"/>
        <v/>
      </c>
      <c r="BQ111" s="30" t="str">
        <f t="shared" si="159"/>
        <v/>
      </c>
      <c r="BR111" s="30">
        <f t="shared" ref="BR111:BU114" si="164">IFERROR(BR47*BR79, "")</f>
        <v>-6.4982548177494867E-2</v>
      </c>
      <c r="BS111" s="30" t="str">
        <f t="shared" si="164"/>
        <v/>
      </c>
      <c r="BT111" s="30" t="str">
        <f t="shared" si="164"/>
        <v/>
      </c>
      <c r="BU111" s="31" t="str">
        <f t="shared" si="164"/>
        <v/>
      </c>
    </row>
    <row r="112" spans="2:73" ht="15.6" x14ac:dyDescent="0.3">
      <c r="B112" s="67">
        <f t="shared" si="143"/>
        <v>42889</v>
      </c>
      <c r="C112" s="30" t="str">
        <f t="shared" si="144"/>
        <v/>
      </c>
      <c r="D112" s="30" t="str">
        <f t="shared" ref="D112:BR115" si="165">IFERROR(D48*D80, "")</f>
        <v/>
      </c>
      <c r="E112" s="30" t="str">
        <f t="shared" si="165"/>
        <v/>
      </c>
      <c r="F112" s="30" t="str">
        <f t="shared" si="165"/>
        <v/>
      </c>
      <c r="G112" s="30" t="str">
        <f t="shared" si="165"/>
        <v/>
      </c>
      <c r="H112" s="30" t="str">
        <f t="shared" si="165"/>
        <v/>
      </c>
      <c r="I112" s="30">
        <f t="shared" si="165"/>
        <v>-0.11472509367273812</v>
      </c>
      <c r="J112" s="30" t="str">
        <f t="shared" si="165"/>
        <v/>
      </c>
      <c r="K112" s="30" t="str">
        <f t="shared" si="165"/>
        <v/>
      </c>
      <c r="L112" s="30" t="str">
        <f t="shared" si="165"/>
        <v/>
      </c>
      <c r="M112" s="30" t="str">
        <f t="shared" si="165"/>
        <v/>
      </c>
      <c r="N112" s="30">
        <f t="shared" si="165"/>
        <v>-6.9110804133995243E-2</v>
      </c>
      <c r="O112" s="30" t="str">
        <f t="shared" si="165"/>
        <v/>
      </c>
      <c r="P112" s="30" t="str">
        <f t="shared" si="165"/>
        <v/>
      </c>
      <c r="Q112" s="30" t="str">
        <f t="shared" si="165"/>
        <v/>
      </c>
      <c r="R112" s="30" t="str">
        <f t="shared" si="165"/>
        <v/>
      </c>
      <c r="S112" s="30" t="str">
        <f t="shared" si="165"/>
        <v/>
      </c>
      <c r="T112" s="30" t="str">
        <f t="shared" si="165"/>
        <v/>
      </c>
      <c r="U112" s="30" t="str">
        <f t="shared" si="165"/>
        <v/>
      </c>
      <c r="V112" s="30">
        <f t="shared" si="165"/>
        <v>-6.9110804133995243E-2</v>
      </c>
      <c r="W112" s="30" t="str">
        <f t="shared" si="165"/>
        <v/>
      </c>
      <c r="X112" s="30" t="str">
        <f t="shared" si="165"/>
        <v/>
      </c>
      <c r="Y112" s="30">
        <f t="shared" si="165"/>
        <v>-6.9110804133995243E-2</v>
      </c>
      <c r="Z112" s="30">
        <f t="shared" si="165"/>
        <v>-6.9110804133995243E-2</v>
      </c>
      <c r="AA112" s="30" t="str">
        <f t="shared" si="165"/>
        <v/>
      </c>
      <c r="AB112" s="30">
        <f t="shared" si="165"/>
        <v>-0.27092825792893338</v>
      </c>
      <c r="AC112" s="30" t="str">
        <f t="shared" si="165"/>
        <v/>
      </c>
      <c r="AD112" s="30" t="str">
        <f t="shared" si="165"/>
        <v/>
      </c>
      <c r="AE112" s="30" t="str">
        <f t="shared" si="165"/>
        <v/>
      </c>
      <c r="AF112" s="30" t="str">
        <f t="shared" si="165"/>
        <v/>
      </c>
      <c r="AG112" s="30" t="str">
        <f t="shared" si="165"/>
        <v/>
      </c>
      <c r="AH112" s="30" t="str">
        <f t="shared" si="165"/>
        <v/>
      </c>
      <c r="AI112" s="30">
        <f t="shared" si="165"/>
        <v>-0.11472509367273812</v>
      </c>
      <c r="AJ112" s="30">
        <f t="shared" si="165"/>
        <v>-0.27092825792893338</v>
      </c>
      <c r="AK112" s="30" t="str">
        <f t="shared" si="165"/>
        <v/>
      </c>
      <c r="AL112" s="30">
        <f t="shared" si="165"/>
        <v>-0.25290493328733632</v>
      </c>
      <c r="AM112" s="30" t="str">
        <f t="shared" si="165"/>
        <v/>
      </c>
      <c r="AN112" s="30">
        <f t="shared" si="165"/>
        <v>-0.32392490727818019</v>
      </c>
      <c r="AO112" s="30" t="str">
        <f t="shared" si="165"/>
        <v/>
      </c>
      <c r="AP112" s="30" t="str">
        <f t="shared" si="147"/>
        <v/>
      </c>
      <c r="AQ112" s="30" t="str">
        <f t="shared" si="165"/>
        <v/>
      </c>
      <c r="AR112" s="30">
        <f t="shared" si="165"/>
        <v>-0.11472509367273812</v>
      </c>
      <c r="AS112" s="30">
        <f t="shared" si="165"/>
        <v>-0.32392490727818019</v>
      </c>
      <c r="AT112" s="30" t="str">
        <f t="shared" si="165"/>
        <v/>
      </c>
      <c r="AU112" s="30" t="str">
        <f t="shared" si="165"/>
        <v/>
      </c>
      <c r="AV112" s="30" t="str">
        <f t="shared" si="165"/>
        <v/>
      </c>
      <c r="AW112" s="30" t="str">
        <f t="shared" si="165"/>
        <v/>
      </c>
      <c r="AX112" s="30" t="str">
        <f t="shared" si="165"/>
        <v/>
      </c>
      <c r="AY112" s="30" t="str">
        <f t="shared" si="165"/>
        <v/>
      </c>
      <c r="AZ112" s="30" t="str">
        <f t="shared" ref="AZ112:BA112" si="166">IFERROR(AZ48*AZ80, "")</f>
        <v/>
      </c>
      <c r="BA112" s="30" t="str">
        <f t="shared" si="166"/>
        <v/>
      </c>
      <c r="BB112" s="30" t="str">
        <f t="shared" si="165"/>
        <v/>
      </c>
      <c r="BC112" s="30" t="str">
        <f t="shared" si="165"/>
        <v/>
      </c>
      <c r="BD112" s="30" t="str">
        <f t="shared" si="165"/>
        <v/>
      </c>
      <c r="BE112" s="30" t="str">
        <f t="shared" si="165"/>
        <v/>
      </c>
      <c r="BF112" s="30" t="str">
        <f t="shared" si="165"/>
        <v/>
      </c>
      <c r="BG112" s="30" t="str">
        <f t="shared" si="165"/>
        <v/>
      </c>
      <c r="BH112" s="30" t="str">
        <f t="shared" si="165"/>
        <v/>
      </c>
      <c r="BI112" s="30" t="str">
        <f t="shared" si="165"/>
        <v/>
      </c>
      <c r="BJ112" s="30" t="str">
        <f t="shared" si="165"/>
        <v/>
      </c>
      <c r="BK112" s="30" t="str">
        <f t="shared" si="165"/>
        <v/>
      </c>
      <c r="BL112" s="30" t="str">
        <f t="shared" si="165"/>
        <v/>
      </c>
      <c r="BM112" s="30" t="str">
        <f t="shared" si="165"/>
        <v/>
      </c>
      <c r="BN112" s="30" t="str">
        <f t="shared" si="165"/>
        <v/>
      </c>
      <c r="BO112" s="30" t="str">
        <f t="shared" si="165"/>
        <v/>
      </c>
      <c r="BP112" s="30" t="str">
        <f t="shared" si="165"/>
        <v/>
      </c>
      <c r="BQ112" s="30">
        <f t="shared" si="165"/>
        <v>-6.9110804133995243E-2</v>
      </c>
      <c r="BR112" s="30" t="str">
        <f t="shared" si="165"/>
        <v/>
      </c>
      <c r="BS112" s="30">
        <f t="shared" si="164"/>
        <v>-6.9110804133995243E-2</v>
      </c>
      <c r="BT112" s="30" t="str">
        <f t="shared" si="164"/>
        <v/>
      </c>
      <c r="BU112" s="31" t="str">
        <f t="shared" si="164"/>
        <v/>
      </c>
    </row>
    <row r="113" spans="2:73" ht="15.6" x14ac:dyDescent="0.3">
      <c r="B113" s="67">
        <f t="shared" si="143"/>
        <v>42890</v>
      </c>
      <c r="C113" s="30" t="str">
        <f t="shared" si="144"/>
        <v/>
      </c>
      <c r="D113" s="30" t="str">
        <f t="shared" si="165"/>
        <v/>
      </c>
      <c r="E113" s="30" t="str">
        <f t="shared" si="165"/>
        <v/>
      </c>
      <c r="F113" s="30" t="str">
        <f t="shared" si="165"/>
        <v/>
      </c>
      <c r="G113" s="30" t="str">
        <f t="shared" si="165"/>
        <v/>
      </c>
      <c r="H113" s="30" t="str">
        <f t="shared" si="165"/>
        <v/>
      </c>
      <c r="I113" s="30">
        <f t="shared" si="165"/>
        <v>-9.057492845620263E-2</v>
      </c>
      <c r="J113" s="30" t="str">
        <f t="shared" si="165"/>
        <v/>
      </c>
      <c r="K113" s="30" t="str">
        <f t="shared" si="165"/>
        <v/>
      </c>
      <c r="L113" s="30" t="str">
        <f t="shared" si="165"/>
        <v/>
      </c>
      <c r="M113" s="30" t="str">
        <f t="shared" si="165"/>
        <v/>
      </c>
      <c r="N113" s="30">
        <f t="shared" si="165"/>
        <v>-9.057492845620263E-2</v>
      </c>
      <c r="O113" s="30" t="str">
        <f t="shared" si="165"/>
        <v/>
      </c>
      <c r="P113" s="30" t="str">
        <f t="shared" si="165"/>
        <v/>
      </c>
      <c r="Q113" s="30" t="str">
        <f t="shared" si="165"/>
        <v/>
      </c>
      <c r="R113" s="30" t="str">
        <f t="shared" si="165"/>
        <v/>
      </c>
      <c r="S113" s="30" t="str">
        <f t="shared" si="165"/>
        <v/>
      </c>
      <c r="T113" s="30" t="str">
        <f t="shared" si="165"/>
        <v/>
      </c>
      <c r="U113" s="30" t="str">
        <f t="shared" si="165"/>
        <v/>
      </c>
      <c r="V113" s="30" t="str">
        <f t="shared" si="165"/>
        <v/>
      </c>
      <c r="W113" s="30" t="str">
        <f t="shared" si="165"/>
        <v/>
      </c>
      <c r="X113" s="30" t="str">
        <f t="shared" si="165"/>
        <v/>
      </c>
      <c r="Y113" s="30" t="str">
        <f t="shared" si="165"/>
        <v/>
      </c>
      <c r="Z113" s="30" t="str">
        <f t="shared" si="165"/>
        <v/>
      </c>
      <c r="AA113" s="30" t="str">
        <f t="shared" si="165"/>
        <v/>
      </c>
      <c r="AB113" s="30">
        <f t="shared" si="165"/>
        <v>-0.14733779932411525</v>
      </c>
      <c r="AC113" s="30" t="str">
        <f t="shared" si="165"/>
        <v/>
      </c>
      <c r="AD113" s="30" t="str">
        <f t="shared" si="165"/>
        <v/>
      </c>
      <c r="AE113" s="30" t="str">
        <f t="shared" si="165"/>
        <v/>
      </c>
      <c r="AF113" s="30" t="str">
        <f t="shared" si="165"/>
        <v/>
      </c>
      <c r="AG113" s="30" t="str">
        <f t="shared" si="165"/>
        <v/>
      </c>
      <c r="AH113" s="30" t="str">
        <f t="shared" si="165"/>
        <v/>
      </c>
      <c r="AI113" s="30" t="str">
        <f t="shared" si="165"/>
        <v/>
      </c>
      <c r="AJ113" s="30">
        <f t="shared" si="165"/>
        <v>-0.28124086792335407</v>
      </c>
      <c r="AK113" s="30" t="str">
        <f t="shared" si="165"/>
        <v/>
      </c>
      <c r="AL113" s="30">
        <f t="shared" si="165"/>
        <v>-0.33285676595884867</v>
      </c>
      <c r="AM113" s="30" t="str">
        <f t="shared" si="165"/>
        <v/>
      </c>
      <c r="AN113" s="30">
        <f t="shared" si="165"/>
        <v>-0.33285676595884867</v>
      </c>
      <c r="AO113" s="30" t="str">
        <f t="shared" si="165"/>
        <v/>
      </c>
      <c r="AP113" s="30" t="str">
        <f t="shared" si="147"/>
        <v/>
      </c>
      <c r="AQ113" s="30" t="str">
        <f t="shared" si="165"/>
        <v/>
      </c>
      <c r="AR113" s="30">
        <f t="shared" si="165"/>
        <v>-0.22705148347165047</v>
      </c>
      <c r="AS113" s="30">
        <f t="shared" si="165"/>
        <v>-0.30179593715958447</v>
      </c>
      <c r="AT113" s="30" t="str">
        <f t="shared" si="165"/>
        <v/>
      </c>
      <c r="AU113" s="30" t="str">
        <f t="shared" si="165"/>
        <v/>
      </c>
      <c r="AV113" s="30" t="str">
        <f t="shared" si="165"/>
        <v/>
      </c>
      <c r="AW113" s="30" t="str">
        <f t="shared" si="165"/>
        <v/>
      </c>
      <c r="AX113" s="30" t="str">
        <f t="shared" si="165"/>
        <v/>
      </c>
      <c r="AY113" s="30" t="str">
        <f t="shared" si="165"/>
        <v/>
      </c>
      <c r="AZ113" s="30" t="str">
        <f t="shared" ref="AZ113:BA113" si="167">IFERROR(AZ49*AZ81, "")</f>
        <v/>
      </c>
      <c r="BA113" s="30" t="str">
        <f t="shared" si="167"/>
        <v/>
      </c>
      <c r="BB113" s="30" t="str">
        <f t="shared" si="165"/>
        <v/>
      </c>
      <c r="BC113" s="30" t="str">
        <f t="shared" si="165"/>
        <v/>
      </c>
      <c r="BD113" s="30" t="str">
        <f t="shared" si="165"/>
        <v/>
      </c>
      <c r="BE113" s="30" t="str">
        <f t="shared" si="165"/>
        <v/>
      </c>
      <c r="BF113" s="30" t="str">
        <f t="shared" si="165"/>
        <v/>
      </c>
      <c r="BG113" s="30">
        <f t="shared" si="165"/>
        <v>-0.14733779932411525</v>
      </c>
      <c r="BH113" s="30" t="str">
        <f t="shared" si="165"/>
        <v/>
      </c>
      <c r="BI113" s="30" t="str">
        <f t="shared" si="165"/>
        <v/>
      </c>
      <c r="BJ113" s="30" t="str">
        <f t="shared" si="165"/>
        <v/>
      </c>
      <c r="BK113" s="30" t="str">
        <f t="shared" si="165"/>
        <v/>
      </c>
      <c r="BL113" s="30" t="str">
        <f t="shared" si="165"/>
        <v/>
      </c>
      <c r="BM113" s="30" t="str">
        <f t="shared" si="165"/>
        <v/>
      </c>
      <c r="BN113" s="30" t="str">
        <f t="shared" si="165"/>
        <v/>
      </c>
      <c r="BO113" s="30" t="str">
        <f t="shared" si="165"/>
        <v/>
      </c>
      <c r="BP113" s="30" t="str">
        <f t="shared" si="165"/>
        <v/>
      </c>
      <c r="BQ113" s="30" t="str">
        <f t="shared" si="165"/>
        <v/>
      </c>
      <c r="BR113" s="30" t="str">
        <f t="shared" si="165"/>
        <v/>
      </c>
      <c r="BS113" s="30" t="str">
        <f t="shared" si="164"/>
        <v/>
      </c>
      <c r="BT113" s="30" t="str">
        <f t="shared" si="164"/>
        <v/>
      </c>
      <c r="BU113" s="31" t="str">
        <f t="shared" si="164"/>
        <v/>
      </c>
    </row>
    <row r="114" spans="2:73" ht="15.6" x14ac:dyDescent="0.3">
      <c r="B114" s="67">
        <f t="shared" si="143"/>
        <v>42891</v>
      </c>
      <c r="C114" s="30" t="str">
        <f t="shared" si="144"/>
        <v/>
      </c>
      <c r="D114" s="30" t="str">
        <f t="shared" si="165"/>
        <v/>
      </c>
      <c r="E114" s="30" t="str">
        <f t="shared" si="165"/>
        <v/>
      </c>
      <c r="F114" s="30" t="str">
        <f t="shared" si="165"/>
        <v/>
      </c>
      <c r="G114" s="30" t="str">
        <f t="shared" si="165"/>
        <v/>
      </c>
      <c r="H114" s="30" t="str">
        <f t="shared" si="165"/>
        <v/>
      </c>
      <c r="I114" s="30">
        <f t="shared" si="165"/>
        <v>-8.0650021060581056E-2</v>
      </c>
      <c r="J114" s="30" t="str">
        <f t="shared" si="165"/>
        <v/>
      </c>
      <c r="K114" s="30" t="str">
        <f t="shared" si="165"/>
        <v/>
      </c>
      <c r="L114" s="30" t="str">
        <f t="shared" si="165"/>
        <v/>
      </c>
      <c r="M114" s="30" t="str">
        <f t="shared" si="165"/>
        <v/>
      </c>
      <c r="N114" s="30">
        <f t="shared" si="165"/>
        <v>-0.13241890959783106</v>
      </c>
      <c r="O114" s="30" t="str">
        <f t="shared" si="165"/>
        <v/>
      </c>
      <c r="P114" s="30" t="str">
        <f t="shared" si="165"/>
        <v/>
      </c>
      <c r="Q114" s="30">
        <f t="shared" si="165"/>
        <v>-8.0650021060581056E-2</v>
      </c>
      <c r="R114" s="30" t="str">
        <f t="shared" si="165"/>
        <v/>
      </c>
      <c r="S114" s="30" t="str">
        <f t="shared" si="165"/>
        <v/>
      </c>
      <c r="T114" s="30" t="str">
        <f t="shared" si="165"/>
        <v/>
      </c>
      <c r="U114" s="30" t="str">
        <f t="shared" si="165"/>
        <v/>
      </c>
      <c r="V114" s="30">
        <f t="shared" si="165"/>
        <v>-8.0650021060581056E-2</v>
      </c>
      <c r="W114" s="30" t="str">
        <f t="shared" si="165"/>
        <v/>
      </c>
      <c r="X114" s="30" t="str">
        <f t="shared" si="165"/>
        <v/>
      </c>
      <c r="Y114" s="30" t="str">
        <f t="shared" si="165"/>
        <v/>
      </c>
      <c r="Z114" s="30">
        <f t="shared" si="165"/>
        <v>-0.13241890959783106</v>
      </c>
      <c r="AA114" s="30" t="str">
        <f t="shared" si="165"/>
        <v/>
      </c>
      <c r="AB114" s="30">
        <f t="shared" si="165"/>
        <v>-0.25993019270997947</v>
      </c>
      <c r="AC114" s="30" t="str">
        <f t="shared" si="165"/>
        <v/>
      </c>
      <c r="AD114" s="30" t="str">
        <f t="shared" si="165"/>
        <v/>
      </c>
      <c r="AE114" s="30" t="str">
        <f t="shared" si="165"/>
        <v/>
      </c>
      <c r="AF114" s="30" t="str">
        <f t="shared" si="165"/>
        <v/>
      </c>
      <c r="AG114" s="30" t="str">
        <f t="shared" si="165"/>
        <v/>
      </c>
      <c r="AH114" s="30" t="str">
        <f t="shared" si="165"/>
        <v/>
      </c>
      <c r="AI114" s="30">
        <f t="shared" si="165"/>
        <v>-0.17328679513998632</v>
      </c>
      <c r="AJ114" s="30">
        <f t="shared" si="165"/>
        <v>-0.31387058129468842</v>
      </c>
      <c r="AK114" s="30" t="str">
        <f t="shared" si="165"/>
        <v/>
      </c>
      <c r="AL114" s="30">
        <f t="shared" si="165"/>
        <v>-0.17328679513998632</v>
      </c>
      <c r="AM114" s="30" t="str">
        <f t="shared" si="165"/>
        <v/>
      </c>
      <c r="AN114" s="30">
        <f t="shared" si="165"/>
        <v>-0.29862657820467581</v>
      </c>
      <c r="AO114" s="30" t="str">
        <f t="shared" si="165"/>
        <v/>
      </c>
      <c r="AP114" s="30" t="str">
        <f t="shared" si="147"/>
        <v/>
      </c>
      <c r="AQ114" s="30" t="str">
        <f t="shared" si="165"/>
        <v/>
      </c>
      <c r="AR114" s="30">
        <f t="shared" si="165"/>
        <v>-0.23560032275768653</v>
      </c>
      <c r="AS114" s="30">
        <f t="shared" si="165"/>
        <v>-0.17328679513998632</v>
      </c>
      <c r="AT114" s="30" t="str">
        <f t="shared" si="165"/>
        <v/>
      </c>
      <c r="AU114" s="30" t="str">
        <f t="shared" si="165"/>
        <v/>
      </c>
      <c r="AV114" s="30" t="str">
        <f t="shared" si="165"/>
        <v/>
      </c>
      <c r="AW114" s="30" t="str">
        <f t="shared" si="165"/>
        <v/>
      </c>
      <c r="AX114" s="30">
        <f t="shared" si="165"/>
        <v>-0.13241890959783106</v>
      </c>
      <c r="AY114" s="30" t="str">
        <f t="shared" si="165"/>
        <v/>
      </c>
      <c r="AZ114" s="30" t="str">
        <f t="shared" ref="AZ114:BA114" si="168">IFERROR(AZ50*AZ82, "")</f>
        <v/>
      </c>
      <c r="BA114" s="30" t="str">
        <f t="shared" si="168"/>
        <v/>
      </c>
      <c r="BB114" s="30" t="str">
        <f t="shared" si="165"/>
        <v/>
      </c>
      <c r="BC114" s="30" t="str">
        <f t="shared" si="165"/>
        <v/>
      </c>
      <c r="BD114" s="30" t="str">
        <f t="shared" si="165"/>
        <v/>
      </c>
      <c r="BE114" s="30" t="str">
        <f t="shared" si="165"/>
        <v/>
      </c>
      <c r="BF114" s="30" t="str">
        <f t="shared" si="165"/>
        <v/>
      </c>
      <c r="BG114" s="30">
        <f t="shared" si="165"/>
        <v>-8.0650021060581056E-2</v>
      </c>
      <c r="BH114" s="30" t="str">
        <f t="shared" si="165"/>
        <v/>
      </c>
      <c r="BI114" s="30" t="str">
        <f t="shared" si="165"/>
        <v/>
      </c>
      <c r="BJ114" s="30" t="str">
        <f t="shared" si="165"/>
        <v/>
      </c>
      <c r="BK114" s="30" t="str">
        <f t="shared" si="165"/>
        <v/>
      </c>
      <c r="BL114" s="30" t="str">
        <f t="shared" si="165"/>
        <v/>
      </c>
      <c r="BM114" s="30" t="str">
        <f t="shared" si="165"/>
        <v/>
      </c>
      <c r="BN114" s="30" t="str">
        <f t="shared" si="165"/>
        <v/>
      </c>
      <c r="BO114" s="30" t="str">
        <f t="shared" si="165"/>
        <v/>
      </c>
      <c r="BP114" s="30" t="str">
        <f t="shared" si="165"/>
        <v/>
      </c>
      <c r="BQ114" s="30" t="str">
        <f t="shared" si="165"/>
        <v/>
      </c>
      <c r="BR114" s="30">
        <f t="shared" si="165"/>
        <v>-8.0650021060581056E-2</v>
      </c>
      <c r="BS114" s="30" t="str">
        <f t="shared" si="164"/>
        <v/>
      </c>
      <c r="BT114" s="30" t="str">
        <f t="shared" si="164"/>
        <v/>
      </c>
      <c r="BU114" s="31" t="str">
        <f t="shared" si="164"/>
        <v/>
      </c>
    </row>
    <row r="115" spans="2:73" ht="15.6" x14ac:dyDescent="0.3">
      <c r="B115" s="67">
        <f t="shared" si="143"/>
        <v>42892</v>
      </c>
      <c r="C115" s="30" t="str">
        <f t="shared" si="144"/>
        <v/>
      </c>
      <c r="D115" s="30" t="str">
        <f t="shared" si="165"/>
        <v/>
      </c>
      <c r="E115" s="30" t="str">
        <f t="shared" si="165"/>
        <v/>
      </c>
      <c r="F115" s="30" t="str">
        <f t="shared" si="165"/>
        <v/>
      </c>
      <c r="G115" s="30" t="str">
        <f t="shared" si="165"/>
        <v/>
      </c>
      <c r="H115" s="30" t="str">
        <f t="shared" si="165"/>
        <v/>
      </c>
      <c r="I115" s="30" t="str">
        <f t="shared" si="165"/>
        <v/>
      </c>
      <c r="J115" s="30" t="str">
        <f t="shared" si="165"/>
        <v/>
      </c>
      <c r="K115" s="30" t="str">
        <f t="shared" si="165"/>
        <v/>
      </c>
      <c r="L115" s="30" t="str">
        <f t="shared" si="165"/>
        <v/>
      </c>
      <c r="M115" s="30" t="str">
        <f t="shared" si="165"/>
        <v/>
      </c>
      <c r="N115" s="30">
        <f t="shared" si="165"/>
        <v>-0.14497725893921062</v>
      </c>
      <c r="O115" s="30" t="str">
        <f t="shared" si="165"/>
        <v/>
      </c>
      <c r="P115" s="30" t="str">
        <f t="shared" si="165"/>
        <v/>
      </c>
      <c r="Q115" s="30" t="str">
        <f t="shared" si="165"/>
        <v/>
      </c>
      <c r="R115" s="30" t="str">
        <f t="shared" si="165"/>
        <v/>
      </c>
      <c r="S115" s="30" t="str">
        <f t="shared" si="165"/>
        <v/>
      </c>
      <c r="T115" s="30" t="str">
        <f t="shared" si="165"/>
        <v/>
      </c>
      <c r="U115" s="30" t="str">
        <f t="shared" si="165"/>
        <v/>
      </c>
      <c r="V115" s="30" t="str">
        <f t="shared" si="165"/>
        <v/>
      </c>
      <c r="W115" s="30" t="str">
        <f t="shared" si="165"/>
        <v/>
      </c>
      <c r="X115" s="30" t="str">
        <f t="shared" si="165"/>
        <v/>
      </c>
      <c r="Y115" s="30" t="str">
        <f t="shared" si="165"/>
        <v/>
      </c>
      <c r="Z115" s="30" t="str">
        <f t="shared" si="165"/>
        <v/>
      </c>
      <c r="AA115" s="30" t="str">
        <f t="shared" si="165"/>
        <v/>
      </c>
      <c r="AB115" s="30">
        <f t="shared" si="165"/>
        <v>-0.14497725893921062</v>
      </c>
      <c r="AC115" s="30" t="str">
        <f t="shared" si="165"/>
        <v/>
      </c>
      <c r="AD115" s="30" t="str">
        <f t="shared" si="165"/>
        <v/>
      </c>
      <c r="AE115" s="30" t="str">
        <f t="shared" si="165"/>
        <v/>
      </c>
      <c r="AF115" s="30" t="str">
        <f t="shared" si="165"/>
        <v/>
      </c>
      <c r="AG115" s="30" t="str">
        <f t="shared" si="165"/>
        <v/>
      </c>
      <c r="AH115" s="30" t="str">
        <f t="shared" si="165"/>
        <v/>
      </c>
      <c r="AI115" s="30" t="str">
        <f t="shared" si="165"/>
        <v/>
      </c>
      <c r="AJ115" s="30">
        <f t="shared" si="165"/>
        <v>-0.27798716415075903</v>
      </c>
      <c r="AK115" s="30" t="str">
        <f t="shared" si="165"/>
        <v/>
      </c>
      <c r="AL115" s="30">
        <f t="shared" si="165"/>
        <v>-0.31585296697210141</v>
      </c>
      <c r="AM115" s="30" t="str">
        <f t="shared" si="165"/>
        <v/>
      </c>
      <c r="AN115" s="30">
        <f t="shared" si="165"/>
        <v>-0.341686791735553</v>
      </c>
      <c r="AO115" s="30" t="str">
        <f t="shared" si="165"/>
        <v/>
      </c>
      <c r="AP115" s="30" t="str">
        <f t="shared" si="147"/>
        <v/>
      </c>
      <c r="AQ115" s="30" t="str">
        <f t="shared" si="165"/>
        <v/>
      </c>
      <c r="AR115" s="30">
        <f t="shared" si="165"/>
        <v>-0.14497725893921062</v>
      </c>
      <c r="AS115" s="30">
        <f t="shared" si="165"/>
        <v>-0.35793227671296229</v>
      </c>
      <c r="AT115" s="30" t="str">
        <f t="shared" si="165"/>
        <v/>
      </c>
      <c r="AU115" s="30" t="str">
        <f t="shared" si="165"/>
        <v/>
      </c>
      <c r="AV115" s="30" t="str">
        <f t="shared" si="165"/>
        <v/>
      </c>
      <c r="AW115" s="30" t="str">
        <f t="shared" si="165"/>
        <v/>
      </c>
      <c r="AX115" s="30" t="str">
        <f t="shared" si="165"/>
        <v/>
      </c>
      <c r="AY115" s="30" t="str">
        <f t="shared" si="165"/>
        <v/>
      </c>
      <c r="AZ115" s="30" t="str">
        <f t="shared" ref="AZ115:BA115" si="169">IFERROR(AZ51*AZ83, "")</f>
        <v/>
      </c>
      <c r="BA115" s="30" t="str">
        <f t="shared" si="169"/>
        <v/>
      </c>
      <c r="BB115" s="30" t="str">
        <f t="shared" si="165"/>
        <v/>
      </c>
      <c r="BC115" s="30" t="str">
        <f t="shared" si="165"/>
        <v/>
      </c>
      <c r="BD115" s="30" t="str">
        <f t="shared" si="165"/>
        <v/>
      </c>
      <c r="BE115" s="30" t="str">
        <f t="shared" si="165"/>
        <v/>
      </c>
      <c r="BF115" s="30" t="str">
        <f t="shared" si="165"/>
        <v/>
      </c>
      <c r="BG115" s="30" t="str">
        <f t="shared" si="165"/>
        <v/>
      </c>
      <c r="BH115" s="30" t="str">
        <f t="shared" si="165"/>
        <v/>
      </c>
      <c r="BI115" s="30" t="str">
        <f t="shared" si="165"/>
        <v/>
      </c>
      <c r="BJ115" s="30" t="str">
        <f t="shared" si="165"/>
        <v/>
      </c>
      <c r="BK115" s="30" t="str">
        <f t="shared" si="165"/>
        <v/>
      </c>
      <c r="BL115" s="30" t="str">
        <f t="shared" si="165"/>
        <v/>
      </c>
      <c r="BM115" s="30" t="str">
        <f t="shared" si="165"/>
        <v/>
      </c>
      <c r="BN115" s="30" t="str">
        <f t="shared" si="165"/>
        <v/>
      </c>
      <c r="BO115" s="30" t="str">
        <f t="shared" si="165"/>
        <v/>
      </c>
      <c r="BP115" s="30" t="str">
        <f t="shared" si="165"/>
        <v/>
      </c>
      <c r="BQ115" s="30" t="str">
        <f t="shared" si="165"/>
        <v/>
      </c>
      <c r="BR115" s="30" t="str">
        <f t="shared" ref="BR115:BU118" si="170">IFERROR(BR51*BR83, "")</f>
        <v/>
      </c>
      <c r="BS115" s="30" t="str">
        <f t="shared" si="170"/>
        <v/>
      </c>
      <c r="BT115" s="30" t="str">
        <f t="shared" si="170"/>
        <v/>
      </c>
      <c r="BU115" s="31" t="str">
        <f t="shared" si="170"/>
        <v/>
      </c>
    </row>
    <row r="116" spans="2:73" ht="15.6" x14ac:dyDescent="0.3">
      <c r="B116" s="67">
        <f t="shared" si="143"/>
        <v>42893</v>
      </c>
      <c r="C116" s="30" t="str">
        <f t="shared" si="144"/>
        <v/>
      </c>
      <c r="D116" s="30" t="str">
        <f t="shared" ref="D116:BR119" si="171">IFERROR(D52*D84, "")</f>
        <v/>
      </c>
      <c r="E116" s="30" t="str">
        <f t="shared" si="171"/>
        <v/>
      </c>
      <c r="F116" s="30" t="str">
        <f t="shared" si="171"/>
        <v/>
      </c>
      <c r="G116" s="30" t="str">
        <f t="shared" si="171"/>
        <v/>
      </c>
      <c r="H116" s="30" t="str">
        <f t="shared" si="171"/>
        <v/>
      </c>
      <c r="I116" s="30">
        <f t="shared" si="171"/>
        <v>-0.16057620877200915</v>
      </c>
      <c r="J116" s="30" t="str">
        <f t="shared" si="171"/>
        <v/>
      </c>
      <c r="K116" s="30" t="str">
        <f t="shared" si="171"/>
        <v/>
      </c>
      <c r="L116" s="30" t="str">
        <f t="shared" si="171"/>
        <v/>
      </c>
      <c r="M116" s="30" t="str">
        <f t="shared" si="171"/>
        <v/>
      </c>
      <c r="N116" s="30">
        <f t="shared" si="171"/>
        <v>-0.16057620877200915</v>
      </c>
      <c r="O116" s="30" t="str">
        <f t="shared" si="171"/>
        <v/>
      </c>
      <c r="P116" s="30" t="str">
        <f t="shared" si="171"/>
        <v/>
      </c>
      <c r="Q116" s="30" t="str">
        <f t="shared" si="171"/>
        <v/>
      </c>
      <c r="R116" s="30" t="str">
        <f t="shared" si="171"/>
        <v/>
      </c>
      <c r="S116" s="30" t="str">
        <f t="shared" si="171"/>
        <v/>
      </c>
      <c r="T116" s="30" t="str">
        <f t="shared" si="171"/>
        <v/>
      </c>
      <c r="U116" s="30" t="str">
        <f t="shared" si="171"/>
        <v/>
      </c>
      <c r="V116" s="30" t="str">
        <f t="shared" si="171"/>
        <v/>
      </c>
      <c r="W116" s="30" t="str">
        <f t="shared" si="171"/>
        <v/>
      </c>
      <c r="X116" s="30" t="str">
        <f t="shared" si="171"/>
        <v/>
      </c>
      <c r="Y116" s="30" t="str">
        <f t="shared" si="171"/>
        <v/>
      </c>
      <c r="Z116" s="30">
        <f t="shared" si="171"/>
        <v>-0.24413606414846883</v>
      </c>
      <c r="AA116" s="30" t="str">
        <f t="shared" si="171"/>
        <v/>
      </c>
      <c r="AB116" s="30">
        <f t="shared" si="171"/>
        <v>-0.16057620877200915</v>
      </c>
      <c r="AC116" s="30" t="str">
        <f t="shared" si="171"/>
        <v/>
      </c>
      <c r="AD116" s="30" t="str">
        <f t="shared" si="171"/>
        <v/>
      </c>
      <c r="AE116" s="30" t="str">
        <f t="shared" si="171"/>
        <v/>
      </c>
      <c r="AF116" s="30" t="str">
        <f t="shared" si="171"/>
        <v/>
      </c>
      <c r="AG116" s="30" t="str">
        <f t="shared" si="171"/>
        <v/>
      </c>
      <c r="AH116" s="30" t="str">
        <f t="shared" si="171"/>
        <v/>
      </c>
      <c r="AI116" s="30">
        <f t="shared" si="171"/>
        <v>-0.16057620877200915</v>
      </c>
      <c r="AJ116" s="30">
        <f t="shared" si="171"/>
        <v>-0.24413606414846883</v>
      </c>
      <c r="AK116" s="30" t="str">
        <f t="shared" si="171"/>
        <v/>
      </c>
      <c r="AL116" s="30">
        <f t="shared" si="171"/>
        <v>-0.33423942150583869</v>
      </c>
      <c r="AM116" s="30" t="str">
        <f t="shared" si="171"/>
        <v/>
      </c>
      <c r="AN116" s="30">
        <f t="shared" si="171"/>
        <v>-0.16057620877200915</v>
      </c>
      <c r="AO116" s="30" t="str">
        <f t="shared" si="171"/>
        <v/>
      </c>
      <c r="AP116" s="30" t="str">
        <f t="shared" si="147"/>
        <v/>
      </c>
      <c r="AQ116" s="30" t="str">
        <f t="shared" si="171"/>
        <v/>
      </c>
      <c r="AR116" s="30">
        <f t="shared" si="171"/>
        <v>-0.29862657820467581</v>
      </c>
      <c r="AS116" s="30">
        <f t="shared" si="171"/>
        <v>-0.16057620877200915</v>
      </c>
      <c r="AT116" s="30" t="str">
        <f t="shared" si="171"/>
        <v/>
      </c>
      <c r="AU116" s="30" t="str">
        <f t="shared" si="171"/>
        <v/>
      </c>
      <c r="AV116" s="30" t="str">
        <f t="shared" si="171"/>
        <v/>
      </c>
      <c r="AW116" s="30" t="str">
        <f t="shared" si="171"/>
        <v/>
      </c>
      <c r="AX116" s="30" t="str">
        <f t="shared" si="171"/>
        <v/>
      </c>
      <c r="AY116" s="30" t="str">
        <f t="shared" si="171"/>
        <v/>
      </c>
      <c r="AZ116" s="30" t="str">
        <f t="shared" ref="AZ116:BA116" si="172">IFERROR(AZ52*AZ84, "")</f>
        <v/>
      </c>
      <c r="BA116" s="30" t="str">
        <f t="shared" si="172"/>
        <v/>
      </c>
      <c r="BB116" s="30" t="str">
        <f t="shared" si="171"/>
        <v/>
      </c>
      <c r="BC116" s="30" t="str">
        <f t="shared" si="171"/>
        <v/>
      </c>
      <c r="BD116" s="30" t="str">
        <f t="shared" si="171"/>
        <v/>
      </c>
      <c r="BE116" s="30" t="str">
        <f t="shared" si="171"/>
        <v/>
      </c>
      <c r="BF116" s="30" t="str">
        <f t="shared" si="171"/>
        <v/>
      </c>
      <c r="BG116" s="30" t="str">
        <f t="shared" si="171"/>
        <v/>
      </c>
      <c r="BH116" s="30" t="str">
        <f t="shared" si="171"/>
        <v/>
      </c>
      <c r="BI116" s="30" t="str">
        <f t="shared" si="171"/>
        <v/>
      </c>
      <c r="BJ116" s="30" t="str">
        <f t="shared" si="171"/>
        <v/>
      </c>
      <c r="BK116" s="30" t="str">
        <f t="shared" si="171"/>
        <v/>
      </c>
      <c r="BL116" s="30" t="str">
        <f t="shared" si="171"/>
        <v/>
      </c>
      <c r="BM116" s="30">
        <f t="shared" si="171"/>
        <v>-0.16057620877200915</v>
      </c>
      <c r="BN116" s="30" t="str">
        <f t="shared" si="171"/>
        <v/>
      </c>
      <c r="BO116" s="30" t="str">
        <f t="shared" si="171"/>
        <v/>
      </c>
      <c r="BP116" s="30" t="str">
        <f t="shared" si="171"/>
        <v/>
      </c>
      <c r="BQ116" s="30" t="str">
        <f t="shared" si="171"/>
        <v/>
      </c>
      <c r="BR116" s="30" t="str">
        <f t="shared" si="171"/>
        <v/>
      </c>
      <c r="BS116" s="30" t="str">
        <f t="shared" si="170"/>
        <v/>
      </c>
      <c r="BT116" s="30" t="str">
        <f t="shared" si="170"/>
        <v/>
      </c>
      <c r="BU116" s="31" t="str">
        <f t="shared" si="170"/>
        <v/>
      </c>
    </row>
    <row r="117" spans="2:73" ht="15.6" x14ac:dyDescent="0.3">
      <c r="B117" s="67">
        <f t="shared" si="143"/>
        <v>42894</v>
      </c>
      <c r="C117" s="30" t="str">
        <f t="shared" si="144"/>
        <v/>
      </c>
      <c r="D117" s="30" t="str">
        <f t="shared" si="171"/>
        <v/>
      </c>
      <c r="E117" s="30" t="str">
        <f t="shared" si="171"/>
        <v/>
      </c>
      <c r="F117" s="30" t="str">
        <f t="shared" si="171"/>
        <v/>
      </c>
      <c r="G117" s="30" t="str">
        <f t="shared" si="171"/>
        <v/>
      </c>
      <c r="H117" s="30" t="str">
        <f t="shared" si="171"/>
        <v/>
      </c>
      <c r="I117" s="30">
        <f t="shared" si="171"/>
        <v>-8.746977013240842E-2</v>
      </c>
      <c r="J117" s="30" t="str">
        <f t="shared" si="171"/>
        <v/>
      </c>
      <c r="K117" s="30" t="str">
        <f t="shared" si="171"/>
        <v/>
      </c>
      <c r="L117" s="30" t="str">
        <f t="shared" si="171"/>
        <v/>
      </c>
      <c r="M117" s="30" t="str">
        <f t="shared" si="171"/>
        <v/>
      </c>
      <c r="N117" s="30">
        <f t="shared" si="171"/>
        <v>-0.29551232015041268</v>
      </c>
      <c r="O117" s="30" t="str">
        <f t="shared" si="171"/>
        <v/>
      </c>
      <c r="P117" s="30" t="str">
        <f t="shared" si="171"/>
        <v/>
      </c>
      <c r="Q117" s="30" t="str">
        <f t="shared" si="171"/>
        <v/>
      </c>
      <c r="R117" s="30" t="str">
        <f t="shared" si="171"/>
        <v/>
      </c>
      <c r="S117" s="30" t="str">
        <f t="shared" si="171"/>
        <v/>
      </c>
      <c r="T117" s="30" t="str">
        <f t="shared" si="171"/>
        <v/>
      </c>
      <c r="U117" s="30" t="str">
        <f t="shared" si="171"/>
        <v/>
      </c>
      <c r="V117" s="30" t="str">
        <f t="shared" si="171"/>
        <v/>
      </c>
      <c r="W117" s="30">
        <f t="shared" si="171"/>
        <v>-0.14270013651784264</v>
      </c>
      <c r="X117" s="30" t="str">
        <f t="shared" si="171"/>
        <v/>
      </c>
      <c r="Y117" s="30" t="str">
        <f t="shared" si="171"/>
        <v/>
      </c>
      <c r="Z117" s="30" t="str">
        <f t="shared" si="171"/>
        <v/>
      </c>
      <c r="AA117" s="30" t="str">
        <f t="shared" si="171"/>
        <v/>
      </c>
      <c r="AB117" s="30" t="str">
        <f t="shared" si="171"/>
        <v/>
      </c>
      <c r="AC117" s="30" t="str">
        <f t="shared" si="171"/>
        <v/>
      </c>
      <c r="AD117" s="30" t="str">
        <f t="shared" si="171"/>
        <v/>
      </c>
      <c r="AE117" s="30" t="str">
        <f t="shared" si="171"/>
        <v/>
      </c>
      <c r="AF117" s="30" t="str">
        <f t="shared" si="171"/>
        <v/>
      </c>
      <c r="AG117" s="30" t="str">
        <f t="shared" si="171"/>
        <v/>
      </c>
      <c r="AH117" s="30" t="str">
        <f t="shared" si="171"/>
        <v/>
      </c>
      <c r="AI117" s="30">
        <f t="shared" si="171"/>
        <v>-0.18576194142038044</v>
      </c>
      <c r="AJ117" s="30">
        <f t="shared" si="171"/>
        <v>-0.27480567159983826</v>
      </c>
      <c r="AK117" s="30" t="str">
        <f t="shared" si="171"/>
        <v/>
      </c>
      <c r="AL117" s="30">
        <f t="shared" si="171"/>
        <v>-0.14270013651784264</v>
      </c>
      <c r="AM117" s="30" t="str">
        <f t="shared" si="171"/>
        <v/>
      </c>
      <c r="AN117" s="30">
        <f t="shared" si="171"/>
        <v>-0.34875240167086308</v>
      </c>
      <c r="AO117" s="30" t="str">
        <f t="shared" si="171"/>
        <v/>
      </c>
      <c r="AP117" s="30" t="str">
        <f t="shared" si="147"/>
        <v/>
      </c>
      <c r="AQ117" s="30" t="str">
        <f t="shared" si="171"/>
        <v/>
      </c>
      <c r="AR117" s="30">
        <f t="shared" si="171"/>
        <v>-0.2502049073557514</v>
      </c>
      <c r="AS117" s="30">
        <f t="shared" si="171"/>
        <v>-0.22092146554173692</v>
      </c>
      <c r="AT117" s="30" t="str">
        <f t="shared" si="171"/>
        <v/>
      </c>
      <c r="AU117" s="30" t="str">
        <f t="shared" si="171"/>
        <v/>
      </c>
      <c r="AV117" s="30" t="str">
        <f t="shared" si="171"/>
        <v/>
      </c>
      <c r="AW117" s="30" t="str">
        <f t="shared" si="171"/>
        <v/>
      </c>
      <c r="AX117" s="30" t="str">
        <f t="shared" si="171"/>
        <v/>
      </c>
      <c r="AY117" s="30" t="str">
        <f t="shared" si="171"/>
        <v/>
      </c>
      <c r="AZ117" s="30" t="str">
        <f t="shared" ref="AZ117:BA117" si="173">IFERROR(AZ53*AZ85, "")</f>
        <v/>
      </c>
      <c r="BA117" s="30" t="str">
        <f t="shared" si="173"/>
        <v/>
      </c>
      <c r="BB117" s="30" t="str">
        <f t="shared" si="171"/>
        <v/>
      </c>
      <c r="BC117" s="30" t="str">
        <f t="shared" si="171"/>
        <v/>
      </c>
      <c r="BD117" s="30" t="str">
        <f t="shared" si="171"/>
        <v/>
      </c>
      <c r="BE117" s="30" t="str">
        <f t="shared" si="171"/>
        <v/>
      </c>
      <c r="BF117" s="30" t="str">
        <f t="shared" si="171"/>
        <v/>
      </c>
      <c r="BG117" s="30" t="str">
        <f t="shared" si="171"/>
        <v/>
      </c>
      <c r="BH117" s="30" t="str">
        <f t="shared" si="171"/>
        <v/>
      </c>
      <c r="BI117" s="30" t="str">
        <f t="shared" si="171"/>
        <v/>
      </c>
      <c r="BJ117" s="30" t="str">
        <f t="shared" si="171"/>
        <v/>
      </c>
      <c r="BK117" s="30" t="str">
        <f t="shared" si="171"/>
        <v/>
      </c>
      <c r="BL117" s="30" t="str">
        <f t="shared" si="171"/>
        <v/>
      </c>
      <c r="BM117" s="30">
        <f t="shared" si="171"/>
        <v>-8.746977013240842E-2</v>
      </c>
      <c r="BN117" s="30" t="str">
        <f t="shared" si="171"/>
        <v/>
      </c>
      <c r="BO117" s="30" t="str">
        <f t="shared" si="171"/>
        <v/>
      </c>
      <c r="BP117" s="30" t="str">
        <f t="shared" si="171"/>
        <v/>
      </c>
      <c r="BQ117" s="30" t="str">
        <f t="shared" si="171"/>
        <v/>
      </c>
      <c r="BR117" s="30" t="str">
        <f t="shared" si="171"/>
        <v/>
      </c>
      <c r="BS117" s="30">
        <f t="shared" si="170"/>
        <v>-8.746977013240842E-2</v>
      </c>
      <c r="BT117" s="30" t="str">
        <f t="shared" si="170"/>
        <v/>
      </c>
      <c r="BU117" s="31" t="str">
        <f t="shared" si="170"/>
        <v/>
      </c>
    </row>
    <row r="118" spans="2:73" ht="15.6" x14ac:dyDescent="0.3">
      <c r="B118" s="67">
        <f t="shared" si="143"/>
        <v>42895</v>
      </c>
      <c r="C118" s="30" t="str">
        <f t="shared" si="144"/>
        <v/>
      </c>
      <c r="D118" s="30" t="str">
        <f t="shared" si="171"/>
        <v/>
      </c>
      <c r="E118" s="30" t="str">
        <f t="shared" si="171"/>
        <v/>
      </c>
      <c r="F118" s="30" t="str">
        <f t="shared" si="171"/>
        <v/>
      </c>
      <c r="G118" s="30" t="str">
        <f t="shared" si="171"/>
        <v/>
      </c>
      <c r="H118" s="30" t="str">
        <f t="shared" si="171"/>
        <v/>
      </c>
      <c r="I118" s="30" t="str">
        <f t="shared" si="171"/>
        <v/>
      </c>
      <c r="J118" s="30" t="str">
        <f t="shared" si="171"/>
        <v/>
      </c>
      <c r="K118" s="30" t="str">
        <f t="shared" si="171"/>
        <v/>
      </c>
      <c r="L118" s="30" t="str">
        <f t="shared" si="171"/>
        <v/>
      </c>
      <c r="M118" s="30" t="str">
        <f t="shared" si="171"/>
        <v/>
      </c>
      <c r="N118" s="30">
        <f t="shared" si="171"/>
        <v>-0.14978661367769955</v>
      </c>
      <c r="O118" s="30" t="str">
        <f t="shared" si="171"/>
        <v/>
      </c>
      <c r="P118" s="30" t="str">
        <f t="shared" si="171"/>
        <v/>
      </c>
      <c r="Q118" s="30" t="str">
        <f t="shared" si="171"/>
        <v/>
      </c>
      <c r="R118" s="30" t="str">
        <f t="shared" si="171"/>
        <v/>
      </c>
      <c r="S118" s="30" t="str">
        <f t="shared" si="171"/>
        <v/>
      </c>
      <c r="T118" s="30" t="str">
        <f t="shared" si="171"/>
        <v/>
      </c>
      <c r="U118" s="30" t="str">
        <f t="shared" si="171"/>
        <v/>
      </c>
      <c r="V118" s="30" t="str">
        <f t="shared" si="171"/>
        <v/>
      </c>
      <c r="W118" s="30">
        <f t="shared" si="171"/>
        <v>-0.36119184129778081</v>
      </c>
      <c r="X118" s="30" t="str">
        <f t="shared" si="171"/>
        <v/>
      </c>
      <c r="Y118" s="30" t="str">
        <f t="shared" si="171"/>
        <v/>
      </c>
      <c r="Z118" s="30" t="str">
        <f t="shared" si="171"/>
        <v/>
      </c>
      <c r="AA118" s="30" t="str">
        <f t="shared" si="171"/>
        <v/>
      </c>
      <c r="AB118" s="30">
        <f t="shared" si="171"/>
        <v>-9.2221986352848409E-2</v>
      </c>
      <c r="AC118" s="30" t="str">
        <f t="shared" si="171"/>
        <v/>
      </c>
      <c r="AD118" s="30" t="str">
        <f t="shared" si="171"/>
        <v/>
      </c>
      <c r="AE118" s="30" t="str">
        <f t="shared" si="171"/>
        <v/>
      </c>
      <c r="AF118" s="30" t="str">
        <f t="shared" si="171"/>
        <v/>
      </c>
      <c r="AG118" s="30" t="str">
        <f t="shared" si="171"/>
        <v/>
      </c>
      <c r="AH118" s="30" t="str">
        <f t="shared" si="171"/>
        <v/>
      </c>
      <c r="AI118" s="30" t="str">
        <f t="shared" si="171"/>
        <v/>
      </c>
      <c r="AJ118" s="30">
        <f t="shared" si="171"/>
        <v>-0.28456799773288216</v>
      </c>
      <c r="AK118" s="30" t="str">
        <f t="shared" si="171"/>
        <v/>
      </c>
      <c r="AL118" s="30">
        <f t="shared" si="171"/>
        <v>-0.19427003740843699</v>
      </c>
      <c r="AM118" s="30" t="str">
        <f t="shared" si="171"/>
        <v/>
      </c>
      <c r="AN118" s="30">
        <f t="shared" si="171"/>
        <v>-0.3356223472749863</v>
      </c>
      <c r="AO118" s="30" t="str">
        <f t="shared" si="171"/>
        <v/>
      </c>
      <c r="AP118" s="30" t="str">
        <f t="shared" si="147"/>
        <v/>
      </c>
      <c r="AQ118" s="30" t="str">
        <f t="shared" si="171"/>
        <v/>
      </c>
      <c r="AR118" s="30">
        <f t="shared" si="171"/>
        <v>-9.2221986352848409E-2</v>
      </c>
      <c r="AS118" s="30">
        <f t="shared" si="171"/>
        <v>-0.25993019270997947</v>
      </c>
      <c r="AT118" s="30" t="str">
        <f t="shared" si="171"/>
        <v/>
      </c>
      <c r="AU118" s="30" t="str">
        <f t="shared" si="171"/>
        <v/>
      </c>
      <c r="AV118" s="30" t="str">
        <f t="shared" si="171"/>
        <v/>
      </c>
      <c r="AW118" s="30" t="str">
        <f t="shared" si="171"/>
        <v/>
      </c>
      <c r="AX118" s="30" t="str">
        <f t="shared" si="171"/>
        <v/>
      </c>
      <c r="AY118" s="30" t="str">
        <f t="shared" si="171"/>
        <v/>
      </c>
      <c r="AZ118" s="30" t="str">
        <f t="shared" ref="AZ118:BA118" si="174">IFERROR(AZ54*AZ86, "")</f>
        <v/>
      </c>
      <c r="BA118" s="30" t="str">
        <f t="shared" si="174"/>
        <v/>
      </c>
      <c r="BB118" s="30" t="str">
        <f t="shared" si="171"/>
        <v/>
      </c>
      <c r="BC118" s="30" t="str">
        <f t="shared" si="171"/>
        <v/>
      </c>
      <c r="BD118" s="30" t="str">
        <f t="shared" si="171"/>
        <v/>
      </c>
      <c r="BE118" s="30" t="str">
        <f t="shared" si="171"/>
        <v/>
      </c>
      <c r="BF118" s="30" t="str">
        <f t="shared" si="171"/>
        <v/>
      </c>
      <c r="BG118" s="30" t="str">
        <f t="shared" si="171"/>
        <v/>
      </c>
      <c r="BH118" s="30" t="str">
        <f t="shared" si="171"/>
        <v/>
      </c>
      <c r="BI118" s="30" t="str">
        <f t="shared" si="171"/>
        <v/>
      </c>
      <c r="BJ118" s="30" t="str">
        <f t="shared" si="171"/>
        <v/>
      </c>
      <c r="BK118" s="30" t="str">
        <f t="shared" si="171"/>
        <v/>
      </c>
      <c r="BL118" s="30" t="str">
        <f t="shared" si="171"/>
        <v/>
      </c>
      <c r="BM118" s="30" t="str">
        <f t="shared" si="171"/>
        <v/>
      </c>
      <c r="BN118" s="30" t="str">
        <f t="shared" si="171"/>
        <v/>
      </c>
      <c r="BO118" s="30" t="str">
        <f t="shared" si="171"/>
        <v/>
      </c>
      <c r="BP118" s="30" t="str">
        <f t="shared" si="171"/>
        <v/>
      </c>
      <c r="BQ118" s="30">
        <f t="shared" si="171"/>
        <v>-9.2221986352848409E-2</v>
      </c>
      <c r="BR118" s="30" t="str">
        <f t="shared" si="171"/>
        <v/>
      </c>
      <c r="BS118" s="30" t="str">
        <f t="shared" si="170"/>
        <v/>
      </c>
      <c r="BT118" s="30" t="str">
        <f t="shared" si="170"/>
        <v/>
      </c>
      <c r="BU118" s="31" t="str">
        <f t="shared" si="170"/>
        <v/>
      </c>
    </row>
    <row r="119" spans="2:73" ht="15.6" x14ac:dyDescent="0.3">
      <c r="B119" s="67">
        <f t="shared" si="143"/>
        <v>42896</v>
      </c>
      <c r="C119" s="30" t="str">
        <f t="shared" si="144"/>
        <v/>
      </c>
      <c r="D119" s="30" t="str">
        <f t="shared" si="171"/>
        <v/>
      </c>
      <c r="E119" s="30" t="str">
        <f t="shared" si="171"/>
        <v/>
      </c>
      <c r="F119" s="30" t="str">
        <f t="shared" si="171"/>
        <v/>
      </c>
      <c r="G119" s="30" t="str">
        <f t="shared" si="171"/>
        <v/>
      </c>
      <c r="H119" s="30" t="str">
        <f t="shared" si="171"/>
        <v/>
      </c>
      <c r="I119" s="30" t="str">
        <f t="shared" si="171"/>
        <v/>
      </c>
      <c r="J119" s="30" t="str">
        <f t="shared" si="171"/>
        <v/>
      </c>
      <c r="K119" s="30" t="str">
        <f t="shared" si="171"/>
        <v/>
      </c>
      <c r="L119" s="30" t="str">
        <f t="shared" si="171"/>
        <v/>
      </c>
      <c r="M119" s="30" t="str">
        <f t="shared" si="171"/>
        <v/>
      </c>
      <c r="N119" s="30">
        <f t="shared" si="171"/>
        <v>-7.2367261635178176E-2</v>
      </c>
      <c r="O119" s="30" t="str">
        <f t="shared" si="171"/>
        <v/>
      </c>
      <c r="P119" s="30" t="str">
        <f t="shared" si="171"/>
        <v/>
      </c>
      <c r="Q119" s="30">
        <f t="shared" si="171"/>
        <v>-4.2428200011822827E-2</v>
      </c>
      <c r="R119" s="30" t="str">
        <f t="shared" si="171"/>
        <v/>
      </c>
      <c r="S119" s="30" t="str">
        <f t="shared" si="171"/>
        <v/>
      </c>
      <c r="T119" s="30" t="str">
        <f t="shared" si="171"/>
        <v/>
      </c>
      <c r="U119" s="30" t="str">
        <f t="shared" si="171"/>
        <v/>
      </c>
      <c r="V119" s="30" t="str">
        <f t="shared" si="171"/>
        <v/>
      </c>
      <c r="W119" s="30">
        <f t="shared" si="171"/>
        <v>-0.26489330255136739</v>
      </c>
      <c r="X119" s="30" t="str">
        <f t="shared" si="171"/>
        <v/>
      </c>
      <c r="Y119" s="30" t="str">
        <f t="shared" si="171"/>
        <v/>
      </c>
      <c r="Z119" s="30">
        <f t="shared" si="171"/>
        <v>-4.2428200011822827E-2</v>
      </c>
      <c r="AA119" s="30" t="str">
        <f t="shared" si="171"/>
        <v/>
      </c>
      <c r="AB119" s="30">
        <f t="shared" si="171"/>
        <v>-7.2367261635178176E-2</v>
      </c>
      <c r="AC119" s="30" t="str">
        <f t="shared" si="171"/>
        <v/>
      </c>
      <c r="AD119" s="30" t="str">
        <f t="shared" si="171"/>
        <v/>
      </c>
      <c r="AE119" s="30" t="str">
        <f t="shared" si="171"/>
        <v/>
      </c>
      <c r="AF119" s="30" t="str">
        <f t="shared" si="171"/>
        <v/>
      </c>
      <c r="AG119" s="30" t="str">
        <f t="shared" si="171"/>
        <v/>
      </c>
      <c r="AH119" s="30" t="str">
        <f t="shared" si="171"/>
        <v/>
      </c>
      <c r="AI119" s="30">
        <f t="shared" si="171"/>
        <v>-4.2428200011822827E-2</v>
      </c>
      <c r="AJ119" s="30">
        <f t="shared" si="171"/>
        <v>-0.21684190165029624</v>
      </c>
      <c r="AK119" s="30" t="str">
        <f t="shared" si="171"/>
        <v/>
      </c>
      <c r="AL119" s="30">
        <f t="shared" si="171"/>
        <v>-0.15771733686942049</v>
      </c>
      <c r="AM119" s="30" t="str">
        <f t="shared" si="171"/>
        <v/>
      </c>
      <c r="AN119" s="30">
        <f t="shared" si="171"/>
        <v>-0.15771733686942049</v>
      </c>
      <c r="AO119" s="30" t="str">
        <f t="shared" si="171"/>
        <v/>
      </c>
      <c r="AP119" s="30" t="str">
        <f t="shared" si="147"/>
        <v/>
      </c>
      <c r="AQ119" s="30" t="str">
        <f t="shared" si="171"/>
        <v/>
      </c>
      <c r="AR119" s="30">
        <f t="shared" si="171"/>
        <v>-4.2428200011822827E-2</v>
      </c>
      <c r="AS119" s="30">
        <f t="shared" si="171"/>
        <v>-0.11975624649342138</v>
      </c>
      <c r="AT119" s="30" t="str">
        <f t="shared" si="171"/>
        <v/>
      </c>
      <c r="AU119" s="30" t="str">
        <f t="shared" si="171"/>
        <v/>
      </c>
      <c r="AV119" s="30" t="str">
        <f t="shared" si="171"/>
        <v/>
      </c>
      <c r="AW119" s="30" t="str">
        <f t="shared" si="171"/>
        <v/>
      </c>
      <c r="AX119" s="30" t="str">
        <f t="shared" si="171"/>
        <v/>
      </c>
      <c r="AY119" s="30" t="str">
        <f t="shared" si="171"/>
        <v/>
      </c>
      <c r="AZ119" s="30">
        <f t="shared" ref="AZ119:BA119" si="175">IFERROR(AZ55*AZ87, "")</f>
        <v>-4.2428200011822827E-2</v>
      </c>
      <c r="BA119" s="30">
        <f t="shared" si="175"/>
        <v>-4.2428200011822827E-2</v>
      </c>
      <c r="BB119" s="30" t="str">
        <f t="shared" si="171"/>
        <v/>
      </c>
      <c r="BC119" s="30" t="str">
        <f t="shared" si="171"/>
        <v/>
      </c>
      <c r="BD119" s="30" t="str">
        <f t="shared" si="171"/>
        <v/>
      </c>
      <c r="BE119" s="30" t="str">
        <f t="shared" si="171"/>
        <v/>
      </c>
      <c r="BF119" s="30" t="str">
        <f t="shared" si="171"/>
        <v/>
      </c>
      <c r="BG119" s="30" t="str">
        <f t="shared" si="171"/>
        <v/>
      </c>
      <c r="BH119" s="30" t="str">
        <f t="shared" si="171"/>
        <v/>
      </c>
      <c r="BI119" s="30" t="str">
        <f t="shared" si="171"/>
        <v/>
      </c>
      <c r="BJ119" s="30" t="str">
        <f t="shared" si="171"/>
        <v/>
      </c>
      <c r="BK119" s="30" t="str">
        <f t="shared" si="171"/>
        <v/>
      </c>
      <c r="BL119" s="30" t="str">
        <f t="shared" si="171"/>
        <v/>
      </c>
      <c r="BM119" s="30" t="str">
        <f t="shared" si="171"/>
        <v/>
      </c>
      <c r="BN119" s="30" t="str">
        <f t="shared" si="171"/>
        <v/>
      </c>
      <c r="BO119" s="30" t="str">
        <f t="shared" si="171"/>
        <v/>
      </c>
      <c r="BP119" s="30" t="str">
        <f t="shared" si="171"/>
        <v/>
      </c>
      <c r="BQ119" s="30" t="str">
        <f t="shared" si="171"/>
        <v/>
      </c>
      <c r="BR119" s="30" t="str">
        <f t="shared" ref="BR119:BU122" si="176">IFERROR(BR55*BR87, "")</f>
        <v/>
      </c>
      <c r="BS119" s="30" t="str">
        <f t="shared" si="176"/>
        <v/>
      </c>
      <c r="BT119" s="30" t="str">
        <f t="shared" si="176"/>
        <v/>
      </c>
      <c r="BU119" s="31" t="str">
        <f t="shared" si="176"/>
        <v/>
      </c>
    </row>
    <row r="120" spans="2:73" ht="15.6" x14ac:dyDescent="0.3">
      <c r="B120" s="67">
        <f t="shared" si="143"/>
        <v>42897</v>
      </c>
      <c r="C120" s="30" t="str">
        <f t="shared" si="144"/>
        <v/>
      </c>
      <c r="D120" s="30" t="str">
        <f t="shared" ref="D120:BR123" si="177">IFERROR(D56*D88, "")</f>
        <v/>
      </c>
      <c r="E120" s="30" t="str">
        <f t="shared" si="177"/>
        <v/>
      </c>
      <c r="F120" s="30" t="str">
        <f t="shared" si="177"/>
        <v/>
      </c>
      <c r="G120" s="30" t="str">
        <f t="shared" si="177"/>
        <v/>
      </c>
      <c r="H120" s="30" t="str">
        <f t="shared" si="177"/>
        <v/>
      </c>
      <c r="I120" s="30">
        <f t="shared" si="177"/>
        <v>-5.5855241367815278E-2</v>
      </c>
      <c r="J120" s="30" t="str">
        <f t="shared" si="177"/>
        <v/>
      </c>
      <c r="K120" s="30" t="str">
        <f t="shared" si="177"/>
        <v/>
      </c>
      <c r="L120" s="30" t="str">
        <f t="shared" si="177"/>
        <v/>
      </c>
      <c r="M120" s="30" t="str">
        <f t="shared" si="177"/>
        <v/>
      </c>
      <c r="N120" s="30">
        <f t="shared" si="177"/>
        <v>-5.5855241367815278E-2</v>
      </c>
      <c r="O120" s="30" t="str">
        <f t="shared" si="177"/>
        <v/>
      </c>
      <c r="P120" s="30" t="str">
        <f t="shared" si="177"/>
        <v/>
      </c>
      <c r="Q120" s="30" t="str">
        <f t="shared" si="177"/>
        <v/>
      </c>
      <c r="R120" s="30" t="str">
        <f t="shared" si="177"/>
        <v/>
      </c>
      <c r="S120" s="30" t="str">
        <f t="shared" si="177"/>
        <v/>
      </c>
      <c r="T120" s="30" t="str">
        <f t="shared" si="177"/>
        <v/>
      </c>
      <c r="U120" s="30" t="str">
        <f t="shared" si="177"/>
        <v/>
      </c>
      <c r="V120" s="30" t="str">
        <f t="shared" si="177"/>
        <v/>
      </c>
      <c r="W120" s="30">
        <f t="shared" si="177"/>
        <v>-0.2778082422080585</v>
      </c>
      <c r="X120" s="30" t="str">
        <f t="shared" si="177"/>
        <v/>
      </c>
      <c r="Y120" s="30" t="str">
        <f t="shared" si="177"/>
        <v/>
      </c>
      <c r="Z120" s="30" t="str">
        <f t="shared" si="177"/>
        <v/>
      </c>
      <c r="AA120" s="30" t="str">
        <f t="shared" si="177"/>
        <v/>
      </c>
      <c r="AB120" s="30">
        <f t="shared" si="177"/>
        <v>-7.5985456126565903E-2</v>
      </c>
      <c r="AC120" s="30" t="str">
        <f t="shared" si="177"/>
        <v/>
      </c>
      <c r="AD120" s="30" t="str">
        <f t="shared" si="177"/>
        <v/>
      </c>
      <c r="AE120" s="30" t="str">
        <f t="shared" si="177"/>
        <v/>
      </c>
      <c r="AF120" s="30" t="str">
        <f t="shared" si="177"/>
        <v/>
      </c>
      <c r="AG120" s="30" t="str">
        <f t="shared" si="177"/>
        <v/>
      </c>
      <c r="AH120" s="30" t="str">
        <f t="shared" si="177"/>
        <v/>
      </c>
      <c r="AI120" s="30" t="str">
        <f t="shared" si="177"/>
        <v/>
      </c>
      <c r="AJ120" s="30">
        <f t="shared" si="177"/>
        <v>-0.19730379672781054</v>
      </c>
      <c r="AK120" s="30" t="str">
        <f t="shared" si="177"/>
        <v/>
      </c>
      <c r="AL120" s="30">
        <f t="shared" si="177"/>
        <v>-7.5985456126565903E-2</v>
      </c>
      <c r="AM120" s="30" t="str">
        <f t="shared" si="177"/>
        <v/>
      </c>
      <c r="AN120" s="30">
        <f t="shared" si="177"/>
        <v>-0.25642899701012073</v>
      </c>
      <c r="AO120" s="30" t="str">
        <f t="shared" si="177"/>
        <v/>
      </c>
      <c r="AP120" s="30" t="str">
        <f t="shared" si="147"/>
        <v/>
      </c>
      <c r="AQ120" s="30" t="str">
        <f t="shared" si="177"/>
        <v/>
      </c>
      <c r="AR120" s="30" t="str">
        <f t="shared" si="177"/>
        <v/>
      </c>
      <c r="AS120" s="30">
        <f t="shared" si="177"/>
        <v>-0.18699723127540277</v>
      </c>
      <c r="AT120" s="30" t="str">
        <f t="shared" si="177"/>
        <v/>
      </c>
      <c r="AU120" s="30" t="str">
        <f t="shared" si="177"/>
        <v/>
      </c>
      <c r="AV120" s="30" t="str">
        <f t="shared" si="177"/>
        <v/>
      </c>
      <c r="AW120" s="30" t="str">
        <f t="shared" si="177"/>
        <v/>
      </c>
      <c r="AX120" s="30" t="str">
        <f t="shared" si="177"/>
        <v/>
      </c>
      <c r="AY120" s="30" t="str">
        <f t="shared" si="177"/>
        <v/>
      </c>
      <c r="AZ120" s="30" t="str">
        <f t="shared" ref="AZ120:BA120" si="178">IFERROR(AZ56*AZ88, "")</f>
        <v/>
      </c>
      <c r="BA120" s="30" t="str">
        <f t="shared" si="178"/>
        <v/>
      </c>
      <c r="BB120" s="30" t="str">
        <f t="shared" si="177"/>
        <v/>
      </c>
      <c r="BC120" s="30" t="str">
        <f t="shared" si="177"/>
        <v/>
      </c>
      <c r="BD120" s="30" t="str">
        <f t="shared" si="177"/>
        <v/>
      </c>
      <c r="BE120" s="30" t="str">
        <f t="shared" si="177"/>
        <v/>
      </c>
      <c r="BF120" s="30" t="str">
        <f t="shared" si="177"/>
        <v/>
      </c>
      <c r="BG120" s="30">
        <f t="shared" si="177"/>
        <v>-3.2370871841343185E-2</v>
      </c>
      <c r="BH120" s="30" t="str">
        <f t="shared" si="177"/>
        <v/>
      </c>
      <c r="BI120" s="30" t="str">
        <f t="shared" si="177"/>
        <v/>
      </c>
      <c r="BJ120" s="30" t="str">
        <f t="shared" si="177"/>
        <v/>
      </c>
      <c r="BK120" s="30" t="str">
        <f t="shared" si="177"/>
        <v/>
      </c>
      <c r="BL120" s="30" t="str">
        <f t="shared" si="177"/>
        <v/>
      </c>
      <c r="BM120" s="30" t="str">
        <f t="shared" si="177"/>
        <v/>
      </c>
      <c r="BN120" s="30" t="str">
        <f t="shared" si="177"/>
        <v/>
      </c>
      <c r="BO120" s="30" t="str">
        <f t="shared" si="177"/>
        <v/>
      </c>
      <c r="BP120" s="30" t="str">
        <f t="shared" si="177"/>
        <v/>
      </c>
      <c r="BQ120" s="30">
        <f t="shared" si="177"/>
        <v>-3.2370871841343185E-2</v>
      </c>
      <c r="BR120" s="30" t="str">
        <f t="shared" si="177"/>
        <v/>
      </c>
      <c r="BS120" s="30" t="str">
        <f t="shared" si="176"/>
        <v/>
      </c>
      <c r="BT120" s="30" t="str">
        <f t="shared" si="176"/>
        <v/>
      </c>
      <c r="BU120" s="31" t="str">
        <f t="shared" si="176"/>
        <v/>
      </c>
    </row>
    <row r="121" spans="2:73" ht="15.6" x14ac:dyDescent="0.3">
      <c r="B121" s="67">
        <f t="shared" si="143"/>
        <v>42898</v>
      </c>
      <c r="C121" s="30" t="str">
        <f t="shared" si="144"/>
        <v/>
      </c>
      <c r="D121" s="30" t="str">
        <f t="shared" si="177"/>
        <v/>
      </c>
      <c r="E121" s="30" t="str">
        <f t="shared" si="177"/>
        <v/>
      </c>
      <c r="F121" s="30" t="str">
        <f t="shared" si="177"/>
        <v/>
      </c>
      <c r="G121" s="30" t="str">
        <f t="shared" si="177"/>
        <v/>
      </c>
      <c r="H121" s="30" t="str">
        <f t="shared" si="177"/>
        <v/>
      </c>
      <c r="I121" s="30">
        <f t="shared" si="177"/>
        <v>-0.14050192969810527</v>
      </c>
      <c r="J121" s="30" t="str">
        <f t="shared" si="177"/>
        <v/>
      </c>
      <c r="K121" s="30" t="str">
        <f t="shared" si="177"/>
        <v/>
      </c>
      <c r="L121" s="30" t="str">
        <f t="shared" si="177"/>
        <v/>
      </c>
      <c r="M121" s="30" t="str">
        <f t="shared" si="177"/>
        <v/>
      </c>
      <c r="N121" s="30">
        <f t="shared" si="177"/>
        <v>-8.6004309861778663E-2</v>
      </c>
      <c r="O121" s="30" t="str">
        <f t="shared" si="177"/>
        <v/>
      </c>
      <c r="P121" s="30" t="str">
        <f t="shared" si="177"/>
        <v/>
      </c>
      <c r="Q121" s="30" t="str">
        <f t="shared" si="177"/>
        <v/>
      </c>
      <c r="R121" s="30" t="str">
        <f t="shared" si="177"/>
        <v/>
      </c>
      <c r="S121" s="30" t="str">
        <f t="shared" si="177"/>
        <v/>
      </c>
      <c r="T121" s="30" t="str">
        <f t="shared" si="177"/>
        <v/>
      </c>
      <c r="U121" s="30" t="str">
        <f t="shared" si="177"/>
        <v/>
      </c>
      <c r="V121" s="30" t="str">
        <f t="shared" si="177"/>
        <v/>
      </c>
      <c r="W121" s="30">
        <f t="shared" si="177"/>
        <v>-0.36785487697399272</v>
      </c>
      <c r="X121" s="30" t="str">
        <f t="shared" si="177"/>
        <v/>
      </c>
      <c r="Y121" s="30" t="str">
        <f t="shared" si="177"/>
        <v/>
      </c>
      <c r="Z121" s="30">
        <f t="shared" si="177"/>
        <v>-0.18310754626705578</v>
      </c>
      <c r="AA121" s="30" t="str">
        <f t="shared" si="177"/>
        <v/>
      </c>
      <c r="AB121" s="30">
        <f t="shared" si="177"/>
        <v>-0.14050192969810527</v>
      </c>
      <c r="AC121" s="30" t="str">
        <f t="shared" si="177"/>
        <v/>
      </c>
      <c r="AD121" s="30" t="str">
        <f t="shared" si="177"/>
        <v/>
      </c>
      <c r="AE121" s="30">
        <f t="shared" si="177"/>
        <v>-8.6004309861778663E-2</v>
      </c>
      <c r="AF121" s="30" t="str">
        <f t="shared" si="177"/>
        <v/>
      </c>
      <c r="AG121" s="30" t="str">
        <f t="shared" si="177"/>
        <v/>
      </c>
      <c r="AH121" s="30" t="str">
        <f t="shared" si="177"/>
        <v/>
      </c>
      <c r="AI121" s="30" t="str">
        <f t="shared" si="177"/>
        <v/>
      </c>
      <c r="AJ121" s="30">
        <f t="shared" si="177"/>
        <v>-0.21799047934530644</v>
      </c>
      <c r="AK121" s="30" t="str">
        <f t="shared" si="177"/>
        <v/>
      </c>
      <c r="AL121" s="30">
        <f t="shared" si="177"/>
        <v>-8.6004309861778663E-2</v>
      </c>
      <c r="AM121" s="30" t="str">
        <f t="shared" si="177"/>
        <v/>
      </c>
      <c r="AN121" s="30">
        <f t="shared" si="177"/>
        <v>-0.33672830475550353</v>
      </c>
      <c r="AO121" s="30" t="str">
        <f t="shared" si="177"/>
        <v/>
      </c>
      <c r="AP121" s="30" t="str">
        <f t="shared" si="147"/>
        <v/>
      </c>
      <c r="AQ121" s="30" t="str">
        <f t="shared" si="177"/>
        <v/>
      </c>
      <c r="AR121" s="30" t="str">
        <f t="shared" si="177"/>
        <v/>
      </c>
      <c r="AS121" s="30">
        <f t="shared" si="177"/>
        <v>-0.21799047934530644</v>
      </c>
      <c r="AT121" s="30" t="str">
        <f t="shared" si="177"/>
        <v/>
      </c>
      <c r="AU121" s="30" t="str">
        <f t="shared" si="177"/>
        <v/>
      </c>
      <c r="AV121" s="30" t="str">
        <f t="shared" si="177"/>
        <v/>
      </c>
      <c r="AW121" s="30" t="str">
        <f t="shared" si="177"/>
        <v/>
      </c>
      <c r="AX121" s="30" t="str">
        <f t="shared" si="177"/>
        <v/>
      </c>
      <c r="AY121" s="30" t="str">
        <f t="shared" si="177"/>
        <v/>
      </c>
      <c r="AZ121" s="30" t="str">
        <f t="shared" ref="AZ121:BA121" si="179">IFERROR(AZ57*AZ89, "")</f>
        <v/>
      </c>
      <c r="BA121" s="30" t="str">
        <f t="shared" si="179"/>
        <v/>
      </c>
      <c r="BB121" s="30" t="str">
        <f t="shared" si="177"/>
        <v/>
      </c>
      <c r="BC121" s="30" t="str">
        <f t="shared" si="177"/>
        <v/>
      </c>
      <c r="BD121" s="30" t="str">
        <f t="shared" si="177"/>
        <v/>
      </c>
      <c r="BE121" s="30" t="str">
        <f t="shared" si="177"/>
        <v/>
      </c>
      <c r="BF121" s="30" t="str">
        <f t="shared" si="177"/>
        <v/>
      </c>
      <c r="BG121" s="30" t="str">
        <f t="shared" si="177"/>
        <v/>
      </c>
      <c r="BH121" s="30" t="str">
        <f t="shared" si="177"/>
        <v/>
      </c>
      <c r="BI121" s="30" t="str">
        <f t="shared" si="177"/>
        <v/>
      </c>
      <c r="BJ121" s="30" t="str">
        <f t="shared" si="177"/>
        <v/>
      </c>
      <c r="BK121" s="30" t="str">
        <f t="shared" si="177"/>
        <v/>
      </c>
      <c r="BL121" s="30" t="str">
        <f t="shared" si="177"/>
        <v/>
      </c>
      <c r="BM121" s="30" t="str">
        <f t="shared" si="177"/>
        <v/>
      </c>
      <c r="BN121" s="30" t="str">
        <f t="shared" si="177"/>
        <v/>
      </c>
      <c r="BO121" s="30" t="str">
        <f t="shared" si="177"/>
        <v/>
      </c>
      <c r="BP121" s="30" t="str">
        <f t="shared" si="177"/>
        <v/>
      </c>
      <c r="BQ121" s="30" t="str">
        <f t="shared" si="177"/>
        <v/>
      </c>
      <c r="BR121" s="30" t="str">
        <f t="shared" si="177"/>
        <v/>
      </c>
      <c r="BS121" s="30" t="str">
        <f t="shared" si="176"/>
        <v/>
      </c>
      <c r="BT121" s="30" t="str">
        <f t="shared" si="176"/>
        <v/>
      </c>
      <c r="BU121" s="31" t="str">
        <f t="shared" si="176"/>
        <v/>
      </c>
    </row>
    <row r="122" spans="2:73" ht="15.6" x14ac:dyDescent="0.3">
      <c r="B122" s="67">
        <f t="shared" si="143"/>
        <v>42899</v>
      </c>
      <c r="C122" s="30" t="str">
        <f t="shared" si="144"/>
        <v/>
      </c>
      <c r="D122" s="30" t="str">
        <f t="shared" si="177"/>
        <v/>
      </c>
      <c r="E122" s="30" t="str">
        <f t="shared" si="177"/>
        <v/>
      </c>
      <c r="F122" s="30" t="str">
        <f t="shared" si="177"/>
        <v/>
      </c>
      <c r="G122" s="30" t="str">
        <f t="shared" si="177"/>
        <v/>
      </c>
      <c r="H122" s="30" t="str">
        <f t="shared" si="177"/>
        <v/>
      </c>
      <c r="I122" s="30">
        <f t="shared" si="177"/>
        <v>-0.18850409497251847</v>
      </c>
      <c r="J122" s="30" t="str">
        <f t="shared" si="177"/>
        <v/>
      </c>
      <c r="K122" s="30" t="str">
        <f t="shared" si="177"/>
        <v/>
      </c>
      <c r="L122" s="30" t="str">
        <f t="shared" si="177"/>
        <v/>
      </c>
      <c r="M122" s="30">
        <f t="shared" si="177"/>
        <v>-6.06927891721337E-2</v>
      </c>
      <c r="N122" s="30">
        <f t="shared" si="177"/>
        <v>-0.24789185147080264</v>
      </c>
      <c r="O122" s="30" t="str">
        <f t="shared" si="177"/>
        <v/>
      </c>
      <c r="P122" s="30" t="str">
        <f t="shared" si="177"/>
        <v/>
      </c>
      <c r="Q122" s="30" t="str">
        <f t="shared" si="177"/>
        <v/>
      </c>
      <c r="R122" s="30" t="str">
        <f t="shared" si="177"/>
        <v/>
      </c>
      <c r="S122" s="30" t="str">
        <f t="shared" si="177"/>
        <v/>
      </c>
      <c r="T122" s="30" t="str">
        <f t="shared" si="177"/>
        <v/>
      </c>
      <c r="U122" s="30" t="str">
        <f t="shared" si="177"/>
        <v/>
      </c>
      <c r="V122" s="30" t="str">
        <f t="shared" si="177"/>
        <v/>
      </c>
      <c r="W122" s="30">
        <f t="shared" si="177"/>
        <v>-0.35450847798907142</v>
      </c>
      <c r="X122" s="30" t="str">
        <f t="shared" si="177"/>
        <v/>
      </c>
      <c r="Y122" s="30" t="str">
        <f t="shared" si="177"/>
        <v/>
      </c>
      <c r="Z122" s="30" t="str">
        <f t="shared" si="177"/>
        <v/>
      </c>
      <c r="AA122" s="30" t="str">
        <f t="shared" si="177"/>
        <v/>
      </c>
      <c r="AB122" s="30" t="str">
        <f t="shared" si="177"/>
        <v/>
      </c>
      <c r="AC122" s="30" t="str">
        <f t="shared" si="177"/>
        <v/>
      </c>
      <c r="AD122" s="30" t="str">
        <f t="shared" si="177"/>
        <v/>
      </c>
      <c r="AE122" s="30">
        <f t="shared" si="177"/>
        <v>-6.06927891721337E-2</v>
      </c>
      <c r="AF122" s="30" t="str">
        <f t="shared" si="177"/>
        <v/>
      </c>
      <c r="AG122" s="30" t="str">
        <f t="shared" si="177"/>
        <v/>
      </c>
      <c r="AH122" s="30" t="str">
        <f t="shared" si="177"/>
        <v/>
      </c>
      <c r="AI122" s="30" t="str">
        <f t="shared" si="177"/>
        <v/>
      </c>
      <c r="AJ122" s="30">
        <f t="shared" si="177"/>
        <v>-0.24789185147080264</v>
      </c>
      <c r="AK122" s="30" t="str">
        <f t="shared" si="177"/>
        <v/>
      </c>
      <c r="AL122" s="30">
        <f t="shared" si="177"/>
        <v>-6.06927891721337E-2</v>
      </c>
      <c r="AM122" s="30" t="str">
        <f t="shared" si="177"/>
        <v/>
      </c>
      <c r="AN122" s="30">
        <f t="shared" si="177"/>
        <v>-0.21057735195611177</v>
      </c>
      <c r="AO122" s="30" t="str">
        <f t="shared" si="177"/>
        <v/>
      </c>
      <c r="AP122" s="30" t="str">
        <f t="shared" si="147"/>
        <v/>
      </c>
      <c r="AQ122" s="30" t="str">
        <f t="shared" si="177"/>
        <v/>
      </c>
      <c r="AR122" s="30" t="str">
        <f t="shared" si="177"/>
        <v/>
      </c>
      <c r="AS122" s="30">
        <f t="shared" si="177"/>
        <v>-0.18850409497251847</v>
      </c>
      <c r="AT122" s="30" t="str">
        <f t="shared" si="177"/>
        <v/>
      </c>
      <c r="AU122" s="30" t="str">
        <f t="shared" si="177"/>
        <v/>
      </c>
      <c r="AV122" s="30" t="str">
        <f t="shared" si="177"/>
        <v/>
      </c>
      <c r="AW122" s="30" t="str">
        <f t="shared" si="177"/>
        <v/>
      </c>
      <c r="AX122" s="30" t="str">
        <f t="shared" si="177"/>
        <v/>
      </c>
      <c r="AY122" s="30" t="str">
        <f t="shared" si="177"/>
        <v/>
      </c>
      <c r="AZ122" s="30" t="str">
        <f t="shared" ref="AZ122:BA122" si="180">IFERROR(AZ58*AZ90, "")</f>
        <v/>
      </c>
      <c r="BA122" s="30" t="str">
        <f t="shared" si="180"/>
        <v/>
      </c>
      <c r="BB122" s="30" t="str">
        <f t="shared" si="177"/>
        <v/>
      </c>
      <c r="BC122" s="30" t="str">
        <f t="shared" si="177"/>
        <v/>
      </c>
      <c r="BD122" s="30" t="str">
        <f t="shared" si="177"/>
        <v/>
      </c>
      <c r="BE122" s="30" t="str">
        <f t="shared" si="177"/>
        <v/>
      </c>
      <c r="BF122" s="30" t="str">
        <f t="shared" si="177"/>
        <v/>
      </c>
      <c r="BG122" s="30">
        <f t="shared" si="177"/>
        <v>-0.10158137318541181</v>
      </c>
      <c r="BH122" s="30" t="str">
        <f t="shared" si="177"/>
        <v/>
      </c>
      <c r="BI122" s="30" t="str">
        <f t="shared" si="177"/>
        <v/>
      </c>
      <c r="BJ122" s="30" t="str">
        <f t="shared" si="177"/>
        <v/>
      </c>
      <c r="BK122" s="30" t="str">
        <f t="shared" si="177"/>
        <v/>
      </c>
      <c r="BL122" s="30" t="str">
        <f t="shared" si="177"/>
        <v/>
      </c>
      <c r="BM122" s="30" t="str">
        <f t="shared" si="177"/>
        <v/>
      </c>
      <c r="BN122" s="30" t="str">
        <f t="shared" si="177"/>
        <v/>
      </c>
      <c r="BO122" s="30" t="str">
        <f t="shared" si="177"/>
        <v/>
      </c>
      <c r="BP122" s="30" t="str">
        <f t="shared" si="177"/>
        <v/>
      </c>
      <c r="BQ122" s="30" t="str">
        <f t="shared" si="177"/>
        <v/>
      </c>
      <c r="BR122" s="30" t="str">
        <f t="shared" si="177"/>
        <v/>
      </c>
      <c r="BS122" s="30" t="str">
        <f t="shared" si="176"/>
        <v/>
      </c>
      <c r="BT122" s="30" t="str">
        <f t="shared" si="176"/>
        <v/>
      </c>
      <c r="BU122" s="31" t="str">
        <f t="shared" si="176"/>
        <v/>
      </c>
    </row>
    <row r="123" spans="2:73" ht="15.6" x14ac:dyDescent="0.3">
      <c r="B123" s="67">
        <f t="shared" si="143"/>
        <v>42900</v>
      </c>
      <c r="C123" s="30" t="str">
        <f t="shared" si="144"/>
        <v/>
      </c>
      <c r="D123" s="30" t="str">
        <f t="shared" si="177"/>
        <v/>
      </c>
      <c r="E123" s="30" t="str">
        <f t="shared" si="177"/>
        <v/>
      </c>
      <c r="F123" s="30" t="str">
        <f t="shared" si="177"/>
        <v/>
      </c>
      <c r="G123" s="30" t="str">
        <f t="shared" si="177"/>
        <v/>
      </c>
      <c r="H123" s="30" t="str">
        <f t="shared" si="177"/>
        <v/>
      </c>
      <c r="I123" s="30">
        <f t="shared" si="177"/>
        <v>-0.12875503299472801</v>
      </c>
      <c r="J123" s="30" t="str">
        <f t="shared" si="177"/>
        <v/>
      </c>
      <c r="K123" s="30" t="str">
        <f t="shared" si="177"/>
        <v/>
      </c>
      <c r="L123" s="30" t="str">
        <f t="shared" si="177"/>
        <v/>
      </c>
      <c r="M123" s="30" t="str">
        <f t="shared" si="177"/>
        <v/>
      </c>
      <c r="N123" s="30">
        <f t="shared" si="177"/>
        <v>-0.12875503299472801</v>
      </c>
      <c r="O123" s="30" t="str">
        <f t="shared" si="177"/>
        <v/>
      </c>
      <c r="P123" s="30" t="str">
        <f t="shared" si="177"/>
        <v/>
      </c>
      <c r="Q123" s="30" t="str">
        <f t="shared" si="177"/>
        <v/>
      </c>
      <c r="R123" s="30" t="str">
        <f t="shared" si="177"/>
        <v/>
      </c>
      <c r="S123" s="30" t="str">
        <f t="shared" si="177"/>
        <v/>
      </c>
      <c r="T123" s="30" t="str">
        <f t="shared" si="177"/>
        <v/>
      </c>
      <c r="U123" s="30" t="str">
        <f t="shared" si="177"/>
        <v/>
      </c>
      <c r="V123" s="30" t="str">
        <f t="shared" si="177"/>
        <v/>
      </c>
      <c r="W123" s="30">
        <f t="shared" si="177"/>
        <v>-0.3672557461784739</v>
      </c>
      <c r="X123" s="30" t="str">
        <f t="shared" si="177"/>
        <v/>
      </c>
      <c r="Y123" s="30" t="str">
        <f t="shared" si="177"/>
        <v/>
      </c>
      <c r="Z123" s="30" t="str">
        <f t="shared" si="177"/>
        <v/>
      </c>
      <c r="AA123" s="30" t="str">
        <f t="shared" si="177"/>
        <v/>
      </c>
      <c r="AB123" s="30">
        <f t="shared" si="177"/>
        <v>-5.7566508180484137E-2</v>
      </c>
      <c r="AC123" s="30" t="str">
        <f t="shared" si="177"/>
        <v/>
      </c>
      <c r="AD123" s="30" t="str">
        <f t="shared" si="177"/>
        <v/>
      </c>
      <c r="AE123" s="30" t="str">
        <f t="shared" si="177"/>
        <v/>
      </c>
      <c r="AF123" s="30" t="str">
        <f t="shared" si="177"/>
        <v/>
      </c>
      <c r="AG123" s="30" t="str">
        <f t="shared" si="177"/>
        <v/>
      </c>
      <c r="AH123" s="30" t="str">
        <f t="shared" si="177"/>
        <v/>
      </c>
      <c r="AI123" s="30" t="str">
        <f t="shared" si="177"/>
        <v/>
      </c>
      <c r="AJ123" s="30">
        <f t="shared" si="177"/>
        <v>-0.29321303419972966</v>
      </c>
      <c r="AK123" s="30" t="str">
        <f t="shared" si="177"/>
        <v/>
      </c>
      <c r="AL123" s="30">
        <f t="shared" si="177"/>
        <v>-5.7566508180484137E-2</v>
      </c>
      <c r="AM123" s="30" t="str">
        <f t="shared" si="177"/>
        <v/>
      </c>
      <c r="AN123" s="30">
        <f t="shared" si="177"/>
        <v>-0.34783911404036705</v>
      </c>
      <c r="AO123" s="30" t="str">
        <f t="shared" si="177"/>
        <v/>
      </c>
      <c r="AP123" s="30" t="str">
        <f t="shared" si="147"/>
        <v/>
      </c>
      <c r="AQ123" s="30" t="str">
        <f t="shared" si="177"/>
        <v/>
      </c>
      <c r="AR123" s="30">
        <f t="shared" si="177"/>
        <v>-0.12875503299472801</v>
      </c>
      <c r="AS123" s="30">
        <f t="shared" si="177"/>
        <v>-0.15633033346220906</v>
      </c>
      <c r="AT123" s="30" t="str">
        <f t="shared" si="177"/>
        <v/>
      </c>
      <c r="AU123" s="30" t="str">
        <f t="shared" si="177"/>
        <v/>
      </c>
      <c r="AV123" s="30" t="str">
        <f t="shared" si="177"/>
        <v/>
      </c>
      <c r="AW123" s="30" t="str">
        <f t="shared" si="177"/>
        <v/>
      </c>
      <c r="AX123" s="30" t="str">
        <f t="shared" si="177"/>
        <v/>
      </c>
      <c r="AY123" s="30" t="str">
        <f t="shared" si="177"/>
        <v/>
      </c>
      <c r="AZ123" s="30" t="str">
        <f t="shared" ref="AZ123:BA123" si="181">IFERROR(AZ59*AZ91, "")</f>
        <v/>
      </c>
      <c r="BA123" s="30" t="str">
        <f t="shared" si="181"/>
        <v/>
      </c>
      <c r="BB123" s="30" t="str">
        <f t="shared" si="177"/>
        <v/>
      </c>
      <c r="BC123" s="30" t="str">
        <f t="shared" si="177"/>
        <v/>
      </c>
      <c r="BD123" s="30" t="str">
        <f t="shared" si="177"/>
        <v/>
      </c>
      <c r="BE123" s="30" t="str">
        <f t="shared" si="177"/>
        <v/>
      </c>
      <c r="BF123" s="30" t="str">
        <f t="shared" si="177"/>
        <v/>
      </c>
      <c r="BG123" s="30">
        <f t="shared" si="177"/>
        <v>-9.6649091546036417E-2</v>
      </c>
      <c r="BH123" s="30" t="str">
        <f t="shared" si="177"/>
        <v/>
      </c>
      <c r="BI123" s="30" t="str">
        <f t="shared" si="177"/>
        <v/>
      </c>
      <c r="BJ123" s="30" t="str">
        <f t="shared" si="177"/>
        <v/>
      </c>
      <c r="BK123" s="30" t="str">
        <f t="shared" si="177"/>
        <v/>
      </c>
      <c r="BL123" s="30" t="str">
        <f t="shared" si="177"/>
        <v/>
      </c>
      <c r="BM123" s="30">
        <f t="shared" si="177"/>
        <v>-5.7566508180484137E-2</v>
      </c>
      <c r="BN123" s="30" t="str">
        <f t="shared" si="177"/>
        <v/>
      </c>
      <c r="BO123" s="30" t="str">
        <f t="shared" si="177"/>
        <v/>
      </c>
      <c r="BP123" s="30" t="str">
        <f t="shared" si="177"/>
        <v/>
      </c>
      <c r="BQ123" s="30" t="str">
        <f t="shared" si="177"/>
        <v/>
      </c>
      <c r="BR123" s="30" t="str">
        <f t="shared" ref="BR123:BU126" si="182">IFERROR(BR59*BR91, "")</f>
        <v/>
      </c>
      <c r="BS123" s="30" t="str">
        <f t="shared" si="182"/>
        <v/>
      </c>
      <c r="BT123" s="30" t="str">
        <f t="shared" si="182"/>
        <v/>
      </c>
      <c r="BU123" s="31" t="str">
        <f t="shared" si="182"/>
        <v/>
      </c>
    </row>
    <row r="124" spans="2:73" ht="15.6" x14ac:dyDescent="0.3">
      <c r="B124" s="67">
        <f t="shared" si="143"/>
        <v>42901</v>
      </c>
      <c r="C124" s="30" t="str">
        <f t="shared" si="144"/>
        <v/>
      </c>
      <c r="D124" s="30" t="str">
        <f t="shared" ref="D124:BR127" si="183">IFERROR(D60*D92, "")</f>
        <v/>
      </c>
      <c r="E124" s="30" t="str">
        <f t="shared" si="183"/>
        <v/>
      </c>
      <c r="F124" s="30" t="str">
        <f t="shared" si="183"/>
        <v/>
      </c>
      <c r="G124" s="30" t="str">
        <f t="shared" si="183"/>
        <v/>
      </c>
      <c r="H124" s="30" t="str">
        <f t="shared" si="183"/>
        <v/>
      </c>
      <c r="I124" s="30">
        <f t="shared" si="183"/>
        <v>-0.17328679513998632</v>
      </c>
      <c r="J124" s="30" t="str">
        <f t="shared" si="183"/>
        <v/>
      </c>
      <c r="K124" s="30" t="str">
        <f t="shared" si="183"/>
        <v/>
      </c>
      <c r="L124" s="30" t="str">
        <f t="shared" si="183"/>
        <v/>
      </c>
      <c r="M124" s="30" t="str">
        <f t="shared" si="183"/>
        <v/>
      </c>
      <c r="N124" s="30">
        <f t="shared" si="183"/>
        <v>-0.10830424696249145</v>
      </c>
      <c r="O124" s="30" t="str">
        <f t="shared" si="183"/>
        <v/>
      </c>
      <c r="P124" s="30" t="str">
        <f t="shared" si="183"/>
        <v/>
      </c>
      <c r="Q124" s="30" t="str">
        <f t="shared" si="183"/>
        <v/>
      </c>
      <c r="R124" s="30" t="str">
        <f t="shared" si="183"/>
        <v/>
      </c>
      <c r="S124" s="30" t="str">
        <f t="shared" si="183"/>
        <v/>
      </c>
      <c r="T124" s="30" t="str">
        <f t="shared" si="183"/>
        <v/>
      </c>
      <c r="U124" s="30" t="str">
        <f t="shared" si="183"/>
        <v/>
      </c>
      <c r="V124" s="30" t="str">
        <f t="shared" si="183"/>
        <v/>
      </c>
      <c r="W124" s="30">
        <f t="shared" si="183"/>
        <v>-0.36781096987939732</v>
      </c>
      <c r="X124" s="30" t="str">
        <f t="shared" si="183"/>
        <v/>
      </c>
      <c r="Y124" s="30" t="str">
        <f t="shared" si="183"/>
        <v/>
      </c>
      <c r="Z124" s="30" t="str">
        <f t="shared" si="183"/>
        <v/>
      </c>
      <c r="AA124" s="30" t="str">
        <f t="shared" si="183"/>
        <v/>
      </c>
      <c r="AB124" s="30">
        <f t="shared" si="183"/>
        <v>-0.10830424696249145</v>
      </c>
      <c r="AC124" s="30" t="str">
        <f t="shared" si="183"/>
        <v/>
      </c>
      <c r="AD124" s="30" t="str">
        <f t="shared" si="183"/>
        <v/>
      </c>
      <c r="AE124" s="30">
        <f t="shared" si="183"/>
        <v>-0.143450193501167</v>
      </c>
      <c r="AF124" s="30" t="str">
        <f t="shared" si="183"/>
        <v/>
      </c>
      <c r="AG124" s="30" t="str">
        <f t="shared" si="183"/>
        <v/>
      </c>
      <c r="AH124" s="30" t="str">
        <f t="shared" si="183"/>
        <v/>
      </c>
      <c r="AI124" s="30" t="str">
        <f t="shared" si="183"/>
        <v/>
      </c>
      <c r="AJ124" s="30">
        <f t="shared" si="183"/>
        <v>-0.31387058129468842</v>
      </c>
      <c r="AK124" s="30" t="str">
        <f t="shared" si="183"/>
        <v/>
      </c>
      <c r="AL124" s="30">
        <f t="shared" si="183"/>
        <v>-6.4982548177494867E-2</v>
      </c>
      <c r="AM124" s="30" t="str">
        <f t="shared" si="183"/>
        <v/>
      </c>
      <c r="AN124" s="30">
        <f t="shared" si="183"/>
        <v>-0.32376778807305873</v>
      </c>
      <c r="AO124" s="30" t="str">
        <f t="shared" si="183"/>
        <v/>
      </c>
      <c r="AP124" s="30" t="str">
        <f t="shared" si="147"/>
        <v/>
      </c>
      <c r="AQ124" s="30" t="str">
        <f t="shared" si="183"/>
        <v/>
      </c>
      <c r="AR124" s="30" t="str">
        <f t="shared" si="183"/>
        <v/>
      </c>
      <c r="AS124" s="30">
        <f t="shared" si="183"/>
        <v>-0.143450193501167</v>
      </c>
      <c r="AT124" s="30" t="str">
        <f t="shared" si="183"/>
        <v/>
      </c>
      <c r="AU124" s="30" t="str">
        <f t="shared" si="183"/>
        <v/>
      </c>
      <c r="AV124" s="30" t="str">
        <f t="shared" si="183"/>
        <v/>
      </c>
      <c r="AW124" s="30" t="str">
        <f t="shared" si="183"/>
        <v/>
      </c>
      <c r="AX124" s="30" t="str">
        <f t="shared" si="183"/>
        <v/>
      </c>
      <c r="AY124" s="30" t="str">
        <f t="shared" si="183"/>
        <v/>
      </c>
      <c r="AZ124" s="30" t="str">
        <f t="shared" ref="AZ124:BA124" si="184">IFERROR(AZ60*AZ92, "")</f>
        <v/>
      </c>
      <c r="BA124" s="30" t="str">
        <f t="shared" si="184"/>
        <v/>
      </c>
      <c r="BB124" s="30" t="str">
        <f t="shared" si="183"/>
        <v/>
      </c>
      <c r="BC124" s="30" t="str">
        <f t="shared" si="183"/>
        <v/>
      </c>
      <c r="BD124" s="30" t="str">
        <f t="shared" si="183"/>
        <v/>
      </c>
      <c r="BE124" s="30" t="str">
        <f t="shared" si="183"/>
        <v/>
      </c>
      <c r="BF124" s="30" t="str">
        <f t="shared" si="183"/>
        <v/>
      </c>
      <c r="BG124" s="30" t="str">
        <f t="shared" si="183"/>
        <v/>
      </c>
      <c r="BH124" s="30" t="str">
        <f t="shared" si="183"/>
        <v/>
      </c>
      <c r="BI124" s="30" t="str">
        <f t="shared" si="183"/>
        <v/>
      </c>
      <c r="BJ124" s="30" t="str">
        <f t="shared" si="183"/>
        <v/>
      </c>
      <c r="BK124" s="30" t="str">
        <f t="shared" si="183"/>
        <v/>
      </c>
      <c r="BL124" s="30" t="str">
        <f t="shared" si="183"/>
        <v/>
      </c>
      <c r="BM124" s="30" t="str">
        <f t="shared" si="183"/>
        <v/>
      </c>
      <c r="BN124" s="30" t="str">
        <f t="shared" si="183"/>
        <v/>
      </c>
      <c r="BO124" s="30" t="str">
        <f t="shared" si="183"/>
        <v/>
      </c>
      <c r="BP124" s="30" t="str">
        <f t="shared" si="183"/>
        <v/>
      </c>
      <c r="BQ124" s="30" t="str">
        <f t="shared" si="183"/>
        <v/>
      </c>
      <c r="BR124" s="30" t="str">
        <f t="shared" si="183"/>
        <v/>
      </c>
      <c r="BS124" s="30" t="str">
        <f t="shared" si="182"/>
        <v/>
      </c>
      <c r="BT124" s="30" t="str">
        <f t="shared" si="182"/>
        <v/>
      </c>
      <c r="BU124" s="31" t="str">
        <f t="shared" si="182"/>
        <v/>
      </c>
    </row>
    <row r="125" spans="2:73" ht="15.6" x14ac:dyDescent="0.3">
      <c r="B125" s="67">
        <f t="shared" si="143"/>
        <v>42902</v>
      </c>
      <c r="C125" s="30" t="str">
        <f t="shared" si="144"/>
        <v/>
      </c>
      <c r="D125" s="30" t="str">
        <f t="shared" si="183"/>
        <v/>
      </c>
      <c r="E125" s="30" t="str">
        <f t="shared" si="183"/>
        <v/>
      </c>
      <c r="F125" s="30" t="str">
        <f t="shared" si="183"/>
        <v/>
      </c>
      <c r="G125" s="30" t="str">
        <f t="shared" si="183"/>
        <v/>
      </c>
      <c r="H125" s="30" t="str">
        <f t="shared" si="183"/>
        <v/>
      </c>
      <c r="I125" s="30">
        <f t="shared" si="183"/>
        <v>-0.2004453056098639</v>
      </c>
      <c r="J125" s="30" t="str">
        <f t="shared" si="183"/>
        <v/>
      </c>
      <c r="K125" s="30" t="str">
        <f t="shared" si="183"/>
        <v/>
      </c>
      <c r="L125" s="30" t="str">
        <f t="shared" si="183"/>
        <v/>
      </c>
      <c r="M125" s="30" t="str">
        <f t="shared" si="183"/>
        <v/>
      </c>
      <c r="N125" s="30">
        <f t="shared" si="183"/>
        <v>-0.15497047258770741</v>
      </c>
      <c r="O125" s="30" t="str">
        <f t="shared" si="183"/>
        <v/>
      </c>
      <c r="P125" s="30" t="str">
        <f t="shared" si="183"/>
        <v/>
      </c>
      <c r="Q125" s="30" t="str">
        <f t="shared" si="183"/>
        <v/>
      </c>
      <c r="R125" s="30" t="str">
        <f t="shared" si="183"/>
        <v/>
      </c>
      <c r="S125" s="30" t="str">
        <f t="shared" si="183"/>
        <v/>
      </c>
      <c r="T125" s="30" t="str">
        <f t="shared" si="183"/>
        <v/>
      </c>
      <c r="U125" s="30" t="str">
        <f t="shared" si="183"/>
        <v/>
      </c>
      <c r="V125" s="30" t="str">
        <f t="shared" si="183"/>
        <v/>
      </c>
      <c r="W125" s="30">
        <f t="shared" si="183"/>
        <v>-0.35885788832126758</v>
      </c>
      <c r="X125" s="30" t="str">
        <f t="shared" si="183"/>
        <v/>
      </c>
      <c r="Y125" s="30" t="str">
        <f t="shared" si="183"/>
        <v/>
      </c>
      <c r="Z125" s="30" t="str">
        <f t="shared" si="183"/>
        <v/>
      </c>
      <c r="AA125" s="30" t="str">
        <f t="shared" si="183"/>
        <v/>
      </c>
      <c r="AB125" s="30" t="str">
        <f t="shared" si="183"/>
        <v/>
      </c>
      <c r="AC125" s="30" t="str">
        <f t="shared" si="183"/>
        <v/>
      </c>
      <c r="AD125" s="30" t="str">
        <f t="shared" si="183"/>
        <v/>
      </c>
      <c r="AE125" s="30" t="str">
        <f t="shared" si="183"/>
        <v/>
      </c>
      <c r="AF125" s="30" t="str">
        <f t="shared" si="183"/>
        <v/>
      </c>
      <c r="AG125" s="30" t="str">
        <f t="shared" si="183"/>
        <v/>
      </c>
      <c r="AH125" s="30" t="str">
        <f t="shared" si="183"/>
        <v/>
      </c>
      <c r="AI125" s="30" t="str">
        <f t="shared" si="183"/>
        <v/>
      </c>
      <c r="AJ125" s="30">
        <f t="shared" si="183"/>
        <v>-0.29144631955236805</v>
      </c>
      <c r="AK125" s="30" t="str">
        <f t="shared" si="183"/>
        <v/>
      </c>
      <c r="AL125" s="30">
        <f t="shared" si="183"/>
        <v>-9.5725951571746987E-2</v>
      </c>
      <c r="AM125" s="30" t="str">
        <f t="shared" si="183"/>
        <v/>
      </c>
      <c r="AN125" s="30">
        <f t="shared" si="183"/>
        <v>-0.31162452828151332</v>
      </c>
      <c r="AO125" s="30" t="str">
        <f t="shared" si="183"/>
        <v/>
      </c>
      <c r="AP125" s="30" t="str">
        <f t="shared" si="147"/>
        <v/>
      </c>
      <c r="AQ125" s="30" t="str">
        <f t="shared" si="183"/>
        <v/>
      </c>
      <c r="AR125" s="30">
        <f t="shared" si="183"/>
        <v>-9.5725951571746987E-2</v>
      </c>
      <c r="AS125" s="30">
        <f t="shared" si="183"/>
        <v>-0.29144631955236805</v>
      </c>
      <c r="AT125" s="30" t="str">
        <f t="shared" si="183"/>
        <v/>
      </c>
      <c r="AU125" s="30" t="str">
        <f t="shared" si="183"/>
        <v/>
      </c>
      <c r="AV125" s="30" t="str">
        <f t="shared" si="183"/>
        <v/>
      </c>
      <c r="AW125" s="30" t="str">
        <f t="shared" si="183"/>
        <v/>
      </c>
      <c r="AX125" s="30" t="str">
        <f t="shared" si="183"/>
        <v/>
      </c>
      <c r="AY125" s="30" t="str">
        <f t="shared" si="183"/>
        <v/>
      </c>
      <c r="AZ125" s="30" t="str">
        <f t="shared" ref="AZ125:BA125" si="185">IFERROR(AZ61*AZ93, "")</f>
        <v/>
      </c>
      <c r="BA125" s="30" t="str">
        <f t="shared" si="185"/>
        <v/>
      </c>
      <c r="BB125" s="30" t="str">
        <f t="shared" si="183"/>
        <v/>
      </c>
      <c r="BC125" s="30" t="str">
        <f t="shared" si="183"/>
        <v/>
      </c>
      <c r="BD125" s="30" t="str">
        <f t="shared" si="183"/>
        <v/>
      </c>
      <c r="BE125" s="30" t="str">
        <f t="shared" si="183"/>
        <v/>
      </c>
      <c r="BF125" s="30" t="str">
        <f t="shared" si="183"/>
        <v/>
      </c>
      <c r="BG125" s="30">
        <f t="shared" si="183"/>
        <v>-9.5725951571746987E-2</v>
      </c>
      <c r="BH125" s="30" t="str">
        <f t="shared" si="183"/>
        <v/>
      </c>
      <c r="BI125" s="30" t="str">
        <f t="shared" si="183"/>
        <v/>
      </c>
      <c r="BJ125" s="30" t="str">
        <f t="shared" si="183"/>
        <v/>
      </c>
      <c r="BK125" s="30" t="str">
        <f t="shared" si="183"/>
        <v/>
      </c>
      <c r="BL125" s="30" t="str">
        <f t="shared" si="183"/>
        <v/>
      </c>
      <c r="BM125" s="30" t="str">
        <f t="shared" si="183"/>
        <v/>
      </c>
      <c r="BN125" s="30" t="str">
        <f t="shared" si="183"/>
        <v/>
      </c>
      <c r="BO125" s="30" t="str">
        <f t="shared" si="183"/>
        <v/>
      </c>
      <c r="BP125" s="30" t="str">
        <f t="shared" si="183"/>
        <v/>
      </c>
      <c r="BQ125" s="30" t="str">
        <f t="shared" si="183"/>
        <v/>
      </c>
      <c r="BR125" s="30" t="str">
        <f t="shared" si="183"/>
        <v/>
      </c>
      <c r="BS125" s="30" t="str">
        <f t="shared" si="182"/>
        <v/>
      </c>
      <c r="BT125" s="30" t="str">
        <f t="shared" si="182"/>
        <v/>
      </c>
      <c r="BU125" s="31" t="str">
        <f t="shared" si="182"/>
        <v/>
      </c>
    </row>
    <row r="126" spans="2:73" ht="15.6" x14ac:dyDescent="0.3">
      <c r="B126" s="67">
        <f t="shared" si="143"/>
        <v>42903</v>
      </c>
      <c r="C126" s="30" t="str">
        <f t="shared" si="144"/>
        <v/>
      </c>
      <c r="D126" s="30" t="str">
        <f t="shared" si="183"/>
        <v/>
      </c>
      <c r="E126" s="30" t="str">
        <f t="shared" si="183"/>
        <v/>
      </c>
      <c r="F126" s="30" t="str">
        <f t="shared" si="183"/>
        <v/>
      </c>
      <c r="G126" s="30" t="str">
        <f t="shared" si="183"/>
        <v/>
      </c>
      <c r="H126" s="30" t="str">
        <f t="shared" si="183"/>
        <v/>
      </c>
      <c r="I126" s="30" t="str">
        <f t="shared" si="183"/>
        <v/>
      </c>
      <c r="J126" s="30" t="str">
        <f t="shared" si="183"/>
        <v/>
      </c>
      <c r="K126" s="30" t="str">
        <f t="shared" si="183"/>
        <v/>
      </c>
      <c r="L126" s="30" t="str">
        <f t="shared" si="183"/>
        <v/>
      </c>
      <c r="M126" s="30" t="str">
        <f t="shared" si="183"/>
        <v/>
      </c>
      <c r="N126" s="30">
        <f t="shared" si="183"/>
        <v>-0.34657359027997264</v>
      </c>
      <c r="O126" s="30" t="str">
        <f t="shared" si="183"/>
        <v/>
      </c>
      <c r="P126" s="30" t="str">
        <f t="shared" si="183"/>
        <v/>
      </c>
      <c r="Q126" s="30" t="str">
        <f t="shared" si="183"/>
        <v/>
      </c>
      <c r="R126" s="30" t="str">
        <f t="shared" si="183"/>
        <v/>
      </c>
      <c r="S126" s="30" t="str">
        <f t="shared" si="183"/>
        <v/>
      </c>
      <c r="T126" s="30" t="str">
        <f t="shared" si="183"/>
        <v/>
      </c>
      <c r="U126" s="30" t="str">
        <f t="shared" si="183"/>
        <v/>
      </c>
      <c r="V126" s="30" t="str">
        <f t="shared" si="183"/>
        <v/>
      </c>
      <c r="W126" s="30">
        <f t="shared" si="183"/>
        <v>-0.34657359027997264</v>
      </c>
      <c r="X126" s="30" t="str">
        <f t="shared" si="183"/>
        <v/>
      </c>
      <c r="Y126" s="30" t="str">
        <f t="shared" si="183"/>
        <v/>
      </c>
      <c r="Z126" s="30" t="str">
        <f t="shared" si="183"/>
        <v/>
      </c>
      <c r="AA126" s="30" t="str">
        <f t="shared" si="183"/>
        <v/>
      </c>
      <c r="AB126" s="30" t="str">
        <f t="shared" si="183"/>
        <v/>
      </c>
      <c r="AC126" s="30" t="str">
        <f t="shared" si="183"/>
        <v/>
      </c>
      <c r="AD126" s="30" t="str">
        <f t="shared" si="183"/>
        <v/>
      </c>
      <c r="AE126" s="30" t="str">
        <f t="shared" si="183"/>
        <v/>
      </c>
      <c r="AF126" s="30" t="str">
        <f t="shared" si="183"/>
        <v/>
      </c>
      <c r="AG126" s="30" t="str">
        <f t="shared" si="183"/>
        <v/>
      </c>
      <c r="AH126" s="30" t="str">
        <f t="shared" si="183"/>
        <v/>
      </c>
      <c r="AI126" s="30" t="str">
        <f t="shared" si="183"/>
        <v/>
      </c>
      <c r="AJ126" s="30" t="str">
        <f t="shared" si="183"/>
        <v/>
      </c>
      <c r="AK126" s="30" t="str">
        <f t="shared" si="183"/>
        <v/>
      </c>
      <c r="AL126" s="30">
        <f t="shared" si="183"/>
        <v>-0.34657359027997264</v>
      </c>
      <c r="AM126" s="30" t="str">
        <f t="shared" si="183"/>
        <v/>
      </c>
      <c r="AN126" s="30" t="str">
        <f t="shared" si="183"/>
        <v/>
      </c>
      <c r="AO126" s="30" t="str">
        <f t="shared" si="183"/>
        <v/>
      </c>
      <c r="AP126" s="30" t="str">
        <f t="shared" si="147"/>
        <v/>
      </c>
      <c r="AQ126" s="30" t="str">
        <f t="shared" si="183"/>
        <v/>
      </c>
      <c r="AR126" s="30" t="str">
        <f t="shared" si="183"/>
        <v/>
      </c>
      <c r="AS126" s="30">
        <f t="shared" si="183"/>
        <v>-0.34657359027997264</v>
      </c>
      <c r="AT126" s="30" t="str">
        <f t="shared" si="183"/>
        <v/>
      </c>
      <c r="AU126" s="30" t="str">
        <f t="shared" si="183"/>
        <v/>
      </c>
      <c r="AV126" s="30" t="str">
        <f t="shared" si="183"/>
        <v/>
      </c>
      <c r="AW126" s="30" t="str">
        <f t="shared" si="183"/>
        <v/>
      </c>
      <c r="AX126" s="30" t="str">
        <f t="shared" si="183"/>
        <v/>
      </c>
      <c r="AY126" s="30" t="str">
        <f t="shared" si="183"/>
        <v/>
      </c>
      <c r="AZ126" s="30" t="str">
        <f t="shared" ref="AZ126:BA126" si="186">IFERROR(AZ62*AZ94, "")</f>
        <v/>
      </c>
      <c r="BA126" s="30" t="str">
        <f t="shared" si="186"/>
        <v/>
      </c>
      <c r="BB126" s="30" t="str">
        <f t="shared" si="183"/>
        <v/>
      </c>
      <c r="BC126" s="30" t="str">
        <f t="shared" si="183"/>
        <v/>
      </c>
      <c r="BD126" s="30" t="str">
        <f t="shared" si="183"/>
        <v/>
      </c>
      <c r="BE126" s="30" t="str">
        <f t="shared" si="183"/>
        <v/>
      </c>
      <c r="BF126" s="30" t="str">
        <f t="shared" si="183"/>
        <v/>
      </c>
      <c r="BG126" s="30" t="str">
        <f t="shared" si="183"/>
        <v/>
      </c>
      <c r="BH126" s="30" t="str">
        <f t="shared" si="183"/>
        <v/>
      </c>
      <c r="BI126" s="30" t="str">
        <f t="shared" si="183"/>
        <v/>
      </c>
      <c r="BJ126" s="30" t="str">
        <f t="shared" si="183"/>
        <v/>
      </c>
      <c r="BK126" s="30" t="str">
        <f t="shared" si="183"/>
        <v/>
      </c>
      <c r="BL126" s="30" t="str">
        <f t="shared" si="183"/>
        <v/>
      </c>
      <c r="BM126" s="30" t="str">
        <f t="shared" si="183"/>
        <v/>
      </c>
      <c r="BN126" s="30" t="str">
        <f t="shared" si="183"/>
        <v/>
      </c>
      <c r="BO126" s="30" t="str">
        <f t="shared" si="183"/>
        <v/>
      </c>
      <c r="BP126" s="30" t="str">
        <f t="shared" si="183"/>
        <v/>
      </c>
      <c r="BQ126" s="30" t="str">
        <f t="shared" si="183"/>
        <v/>
      </c>
      <c r="BR126" s="30" t="str">
        <f t="shared" si="183"/>
        <v/>
      </c>
      <c r="BS126" s="30" t="str">
        <f t="shared" si="182"/>
        <v/>
      </c>
      <c r="BT126" s="30" t="str">
        <f t="shared" si="182"/>
        <v/>
      </c>
      <c r="BU126" s="31" t="str">
        <f t="shared" si="182"/>
        <v/>
      </c>
    </row>
    <row r="127" spans="2:73" ht="15.6" x14ac:dyDescent="0.3">
      <c r="B127" s="67">
        <f t="shared" si="143"/>
        <v>42904</v>
      </c>
      <c r="C127" s="30" t="str">
        <f t="shared" si="144"/>
        <v/>
      </c>
      <c r="D127" s="30" t="str">
        <f t="shared" si="183"/>
        <v/>
      </c>
      <c r="E127" s="30" t="str">
        <f t="shared" si="183"/>
        <v/>
      </c>
      <c r="F127" s="30" t="str">
        <f t="shared" si="183"/>
        <v/>
      </c>
      <c r="G127" s="30" t="str">
        <f t="shared" si="183"/>
        <v/>
      </c>
      <c r="H127" s="30" t="str">
        <f t="shared" si="183"/>
        <v/>
      </c>
      <c r="I127" s="30" t="str">
        <f t="shared" si="183"/>
        <v/>
      </c>
      <c r="J127" s="30" t="str">
        <f t="shared" si="183"/>
        <v/>
      </c>
      <c r="K127" s="30" t="str">
        <f t="shared" si="183"/>
        <v/>
      </c>
      <c r="L127" s="30" t="str">
        <f t="shared" si="183"/>
        <v/>
      </c>
      <c r="M127" s="30" t="str">
        <f t="shared" si="183"/>
        <v/>
      </c>
      <c r="N127" s="30">
        <f t="shared" si="183"/>
        <v>-0.29375226827858475</v>
      </c>
      <c r="O127" s="30" t="str">
        <f t="shared" si="183"/>
        <v/>
      </c>
      <c r="P127" s="30" t="str">
        <f t="shared" si="183"/>
        <v/>
      </c>
      <c r="Q127" s="30" t="str">
        <f t="shared" si="183"/>
        <v/>
      </c>
      <c r="R127" s="30" t="str">
        <f t="shared" si="183"/>
        <v/>
      </c>
      <c r="S127" s="30" t="str">
        <f t="shared" si="183"/>
        <v/>
      </c>
      <c r="T127" s="30" t="str">
        <f t="shared" si="183"/>
        <v/>
      </c>
      <c r="U127" s="30" t="str">
        <f t="shared" si="183"/>
        <v/>
      </c>
      <c r="V127" s="30" t="str">
        <f t="shared" si="183"/>
        <v/>
      </c>
      <c r="W127" s="30">
        <f t="shared" si="183"/>
        <v>-0.34657359027997264</v>
      </c>
      <c r="X127" s="30" t="str">
        <f t="shared" si="183"/>
        <v/>
      </c>
      <c r="Y127" s="30" t="str">
        <f t="shared" si="183"/>
        <v/>
      </c>
      <c r="Z127" s="30" t="str">
        <f t="shared" si="183"/>
        <v/>
      </c>
      <c r="AA127" s="30" t="str">
        <f t="shared" si="183"/>
        <v/>
      </c>
      <c r="AB127" s="30" t="str">
        <f t="shared" si="183"/>
        <v/>
      </c>
      <c r="AC127" s="30" t="str">
        <f t="shared" si="183"/>
        <v/>
      </c>
      <c r="AD127" s="30" t="str">
        <f t="shared" si="183"/>
        <v/>
      </c>
      <c r="AE127" s="30" t="str">
        <f t="shared" si="183"/>
        <v/>
      </c>
      <c r="AF127" s="30" t="str">
        <f t="shared" si="183"/>
        <v/>
      </c>
      <c r="AG127" s="30" t="str">
        <f t="shared" si="183"/>
        <v/>
      </c>
      <c r="AH127" s="30" t="str">
        <f t="shared" si="183"/>
        <v/>
      </c>
      <c r="AI127" s="30" t="str">
        <f t="shared" si="183"/>
        <v/>
      </c>
      <c r="AJ127" s="30" t="str">
        <f t="shared" si="183"/>
        <v/>
      </c>
      <c r="AK127" s="30" t="str">
        <f t="shared" si="183"/>
        <v/>
      </c>
      <c r="AL127" s="30" t="str">
        <f t="shared" si="183"/>
        <v/>
      </c>
      <c r="AM127" s="30" t="str">
        <f t="shared" si="183"/>
        <v/>
      </c>
      <c r="AN127" s="30" t="str">
        <f t="shared" si="183"/>
        <v/>
      </c>
      <c r="AO127" s="30" t="str">
        <f t="shared" si="183"/>
        <v/>
      </c>
      <c r="AP127" s="30" t="str">
        <f t="shared" si="147"/>
        <v/>
      </c>
      <c r="AQ127" s="30" t="str">
        <f t="shared" si="183"/>
        <v/>
      </c>
      <c r="AR127" s="30" t="str">
        <f t="shared" si="183"/>
        <v/>
      </c>
      <c r="AS127" s="30">
        <f t="shared" si="183"/>
        <v>-0.25993019270997947</v>
      </c>
      <c r="AT127" s="30" t="str">
        <f t="shared" si="183"/>
        <v/>
      </c>
      <c r="AU127" s="30" t="str">
        <f t="shared" si="183"/>
        <v/>
      </c>
      <c r="AV127" s="30" t="str">
        <f t="shared" si="183"/>
        <v/>
      </c>
      <c r="AW127" s="30" t="str">
        <f t="shared" si="183"/>
        <v/>
      </c>
      <c r="AX127" s="30" t="str">
        <f t="shared" si="183"/>
        <v/>
      </c>
      <c r="AY127" s="30" t="str">
        <f t="shared" si="183"/>
        <v/>
      </c>
      <c r="AZ127" s="30" t="str">
        <f t="shared" ref="AZ127:BA127" si="187">IFERROR(AZ63*AZ95, "")</f>
        <v/>
      </c>
      <c r="BA127" s="30" t="str">
        <f t="shared" si="187"/>
        <v/>
      </c>
      <c r="BB127" s="30" t="str">
        <f t="shared" si="183"/>
        <v/>
      </c>
      <c r="BC127" s="30" t="str">
        <f t="shared" si="183"/>
        <v/>
      </c>
      <c r="BD127" s="30" t="str">
        <f t="shared" si="183"/>
        <v/>
      </c>
      <c r="BE127" s="30" t="str">
        <f t="shared" si="183"/>
        <v/>
      </c>
      <c r="BF127" s="30" t="str">
        <f t="shared" si="183"/>
        <v/>
      </c>
      <c r="BG127" s="30" t="str">
        <f t="shared" si="183"/>
        <v/>
      </c>
      <c r="BH127" s="30" t="str">
        <f t="shared" si="183"/>
        <v/>
      </c>
      <c r="BI127" s="30" t="str">
        <f t="shared" si="183"/>
        <v/>
      </c>
      <c r="BJ127" s="30" t="str">
        <f t="shared" si="183"/>
        <v/>
      </c>
      <c r="BK127" s="30" t="str">
        <f t="shared" si="183"/>
        <v/>
      </c>
      <c r="BL127" s="30" t="str">
        <f t="shared" si="183"/>
        <v/>
      </c>
      <c r="BM127" s="30" t="str">
        <f t="shared" si="183"/>
        <v/>
      </c>
      <c r="BN127" s="30" t="str">
        <f t="shared" si="183"/>
        <v/>
      </c>
      <c r="BO127" s="30" t="str">
        <f t="shared" si="183"/>
        <v/>
      </c>
      <c r="BP127" s="30" t="str">
        <f t="shared" si="183"/>
        <v/>
      </c>
      <c r="BQ127" s="30" t="str">
        <f t="shared" si="183"/>
        <v/>
      </c>
      <c r="BR127" s="30" t="str">
        <f t="shared" ref="BR127:BU128" si="188">IFERROR(BR63*BR95, "")</f>
        <v/>
      </c>
      <c r="BS127" s="30" t="str">
        <f t="shared" si="188"/>
        <v/>
      </c>
      <c r="BT127" s="30" t="str">
        <f t="shared" si="188"/>
        <v/>
      </c>
      <c r="BU127" s="31" t="str">
        <f t="shared" si="188"/>
        <v/>
      </c>
    </row>
    <row r="128" spans="2:73" ht="16.2" thickBot="1" x14ac:dyDescent="0.35">
      <c r="B128" s="69">
        <f t="shared" si="143"/>
        <v>42911</v>
      </c>
      <c r="C128" s="32" t="str">
        <f t="shared" si="144"/>
        <v/>
      </c>
      <c r="D128" s="32" t="str">
        <f t="shared" ref="D128:BR128" si="189">IFERROR(D64*D96, "")</f>
        <v/>
      </c>
      <c r="E128" s="32" t="str">
        <f t="shared" si="189"/>
        <v/>
      </c>
      <c r="F128" s="32" t="str">
        <f t="shared" si="189"/>
        <v/>
      </c>
      <c r="G128" s="32" t="str">
        <f t="shared" si="189"/>
        <v/>
      </c>
      <c r="H128" s="32" t="str">
        <f t="shared" si="189"/>
        <v/>
      </c>
      <c r="I128" s="32">
        <f t="shared" si="189"/>
        <v>-0.15771733686942049</v>
      </c>
      <c r="J128" s="32" t="str">
        <f t="shared" si="189"/>
        <v/>
      </c>
      <c r="K128" s="32" t="str">
        <f t="shared" si="189"/>
        <v/>
      </c>
      <c r="L128" s="32">
        <f t="shared" si="189"/>
        <v>-9.759237601741147E-2</v>
      </c>
      <c r="M128" s="32" t="str">
        <f t="shared" si="189"/>
        <v/>
      </c>
      <c r="N128" s="32">
        <f t="shared" si="189"/>
        <v>-0.24049984340803607</v>
      </c>
      <c r="O128" s="32" t="str">
        <f t="shared" si="189"/>
        <v/>
      </c>
      <c r="P128" s="32" t="str">
        <f t="shared" si="189"/>
        <v/>
      </c>
      <c r="Q128" s="32" t="str">
        <f t="shared" si="189"/>
        <v/>
      </c>
      <c r="R128" s="32" t="str">
        <f t="shared" si="189"/>
        <v/>
      </c>
      <c r="S128" s="32" t="str">
        <f t="shared" si="189"/>
        <v/>
      </c>
      <c r="T128" s="32" t="str">
        <f t="shared" si="189"/>
        <v/>
      </c>
      <c r="U128" s="32" t="str">
        <f t="shared" si="189"/>
        <v/>
      </c>
      <c r="V128" s="32" t="str">
        <f t="shared" si="189"/>
        <v/>
      </c>
      <c r="W128" s="32">
        <f t="shared" si="189"/>
        <v>-0.24049984340803607</v>
      </c>
      <c r="X128" s="32" t="str">
        <f t="shared" si="189"/>
        <v/>
      </c>
      <c r="Y128" s="32" t="str">
        <f t="shared" si="189"/>
        <v/>
      </c>
      <c r="Z128" s="32">
        <f t="shared" si="189"/>
        <v>-9.759237601741147E-2</v>
      </c>
      <c r="AA128" s="32" t="str">
        <f t="shared" si="189"/>
        <v/>
      </c>
      <c r="AB128" s="32">
        <f t="shared" si="189"/>
        <v>-0.15771733686942049</v>
      </c>
      <c r="AC128" s="32" t="str">
        <f t="shared" si="189"/>
        <v/>
      </c>
      <c r="AD128" s="32" t="str">
        <f t="shared" si="189"/>
        <v/>
      </c>
      <c r="AE128" s="32" t="str">
        <f t="shared" si="189"/>
        <v/>
      </c>
      <c r="AF128" s="32" t="str">
        <f t="shared" si="189"/>
        <v/>
      </c>
      <c r="AG128" s="32" t="str">
        <f t="shared" si="189"/>
        <v/>
      </c>
      <c r="AH128" s="32" t="str">
        <f t="shared" si="189"/>
        <v/>
      </c>
      <c r="AI128" s="32" t="str">
        <f t="shared" si="189"/>
        <v/>
      </c>
      <c r="AJ128" s="32">
        <f t="shared" si="189"/>
        <v>-0.36602745062514097</v>
      </c>
      <c r="AK128" s="32" t="str">
        <f t="shared" si="189"/>
        <v/>
      </c>
      <c r="AL128" s="32" t="str">
        <f t="shared" si="189"/>
        <v/>
      </c>
      <c r="AM128" s="32" t="str">
        <f t="shared" si="189"/>
        <v/>
      </c>
      <c r="AN128" s="32">
        <f t="shared" si="189"/>
        <v>-9.759237601741147E-2</v>
      </c>
      <c r="AO128" s="32" t="str">
        <f t="shared" si="189"/>
        <v/>
      </c>
      <c r="AP128" s="32" t="str">
        <f t="shared" si="147"/>
        <v/>
      </c>
      <c r="AQ128" s="32" t="str">
        <f t="shared" si="189"/>
        <v/>
      </c>
      <c r="AR128" s="32" t="str">
        <f t="shared" si="189"/>
        <v/>
      </c>
      <c r="AS128" s="32">
        <f t="shared" si="189"/>
        <v>-0.24049984340803607</v>
      </c>
      <c r="AT128" s="32" t="str">
        <f t="shared" si="189"/>
        <v/>
      </c>
      <c r="AU128" s="32" t="str">
        <f t="shared" si="189"/>
        <v/>
      </c>
      <c r="AV128" s="32" t="str">
        <f t="shared" si="189"/>
        <v/>
      </c>
      <c r="AW128" s="32" t="str">
        <f t="shared" si="189"/>
        <v/>
      </c>
      <c r="AX128" s="32" t="str">
        <f t="shared" si="189"/>
        <v/>
      </c>
      <c r="AY128" s="32" t="str">
        <f t="shared" si="189"/>
        <v/>
      </c>
      <c r="AZ128" s="32" t="str">
        <f t="shared" si="189"/>
        <v/>
      </c>
      <c r="BA128" s="32" t="str">
        <f t="shared" si="189"/>
        <v/>
      </c>
      <c r="BB128" s="32" t="str">
        <f t="shared" si="189"/>
        <v/>
      </c>
      <c r="BC128" s="32" t="str">
        <f t="shared" si="189"/>
        <v/>
      </c>
      <c r="BD128" s="32" t="str">
        <f t="shared" si="189"/>
        <v/>
      </c>
      <c r="BE128" s="32" t="str">
        <f t="shared" si="189"/>
        <v/>
      </c>
      <c r="BF128" s="32" t="str">
        <f t="shared" si="189"/>
        <v/>
      </c>
      <c r="BG128" s="32">
        <f t="shared" si="189"/>
        <v>-0.15771733686942049</v>
      </c>
      <c r="BH128" s="32" t="str">
        <f t="shared" si="189"/>
        <v/>
      </c>
      <c r="BI128" s="32" t="str">
        <f t="shared" si="189"/>
        <v/>
      </c>
      <c r="BJ128" s="32" t="str">
        <f t="shared" si="189"/>
        <v/>
      </c>
      <c r="BK128" s="32" t="str">
        <f t="shared" si="189"/>
        <v/>
      </c>
      <c r="BL128" s="32" t="str">
        <f t="shared" si="189"/>
        <v/>
      </c>
      <c r="BM128" s="32" t="str">
        <f t="shared" si="189"/>
        <v/>
      </c>
      <c r="BN128" s="32" t="str">
        <f t="shared" si="189"/>
        <v/>
      </c>
      <c r="BO128" s="32" t="str">
        <f t="shared" si="189"/>
        <v/>
      </c>
      <c r="BP128" s="32" t="str">
        <f t="shared" si="189"/>
        <v/>
      </c>
      <c r="BQ128" s="32">
        <f t="shared" si="189"/>
        <v>-9.759237601741147E-2</v>
      </c>
      <c r="BR128" s="32" t="str">
        <f t="shared" si="189"/>
        <v/>
      </c>
      <c r="BS128" s="32" t="str">
        <f t="shared" si="188"/>
        <v/>
      </c>
      <c r="BT128" s="32" t="str">
        <f t="shared" si="188"/>
        <v/>
      </c>
      <c r="BU128" s="33" t="str">
        <f t="shared" si="188"/>
        <v/>
      </c>
    </row>
    <row r="129" spans="2:73" x14ac:dyDescent="0.3">
      <c r="B129" s="70" t="s">
        <v>111</v>
      </c>
      <c r="C129" s="72"/>
      <c r="D129" s="73"/>
      <c r="E129" s="73"/>
      <c r="F129" s="73"/>
      <c r="G129" s="73"/>
      <c r="H129" s="73"/>
      <c r="I129" s="73"/>
      <c r="J129" s="73"/>
      <c r="K129" s="73"/>
      <c r="L129" s="73"/>
      <c r="M129" s="73"/>
      <c r="N129" s="73"/>
      <c r="O129" s="73"/>
      <c r="P129" s="73"/>
      <c r="Q129" s="73"/>
      <c r="R129" s="73"/>
      <c r="S129" s="73"/>
      <c r="T129" s="73"/>
      <c r="U129" s="73"/>
      <c r="V129" s="73"/>
      <c r="W129" s="73"/>
      <c r="X129" s="73"/>
      <c r="Y129" s="73"/>
      <c r="Z129" s="73"/>
      <c r="AA129" s="73"/>
      <c r="AB129" s="73"/>
      <c r="AC129" s="73"/>
      <c r="AD129" s="73"/>
      <c r="AE129" s="73"/>
      <c r="AF129" s="73"/>
      <c r="AG129" s="73"/>
      <c r="AH129" s="73"/>
      <c r="AI129" s="73"/>
      <c r="AJ129" s="73"/>
      <c r="AK129" s="73"/>
      <c r="AL129" s="73"/>
      <c r="AM129" s="73"/>
      <c r="AN129" s="73"/>
      <c r="AO129" s="73"/>
      <c r="AP129" s="73"/>
      <c r="AQ129" s="73"/>
      <c r="AR129" s="73"/>
      <c r="AS129" s="73"/>
      <c r="AT129" s="73"/>
      <c r="AU129" s="73"/>
      <c r="AV129" s="73"/>
      <c r="AW129" s="73"/>
      <c r="AX129" s="73"/>
      <c r="AY129" s="73"/>
      <c r="AZ129" s="73"/>
      <c r="BA129" s="73"/>
      <c r="BB129" s="73"/>
      <c r="BC129" s="73"/>
      <c r="BD129" s="73"/>
      <c r="BE129" s="73"/>
      <c r="BF129" s="73"/>
      <c r="BG129" s="73"/>
      <c r="BH129" s="73"/>
      <c r="BI129" s="73"/>
      <c r="BJ129" s="73"/>
      <c r="BK129" s="73"/>
      <c r="BL129" s="73"/>
      <c r="BM129" s="73"/>
      <c r="BN129" s="73"/>
      <c r="BO129" s="73"/>
      <c r="BP129" s="73"/>
      <c r="BQ129" s="73"/>
      <c r="BR129" s="73"/>
      <c r="BS129" s="73"/>
      <c r="BT129" s="73"/>
      <c r="BU129" s="73"/>
    </row>
    <row r="130" spans="2:73" ht="15.6" x14ac:dyDescent="0.3">
      <c r="B130" s="67">
        <f>B98</f>
        <v>42870</v>
      </c>
      <c r="C130" s="77">
        <f>IFERROR(-SUM(C98:BU98), "")</f>
        <v>1.8584003019362787</v>
      </c>
      <c r="D130" s="73"/>
      <c r="E130" s="73"/>
      <c r="F130" s="73"/>
      <c r="G130" s="73"/>
      <c r="H130" s="73"/>
      <c r="I130" s="73"/>
      <c r="J130" s="73"/>
      <c r="K130" s="73"/>
      <c r="L130" s="73"/>
      <c r="M130" s="73"/>
      <c r="N130" s="73"/>
      <c r="O130" s="73"/>
      <c r="P130" s="73"/>
      <c r="Q130" s="73"/>
      <c r="R130" s="73"/>
      <c r="S130" s="73"/>
      <c r="T130" s="73"/>
      <c r="U130" s="73"/>
      <c r="V130" s="73"/>
      <c r="W130" s="73"/>
      <c r="X130" s="73"/>
      <c r="Y130" s="73"/>
      <c r="Z130" s="73"/>
      <c r="AA130" s="73"/>
      <c r="AB130" s="73"/>
      <c r="AC130" s="73"/>
      <c r="AD130" s="73"/>
      <c r="AE130" s="73"/>
      <c r="AF130" s="73"/>
      <c r="AG130" s="73"/>
      <c r="AH130" s="73"/>
      <c r="AI130" s="73"/>
      <c r="AJ130" s="73"/>
      <c r="AK130" s="73"/>
      <c r="AL130" s="73"/>
      <c r="AM130" s="73"/>
      <c r="AN130" s="73"/>
      <c r="AO130" s="73"/>
      <c r="AP130" s="73"/>
      <c r="AQ130" s="73"/>
      <c r="AR130" s="73"/>
      <c r="AS130" s="73"/>
      <c r="AT130" s="73"/>
      <c r="AU130" s="73"/>
      <c r="AV130" s="73"/>
      <c r="AW130" s="73"/>
      <c r="AX130" s="73"/>
      <c r="AY130" s="73"/>
      <c r="AZ130" s="73"/>
      <c r="BA130" s="73"/>
      <c r="BB130" s="73"/>
      <c r="BC130" s="73"/>
      <c r="BD130" s="73"/>
      <c r="BE130" s="73"/>
      <c r="BF130" s="73"/>
      <c r="BG130" s="73"/>
      <c r="BH130" s="73"/>
      <c r="BI130" s="73"/>
      <c r="BJ130" s="73"/>
      <c r="BK130" s="73"/>
      <c r="BL130" s="73"/>
      <c r="BM130" s="73"/>
      <c r="BN130" s="73"/>
      <c r="BO130" s="73"/>
      <c r="BP130" s="73"/>
      <c r="BQ130" s="73"/>
      <c r="BR130" s="73"/>
      <c r="BS130" s="73"/>
      <c r="BT130" s="73"/>
      <c r="BU130" s="73"/>
    </row>
    <row r="131" spans="2:73" ht="15.6" x14ac:dyDescent="0.3">
      <c r="B131" s="67">
        <f t="shared" ref="B131:B160" si="190">B99</f>
        <v>42872</v>
      </c>
      <c r="C131" s="77">
        <f t="shared" ref="C131:C160" si="191">IFERROR(-SUM(C99:BU99), "")</f>
        <v>1.8655247797393582</v>
      </c>
      <c r="D131" s="73"/>
      <c r="E131" s="73"/>
      <c r="F131" s="73"/>
      <c r="G131" s="73"/>
      <c r="H131" s="73"/>
      <c r="I131" s="73"/>
      <c r="J131" s="73"/>
      <c r="K131" s="73"/>
      <c r="L131" s="73"/>
      <c r="M131" s="73"/>
      <c r="N131" s="73"/>
      <c r="O131" s="73"/>
      <c r="P131" s="73"/>
      <c r="Q131" s="73"/>
      <c r="R131" s="73"/>
      <c r="S131" s="73"/>
      <c r="T131" s="73"/>
      <c r="U131" s="73"/>
      <c r="V131" s="73"/>
      <c r="W131" s="73"/>
      <c r="X131" s="73"/>
      <c r="Y131" s="73"/>
      <c r="Z131" s="73"/>
      <c r="AA131" s="73"/>
      <c r="AB131" s="73"/>
      <c r="AC131" s="73"/>
      <c r="AD131" s="73"/>
      <c r="AE131" s="73"/>
      <c r="AF131" s="73"/>
      <c r="AG131" s="73"/>
      <c r="AH131" s="73"/>
      <c r="AI131" s="73"/>
      <c r="AJ131" s="73"/>
      <c r="AK131" s="73"/>
      <c r="AL131" s="73"/>
      <c r="AM131" s="73"/>
      <c r="AN131" s="73"/>
      <c r="AO131" s="73"/>
      <c r="AP131" s="73"/>
      <c r="AQ131" s="73"/>
      <c r="AR131" s="73"/>
      <c r="AS131" s="73"/>
      <c r="AT131" s="73"/>
      <c r="AU131" s="73"/>
      <c r="AV131" s="73"/>
      <c r="AW131" s="73"/>
      <c r="AX131" s="73"/>
      <c r="AY131" s="73"/>
      <c r="AZ131" s="73"/>
      <c r="BA131" s="73"/>
      <c r="BB131" s="73"/>
      <c r="BC131" s="73"/>
      <c r="BD131" s="73"/>
      <c r="BE131" s="73"/>
      <c r="BF131" s="73"/>
      <c r="BG131" s="73"/>
      <c r="BH131" s="73"/>
      <c r="BI131" s="73"/>
      <c r="BJ131" s="73"/>
      <c r="BK131" s="73"/>
      <c r="BL131" s="73"/>
      <c r="BM131" s="73"/>
      <c r="BN131" s="73"/>
      <c r="BO131" s="73"/>
      <c r="BP131" s="73"/>
      <c r="BQ131" s="73"/>
      <c r="BR131" s="73"/>
      <c r="BS131" s="73"/>
      <c r="BT131" s="73"/>
      <c r="BU131" s="73"/>
    </row>
    <row r="132" spans="2:73" ht="15.6" x14ac:dyDescent="0.3">
      <c r="B132" s="67">
        <f t="shared" si="190"/>
        <v>42873</v>
      </c>
      <c r="C132" s="77">
        <f t="shared" si="191"/>
        <v>1.4778132697491049</v>
      </c>
      <c r="D132" s="73"/>
      <c r="E132" s="73"/>
      <c r="F132" s="73"/>
      <c r="G132" s="73"/>
      <c r="H132" s="73"/>
      <c r="I132" s="73"/>
      <c r="J132" s="73"/>
      <c r="K132" s="73"/>
      <c r="L132" s="73"/>
      <c r="M132" s="73"/>
      <c r="N132" s="73"/>
      <c r="O132" s="73"/>
      <c r="P132" s="73"/>
      <c r="Q132" s="73"/>
      <c r="R132" s="73"/>
      <c r="S132" s="73"/>
      <c r="T132" s="73"/>
      <c r="U132" s="73"/>
      <c r="V132" s="73"/>
      <c r="W132" s="73"/>
      <c r="X132" s="73"/>
      <c r="Y132" s="73"/>
      <c r="Z132" s="73"/>
      <c r="AA132" s="73"/>
      <c r="AB132" s="73"/>
      <c r="AC132" s="73"/>
      <c r="AD132" s="73"/>
      <c r="AE132" s="73"/>
      <c r="AF132" s="73"/>
      <c r="AG132" s="73"/>
      <c r="AH132" s="73"/>
      <c r="AI132" s="73"/>
      <c r="AJ132" s="73"/>
      <c r="AK132" s="73"/>
      <c r="AL132" s="73"/>
      <c r="AM132" s="73"/>
      <c r="AN132" s="73"/>
      <c r="AO132" s="73"/>
      <c r="AP132" s="73"/>
      <c r="AQ132" s="73"/>
      <c r="AR132" s="73"/>
      <c r="AS132" s="73"/>
      <c r="AT132" s="73"/>
      <c r="AU132" s="73"/>
      <c r="AV132" s="73"/>
      <c r="AW132" s="73"/>
      <c r="AX132" s="73"/>
      <c r="AY132" s="73"/>
      <c r="AZ132" s="73"/>
      <c r="BA132" s="73"/>
      <c r="BB132" s="73"/>
      <c r="BC132" s="73"/>
      <c r="BD132" s="73"/>
      <c r="BE132" s="73"/>
      <c r="BF132" s="73"/>
      <c r="BG132" s="73"/>
      <c r="BH132" s="73"/>
      <c r="BI132" s="73"/>
      <c r="BJ132" s="73"/>
      <c r="BK132" s="73"/>
      <c r="BL132" s="73"/>
      <c r="BM132" s="73"/>
      <c r="BN132" s="73"/>
      <c r="BO132" s="73"/>
      <c r="BP132" s="73"/>
      <c r="BQ132" s="73"/>
      <c r="BR132" s="73"/>
      <c r="BS132" s="73"/>
      <c r="BT132" s="73"/>
      <c r="BU132" s="73"/>
    </row>
    <row r="133" spans="2:73" ht="15.6" x14ac:dyDescent="0.3">
      <c r="B133" s="67">
        <f t="shared" si="190"/>
        <v>42874</v>
      </c>
      <c r="C133" s="77">
        <f t="shared" si="191"/>
        <v>1.533694936340978</v>
      </c>
      <c r="D133" s="73"/>
      <c r="E133" s="73"/>
      <c r="F133" s="73"/>
      <c r="G133" s="73"/>
      <c r="H133" s="73"/>
      <c r="I133" s="73"/>
      <c r="J133" s="73"/>
      <c r="K133" s="73"/>
      <c r="L133" s="73"/>
      <c r="M133" s="73"/>
      <c r="N133" s="73"/>
      <c r="O133" s="73"/>
      <c r="P133" s="73"/>
      <c r="Q133" s="73"/>
      <c r="R133" s="73"/>
      <c r="S133" s="73"/>
      <c r="T133" s="73"/>
      <c r="U133" s="73"/>
      <c r="V133" s="73"/>
      <c r="W133" s="73"/>
      <c r="X133" s="73"/>
      <c r="Y133" s="73"/>
      <c r="Z133" s="73"/>
      <c r="AA133" s="73"/>
      <c r="AB133" s="73"/>
      <c r="AC133" s="73"/>
      <c r="AD133" s="73"/>
      <c r="AE133" s="73"/>
      <c r="AF133" s="73"/>
      <c r="AG133" s="73"/>
      <c r="AH133" s="73"/>
      <c r="AI133" s="73"/>
      <c r="AJ133" s="73"/>
      <c r="AK133" s="73"/>
      <c r="AL133" s="73"/>
      <c r="AM133" s="73"/>
      <c r="AN133" s="73"/>
      <c r="AO133" s="73"/>
      <c r="AP133" s="73"/>
      <c r="AQ133" s="73"/>
      <c r="AR133" s="73"/>
      <c r="AS133" s="73"/>
      <c r="AT133" s="73"/>
      <c r="AU133" s="73"/>
      <c r="AV133" s="73"/>
      <c r="AW133" s="73"/>
      <c r="AX133" s="73"/>
      <c r="AY133" s="73"/>
      <c r="AZ133" s="73"/>
      <c r="BA133" s="73"/>
      <c r="BB133" s="73"/>
      <c r="BC133" s="73"/>
      <c r="BD133" s="73"/>
      <c r="BE133" s="73"/>
      <c r="BF133" s="73"/>
      <c r="BG133" s="73"/>
      <c r="BH133" s="73"/>
      <c r="BI133" s="73"/>
      <c r="BJ133" s="73"/>
      <c r="BK133" s="73"/>
      <c r="BL133" s="73"/>
      <c r="BM133" s="73"/>
      <c r="BN133" s="73"/>
      <c r="BO133" s="73"/>
      <c r="BP133" s="73"/>
      <c r="BQ133" s="73"/>
      <c r="BR133" s="73"/>
      <c r="BS133" s="73"/>
      <c r="BT133" s="73"/>
      <c r="BU133" s="73"/>
    </row>
    <row r="134" spans="2:73" ht="15.6" x14ac:dyDescent="0.3">
      <c r="B134" s="67">
        <f t="shared" si="190"/>
        <v>42875</v>
      </c>
      <c r="C134" s="77">
        <f t="shared" si="191"/>
        <v>1.3980588381449193</v>
      </c>
      <c r="D134" s="73"/>
      <c r="E134" s="73"/>
      <c r="F134" s="73"/>
      <c r="G134" s="73"/>
      <c r="H134" s="73"/>
      <c r="I134" s="73"/>
      <c r="J134" s="73"/>
      <c r="K134" s="73"/>
      <c r="L134" s="73"/>
      <c r="M134" s="73"/>
      <c r="N134" s="73"/>
      <c r="O134" s="73"/>
      <c r="P134" s="73"/>
      <c r="Q134" s="73"/>
      <c r="R134" s="73"/>
      <c r="S134" s="73"/>
      <c r="T134" s="73"/>
      <c r="U134" s="73"/>
      <c r="V134" s="73"/>
      <c r="W134" s="73"/>
      <c r="X134" s="73"/>
      <c r="Y134" s="73"/>
      <c r="Z134" s="73"/>
      <c r="AA134" s="73"/>
      <c r="AB134" s="73"/>
      <c r="AC134" s="73"/>
      <c r="AD134" s="73"/>
      <c r="AE134" s="73"/>
      <c r="AF134" s="73"/>
      <c r="AG134" s="73"/>
      <c r="AH134" s="73"/>
      <c r="AI134" s="73"/>
      <c r="AJ134" s="73"/>
      <c r="AK134" s="73"/>
      <c r="AL134" s="73"/>
      <c r="AM134" s="73"/>
      <c r="AN134" s="73"/>
      <c r="AO134" s="73"/>
      <c r="AP134" s="73"/>
      <c r="AQ134" s="73"/>
      <c r="AR134" s="73"/>
      <c r="AS134" s="73"/>
      <c r="AT134" s="73"/>
      <c r="AU134" s="73"/>
      <c r="AV134" s="73"/>
      <c r="AW134" s="73"/>
      <c r="AX134" s="73"/>
      <c r="AY134" s="73"/>
      <c r="AZ134" s="73"/>
      <c r="BA134" s="73"/>
      <c r="BB134" s="73"/>
      <c r="BC134" s="73"/>
      <c r="BD134" s="73"/>
      <c r="BE134" s="73"/>
      <c r="BF134" s="73"/>
      <c r="BG134" s="73"/>
      <c r="BH134" s="73"/>
      <c r="BI134" s="73"/>
      <c r="BJ134" s="73"/>
      <c r="BK134" s="73"/>
      <c r="BL134" s="73"/>
      <c r="BM134" s="73"/>
      <c r="BN134" s="73"/>
      <c r="BO134" s="73"/>
      <c r="BP134" s="73"/>
      <c r="BQ134" s="73"/>
      <c r="BR134" s="73"/>
      <c r="BS134" s="73"/>
      <c r="BT134" s="73"/>
      <c r="BU134" s="73"/>
    </row>
    <row r="135" spans="2:73" ht="15.6" x14ac:dyDescent="0.3">
      <c r="B135" s="67">
        <f t="shared" si="190"/>
        <v>42876</v>
      </c>
      <c r="C135" s="77">
        <f t="shared" si="191"/>
        <v>1.6793405051888142</v>
      </c>
      <c r="D135" s="73"/>
      <c r="E135" s="73"/>
      <c r="F135" s="73"/>
      <c r="G135" s="73"/>
      <c r="H135" s="73"/>
      <c r="I135" s="73"/>
      <c r="J135" s="73"/>
      <c r="K135" s="73"/>
      <c r="L135" s="73"/>
      <c r="M135" s="73"/>
      <c r="N135" s="73"/>
      <c r="O135" s="73"/>
      <c r="P135" s="73"/>
      <c r="Q135" s="73"/>
      <c r="R135" s="73"/>
      <c r="S135" s="73"/>
      <c r="T135" s="73"/>
      <c r="U135" s="73"/>
      <c r="V135" s="73"/>
      <c r="W135" s="73"/>
      <c r="X135" s="73"/>
      <c r="Y135" s="73"/>
      <c r="Z135" s="73"/>
      <c r="AA135" s="73"/>
      <c r="AB135" s="73"/>
      <c r="AC135" s="73"/>
      <c r="AD135" s="73"/>
      <c r="AE135" s="73"/>
      <c r="AF135" s="73"/>
      <c r="AG135" s="73"/>
      <c r="AH135" s="73"/>
      <c r="AI135" s="73"/>
      <c r="AJ135" s="73"/>
      <c r="AK135" s="73"/>
      <c r="AL135" s="73"/>
      <c r="AM135" s="73"/>
      <c r="AN135" s="73"/>
      <c r="AO135" s="73"/>
      <c r="AP135" s="73"/>
      <c r="AQ135" s="73"/>
      <c r="AR135" s="73"/>
      <c r="AS135" s="73"/>
      <c r="AT135" s="73"/>
      <c r="AU135" s="73"/>
      <c r="AV135" s="73"/>
      <c r="AW135" s="73"/>
      <c r="AX135" s="73"/>
      <c r="AY135" s="73"/>
      <c r="AZ135" s="73"/>
      <c r="BA135" s="73"/>
      <c r="BB135" s="73"/>
      <c r="BC135" s="73"/>
      <c r="BD135" s="73"/>
      <c r="BE135" s="73"/>
      <c r="BF135" s="73"/>
      <c r="BG135" s="73"/>
      <c r="BH135" s="73"/>
      <c r="BI135" s="73"/>
      <c r="BJ135" s="73"/>
      <c r="BK135" s="73"/>
      <c r="BL135" s="73"/>
      <c r="BM135" s="73"/>
      <c r="BN135" s="73"/>
      <c r="BO135" s="73"/>
      <c r="BP135" s="73"/>
      <c r="BQ135" s="73"/>
      <c r="BR135" s="73"/>
      <c r="BS135" s="73"/>
      <c r="BT135" s="73"/>
      <c r="BU135" s="73"/>
    </row>
    <row r="136" spans="2:73" ht="15.6" x14ac:dyDescent="0.3">
      <c r="B136" s="67">
        <f t="shared" si="190"/>
        <v>42877</v>
      </c>
      <c r="C136" s="77">
        <f t="shared" si="191"/>
        <v>1.7916928662665115</v>
      </c>
      <c r="D136" s="73"/>
      <c r="E136" s="73"/>
      <c r="F136" s="73"/>
      <c r="G136" s="73"/>
      <c r="H136" s="73"/>
      <c r="I136" s="73"/>
      <c r="J136" s="73"/>
      <c r="K136" s="73"/>
      <c r="L136" s="73"/>
      <c r="M136" s="73"/>
      <c r="N136" s="73"/>
      <c r="O136" s="73"/>
      <c r="P136" s="73"/>
      <c r="Q136" s="73"/>
      <c r="R136" s="73"/>
      <c r="S136" s="73"/>
      <c r="T136" s="73"/>
      <c r="U136" s="73"/>
      <c r="V136" s="73"/>
      <c r="W136" s="73"/>
      <c r="X136" s="73"/>
      <c r="Y136" s="73"/>
      <c r="Z136" s="73"/>
      <c r="AA136" s="73"/>
      <c r="AB136" s="73"/>
      <c r="AC136" s="73"/>
      <c r="AD136" s="73"/>
      <c r="AE136" s="73"/>
      <c r="AF136" s="73"/>
      <c r="AG136" s="73"/>
      <c r="AH136" s="73"/>
      <c r="AI136" s="73"/>
      <c r="AJ136" s="73"/>
      <c r="AK136" s="73"/>
      <c r="AL136" s="73"/>
      <c r="AM136" s="73"/>
      <c r="AN136" s="73"/>
      <c r="AO136" s="73"/>
      <c r="AP136" s="73"/>
      <c r="AQ136" s="73"/>
      <c r="AR136" s="73"/>
      <c r="AS136" s="73"/>
      <c r="AT136" s="73"/>
      <c r="AU136" s="73"/>
      <c r="AV136" s="73"/>
      <c r="AW136" s="73"/>
      <c r="AX136" s="73"/>
      <c r="AY136" s="73"/>
      <c r="AZ136" s="73"/>
      <c r="BA136" s="73"/>
      <c r="BB136" s="73"/>
      <c r="BC136" s="73"/>
      <c r="BD136" s="73"/>
      <c r="BE136" s="73"/>
      <c r="BF136" s="73"/>
      <c r="BG136" s="73"/>
      <c r="BH136" s="73"/>
      <c r="BI136" s="73"/>
      <c r="BJ136" s="73"/>
      <c r="BK136" s="73"/>
      <c r="BL136" s="73"/>
      <c r="BM136" s="73"/>
      <c r="BN136" s="73"/>
      <c r="BO136" s="73"/>
      <c r="BP136" s="73"/>
      <c r="BQ136" s="73"/>
      <c r="BR136" s="73"/>
      <c r="BS136" s="73"/>
      <c r="BT136" s="73"/>
      <c r="BU136" s="73"/>
    </row>
    <row r="137" spans="2:73" ht="15.6" x14ac:dyDescent="0.3">
      <c r="B137" s="67">
        <f t="shared" si="190"/>
        <v>42878</v>
      </c>
      <c r="C137" s="77">
        <f t="shared" si="191"/>
        <v>1.3855151409381625</v>
      </c>
      <c r="D137" s="73"/>
      <c r="E137" s="73"/>
      <c r="F137" s="73"/>
      <c r="G137" s="73"/>
      <c r="H137" s="73"/>
      <c r="I137" s="73"/>
      <c r="J137" s="73"/>
      <c r="K137" s="73"/>
      <c r="L137" s="73"/>
      <c r="M137" s="73"/>
      <c r="N137" s="73"/>
      <c r="O137" s="73"/>
      <c r="P137" s="73"/>
      <c r="Q137" s="73"/>
      <c r="R137" s="73"/>
      <c r="S137" s="73"/>
      <c r="T137" s="73"/>
      <c r="U137" s="73"/>
      <c r="V137" s="73"/>
      <c r="W137" s="73"/>
      <c r="X137" s="73"/>
      <c r="Y137" s="73"/>
      <c r="Z137" s="73"/>
      <c r="AA137" s="73"/>
      <c r="AB137" s="73"/>
      <c r="AC137" s="73"/>
      <c r="AD137" s="73"/>
      <c r="AE137" s="73"/>
      <c r="AF137" s="73"/>
      <c r="AG137" s="73"/>
      <c r="AH137" s="73"/>
      <c r="AI137" s="73"/>
      <c r="AJ137" s="73"/>
      <c r="AK137" s="73"/>
      <c r="AL137" s="73"/>
      <c r="AM137" s="73"/>
      <c r="AN137" s="73"/>
      <c r="AO137" s="73"/>
      <c r="AP137" s="73"/>
      <c r="AQ137" s="73"/>
      <c r="AR137" s="73"/>
      <c r="AS137" s="73"/>
      <c r="AT137" s="73"/>
      <c r="AU137" s="73"/>
      <c r="AV137" s="73"/>
      <c r="AW137" s="73"/>
      <c r="AX137" s="73"/>
      <c r="AY137" s="73"/>
      <c r="AZ137" s="73"/>
      <c r="BA137" s="73"/>
      <c r="BB137" s="73"/>
      <c r="BC137" s="73"/>
      <c r="BD137" s="73"/>
      <c r="BE137" s="73"/>
      <c r="BF137" s="73"/>
      <c r="BG137" s="73"/>
      <c r="BH137" s="73"/>
      <c r="BI137" s="73"/>
      <c r="BJ137" s="73"/>
      <c r="BK137" s="73"/>
      <c r="BL137" s="73"/>
      <c r="BM137" s="73"/>
      <c r="BN137" s="73"/>
      <c r="BO137" s="73"/>
      <c r="BP137" s="73"/>
      <c r="BQ137" s="73"/>
      <c r="BR137" s="73"/>
      <c r="BS137" s="73"/>
      <c r="BT137" s="73"/>
      <c r="BU137" s="73"/>
    </row>
    <row r="138" spans="2:73" ht="15.6" x14ac:dyDescent="0.3">
      <c r="B138" s="67">
        <f t="shared" si="190"/>
        <v>42879</v>
      </c>
      <c r="C138" s="77">
        <f t="shared" si="191"/>
        <v>1.793634361970833</v>
      </c>
      <c r="D138" s="73"/>
      <c r="E138" s="73"/>
      <c r="F138" s="73"/>
      <c r="G138" s="73"/>
      <c r="H138" s="73"/>
      <c r="I138" s="73"/>
      <c r="J138" s="73"/>
      <c r="K138" s="73"/>
      <c r="L138" s="73"/>
      <c r="M138" s="73"/>
      <c r="N138" s="73"/>
      <c r="O138" s="73"/>
      <c r="P138" s="73"/>
      <c r="Q138" s="73"/>
      <c r="R138" s="73"/>
      <c r="S138" s="73"/>
      <c r="T138" s="73"/>
      <c r="U138" s="73"/>
      <c r="V138" s="73"/>
      <c r="W138" s="73"/>
      <c r="X138" s="73"/>
      <c r="Y138" s="73"/>
      <c r="Z138" s="73"/>
      <c r="AA138" s="73"/>
      <c r="AB138" s="73"/>
      <c r="AC138" s="73"/>
      <c r="AD138" s="73"/>
      <c r="AE138" s="73"/>
      <c r="AF138" s="73"/>
      <c r="AG138" s="73"/>
      <c r="AH138" s="73"/>
      <c r="AI138" s="73"/>
      <c r="AJ138" s="73"/>
      <c r="AK138" s="73"/>
      <c r="AL138" s="73"/>
      <c r="AM138" s="73"/>
      <c r="AN138" s="73"/>
      <c r="AO138" s="73"/>
      <c r="AP138" s="73"/>
      <c r="AQ138" s="73"/>
      <c r="AR138" s="73"/>
      <c r="AS138" s="73"/>
      <c r="AT138" s="73"/>
      <c r="AU138" s="73"/>
      <c r="AV138" s="73"/>
      <c r="AW138" s="73"/>
      <c r="AX138" s="73"/>
      <c r="AY138" s="73"/>
      <c r="AZ138" s="73"/>
      <c r="BA138" s="73"/>
      <c r="BB138" s="73"/>
      <c r="BC138" s="73"/>
      <c r="BD138" s="73"/>
      <c r="BE138" s="73"/>
      <c r="BF138" s="73"/>
      <c r="BG138" s="73"/>
      <c r="BH138" s="73"/>
      <c r="BI138" s="73"/>
      <c r="BJ138" s="73"/>
      <c r="BK138" s="73"/>
      <c r="BL138" s="73"/>
      <c r="BM138" s="73"/>
      <c r="BN138" s="73"/>
      <c r="BO138" s="73"/>
      <c r="BP138" s="73"/>
      <c r="BQ138" s="73"/>
      <c r="BR138" s="73"/>
      <c r="BS138" s="73"/>
      <c r="BT138" s="73"/>
      <c r="BU138" s="73"/>
    </row>
    <row r="139" spans="2:73" ht="15.6" x14ac:dyDescent="0.3">
      <c r="B139" s="67">
        <f t="shared" si="190"/>
        <v>42880</v>
      </c>
      <c r="C139" s="77">
        <f t="shared" si="191"/>
        <v>1.8049212836372623</v>
      </c>
      <c r="D139" s="73"/>
      <c r="E139" s="73"/>
      <c r="F139" s="73"/>
      <c r="G139" s="73"/>
      <c r="H139" s="73"/>
      <c r="I139" s="73"/>
      <c r="J139" s="73"/>
      <c r="K139" s="73"/>
      <c r="L139" s="73"/>
      <c r="M139" s="73"/>
      <c r="N139" s="73"/>
      <c r="O139" s="73"/>
      <c r="P139" s="73"/>
      <c r="Q139" s="73"/>
      <c r="R139" s="73"/>
      <c r="S139" s="73"/>
      <c r="T139" s="73"/>
      <c r="U139" s="73"/>
      <c r="V139" s="73"/>
      <c r="W139" s="73"/>
      <c r="X139" s="73"/>
      <c r="Y139" s="73"/>
      <c r="Z139" s="73"/>
      <c r="AA139" s="73"/>
      <c r="AB139" s="73"/>
      <c r="AC139" s="73"/>
      <c r="AD139" s="73"/>
      <c r="AE139" s="73"/>
      <c r="AF139" s="73"/>
      <c r="AG139" s="73"/>
      <c r="AH139" s="73"/>
      <c r="AI139" s="73"/>
      <c r="AJ139" s="73"/>
      <c r="AK139" s="73"/>
      <c r="AL139" s="73"/>
      <c r="AM139" s="73"/>
      <c r="AN139" s="73"/>
      <c r="AO139" s="73"/>
      <c r="AP139" s="73"/>
      <c r="AQ139" s="73"/>
      <c r="AR139" s="73"/>
      <c r="AS139" s="73"/>
      <c r="AT139" s="73"/>
      <c r="AU139" s="73"/>
      <c r="AV139" s="73"/>
      <c r="AW139" s="73"/>
      <c r="AX139" s="73"/>
      <c r="AY139" s="73"/>
      <c r="AZ139" s="73"/>
      <c r="BA139" s="73"/>
      <c r="BB139" s="73"/>
      <c r="BC139" s="73"/>
      <c r="BD139" s="73"/>
      <c r="BE139" s="73"/>
      <c r="BF139" s="73"/>
      <c r="BG139" s="73"/>
      <c r="BH139" s="73"/>
      <c r="BI139" s="73"/>
      <c r="BJ139" s="73"/>
      <c r="BK139" s="73"/>
      <c r="BL139" s="73"/>
      <c r="BM139" s="73"/>
      <c r="BN139" s="73"/>
      <c r="BO139" s="73"/>
      <c r="BP139" s="73"/>
      <c r="BQ139" s="73"/>
      <c r="BR139" s="73"/>
      <c r="BS139" s="73"/>
      <c r="BT139" s="73"/>
      <c r="BU139" s="73"/>
    </row>
    <row r="140" spans="2:73" ht="15.6" x14ac:dyDescent="0.3">
      <c r="B140" s="67">
        <f t="shared" si="190"/>
        <v>42881</v>
      </c>
      <c r="C140" s="77">
        <f t="shared" si="191"/>
        <v>1.7939986674714274</v>
      </c>
      <c r="D140" s="73"/>
      <c r="E140" s="73"/>
      <c r="F140" s="73"/>
      <c r="G140" s="73"/>
      <c r="H140" s="73"/>
      <c r="I140" s="73"/>
      <c r="J140" s="73"/>
      <c r="K140" s="73"/>
      <c r="L140" s="73"/>
      <c r="M140" s="73"/>
      <c r="N140" s="73"/>
      <c r="O140" s="73"/>
      <c r="P140" s="73"/>
      <c r="Q140" s="73"/>
      <c r="R140" s="73"/>
      <c r="S140" s="73"/>
      <c r="T140" s="73"/>
      <c r="U140" s="73"/>
      <c r="V140" s="73"/>
      <c r="W140" s="73"/>
      <c r="X140" s="73"/>
      <c r="Y140" s="73"/>
      <c r="Z140" s="73"/>
      <c r="AA140" s="73"/>
      <c r="AB140" s="73"/>
      <c r="AC140" s="73"/>
      <c r="AD140" s="73"/>
      <c r="AE140" s="73"/>
      <c r="AF140" s="73"/>
      <c r="AG140" s="73"/>
      <c r="AH140" s="73"/>
      <c r="AI140" s="73"/>
      <c r="AJ140" s="73"/>
      <c r="AK140" s="73"/>
      <c r="AL140" s="73"/>
      <c r="AM140" s="73"/>
      <c r="AN140" s="73"/>
      <c r="AO140" s="73"/>
      <c r="AP140" s="73"/>
      <c r="AQ140" s="73"/>
      <c r="AR140" s="73"/>
      <c r="AS140" s="73"/>
      <c r="AT140" s="73"/>
      <c r="AU140" s="73"/>
      <c r="AV140" s="73"/>
      <c r="AW140" s="73"/>
      <c r="AX140" s="73"/>
      <c r="AY140" s="73"/>
      <c r="AZ140" s="73"/>
      <c r="BA140" s="73"/>
      <c r="BB140" s="73"/>
      <c r="BC140" s="73"/>
      <c r="BD140" s="73"/>
      <c r="BE140" s="73"/>
      <c r="BF140" s="73"/>
      <c r="BG140" s="73"/>
      <c r="BH140" s="73"/>
      <c r="BI140" s="73"/>
      <c r="BJ140" s="73"/>
      <c r="BK140" s="73"/>
      <c r="BL140" s="73"/>
      <c r="BM140" s="73"/>
      <c r="BN140" s="73"/>
      <c r="BO140" s="73"/>
      <c r="BP140" s="73"/>
      <c r="BQ140" s="73"/>
      <c r="BR140" s="73"/>
      <c r="BS140" s="73"/>
      <c r="BT140" s="73"/>
      <c r="BU140" s="73"/>
    </row>
    <row r="141" spans="2:73" ht="15.6" x14ac:dyDescent="0.3">
      <c r="B141" s="67">
        <f t="shared" si="190"/>
        <v>42882</v>
      </c>
      <c r="C141" s="77">
        <f t="shared" si="191"/>
        <v>1.858735404652565</v>
      </c>
      <c r="D141" s="73"/>
      <c r="E141" s="73"/>
      <c r="F141" s="73"/>
      <c r="G141" s="73"/>
      <c r="H141" s="73"/>
      <c r="I141" s="73"/>
      <c r="J141" s="73"/>
      <c r="K141" s="73"/>
      <c r="L141" s="73"/>
      <c r="M141" s="73"/>
      <c r="N141" s="73"/>
      <c r="O141" s="73"/>
      <c r="P141" s="73"/>
      <c r="Q141" s="73"/>
      <c r="R141" s="73"/>
      <c r="S141" s="73"/>
      <c r="T141" s="73"/>
      <c r="U141" s="73"/>
      <c r="V141" s="73"/>
      <c r="W141" s="73"/>
      <c r="X141" s="73"/>
      <c r="Y141" s="73"/>
      <c r="Z141" s="73"/>
      <c r="AA141" s="73"/>
      <c r="AB141" s="73"/>
      <c r="AC141" s="73"/>
      <c r="AD141" s="73"/>
      <c r="AE141" s="73"/>
      <c r="AF141" s="73"/>
      <c r="AG141" s="73"/>
      <c r="AH141" s="73"/>
      <c r="AI141" s="73"/>
      <c r="AJ141" s="73"/>
      <c r="AK141" s="73"/>
      <c r="AL141" s="73"/>
      <c r="AM141" s="73"/>
      <c r="AN141" s="73"/>
      <c r="AO141" s="73"/>
      <c r="AP141" s="73"/>
      <c r="AQ141" s="73"/>
      <c r="AR141" s="73"/>
      <c r="AS141" s="73"/>
      <c r="AT141" s="73"/>
      <c r="AU141" s="73"/>
      <c r="AV141" s="73"/>
      <c r="AW141" s="73"/>
      <c r="AX141" s="73"/>
      <c r="AY141" s="73"/>
      <c r="AZ141" s="73"/>
      <c r="BA141" s="73"/>
      <c r="BB141" s="73"/>
      <c r="BC141" s="73"/>
      <c r="BD141" s="73"/>
      <c r="BE141" s="73"/>
      <c r="BF141" s="73"/>
      <c r="BG141" s="73"/>
      <c r="BH141" s="73"/>
      <c r="BI141" s="73"/>
      <c r="BJ141" s="73"/>
      <c r="BK141" s="73"/>
      <c r="BL141" s="73"/>
      <c r="BM141" s="73"/>
      <c r="BN141" s="73"/>
      <c r="BO141" s="73"/>
      <c r="BP141" s="73"/>
      <c r="BQ141" s="73"/>
      <c r="BR141" s="73"/>
      <c r="BS141" s="73"/>
      <c r="BT141" s="73"/>
      <c r="BU141" s="73"/>
    </row>
    <row r="142" spans="2:73" ht="15.6" x14ac:dyDescent="0.3">
      <c r="B142" s="67">
        <f t="shared" si="190"/>
        <v>42887</v>
      </c>
      <c r="C142" s="77">
        <f t="shared" si="191"/>
        <v>2.2778726036077694</v>
      </c>
      <c r="D142" s="73"/>
      <c r="E142" s="73"/>
      <c r="F142" s="73"/>
      <c r="G142" s="73"/>
      <c r="H142" s="73"/>
      <c r="I142" s="73"/>
      <c r="J142" s="73"/>
      <c r="K142" s="73"/>
      <c r="L142" s="73"/>
      <c r="M142" s="73"/>
      <c r="N142" s="73"/>
      <c r="O142" s="73"/>
      <c r="P142" s="73"/>
      <c r="Q142" s="73"/>
      <c r="R142" s="73"/>
      <c r="S142" s="73"/>
      <c r="T142" s="73"/>
      <c r="U142" s="73"/>
      <c r="V142" s="73"/>
      <c r="W142" s="73"/>
      <c r="X142" s="73"/>
      <c r="Y142" s="73"/>
      <c r="Z142" s="73"/>
      <c r="AA142" s="73"/>
      <c r="AB142" s="73"/>
      <c r="AC142" s="73"/>
      <c r="AD142" s="73"/>
      <c r="AE142" s="73"/>
      <c r="AF142" s="73"/>
      <c r="AG142" s="73"/>
      <c r="AH142" s="73"/>
      <c r="AI142" s="73"/>
      <c r="AJ142" s="73"/>
      <c r="AK142" s="73"/>
      <c r="AL142" s="73"/>
      <c r="AM142" s="73"/>
      <c r="AN142" s="73"/>
      <c r="AO142" s="73"/>
      <c r="AP142" s="73"/>
      <c r="AQ142" s="73"/>
      <c r="AR142" s="73"/>
      <c r="AS142" s="73"/>
      <c r="AT142" s="73"/>
      <c r="AU142" s="73"/>
      <c r="AV142" s="73"/>
      <c r="AW142" s="73"/>
      <c r="AX142" s="73"/>
      <c r="AY142" s="73"/>
      <c r="AZ142" s="73"/>
      <c r="BA142" s="73"/>
      <c r="BB142" s="73"/>
      <c r="BC142" s="73"/>
      <c r="BD142" s="73"/>
      <c r="BE142" s="73"/>
      <c r="BF142" s="73"/>
      <c r="BG142" s="73"/>
      <c r="BH142" s="73"/>
      <c r="BI142" s="73"/>
      <c r="BJ142" s="73"/>
      <c r="BK142" s="73"/>
      <c r="BL142" s="73"/>
      <c r="BM142" s="73"/>
      <c r="BN142" s="73"/>
      <c r="BO142" s="73"/>
      <c r="BP142" s="73"/>
      <c r="BQ142" s="73"/>
      <c r="BR142" s="73"/>
      <c r="BS142" s="73"/>
      <c r="BT142" s="73"/>
      <c r="BU142" s="73"/>
    </row>
    <row r="143" spans="2:73" ht="15.6" x14ac:dyDescent="0.3">
      <c r="B143" s="67">
        <f t="shared" si="190"/>
        <v>42888</v>
      </c>
      <c r="C143" s="77">
        <f t="shared" si="191"/>
        <v>2.2325814705695879</v>
      </c>
      <c r="D143" s="73"/>
      <c r="E143" s="73"/>
      <c r="F143" s="73"/>
      <c r="G143" s="73"/>
      <c r="H143" s="73"/>
      <c r="I143" s="73"/>
      <c r="J143" s="73"/>
      <c r="K143" s="73"/>
      <c r="L143" s="73"/>
      <c r="M143" s="73"/>
      <c r="N143" s="73"/>
      <c r="O143" s="73"/>
      <c r="P143" s="73"/>
      <c r="Q143" s="73"/>
      <c r="R143" s="73"/>
      <c r="S143" s="73"/>
      <c r="T143" s="73"/>
      <c r="U143" s="73"/>
      <c r="V143" s="73"/>
      <c r="W143" s="73"/>
      <c r="X143" s="73"/>
      <c r="Y143" s="73"/>
      <c r="Z143" s="73"/>
      <c r="AA143" s="73"/>
      <c r="AB143" s="73"/>
      <c r="AC143" s="73"/>
      <c r="AD143" s="73"/>
      <c r="AE143" s="73"/>
      <c r="AF143" s="73"/>
      <c r="AG143" s="73"/>
      <c r="AH143" s="73"/>
      <c r="AI143" s="73"/>
      <c r="AJ143" s="73"/>
      <c r="AK143" s="73"/>
      <c r="AL143" s="73"/>
      <c r="AM143" s="73"/>
      <c r="AN143" s="73"/>
      <c r="AO143" s="73"/>
      <c r="AP143" s="73"/>
      <c r="AQ143" s="73"/>
      <c r="AR143" s="73"/>
      <c r="AS143" s="73"/>
      <c r="AT143" s="73"/>
      <c r="AU143" s="73"/>
      <c r="AV143" s="73"/>
      <c r="AW143" s="73"/>
      <c r="AX143" s="73"/>
      <c r="AY143" s="73"/>
      <c r="AZ143" s="73"/>
      <c r="BA143" s="73"/>
      <c r="BB143" s="73"/>
      <c r="BC143" s="73"/>
      <c r="BD143" s="73"/>
      <c r="BE143" s="73"/>
      <c r="BF143" s="73"/>
      <c r="BG143" s="73"/>
      <c r="BH143" s="73"/>
      <c r="BI143" s="73"/>
      <c r="BJ143" s="73"/>
      <c r="BK143" s="73"/>
      <c r="BL143" s="73"/>
      <c r="BM143" s="73"/>
      <c r="BN143" s="73"/>
      <c r="BO143" s="73"/>
      <c r="BP143" s="73"/>
      <c r="BQ143" s="73"/>
      <c r="BR143" s="73"/>
      <c r="BS143" s="73"/>
      <c r="BT143" s="73"/>
      <c r="BU143" s="73"/>
    </row>
    <row r="144" spans="2:73" ht="15.6" x14ac:dyDescent="0.3">
      <c r="B144" s="67">
        <f t="shared" si="190"/>
        <v>42889</v>
      </c>
      <c r="C144" s="77">
        <f t="shared" si="191"/>
        <v>2.201451369523749</v>
      </c>
      <c r="D144" s="73"/>
      <c r="E144" s="73"/>
      <c r="F144" s="73"/>
      <c r="G144" s="73"/>
      <c r="H144" s="73"/>
      <c r="I144" s="73"/>
      <c r="J144" s="73"/>
      <c r="K144" s="73"/>
      <c r="L144" s="73"/>
      <c r="M144" s="73"/>
      <c r="N144" s="73"/>
      <c r="O144" s="73"/>
      <c r="P144" s="73"/>
      <c r="Q144" s="73"/>
      <c r="R144" s="73"/>
      <c r="S144" s="73"/>
      <c r="T144" s="73"/>
      <c r="U144" s="73"/>
      <c r="V144" s="73"/>
      <c r="W144" s="73"/>
      <c r="X144" s="73"/>
      <c r="Y144" s="73"/>
      <c r="Z144" s="73"/>
      <c r="AA144" s="73"/>
      <c r="AB144" s="73"/>
      <c r="AC144" s="73"/>
      <c r="AD144" s="73"/>
      <c r="AE144" s="73"/>
      <c r="AF144" s="73"/>
      <c r="AG144" s="73"/>
      <c r="AH144" s="73"/>
      <c r="AI144" s="73"/>
      <c r="AJ144" s="73"/>
      <c r="AK144" s="73"/>
      <c r="AL144" s="73"/>
      <c r="AM144" s="73"/>
      <c r="AN144" s="73"/>
      <c r="AO144" s="73"/>
      <c r="AP144" s="73"/>
      <c r="AQ144" s="73"/>
      <c r="AR144" s="73"/>
      <c r="AS144" s="73"/>
      <c r="AT144" s="73"/>
      <c r="AU144" s="73"/>
      <c r="AV144" s="73"/>
      <c r="AW144" s="73"/>
      <c r="AX144" s="73"/>
      <c r="AY144" s="73"/>
      <c r="AZ144" s="73"/>
      <c r="BA144" s="73"/>
      <c r="BB144" s="73"/>
      <c r="BC144" s="73"/>
      <c r="BD144" s="73"/>
      <c r="BE144" s="73"/>
      <c r="BF144" s="73"/>
      <c r="BG144" s="73"/>
      <c r="BH144" s="73"/>
      <c r="BI144" s="73"/>
      <c r="BJ144" s="73"/>
      <c r="BK144" s="73"/>
      <c r="BL144" s="73"/>
      <c r="BM144" s="73"/>
      <c r="BN144" s="73"/>
      <c r="BO144" s="73"/>
      <c r="BP144" s="73"/>
      <c r="BQ144" s="73"/>
      <c r="BR144" s="73"/>
      <c r="BS144" s="73"/>
      <c r="BT144" s="73"/>
      <c r="BU144" s="73"/>
    </row>
    <row r="145" spans="2:73" ht="15.6" x14ac:dyDescent="0.3">
      <c r="B145" s="67">
        <f t="shared" si="190"/>
        <v>42890</v>
      </c>
      <c r="C145" s="77">
        <f t="shared" si="191"/>
        <v>1.9516272760329219</v>
      </c>
      <c r="D145" s="73"/>
      <c r="E145" s="73"/>
      <c r="F145" s="73"/>
      <c r="G145" s="73"/>
      <c r="H145" s="73"/>
      <c r="I145" s="73"/>
      <c r="J145" s="73"/>
      <c r="K145" s="73"/>
      <c r="L145" s="73"/>
      <c r="M145" s="73"/>
      <c r="N145" s="73"/>
      <c r="O145" s="73"/>
      <c r="P145" s="73"/>
      <c r="Q145" s="73"/>
      <c r="R145" s="73"/>
      <c r="S145" s="73"/>
      <c r="T145" s="73"/>
      <c r="U145" s="73"/>
      <c r="V145" s="73"/>
      <c r="W145" s="73"/>
      <c r="X145" s="73"/>
      <c r="Y145" s="73"/>
      <c r="Z145" s="73"/>
      <c r="AA145" s="73"/>
      <c r="AB145" s="73"/>
      <c r="AC145" s="73"/>
      <c r="AD145" s="73"/>
      <c r="AE145" s="73"/>
      <c r="AF145" s="73"/>
      <c r="AG145" s="73"/>
      <c r="AH145" s="73"/>
      <c r="AI145" s="73"/>
      <c r="AJ145" s="73"/>
      <c r="AK145" s="73"/>
      <c r="AL145" s="73"/>
      <c r="AM145" s="73"/>
      <c r="AN145" s="73"/>
      <c r="AO145" s="73"/>
      <c r="AP145" s="73"/>
      <c r="AQ145" s="73"/>
      <c r="AR145" s="73"/>
      <c r="AS145" s="73"/>
      <c r="AT145" s="73"/>
      <c r="AU145" s="73"/>
      <c r="AV145" s="73"/>
      <c r="AW145" s="73"/>
      <c r="AX145" s="73"/>
      <c r="AY145" s="73"/>
      <c r="AZ145" s="73"/>
      <c r="BA145" s="73"/>
      <c r="BB145" s="73"/>
      <c r="BC145" s="73"/>
      <c r="BD145" s="73"/>
      <c r="BE145" s="73"/>
      <c r="BF145" s="73"/>
      <c r="BG145" s="73"/>
      <c r="BH145" s="73"/>
      <c r="BI145" s="73"/>
      <c r="BJ145" s="73"/>
      <c r="BK145" s="73"/>
      <c r="BL145" s="73"/>
      <c r="BM145" s="73"/>
      <c r="BN145" s="73"/>
      <c r="BO145" s="73"/>
      <c r="BP145" s="73"/>
      <c r="BQ145" s="73"/>
      <c r="BR145" s="73"/>
      <c r="BS145" s="73"/>
      <c r="BT145" s="73"/>
      <c r="BU145" s="73"/>
    </row>
    <row r="146" spans="2:73" ht="15.6" x14ac:dyDescent="0.3">
      <c r="B146" s="67">
        <f t="shared" si="190"/>
        <v>42891</v>
      </c>
      <c r="C146" s="77">
        <f t="shared" si="191"/>
        <v>2.4283948944833882</v>
      </c>
      <c r="D146" s="73"/>
      <c r="E146" s="73"/>
      <c r="F146" s="73"/>
      <c r="G146" s="73"/>
      <c r="H146" s="73"/>
      <c r="I146" s="73"/>
      <c r="J146" s="73"/>
      <c r="K146" s="73"/>
      <c r="L146" s="73"/>
      <c r="M146" s="73"/>
      <c r="N146" s="73"/>
      <c r="O146" s="73"/>
      <c r="P146" s="73"/>
      <c r="Q146" s="73"/>
      <c r="R146" s="73"/>
      <c r="S146" s="73"/>
      <c r="T146" s="73"/>
      <c r="U146" s="73"/>
      <c r="V146" s="73"/>
      <c r="W146" s="73"/>
      <c r="X146" s="73"/>
      <c r="Y146" s="73"/>
      <c r="Z146" s="73"/>
      <c r="AA146" s="73"/>
      <c r="AB146" s="73"/>
      <c r="AC146" s="73"/>
      <c r="AD146" s="73"/>
      <c r="AE146" s="73"/>
      <c r="AF146" s="73"/>
      <c r="AG146" s="73"/>
      <c r="AH146" s="73"/>
      <c r="AI146" s="73"/>
      <c r="AJ146" s="73"/>
      <c r="AK146" s="73"/>
      <c r="AL146" s="73"/>
      <c r="AM146" s="73"/>
      <c r="AN146" s="73"/>
      <c r="AO146" s="73"/>
      <c r="AP146" s="73"/>
      <c r="AQ146" s="73"/>
      <c r="AR146" s="73"/>
      <c r="AS146" s="73"/>
      <c r="AT146" s="73"/>
      <c r="AU146" s="73"/>
      <c r="AV146" s="73"/>
      <c r="AW146" s="73"/>
      <c r="AX146" s="73"/>
      <c r="AY146" s="73"/>
      <c r="AZ146" s="73"/>
      <c r="BA146" s="73"/>
      <c r="BB146" s="73"/>
      <c r="BC146" s="73"/>
      <c r="BD146" s="73"/>
      <c r="BE146" s="73"/>
      <c r="BF146" s="73"/>
      <c r="BG146" s="73"/>
      <c r="BH146" s="73"/>
      <c r="BI146" s="73"/>
      <c r="BJ146" s="73"/>
      <c r="BK146" s="73"/>
      <c r="BL146" s="73"/>
      <c r="BM146" s="73"/>
      <c r="BN146" s="73"/>
      <c r="BO146" s="73"/>
      <c r="BP146" s="73"/>
      <c r="BQ146" s="73"/>
      <c r="BR146" s="73"/>
      <c r="BS146" s="73"/>
      <c r="BT146" s="73"/>
      <c r="BU146" s="73"/>
    </row>
    <row r="147" spans="2:73" ht="15.6" x14ac:dyDescent="0.3">
      <c r="B147" s="67">
        <f t="shared" si="190"/>
        <v>42892</v>
      </c>
      <c r="C147" s="77">
        <f t="shared" si="191"/>
        <v>1.7283909763890075</v>
      </c>
      <c r="D147" s="73"/>
      <c r="E147" s="73"/>
      <c r="F147" s="73"/>
      <c r="G147" s="73"/>
      <c r="H147" s="73"/>
      <c r="I147" s="73"/>
      <c r="J147" s="73"/>
      <c r="K147" s="73"/>
      <c r="L147" s="73"/>
      <c r="M147" s="73"/>
      <c r="N147" s="73"/>
      <c r="O147" s="73"/>
      <c r="P147" s="73"/>
      <c r="Q147" s="73"/>
      <c r="R147" s="73"/>
      <c r="S147" s="73"/>
      <c r="T147" s="73"/>
      <c r="U147" s="73"/>
      <c r="V147" s="73"/>
      <c r="W147" s="73"/>
      <c r="X147" s="73"/>
      <c r="Y147" s="73"/>
      <c r="Z147" s="73"/>
      <c r="AA147" s="73"/>
      <c r="AB147" s="73"/>
      <c r="AC147" s="73"/>
      <c r="AD147" s="73"/>
      <c r="AE147" s="73"/>
      <c r="AF147" s="73"/>
      <c r="AG147" s="73"/>
      <c r="AH147" s="73"/>
      <c r="AI147" s="73"/>
      <c r="AJ147" s="73"/>
      <c r="AK147" s="73"/>
      <c r="AL147" s="73"/>
      <c r="AM147" s="73"/>
      <c r="AN147" s="73"/>
      <c r="AO147" s="73"/>
      <c r="AP147" s="73"/>
      <c r="AQ147" s="73"/>
      <c r="AR147" s="73"/>
      <c r="AS147" s="73"/>
      <c r="AT147" s="73"/>
      <c r="AU147" s="73"/>
      <c r="AV147" s="73"/>
      <c r="AW147" s="73"/>
      <c r="AX147" s="73"/>
      <c r="AY147" s="73"/>
      <c r="AZ147" s="73"/>
      <c r="BA147" s="73"/>
      <c r="BB147" s="73"/>
      <c r="BC147" s="73"/>
      <c r="BD147" s="73"/>
      <c r="BE147" s="73"/>
      <c r="BF147" s="73"/>
      <c r="BG147" s="73"/>
      <c r="BH147" s="73"/>
      <c r="BI147" s="73"/>
      <c r="BJ147" s="73"/>
      <c r="BK147" s="73"/>
      <c r="BL147" s="73"/>
      <c r="BM147" s="73"/>
      <c r="BN147" s="73"/>
      <c r="BO147" s="73"/>
      <c r="BP147" s="73"/>
      <c r="BQ147" s="73"/>
      <c r="BR147" s="73"/>
      <c r="BS147" s="73"/>
      <c r="BT147" s="73"/>
      <c r="BU147" s="73"/>
    </row>
    <row r="148" spans="2:73" ht="15.6" x14ac:dyDescent="0.3">
      <c r="B148" s="67">
        <f t="shared" si="190"/>
        <v>42893</v>
      </c>
      <c r="C148" s="77">
        <f t="shared" si="191"/>
        <v>2.2451715894115161</v>
      </c>
      <c r="D148" s="73"/>
      <c r="E148" s="73"/>
      <c r="F148" s="73"/>
      <c r="G148" s="73"/>
      <c r="H148" s="73"/>
      <c r="I148" s="73"/>
      <c r="J148" s="73"/>
      <c r="K148" s="73"/>
      <c r="L148" s="73"/>
      <c r="M148" s="73"/>
      <c r="N148" s="73"/>
      <c r="O148" s="73"/>
      <c r="P148" s="73"/>
      <c r="Q148" s="73"/>
      <c r="R148" s="73"/>
      <c r="S148" s="73"/>
      <c r="T148" s="73"/>
      <c r="U148" s="73"/>
      <c r="V148" s="73"/>
      <c r="W148" s="73"/>
      <c r="X148" s="73"/>
      <c r="Y148" s="73"/>
      <c r="Z148" s="73"/>
      <c r="AA148" s="73"/>
      <c r="AB148" s="73"/>
      <c r="AC148" s="73"/>
      <c r="AD148" s="73"/>
      <c r="AE148" s="73"/>
      <c r="AF148" s="73"/>
      <c r="AG148" s="73"/>
      <c r="AH148" s="73"/>
      <c r="AI148" s="73"/>
      <c r="AJ148" s="73"/>
      <c r="AK148" s="73"/>
      <c r="AL148" s="73"/>
      <c r="AM148" s="73"/>
      <c r="AN148" s="73"/>
      <c r="AO148" s="73"/>
      <c r="AP148" s="73"/>
      <c r="AQ148" s="73"/>
      <c r="AR148" s="73"/>
      <c r="AS148" s="73"/>
      <c r="AT148" s="73"/>
      <c r="AU148" s="73"/>
      <c r="AV148" s="73"/>
      <c r="AW148" s="73"/>
      <c r="AX148" s="73"/>
      <c r="AY148" s="73"/>
      <c r="AZ148" s="73"/>
      <c r="BA148" s="73"/>
      <c r="BB148" s="73"/>
      <c r="BC148" s="73"/>
      <c r="BD148" s="73"/>
      <c r="BE148" s="73"/>
      <c r="BF148" s="73"/>
      <c r="BG148" s="73"/>
      <c r="BH148" s="73"/>
      <c r="BI148" s="73"/>
      <c r="BJ148" s="73"/>
      <c r="BK148" s="73"/>
      <c r="BL148" s="73"/>
      <c r="BM148" s="73"/>
      <c r="BN148" s="73"/>
      <c r="BO148" s="73"/>
      <c r="BP148" s="73"/>
      <c r="BQ148" s="73"/>
      <c r="BR148" s="73"/>
      <c r="BS148" s="73"/>
      <c r="BT148" s="73"/>
      <c r="BU148" s="73"/>
    </row>
    <row r="149" spans="2:73" ht="15.6" x14ac:dyDescent="0.3">
      <c r="B149" s="67">
        <f t="shared" si="190"/>
        <v>42894</v>
      </c>
      <c r="C149" s="77">
        <f t="shared" si="191"/>
        <v>2.1237682911718934</v>
      </c>
      <c r="D149" s="73"/>
      <c r="E149" s="73"/>
      <c r="F149" s="73"/>
      <c r="G149" s="73"/>
      <c r="H149" s="73"/>
      <c r="I149" s="73"/>
      <c r="J149" s="73"/>
      <c r="K149" s="73"/>
      <c r="L149" s="73"/>
      <c r="M149" s="73"/>
      <c r="N149" s="73"/>
      <c r="O149" s="73"/>
      <c r="P149" s="73"/>
      <c r="Q149" s="73"/>
      <c r="R149" s="73"/>
      <c r="S149" s="73"/>
      <c r="T149" s="73"/>
      <c r="U149" s="73"/>
      <c r="V149" s="73"/>
      <c r="W149" s="73"/>
      <c r="X149" s="73"/>
      <c r="Y149" s="73"/>
      <c r="Z149" s="73"/>
      <c r="AA149" s="73"/>
      <c r="AB149" s="73"/>
      <c r="AC149" s="73"/>
      <c r="AD149" s="73"/>
      <c r="AE149" s="73"/>
      <c r="AF149" s="73"/>
      <c r="AG149" s="73"/>
      <c r="AH149" s="73"/>
      <c r="AI149" s="73"/>
      <c r="AJ149" s="73"/>
      <c r="AK149" s="73"/>
      <c r="AL149" s="73"/>
      <c r="AM149" s="73"/>
      <c r="AN149" s="73"/>
      <c r="AO149" s="73"/>
      <c r="AP149" s="73"/>
      <c r="AQ149" s="73"/>
      <c r="AR149" s="73"/>
      <c r="AS149" s="73"/>
      <c r="AT149" s="73"/>
      <c r="AU149" s="73"/>
      <c r="AV149" s="73"/>
      <c r="AW149" s="73"/>
      <c r="AX149" s="73"/>
      <c r="AY149" s="73"/>
      <c r="AZ149" s="73"/>
      <c r="BA149" s="73"/>
      <c r="BB149" s="73"/>
      <c r="BC149" s="73"/>
      <c r="BD149" s="73"/>
      <c r="BE149" s="73"/>
      <c r="BF149" s="73"/>
      <c r="BG149" s="73"/>
      <c r="BH149" s="73"/>
      <c r="BI149" s="73"/>
      <c r="BJ149" s="73"/>
      <c r="BK149" s="73"/>
      <c r="BL149" s="73"/>
      <c r="BM149" s="73"/>
      <c r="BN149" s="73"/>
      <c r="BO149" s="73"/>
      <c r="BP149" s="73"/>
      <c r="BQ149" s="73"/>
      <c r="BR149" s="73"/>
      <c r="BS149" s="73"/>
      <c r="BT149" s="73"/>
      <c r="BU149" s="73"/>
    </row>
    <row r="150" spans="2:73" ht="15.6" x14ac:dyDescent="0.3">
      <c r="B150" s="67">
        <f t="shared" si="190"/>
        <v>42895</v>
      </c>
      <c r="C150" s="77">
        <f t="shared" si="191"/>
        <v>1.8620349891603103</v>
      </c>
      <c r="D150" s="73"/>
      <c r="E150" s="73"/>
      <c r="F150" s="73"/>
      <c r="G150" s="73"/>
      <c r="H150" s="73"/>
      <c r="I150" s="73"/>
      <c r="J150" s="73"/>
      <c r="K150" s="73"/>
      <c r="L150" s="73"/>
      <c r="M150" s="73"/>
      <c r="N150" s="73"/>
      <c r="O150" s="73"/>
      <c r="P150" s="73"/>
      <c r="Q150" s="73"/>
      <c r="R150" s="73"/>
      <c r="S150" s="73"/>
      <c r="T150" s="73"/>
      <c r="U150" s="73"/>
      <c r="V150" s="73"/>
      <c r="W150" s="73"/>
      <c r="X150" s="73"/>
      <c r="Y150" s="73"/>
      <c r="Z150" s="73"/>
      <c r="AA150" s="73"/>
      <c r="AB150" s="73"/>
      <c r="AC150" s="73"/>
      <c r="AD150" s="73"/>
      <c r="AE150" s="73"/>
      <c r="AF150" s="73"/>
      <c r="AG150" s="73"/>
      <c r="AH150" s="73"/>
      <c r="AI150" s="73"/>
      <c r="AJ150" s="73"/>
      <c r="AK150" s="73"/>
      <c r="AL150" s="73"/>
      <c r="AM150" s="73"/>
      <c r="AN150" s="73"/>
      <c r="AO150" s="73"/>
      <c r="AP150" s="73"/>
      <c r="AQ150" s="73"/>
      <c r="AR150" s="73"/>
      <c r="AS150" s="73"/>
      <c r="AT150" s="73"/>
      <c r="AU150" s="73"/>
      <c r="AV150" s="73"/>
      <c r="AW150" s="73"/>
      <c r="AX150" s="73"/>
      <c r="AY150" s="73"/>
      <c r="AZ150" s="73"/>
      <c r="BA150" s="73"/>
      <c r="BB150" s="73"/>
      <c r="BC150" s="73"/>
      <c r="BD150" s="73"/>
      <c r="BE150" s="73"/>
      <c r="BF150" s="73"/>
      <c r="BG150" s="73"/>
      <c r="BH150" s="73"/>
      <c r="BI150" s="73"/>
      <c r="BJ150" s="73"/>
      <c r="BK150" s="73"/>
      <c r="BL150" s="73"/>
      <c r="BM150" s="73"/>
      <c r="BN150" s="73"/>
      <c r="BO150" s="73"/>
      <c r="BP150" s="73"/>
      <c r="BQ150" s="73"/>
      <c r="BR150" s="73"/>
      <c r="BS150" s="73"/>
      <c r="BT150" s="73"/>
      <c r="BU150" s="73"/>
    </row>
    <row r="151" spans="2:73" ht="15.6" x14ac:dyDescent="0.3">
      <c r="B151" s="67">
        <f t="shared" si="190"/>
        <v>42896</v>
      </c>
      <c r="C151" s="77">
        <f t="shared" si="191"/>
        <v>1.3162298477752192</v>
      </c>
      <c r="D151" s="73"/>
      <c r="E151" s="73"/>
      <c r="F151" s="73"/>
      <c r="G151" s="73"/>
      <c r="H151" s="73"/>
      <c r="I151" s="73"/>
      <c r="J151" s="73"/>
      <c r="K151" s="73"/>
      <c r="L151" s="73"/>
      <c r="M151" s="73"/>
      <c r="N151" s="73"/>
      <c r="O151" s="73"/>
      <c r="P151" s="73"/>
      <c r="Q151" s="73"/>
      <c r="R151" s="73"/>
      <c r="S151" s="73"/>
      <c r="T151" s="73"/>
      <c r="U151" s="73"/>
      <c r="V151" s="73"/>
      <c r="W151" s="73"/>
      <c r="X151" s="73"/>
      <c r="Y151" s="73"/>
      <c r="Z151" s="73"/>
      <c r="AA151" s="73"/>
      <c r="AB151" s="73"/>
      <c r="AC151" s="73"/>
      <c r="AD151" s="73"/>
      <c r="AE151" s="73"/>
      <c r="AF151" s="73"/>
      <c r="AG151" s="73"/>
      <c r="AH151" s="73"/>
      <c r="AI151" s="73"/>
      <c r="AJ151" s="73"/>
      <c r="AK151" s="73"/>
      <c r="AL151" s="73"/>
      <c r="AM151" s="73"/>
      <c r="AN151" s="73"/>
      <c r="AO151" s="73"/>
      <c r="AP151" s="73"/>
      <c r="AQ151" s="73"/>
      <c r="AR151" s="73"/>
      <c r="AS151" s="73"/>
      <c r="AT151" s="73"/>
      <c r="AU151" s="73"/>
      <c r="AV151" s="73"/>
      <c r="AW151" s="73"/>
      <c r="AX151" s="73"/>
      <c r="AY151" s="73"/>
      <c r="AZ151" s="73"/>
      <c r="BA151" s="73"/>
      <c r="BB151" s="73"/>
      <c r="BC151" s="73"/>
      <c r="BD151" s="73"/>
      <c r="BE151" s="73"/>
      <c r="BF151" s="73"/>
      <c r="BG151" s="73"/>
      <c r="BH151" s="73"/>
      <c r="BI151" s="73"/>
      <c r="BJ151" s="73"/>
      <c r="BK151" s="73"/>
      <c r="BL151" s="73"/>
      <c r="BM151" s="73"/>
      <c r="BN151" s="73"/>
      <c r="BO151" s="73"/>
      <c r="BP151" s="73"/>
      <c r="BQ151" s="73"/>
      <c r="BR151" s="73"/>
      <c r="BS151" s="73"/>
      <c r="BT151" s="73"/>
      <c r="BU151" s="73"/>
    </row>
    <row r="152" spans="2:73" ht="15.6" x14ac:dyDescent="0.3">
      <c r="B152" s="67">
        <f t="shared" si="190"/>
        <v>42897</v>
      </c>
      <c r="C152" s="77">
        <f t="shared" si="191"/>
        <v>1.2469614058928411</v>
      </c>
      <c r="D152" s="73"/>
      <c r="E152" s="73"/>
      <c r="F152" s="73"/>
      <c r="G152" s="73"/>
      <c r="H152" s="73"/>
      <c r="I152" s="73"/>
      <c r="J152" s="73"/>
      <c r="K152" s="73"/>
      <c r="L152" s="73"/>
      <c r="M152" s="73"/>
      <c r="N152" s="73"/>
      <c r="O152" s="73"/>
      <c r="P152" s="73"/>
      <c r="Q152" s="73"/>
      <c r="R152" s="73"/>
      <c r="S152" s="73"/>
      <c r="T152" s="73"/>
      <c r="U152" s="73"/>
      <c r="V152" s="73"/>
      <c r="W152" s="73"/>
      <c r="X152" s="73"/>
      <c r="Y152" s="73"/>
      <c r="Z152" s="73"/>
      <c r="AA152" s="73"/>
      <c r="AB152" s="73"/>
      <c r="AC152" s="73"/>
      <c r="AD152" s="73"/>
      <c r="AE152" s="73"/>
      <c r="AF152" s="73"/>
      <c r="AG152" s="73"/>
      <c r="AH152" s="73"/>
      <c r="AI152" s="73"/>
      <c r="AJ152" s="73"/>
      <c r="AK152" s="73"/>
      <c r="AL152" s="73"/>
      <c r="AM152" s="73"/>
      <c r="AN152" s="73"/>
      <c r="AO152" s="73"/>
      <c r="AP152" s="73"/>
      <c r="AQ152" s="73"/>
      <c r="AR152" s="73"/>
      <c r="AS152" s="73"/>
      <c r="AT152" s="73"/>
      <c r="AU152" s="73"/>
      <c r="AV152" s="73"/>
      <c r="AW152" s="73"/>
      <c r="AX152" s="73"/>
      <c r="AY152" s="73"/>
      <c r="AZ152" s="73"/>
      <c r="BA152" s="73"/>
      <c r="BB152" s="73"/>
      <c r="BC152" s="73"/>
      <c r="BD152" s="73"/>
      <c r="BE152" s="73"/>
      <c r="BF152" s="73"/>
      <c r="BG152" s="73"/>
      <c r="BH152" s="73"/>
      <c r="BI152" s="73"/>
      <c r="BJ152" s="73"/>
      <c r="BK152" s="73"/>
      <c r="BL152" s="73"/>
      <c r="BM152" s="73"/>
      <c r="BN152" s="73"/>
      <c r="BO152" s="73"/>
      <c r="BP152" s="73"/>
      <c r="BQ152" s="73"/>
      <c r="BR152" s="73"/>
      <c r="BS152" s="73"/>
      <c r="BT152" s="73"/>
      <c r="BU152" s="73"/>
    </row>
    <row r="153" spans="2:73" ht="15.6" x14ac:dyDescent="0.3">
      <c r="B153" s="67">
        <f t="shared" si="190"/>
        <v>42898</v>
      </c>
      <c r="C153" s="77">
        <f t="shared" si="191"/>
        <v>1.8626884756687114</v>
      </c>
      <c r="D153" s="73"/>
      <c r="E153" s="73"/>
      <c r="F153" s="73"/>
      <c r="G153" s="73"/>
      <c r="H153" s="73"/>
      <c r="I153" s="73"/>
      <c r="J153" s="73"/>
      <c r="K153" s="73"/>
      <c r="L153" s="73"/>
      <c r="M153" s="73"/>
      <c r="N153" s="73"/>
      <c r="O153" s="73"/>
      <c r="P153" s="73"/>
      <c r="Q153" s="73"/>
      <c r="R153" s="73"/>
      <c r="S153" s="73"/>
      <c r="T153" s="73"/>
      <c r="U153" s="73"/>
      <c r="V153" s="73"/>
      <c r="W153" s="73"/>
      <c r="X153" s="73"/>
      <c r="Y153" s="73"/>
      <c r="Z153" s="73"/>
      <c r="AA153" s="73"/>
      <c r="AB153" s="73"/>
      <c r="AC153" s="73"/>
      <c r="AD153" s="73"/>
      <c r="AE153" s="73"/>
      <c r="AF153" s="73"/>
      <c r="AG153" s="73"/>
      <c r="AH153" s="73"/>
      <c r="AI153" s="73"/>
      <c r="AJ153" s="73"/>
      <c r="AK153" s="73"/>
      <c r="AL153" s="73"/>
      <c r="AM153" s="73"/>
      <c r="AN153" s="73"/>
      <c r="AO153" s="73"/>
      <c r="AP153" s="73"/>
      <c r="AQ153" s="73"/>
      <c r="AR153" s="73"/>
      <c r="AS153" s="73"/>
      <c r="AT153" s="73"/>
      <c r="AU153" s="73"/>
      <c r="AV153" s="73"/>
      <c r="AW153" s="73"/>
      <c r="AX153" s="73"/>
      <c r="AY153" s="73"/>
      <c r="AZ153" s="73"/>
      <c r="BA153" s="73"/>
      <c r="BB153" s="73"/>
      <c r="BC153" s="73"/>
      <c r="BD153" s="73"/>
      <c r="BE153" s="73"/>
      <c r="BF153" s="73"/>
      <c r="BG153" s="73"/>
      <c r="BH153" s="73"/>
      <c r="BI153" s="73"/>
      <c r="BJ153" s="73"/>
      <c r="BK153" s="73"/>
      <c r="BL153" s="73"/>
      <c r="BM153" s="73"/>
      <c r="BN153" s="73"/>
      <c r="BO153" s="73"/>
      <c r="BP153" s="73"/>
      <c r="BQ153" s="73"/>
      <c r="BR153" s="73"/>
      <c r="BS153" s="73"/>
      <c r="BT153" s="73"/>
      <c r="BU153" s="73"/>
    </row>
    <row r="154" spans="2:73" ht="15.6" x14ac:dyDescent="0.3">
      <c r="B154" s="67">
        <f t="shared" si="190"/>
        <v>42899</v>
      </c>
      <c r="C154" s="77">
        <f t="shared" si="191"/>
        <v>1.7215374635336385</v>
      </c>
      <c r="D154" s="73"/>
      <c r="E154" s="73"/>
      <c r="F154" s="73"/>
      <c r="G154" s="73"/>
      <c r="H154" s="73"/>
      <c r="I154" s="73"/>
      <c r="J154" s="73"/>
      <c r="K154" s="73"/>
      <c r="L154" s="73"/>
      <c r="M154" s="73"/>
      <c r="N154" s="73"/>
      <c r="O154" s="73"/>
      <c r="P154" s="73"/>
      <c r="Q154" s="73"/>
      <c r="R154" s="73"/>
      <c r="S154" s="73"/>
      <c r="T154" s="73"/>
      <c r="U154" s="73"/>
      <c r="V154" s="73"/>
      <c r="W154" s="73"/>
      <c r="X154" s="73"/>
      <c r="Y154" s="73"/>
      <c r="Z154" s="73"/>
      <c r="AA154" s="73"/>
      <c r="AB154" s="73"/>
      <c r="AC154" s="73"/>
      <c r="AD154" s="73"/>
      <c r="AE154" s="73"/>
      <c r="AF154" s="73"/>
      <c r="AG154" s="73"/>
      <c r="AH154" s="73"/>
      <c r="AI154" s="73"/>
      <c r="AJ154" s="73"/>
      <c r="AK154" s="73"/>
      <c r="AL154" s="73"/>
      <c r="AM154" s="73"/>
      <c r="AN154" s="73"/>
      <c r="AO154" s="73"/>
      <c r="AP154" s="73"/>
      <c r="AQ154" s="73"/>
      <c r="AR154" s="73"/>
      <c r="AS154" s="73"/>
      <c r="AT154" s="73"/>
      <c r="AU154" s="73"/>
      <c r="AV154" s="73"/>
      <c r="AW154" s="73"/>
      <c r="AX154" s="73"/>
      <c r="AY154" s="73"/>
      <c r="AZ154" s="73"/>
      <c r="BA154" s="73"/>
      <c r="BB154" s="73"/>
      <c r="BC154" s="73"/>
      <c r="BD154" s="73"/>
      <c r="BE154" s="73"/>
      <c r="BF154" s="73"/>
      <c r="BG154" s="73"/>
      <c r="BH154" s="73"/>
      <c r="BI154" s="73"/>
      <c r="BJ154" s="73"/>
      <c r="BK154" s="73"/>
      <c r="BL154" s="73"/>
      <c r="BM154" s="73"/>
      <c r="BN154" s="73"/>
      <c r="BO154" s="73"/>
      <c r="BP154" s="73"/>
      <c r="BQ154" s="73"/>
      <c r="BR154" s="73"/>
      <c r="BS154" s="73"/>
      <c r="BT154" s="73"/>
      <c r="BU154" s="73"/>
    </row>
    <row r="155" spans="2:73" ht="15.6" x14ac:dyDescent="0.3">
      <c r="B155" s="67">
        <f t="shared" si="190"/>
        <v>42900</v>
      </c>
      <c r="C155" s="77">
        <f t="shared" si="191"/>
        <v>1.8202519429524526</v>
      </c>
      <c r="D155" s="73"/>
      <c r="E155" s="73"/>
      <c r="F155" s="73"/>
      <c r="G155" s="73"/>
      <c r="H155" s="73"/>
      <c r="I155" s="73"/>
      <c r="J155" s="73"/>
      <c r="K155" s="73"/>
      <c r="L155" s="73"/>
      <c r="M155" s="73"/>
      <c r="N155" s="73"/>
      <c r="O155" s="73"/>
      <c r="P155" s="73"/>
      <c r="Q155" s="73"/>
      <c r="R155" s="73"/>
      <c r="S155" s="73"/>
      <c r="T155" s="73"/>
      <c r="U155" s="73"/>
      <c r="V155" s="73"/>
      <c r="W155" s="73"/>
      <c r="X155" s="73"/>
      <c r="Y155" s="73"/>
      <c r="Z155" s="73"/>
      <c r="AA155" s="73"/>
      <c r="AB155" s="73"/>
      <c r="AC155" s="73"/>
      <c r="AD155" s="73"/>
      <c r="AE155" s="73"/>
      <c r="AF155" s="73"/>
      <c r="AG155" s="73"/>
      <c r="AH155" s="73"/>
      <c r="AI155" s="73"/>
      <c r="AJ155" s="73"/>
      <c r="AK155" s="73"/>
      <c r="AL155" s="73"/>
      <c r="AM155" s="73"/>
      <c r="AN155" s="73"/>
      <c r="AO155" s="73"/>
      <c r="AP155" s="73"/>
      <c r="AQ155" s="73"/>
      <c r="AR155" s="73"/>
      <c r="AS155" s="73"/>
      <c r="AT155" s="73"/>
      <c r="AU155" s="73"/>
      <c r="AV155" s="73"/>
      <c r="AW155" s="73"/>
      <c r="AX155" s="73"/>
      <c r="AY155" s="73"/>
      <c r="AZ155" s="73"/>
      <c r="BA155" s="73"/>
      <c r="BB155" s="73"/>
      <c r="BC155" s="73"/>
      <c r="BD155" s="73"/>
      <c r="BE155" s="73"/>
      <c r="BF155" s="73"/>
      <c r="BG155" s="73"/>
      <c r="BH155" s="73"/>
      <c r="BI155" s="73"/>
      <c r="BJ155" s="73"/>
      <c r="BK155" s="73"/>
      <c r="BL155" s="73"/>
      <c r="BM155" s="73"/>
      <c r="BN155" s="73"/>
      <c r="BO155" s="73"/>
      <c r="BP155" s="73"/>
      <c r="BQ155" s="73"/>
      <c r="BR155" s="73"/>
      <c r="BS155" s="73"/>
      <c r="BT155" s="73"/>
      <c r="BU155" s="73"/>
    </row>
    <row r="156" spans="2:73" ht="15.6" x14ac:dyDescent="0.3">
      <c r="B156" s="67">
        <f t="shared" si="190"/>
        <v>42901</v>
      </c>
      <c r="C156" s="77">
        <f t="shared" si="191"/>
        <v>1.7472275634919425</v>
      </c>
      <c r="D156" s="73"/>
      <c r="E156" s="73"/>
      <c r="F156" s="73"/>
      <c r="G156" s="73"/>
      <c r="H156" s="73"/>
      <c r="I156" s="73"/>
      <c r="J156" s="73"/>
      <c r="K156" s="73"/>
      <c r="L156" s="73"/>
      <c r="M156" s="73"/>
      <c r="N156" s="73"/>
      <c r="O156" s="73"/>
      <c r="P156" s="73"/>
      <c r="Q156" s="73"/>
      <c r="R156" s="73"/>
      <c r="S156" s="73"/>
      <c r="T156" s="73"/>
      <c r="U156" s="73"/>
      <c r="V156" s="73"/>
      <c r="W156" s="73"/>
      <c r="X156" s="73"/>
      <c r="Y156" s="73"/>
      <c r="Z156" s="73"/>
      <c r="AA156" s="73"/>
      <c r="AB156" s="73"/>
      <c r="AC156" s="73"/>
      <c r="AD156" s="73"/>
      <c r="AE156" s="73"/>
      <c r="AF156" s="73"/>
      <c r="AG156" s="73"/>
      <c r="AH156" s="73"/>
      <c r="AI156" s="73"/>
      <c r="AJ156" s="73"/>
      <c r="AK156" s="73"/>
      <c r="AL156" s="73"/>
      <c r="AM156" s="73"/>
      <c r="AN156" s="73"/>
      <c r="AO156" s="73"/>
      <c r="AP156" s="73"/>
      <c r="AQ156" s="73"/>
      <c r="AR156" s="73"/>
      <c r="AS156" s="73"/>
      <c r="AT156" s="73"/>
      <c r="AU156" s="73"/>
      <c r="AV156" s="73"/>
      <c r="AW156" s="73"/>
      <c r="AX156" s="73"/>
      <c r="AY156" s="73"/>
      <c r="AZ156" s="73"/>
      <c r="BA156" s="73"/>
      <c r="BB156" s="73"/>
      <c r="BC156" s="73"/>
      <c r="BD156" s="73"/>
      <c r="BE156" s="73"/>
      <c r="BF156" s="73"/>
      <c r="BG156" s="73"/>
      <c r="BH156" s="73"/>
      <c r="BI156" s="73"/>
      <c r="BJ156" s="73"/>
      <c r="BK156" s="73"/>
      <c r="BL156" s="73"/>
      <c r="BM156" s="73"/>
      <c r="BN156" s="73"/>
      <c r="BO156" s="73"/>
      <c r="BP156" s="73"/>
      <c r="BQ156" s="73"/>
      <c r="BR156" s="73"/>
      <c r="BS156" s="73"/>
      <c r="BT156" s="73"/>
      <c r="BU156" s="73"/>
    </row>
    <row r="157" spans="2:73" ht="15.6" x14ac:dyDescent="0.3">
      <c r="B157" s="67">
        <f t="shared" si="190"/>
        <v>42902</v>
      </c>
      <c r="C157" s="77">
        <f t="shared" si="191"/>
        <v>1.8959686886203293</v>
      </c>
      <c r="D157" s="73"/>
      <c r="E157" s="73"/>
      <c r="F157" s="73"/>
      <c r="G157" s="73"/>
      <c r="H157" s="73"/>
      <c r="I157" s="73"/>
      <c r="J157" s="73"/>
      <c r="K157" s="73"/>
      <c r="L157" s="73"/>
      <c r="M157" s="73"/>
      <c r="N157" s="73"/>
      <c r="O157" s="73"/>
      <c r="P157" s="73"/>
      <c r="Q157" s="73"/>
      <c r="R157" s="73"/>
      <c r="S157" s="73"/>
      <c r="T157" s="73"/>
      <c r="U157" s="73"/>
      <c r="V157" s="73"/>
      <c r="W157" s="73"/>
      <c r="X157" s="73"/>
      <c r="Y157" s="73"/>
      <c r="Z157" s="73"/>
      <c r="AA157" s="73"/>
      <c r="AB157" s="73"/>
      <c r="AC157" s="73"/>
      <c r="AD157" s="73"/>
      <c r="AE157" s="73"/>
      <c r="AF157" s="73"/>
      <c r="AG157" s="73"/>
      <c r="AH157" s="73"/>
      <c r="AI157" s="73"/>
      <c r="AJ157" s="73"/>
      <c r="AK157" s="73"/>
      <c r="AL157" s="73"/>
      <c r="AM157" s="73"/>
      <c r="AN157" s="73"/>
      <c r="AO157" s="73"/>
      <c r="AP157" s="73"/>
      <c r="AQ157" s="73"/>
      <c r="AR157" s="73"/>
      <c r="AS157" s="73"/>
      <c r="AT157" s="73"/>
      <c r="AU157" s="73"/>
      <c r="AV157" s="73"/>
      <c r="AW157" s="73"/>
      <c r="AX157" s="73"/>
      <c r="AY157" s="73"/>
      <c r="AZ157" s="73"/>
      <c r="BA157" s="73"/>
      <c r="BB157" s="73"/>
      <c r="BC157" s="73"/>
      <c r="BD157" s="73"/>
      <c r="BE157" s="73"/>
      <c r="BF157" s="73"/>
      <c r="BG157" s="73"/>
      <c r="BH157" s="73"/>
      <c r="BI157" s="73"/>
      <c r="BJ157" s="73"/>
      <c r="BK157" s="73"/>
      <c r="BL157" s="73"/>
      <c r="BM157" s="73"/>
      <c r="BN157" s="73"/>
      <c r="BO157" s="73"/>
      <c r="BP157" s="73"/>
      <c r="BQ157" s="73"/>
      <c r="BR157" s="73"/>
      <c r="BS157" s="73"/>
      <c r="BT157" s="73"/>
      <c r="BU157" s="73"/>
    </row>
    <row r="158" spans="2:73" ht="15.6" x14ac:dyDescent="0.3">
      <c r="B158" s="67">
        <f t="shared" si="190"/>
        <v>42903</v>
      </c>
      <c r="C158" s="77">
        <f t="shared" si="191"/>
        <v>1.3862943611198906</v>
      </c>
      <c r="D158" s="73"/>
      <c r="E158" s="73"/>
      <c r="F158" s="73"/>
      <c r="G158" s="73"/>
      <c r="H158" s="73"/>
      <c r="I158" s="73"/>
      <c r="J158" s="73"/>
      <c r="K158" s="73"/>
      <c r="L158" s="73"/>
      <c r="M158" s="73"/>
      <c r="N158" s="73"/>
      <c r="O158" s="73"/>
      <c r="P158" s="73"/>
      <c r="Q158" s="73"/>
      <c r="R158" s="73"/>
      <c r="S158" s="73"/>
      <c r="T158" s="73"/>
      <c r="U158" s="73"/>
      <c r="V158" s="73"/>
      <c r="W158" s="73"/>
      <c r="X158" s="73"/>
      <c r="Y158" s="73"/>
      <c r="Z158" s="73"/>
      <c r="AA158" s="73"/>
      <c r="AB158" s="73"/>
      <c r="AC158" s="73"/>
      <c r="AD158" s="73"/>
      <c r="AE158" s="73"/>
      <c r="AF158" s="73"/>
      <c r="AG158" s="73"/>
      <c r="AH158" s="73"/>
      <c r="AI158" s="73"/>
      <c r="AJ158" s="73"/>
      <c r="AK158" s="73"/>
      <c r="AL158" s="73"/>
      <c r="AM158" s="73"/>
      <c r="AN158" s="73"/>
      <c r="AO158" s="73"/>
      <c r="AP158" s="73"/>
      <c r="AQ158" s="73"/>
      <c r="AR158" s="73"/>
      <c r="AS158" s="73"/>
      <c r="AT158" s="73"/>
      <c r="AU158" s="73"/>
      <c r="AV158" s="73"/>
      <c r="AW158" s="73"/>
      <c r="AX158" s="73"/>
      <c r="AY158" s="73"/>
      <c r="AZ158" s="73"/>
      <c r="BA158" s="73"/>
      <c r="BB158" s="73"/>
      <c r="BC158" s="73"/>
      <c r="BD158" s="73"/>
      <c r="BE158" s="73"/>
      <c r="BF158" s="73"/>
      <c r="BG158" s="73"/>
      <c r="BH158" s="73"/>
      <c r="BI158" s="73"/>
      <c r="BJ158" s="73"/>
      <c r="BK158" s="73"/>
      <c r="BL158" s="73"/>
      <c r="BM158" s="73"/>
      <c r="BN158" s="73"/>
      <c r="BO158" s="73"/>
      <c r="BP158" s="73"/>
      <c r="BQ158" s="73"/>
      <c r="BR158" s="73"/>
      <c r="BS158" s="73"/>
      <c r="BT158" s="73"/>
      <c r="BU158" s="73"/>
    </row>
    <row r="159" spans="2:73" ht="15.6" x14ac:dyDescent="0.3">
      <c r="B159" s="67">
        <f t="shared" si="190"/>
        <v>42904</v>
      </c>
      <c r="C159" s="77">
        <f t="shared" si="191"/>
        <v>0.90025605126853692</v>
      </c>
      <c r="D159" s="73"/>
      <c r="E159" s="73"/>
      <c r="F159" s="73"/>
      <c r="G159" s="73"/>
      <c r="H159" s="73"/>
      <c r="I159" s="73"/>
      <c r="J159" s="73"/>
      <c r="K159" s="73"/>
      <c r="L159" s="73"/>
      <c r="M159" s="73"/>
      <c r="N159" s="73"/>
      <c r="O159" s="73"/>
      <c r="P159" s="73"/>
      <c r="Q159" s="73"/>
      <c r="R159" s="73"/>
      <c r="S159" s="73"/>
      <c r="T159" s="73"/>
      <c r="U159" s="73"/>
      <c r="V159" s="73"/>
      <c r="W159" s="73"/>
      <c r="X159" s="73"/>
      <c r="Y159" s="73"/>
      <c r="Z159" s="73"/>
      <c r="AA159" s="73"/>
      <c r="AB159" s="73"/>
      <c r="AC159" s="73"/>
      <c r="AD159" s="73"/>
      <c r="AE159" s="73"/>
      <c r="AF159" s="73"/>
      <c r="AG159" s="73"/>
      <c r="AH159" s="73"/>
      <c r="AI159" s="73"/>
      <c r="AJ159" s="73"/>
      <c r="AK159" s="73"/>
      <c r="AL159" s="73"/>
      <c r="AM159" s="73"/>
      <c r="AN159" s="73"/>
      <c r="AO159" s="73"/>
      <c r="AP159" s="73"/>
      <c r="AQ159" s="73"/>
      <c r="AR159" s="73"/>
      <c r="AS159" s="73"/>
      <c r="AT159" s="73"/>
      <c r="AU159" s="73"/>
      <c r="AV159" s="73"/>
      <c r="AW159" s="73"/>
      <c r="AX159" s="73"/>
      <c r="AY159" s="73"/>
      <c r="AZ159" s="73"/>
      <c r="BA159" s="73"/>
      <c r="BB159" s="73"/>
      <c r="BC159" s="73"/>
      <c r="BD159" s="73"/>
      <c r="BE159" s="73"/>
      <c r="BF159" s="73"/>
      <c r="BG159" s="73"/>
      <c r="BH159" s="73"/>
      <c r="BI159" s="73"/>
      <c r="BJ159" s="73"/>
      <c r="BK159" s="73"/>
      <c r="BL159" s="73"/>
      <c r="BM159" s="73"/>
      <c r="BN159" s="73"/>
      <c r="BO159" s="73"/>
      <c r="BP159" s="73"/>
      <c r="BQ159" s="73"/>
      <c r="BR159" s="73"/>
      <c r="BS159" s="73"/>
      <c r="BT159" s="73"/>
      <c r="BU159" s="73"/>
    </row>
    <row r="160" spans="2:73" ht="16.2" thickBot="1" x14ac:dyDescent="0.35">
      <c r="B160" s="69">
        <f t="shared" si="190"/>
        <v>42911</v>
      </c>
      <c r="C160" s="78">
        <f t="shared" si="191"/>
        <v>1.9510484955271565</v>
      </c>
      <c r="D160" s="73"/>
      <c r="E160" s="73"/>
      <c r="F160" s="73"/>
      <c r="G160" s="73"/>
      <c r="H160" s="73"/>
      <c r="I160" s="73"/>
      <c r="J160" s="73"/>
      <c r="K160" s="73"/>
      <c r="L160" s="73"/>
      <c r="M160" s="73"/>
      <c r="N160" s="73"/>
      <c r="O160" s="73"/>
      <c r="P160" s="73"/>
      <c r="Q160" s="73"/>
      <c r="R160" s="73"/>
      <c r="S160" s="73"/>
      <c r="T160" s="73"/>
      <c r="U160" s="73"/>
      <c r="V160" s="73"/>
      <c r="W160" s="73"/>
      <c r="X160" s="73"/>
      <c r="Y160" s="73"/>
      <c r="Z160" s="73"/>
      <c r="AA160" s="73"/>
      <c r="AB160" s="73"/>
      <c r="AC160" s="73"/>
      <c r="AD160" s="73"/>
      <c r="AE160" s="73"/>
      <c r="AF160" s="73"/>
      <c r="AG160" s="73"/>
      <c r="AH160" s="73"/>
      <c r="AI160" s="73"/>
      <c r="AJ160" s="73"/>
      <c r="AK160" s="73"/>
      <c r="AL160" s="73"/>
      <c r="AM160" s="73"/>
      <c r="AN160" s="73"/>
      <c r="AO160" s="73"/>
      <c r="AP160" s="73"/>
      <c r="AQ160" s="73"/>
      <c r="AR160" s="73"/>
      <c r="AS160" s="73"/>
      <c r="AT160" s="73"/>
      <c r="AU160" s="73"/>
      <c r="AV160" s="73"/>
      <c r="AW160" s="73"/>
      <c r="AX160" s="73"/>
      <c r="AY160" s="73"/>
      <c r="AZ160" s="73"/>
      <c r="BA160" s="73"/>
      <c r="BB160" s="73"/>
      <c r="BC160" s="73"/>
      <c r="BD160" s="73"/>
      <c r="BE160" s="73"/>
      <c r="BF160" s="73"/>
      <c r="BG160" s="73"/>
      <c r="BH160" s="73"/>
      <c r="BI160" s="73"/>
      <c r="BJ160" s="73"/>
      <c r="BK160" s="73"/>
      <c r="BL160" s="73"/>
      <c r="BM160" s="73"/>
      <c r="BN160" s="73"/>
      <c r="BO160" s="73"/>
      <c r="BP160" s="73"/>
      <c r="BQ160" s="73"/>
      <c r="BR160" s="73"/>
      <c r="BS160" s="73"/>
      <c r="BT160" s="73"/>
      <c r="BU160" s="7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Z97"/>
  <sheetViews>
    <sheetView topLeftCell="BG72" workbookViewId="0">
      <selection activeCell="AZ67" sqref="AZ67:BA97"/>
    </sheetView>
  </sheetViews>
  <sheetFormatPr defaultColWidth="10.88671875" defaultRowHeight="14.4" x14ac:dyDescent="0.3"/>
  <cols>
    <col min="51" max="51" width="13.88671875" bestFit="1" customWidth="1"/>
    <col min="52" max="52" width="13.109375" bestFit="1" customWidth="1"/>
    <col min="53" max="53" width="13.33203125" bestFit="1" customWidth="1"/>
  </cols>
  <sheetData>
    <row r="1" spans="1:73" ht="15.6" x14ac:dyDescent="0.3">
      <c r="B1" s="3" t="s">
        <v>79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58</v>
      </c>
      <c r="Q1" s="14" t="s">
        <v>15</v>
      </c>
      <c r="R1" s="14" t="s">
        <v>16</v>
      </c>
      <c r="S1" s="14" t="s">
        <v>17</v>
      </c>
      <c r="T1" s="14" t="s">
        <v>18</v>
      </c>
      <c r="U1" s="14" t="s">
        <v>19</v>
      </c>
      <c r="V1" s="14" t="s">
        <v>20</v>
      </c>
      <c r="W1" s="14" t="s">
        <v>21</v>
      </c>
      <c r="X1" s="14" t="s">
        <v>58</v>
      </c>
      <c r="Y1" s="14" t="s">
        <v>62</v>
      </c>
      <c r="Z1" s="14" t="s">
        <v>22</v>
      </c>
      <c r="AA1" s="14" t="s">
        <v>64</v>
      </c>
      <c r="AB1" s="14" t="s">
        <v>23</v>
      </c>
      <c r="AC1" s="14" t="s">
        <v>24</v>
      </c>
      <c r="AD1" s="14" t="s">
        <v>25</v>
      </c>
      <c r="AE1" s="14" t="s">
        <v>26</v>
      </c>
      <c r="AF1" s="14" t="s">
        <v>27</v>
      </c>
      <c r="AG1" s="14" t="s">
        <v>28</v>
      </c>
      <c r="AH1" s="14" t="s">
        <v>109</v>
      </c>
      <c r="AI1" s="14" t="s">
        <v>29</v>
      </c>
      <c r="AJ1" s="14" t="s">
        <v>30</v>
      </c>
      <c r="AK1" s="14" t="s">
        <v>31</v>
      </c>
      <c r="AL1" s="14" t="s">
        <v>33</v>
      </c>
      <c r="AM1" s="14" t="s">
        <v>32</v>
      </c>
      <c r="AN1" s="14" t="s">
        <v>34</v>
      </c>
      <c r="AO1" s="14" t="s">
        <v>35</v>
      </c>
      <c r="AP1" s="14" t="s">
        <v>133</v>
      </c>
      <c r="AQ1" s="14" t="s">
        <v>60</v>
      </c>
      <c r="AR1" s="14" t="s">
        <v>36</v>
      </c>
      <c r="AS1" s="14" t="s">
        <v>37</v>
      </c>
      <c r="AT1" s="14" t="s">
        <v>38</v>
      </c>
      <c r="AU1" s="14" t="s">
        <v>39</v>
      </c>
      <c r="AV1" s="14" t="s">
        <v>59</v>
      </c>
      <c r="AW1" s="14" t="s">
        <v>40</v>
      </c>
      <c r="AX1" s="14" t="s">
        <v>41</v>
      </c>
      <c r="AY1" s="14" t="s">
        <v>42</v>
      </c>
      <c r="AZ1" s="14" t="s">
        <v>135</v>
      </c>
      <c r="BA1" s="14" t="s">
        <v>61</v>
      </c>
      <c r="BB1" s="14" t="s">
        <v>43</v>
      </c>
      <c r="BC1" s="15" t="s">
        <v>67</v>
      </c>
      <c r="BD1" s="14" t="s">
        <v>44</v>
      </c>
      <c r="BE1" s="14" t="s">
        <v>61</v>
      </c>
      <c r="BF1" s="14" t="s">
        <v>66</v>
      </c>
      <c r="BG1" s="14" t="s">
        <v>45</v>
      </c>
      <c r="BH1" s="14" t="s">
        <v>46</v>
      </c>
      <c r="BI1" s="14" t="s">
        <v>47</v>
      </c>
      <c r="BJ1" s="14" t="s">
        <v>48</v>
      </c>
      <c r="BK1" s="14" t="s">
        <v>49</v>
      </c>
      <c r="BL1" s="14" t="s">
        <v>63</v>
      </c>
      <c r="BM1" s="14" t="s">
        <v>50</v>
      </c>
      <c r="BN1" s="14" t="s">
        <v>51</v>
      </c>
      <c r="BO1" s="14" t="s">
        <v>65</v>
      </c>
      <c r="BP1" s="14" t="s">
        <v>52</v>
      </c>
      <c r="BQ1" s="14" t="s">
        <v>53</v>
      </c>
      <c r="BR1" s="14" t="s">
        <v>54</v>
      </c>
      <c r="BS1" s="14" t="s">
        <v>55</v>
      </c>
      <c r="BT1" s="14" t="s">
        <v>56</v>
      </c>
      <c r="BU1" s="14" t="s">
        <v>57</v>
      </c>
    </row>
    <row r="2" spans="1:73" ht="15.6" x14ac:dyDescent="0.3">
      <c r="A2" s="35">
        <f>'2017 Compled Drift Data'!D4</f>
        <v>42870</v>
      </c>
      <c r="B2" s="21">
        <f>SUM(C2:CA2)</f>
        <v>113</v>
      </c>
      <c r="C2" s="25">
        <f>'2017 Compled Drift Data'!AJ4</f>
        <v>0</v>
      </c>
      <c r="D2" s="25">
        <f>'2017 Compled Drift Data'!AK4</f>
        <v>0</v>
      </c>
      <c r="E2" s="25">
        <f>'2017 Compled Drift Data'!AL4</f>
        <v>0</v>
      </c>
      <c r="F2" s="25">
        <f>'2017 Compled Drift Data'!AM4</f>
        <v>0</v>
      </c>
      <c r="G2" s="25">
        <f>'2017 Compled Drift Data'!AN4</f>
        <v>0</v>
      </c>
      <c r="H2" s="25">
        <f>'2017 Compled Drift Data'!AO4</f>
        <v>0</v>
      </c>
      <c r="I2" s="25">
        <f>'2017 Compled Drift Data'!AP4</f>
        <v>0</v>
      </c>
      <c r="J2" s="25">
        <f>'2017 Compled Drift Data'!AQ4</f>
        <v>0</v>
      </c>
      <c r="K2" s="25">
        <f>'2017 Compled Drift Data'!AR4</f>
        <v>0</v>
      </c>
      <c r="L2" s="25">
        <f>'2017 Compled Drift Data'!AS4</f>
        <v>0</v>
      </c>
      <c r="M2" s="25">
        <f>'2017 Compled Drift Data'!AT4</f>
        <v>0</v>
      </c>
      <c r="N2" s="25">
        <f>'2017 Compled Drift Data'!AU4</f>
        <v>4</v>
      </c>
      <c r="O2" s="25">
        <f>'2017 Compled Drift Data'!AV4</f>
        <v>0</v>
      </c>
      <c r="P2" s="25">
        <f>'2017 Compled Drift Data'!AW4</f>
        <v>0</v>
      </c>
      <c r="Q2" s="25">
        <f>'2017 Compled Drift Data'!AX4</f>
        <v>0</v>
      </c>
      <c r="R2" s="25">
        <f>'2017 Compled Drift Data'!AY4</f>
        <v>0</v>
      </c>
      <c r="S2" s="25">
        <f>'2017 Compled Drift Data'!AZ4</f>
        <v>0</v>
      </c>
      <c r="T2" s="25">
        <f>'2017 Compled Drift Data'!BA4</f>
        <v>0</v>
      </c>
      <c r="U2" s="25">
        <f>'2017 Compled Drift Data'!BB4</f>
        <v>0</v>
      </c>
      <c r="V2" s="25">
        <f>'2017 Compled Drift Data'!BC4</f>
        <v>0</v>
      </c>
      <c r="W2" s="25">
        <f>'2017 Compled Drift Data'!BD4</f>
        <v>0</v>
      </c>
      <c r="X2" s="25">
        <f>'2017 Compled Drift Data'!BE4</f>
        <v>0</v>
      </c>
      <c r="Y2" s="25">
        <f>'2017 Compled Drift Data'!BF4</f>
        <v>0</v>
      </c>
      <c r="Z2" s="25">
        <f>'2017 Compled Drift Data'!BG4</f>
        <v>1</v>
      </c>
      <c r="AA2" s="25">
        <f>'2017 Compled Drift Data'!BH4</f>
        <v>0</v>
      </c>
      <c r="AB2" s="25">
        <f>'2017 Compled Drift Data'!BI4</f>
        <v>6</v>
      </c>
      <c r="AC2" s="25">
        <f>'2017 Compled Drift Data'!BJ4</f>
        <v>0</v>
      </c>
      <c r="AD2" s="25">
        <f>'2017 Compled Drift Data'!BK4</f>
        <v>0</v>
      </c>
      <c r="AE2" s="25">
        <f>'2017 Compled Drift Data'!BL4</f>
        <v>2</v>
      </c>
      <c r="AF2" s="25">
        <f>'2017 Compled Drift Data'!BM4</f>
        <v>0</v>
      </c>
      <c r="AG2" s="25">
        <f>'2017 Compled Drift Data'!BN4</f>
        <v>0</v>
      </c>
      <c r="AH2" s="25">
        <f>'2017 Compled Drift Data'!BO4</f>
        <v>0</v>
      </c>
      <c r="AI2" s="25">
        <f>'2017 Compled Drift Data'!BP4</f>
        <v>2</v>
      </c>
      <c r="AJ2" s="25">
        <f>'2017 Compled Drift Data'!BQ4</f>
        <v>12</v>
      </c>
      <c r="AK2" s="25">
        <f>'2017 Compled Drift Data'!BR4</f>
        <v>0</v>
      </c>
      <c r="AL2" s="25">
        <f>'2017 Compled Drift Data'!BS4</f>
        <v>4</v>
      </c>
      <c r="AM2" s="25">
        <f>'2017 Compled Drift Data'!BT4</f>
        <v>0</v>
      </c>
      <c r="AN2" s="25">
        <f>'2017 Compled Drift Data'!BU4</f>
        <v>56</v>
      </c>
      <c r="AO2" s="25">
        <f>'2017 Compled Drift Data'!BV4</f>
        <v>0</v>
      </c>
      <c r="AP2" s="25">
        <f>'2017 Compled Drift Data'!BW4</f>
        <v>0</v>
      </c>
      <c r="AQ2" s="25">
        <f>'2017 Compled Drift Data'!BX4</f>
        <v>0</v>
      </c>
      <c r="AR2" s="25">
        <f>'2017 Compled Drift Data'!BY4</f>
        <v>2</v>
      </c>
      <c r="AS2" s="25">
        <f>'2017 Compled Drift Data'!BZ4</f>
        <v>8</v>
      </c>
      <c r="AT2" s="25">
        <f>'2017 Compled Drift Data'!CA4</f>
        <v>0</v>
      </c>
      <c r="AU2" s="25">
        <f>'2017 Compled Drift Data'!CB4</f>
        <v>0</v>
      </c>
      <c r="AV2" s="25">
        <f>'2017 Compled Drift Data'!CC4</f>
        <v>0</v>
      </c>
      <c r="AW2" s="25">
        <f>'2017 Compled Drift Data'!CD4</f>
        <v>3</v>
      </c>
      <c r="AX2" s="25">
        <f>'2017 Compled Drift Data'!CE4</f>
        <v>1</v>
      </c>
      <c r="AY2" s="25">
        <f>'2017 Compled Drift Data'!CF4</f>
        <v>0</v>
      </c>
      <c r="AZ2" s="25">
        <f>'2017 Compled Drift Data'!CG4</f>
        <v>0</v>
      </c>
      <c r="BA2" s="25">
        <f>'2017 Compled Drift Data'!CH4</f>
        <v>0</v>
      </c>
      <c r="BB2" s="25">
        <f>'2017 Compled Drift Data'!CI4</f>
        <v>0</v>
      </c>
      <c r="BC2" s="25">
        <f>'2017 Compled Drift Data'!CJ4</f>
        <v>0</v>
      </c>
      <c r="BD2" s="25">
        <f>'2017 Compled Drift Data'!CK4</f>
        <v>0</v>
      </c>
      <c r="BE2" s="25">
        <f>'2017 Compled Drift Data'!CL4</f>
        <v>0</v>
      </c>
      <c r="BF2" s="25">
        <f>'2017 Compled Drift Data'!CM4</f>
        <v>0</v>
      </c>
      <c r="BG2" s="25">
        <f>'2017 Compled Drift Data'!CN4</f>
        <v>0</v>
      </c>
      <c r="BH2" s="25">
        <f>'2017 Compled Drift Data'!CO4</f>
        <v>0</v>
      </c>
      <c r="BI2" s="25">
        <f>'2017 Compled Drift Data'!CP4</f>
        <v>0</v>
      </c>
      <c r="BJ2" s="25">
        <f>'2017 Compled Drift Data'!CQ4</f>
        <v>0</v>
      </c>
      <c r="BK2" s="25">
        <f>'2017 Compled Drift Data'!CR4</f>
        <v>0</v>
      </c>
      <c r="BL2" s="25">
        <f>'2017 Compled Drift Data'!CS4</f>
        <v>0</v>
      </c>
      <c r="BM2" s="25">
        <f>'2017 Compled Drift Data'!CT4</f>
        <v>0</v>
      </c>
      <c r="BN2" s="25">
        <f>'2017 Compled Drift Data'!CU4</f>
        <v>0</v>
      </c>
      <c r="BO2" s="25">
        <f>'2017 Compled Drift Data'!CV4</f>
        <v>0</v>
      </c>
      <c r="BP2" s="25">
        <f>'2017 Compled Drift Data'!CW4</f>
        <v>0</v>
      </c>
      <c r="BQ2" s="25">
        <f>'2017 Compled Drift Data'!CX4</f>
        <v>1</v>
      </c>
      <c r="BR2" s="25">
        <f>'2017 Compled Drift Data'!CY4</f>
        <v>10</v>
      </c>
      <c r="BS2" s="25">
        <f>'2017 Compled Drift Data'!CZ4</f>
        <v>1</v>
      </c>
      <c r="BT2" s="25">
        <f>'2017 Compled Drift Data'!DA4</f>
        <v>0</v>
      </c>
      <c r="BU2" s="25">
        <f>'2017 Compled Drift Data'!DB4</f>
        <v>0</v>
      </c>
    </row>
    <row r="3" spans="1:73" ht="15.6" x14ac:dyDescent="0.3">
      <c r="A3" s="35">
        <f>'2017 Compled Drift Data'!D5</f>
        <v>42872</v>
      </c>
      <c r="B3" s="21">
        <f t="shared" ref="B3:B32" si="0">SUM(C3:CA3)</f>
        <v>102</v>
      </c>
      <c r="C3" s="25">
        <f>'2017 Compled Drift Data'!AJ5</f>
        <v>0</v>
      </c>
      <c r="D3" s="25">
        <f>'2017 Compled Drift Data'!AK5</f>
        <v>0</v>
      </c>
      <c r="E3" s="25">
        <f>'2017 Compled Drift Data'!AL5</f>
        <v>0</v>
      </c>
      <c r="F3" s="25">
        <f>'2017 Compled Drift Data'!AM5</f>
        <v>0</v>
      </c>
      <c r="G3" s="25">
        <f>'2017 Compled Drift Data'!AN5</f>
        <v>0</v>
      </c>
      <c r="H3" s="25">
        <f>'2017 Compled Drift Data'!AO5</f>
        <v>0</v>
      </c>
      <c r="I3" s="25">
        <f>'2017 Compled Drift Data'!AP5</f>
        <v>1</v>
      </c>
      <c r="J3" s="25">
        <f>'2017 Compled Drift Data'!AQ5</f>
        <v>0</v>
      </c>
      <c r="K3" s="25">
        <f>'2017 Compled Drift Data'!AR5</f>
        <v>0</v>
      </c>
      <c r="L3" s="25">
        <f>'2017 Compled Drift Data'!AS5</f>
        <v>0</v>
      </c>
      <c r="M3" s="25">
        <f>'2017 Compled Drift Data'!AT5</f>
        <v>0</v>
      </c>
      <c r="N3" s="25">
        <f>'2017 Compled Drift Data'!AU5</f>
        <v>2</v>
      </c>
      <c r="O3" s="25">
        <f>'2017 Compled Drift Data'!AV5</f>
        <v>0</v>
      </c>
      <c r="P3" s="25">
        <f>'2017 Compled Drift Data'!AW5</f>
        <v>0</v>
      </c>
      <c r="Q3" s="25">
        <f>'2017 Compled Drift Data'!AX5</f>
        <v>0</v>
      </c>
      <c r="R3" s="25">
        <f>'2017 Compled Drift Data'!AY5</f>
        <v>0</v>
      </c>
      <c r="S3" s="25">
        <f>'2017 Compled Drift Data'!AZ5</f>
        <v>0</v>
      </c>
      <c r="T3" s="25">
        <f>'2017 Compled Drift Data'!BA5</f>
        <v>0</v>
      </c>
      <c r="U3" s="25">
        <f>'2017 Compled Drift Data'!BB5</f>
        <v>0</v>
      </c>
      <c r="V3" s="25">
        <f>'2017 Compled Drift Data'!BC5</f>
        <v>0</v>
      </c>
      <c r="W3" s="25">
        <f>'2017 Compled Drift Data'!BD5</f>
        <v>0</v>
      </c>
      <c r="X3" s="25">
        <f>'2017 Compled Drift Data'!BE5</f>
        <v>0</v>
      </c>
      <c r="Y3" s="25">
        <f>'2017 Compled Drift Data'!BF5</f>
        <v>0</v>
      </c>
      <c r="Z3" s="25">
        <f>'2017 Compled Drift Data'!BG5</f>
        <v>1</v>
      </c>
      <c r="AA3" s="25">
        <f>'2017 Compled Drift Data'!BH5</f>
        <v>0</v>
      </c>
      <c r="AB3" s="25">
        <f>'2017 Compled Drift Data'!BI5</f>
        <v>6</v>
      </c>
      <c r="AC3" s="25">
        <f>'2017 Compled Drift Data'!BJ5</f>
        <v>0</v>
      </c>
      <c r="AD3" s="25">
        <f>'2017 Compled Drift Data'!BK5</f>
        <v>0</v>
      </c>
      <c r="AE3" s="25">
        <f>'2017 Compled Drift Data'!BL5</f>
        <v>3</v>
      </c>
      <c r="AF3" s="25">
        <f>'2017 Compled Drift Data'!BM5</f>
        <v>0</v>
      </c>
      <c r="AG3" s="25">
        <f>'2017 Compled Drift Data'!BN5</f>
        <v>0</v>
      </c>
      <c r="AH3" s="25">
        <f>'2017 Compled Drift Data'!BO5</f>
        <v>0</v>
      </c>
      <c r="AI3" s="25">
        <f>'2017 Compled Drift Data'!BP5</f>
        <v>0</v>
      </c>
      <c r="AJ3" s="25">
        <f>'2017 Compled Drift Data'!BQ5</f>
        <v>28</v>
      </c>
      <c r="AK3" s="25">
        <f>'2017 Compled Drift Data'!BR5</f>
        <v>0</v>
      </c>
      <c r="AL3" s="25">
        <f>'2017 Compled Drift Data'!BS5</f>
        <v>1</v>
      </c>
      <c r="AM3" s="25">
        <f>'2017 Compled Drift Data'!BT5</f>
        <v>0</v>
      </c>
      <c r="AN3" s="25">
        <f>'2017 Compled Drift Data'!BU5</f>
        <v>38</v>
      </c>
      <c r="AO3" s="25">
        <f>'2017 Compled Drift Data'!BV5</f>
        <v>0</v>
      </c>
      <c r="AP3" s="25">
        <f>'2017 Compled Drift Data'!BW5</f>
        <v>0</v>
      </c>
      <c r="AQ3" s="25">
        <f>'2017 Compled Drift Data'!BX5</f>
        <v>0</v>
      </c>
      <c r="AR3" s="25">
        <f>'2017 Compled Drift Data'!BY5</f>
        <v>3</v>
      </c>
      <c r="AS3" s="25">
        <f>'2017 Compled Drift Data'!BZ5</f>
        <v>12</v>
      </c>
      <c r="AT3" s="25">
        <f>'2017 Compled Drift Data'!CA5</f>
        <v>0</v>
      </c>
      <c r="AU3" s="25">
        <f>'2017 Compled Drift Data'!CB5</f>
        <v>0</v>
      </c>
      <c r="AV3" s="25">
        <f>'2017 Compled Drift Data'!CC5</f>
        <v>0</v>
      </c>
      <c r="AW3" s="25">
        <f>'2017 Compled Drift Data'!CD5</f>
        <v>0</v>
      </c>
      <c r="AX3" s="25">
        <f>'2017 Compled Drift Data'!CE5</f>
        <v>0</v>
      </c>
      <c r="AY3" s="25">
        <f>'2017 Compled Drift Data'!CF5</f>
        <v>0</v>
      </c>
      <c r="AZ3" s="25">
        <f>'2017 Compled Drift Data'!CG5</f>
        <v>0</v>
      </c>
      <c r="BA3" s="25">
        <f>'2017 Compled Drift Data'!CH5</f>
        <v>0</v>
      </c>
      <c r="BB3" s="25">
        <f>'2017 Compled Drift Data'!CI5</f>
        <v>0</v>
      </c>
      <c r="BC3" s="25">
        <f>'2017 Compled Drift Data'!CJ5</f>
        <v>0</v>
      </c>
      <c r="BD3" s="25">
        <f>'2017 Compled Drift Data'!CK5</f>
        <v>0</v>
      </c>
      <c r="BE3" s="25">
        <f>'2017 Compled Drift Data'!CL5</f>
        <v>0</v>
      </c>
      <c r="BF3" s="25">
        <f>'2017 Compled Drift Data'!CM5</f>
        <v>0</v>
      </c>
      <c r="BG3" s="25">
        <f>'2017 Compled Drift Data'!CN5</f>
        <v>1</v>
      </c>
      <c r="BH3" s="25">
        <f>'2017 Compled Drift Data'!CO5</f>
        <v>1</v>
      </c>
      <c r="BI3" s="25">
        <f>'2017 Compled Drift Data'!CP5</f>
        <v>1</v>
      </c>
      <c r="BJ3" s="25">
        <f>'2017 Compled Drift Data'!CQ5</f>
        <v>0</v>
      </c>
      <c r="BK3" s="25">
        <f>'2017 Compled Drift Data'!CR5</f>
        <v>0</v>
      </c>
      <c r="BL3" s="25">
        <f>'2017 Compled Drift Data'!CS5</f>
        <v>0</v>
      </c>
      <c r="BM3" s="25">
        <f>'2017 Compled Drift Data'!CT5</f>
        <v>1</v>
      </c>
      <c r="BN3" s="25">
        <f>'2017 Compled Drift Data'!CU5</f>
        <v>1</v>
      </c>
      <c r="BO3" s="25">
        <f>'2017 Compled Drift Data'!CV5</f>
        <v>0</v>
      </c>
      <c r="BP3" s="25">
        <f>'2017 Compled Drift Data'!CW5</f>
        <v>0</v>
      </c>
      <c r="BQ3" s="25">
        <f>'2017 Compled Drift Data'!CX5</f>
        <v>2</v>
      </c>
      <c r="BR3" s="25">
        <f>'2017 Compled Drift Data'!CY5</f>
        <v>0</v>
      </c>
      <c r="BS3" s="25">
        <f>'2017 Compled Drift Data'!CZ5</f>
        <v>0</v>
      </c>
      <c r="BT3" s="25">
        <f>'2017 Compled Drift Data'!DA5</f>
        <v>0</v>
      </c>
      <c r="BU3" s="25">
        <f>'2017 Compled Drift Data'!DB5</f>
        <v>0</v>
      </c>
    </row>
    <row r="4" spans="1:73" ht="15.6" x14ac:dyDescent="0.3">
      <c r="A4" s="35">
        <f>'2017 Compled Drift Data'!D6</f>
        <v>42873</v>
      </c>
      <c r="B4" s="21">
        <f t="shared" si="0"/>
        <v>158</v>
      </c>
      <c r="C4" s="25">
        <f>'2017 Compled Drift Data'!AJ6</f>
        <v>0</v>
      </c>
      <c r="D4" s="25">
        <f>'2017 Compled Drift Data'!AK6</f>
        <v>0</v>
      </c>
      <c r="E4" s="25">
        <f>'2017 Compled Drift Data'!AL6</f>
        <v>0</v>
      </c>
      <c r="F4" s="25">
        <f>'2017 Compled Drift Data'!AM6</f>
        <v>0</v>
      </c>
      <c r="G4" s="25">
        <f>'2017 Compled Drift Data'!AN6</f>
        <v>0</v>
      </c>
      <c r="H4" s="25">
        <f>'2017 Compled Drift Data'!AO6</f>
        <v>1</v>
      </c>
      <c r="I4" s="25">
        <f>'2017 Compled Drift Data'!AP6</f>
        <v>1</v>
      </c>
      <c r="J4" s="25">
        <f>'2017 Compled Drift Data'!AQ6</f>
        <v>0</v>
      </c>
      <c r="K4" s="25">
        <f>'2017 Compled Drift Data'!AR6</f>
        <v>2</v>
      </c>
      <c r="L4" s="25">
        <f>'2017 Compled Drift Data'!AS6</f>
        <v>0</v>
      </c>
      <c r="M4" s="25">
        <f>'2017 Compled Drift Data'!AT6</f>
        <v>0</v>
      </c>
      <c r="N4" s="25">
        <f>'2017 Compled Drift Data'!AU6</f>
        <v>1</v>
      </c>
      <c r="O4" s="25">
        <f>'2017 Compled Drift Data'!AV6</f>
        <v>0</v>
      </c>
      <c r="P4" s="25">
        <f>'2017 Compled Drift Data'!AW6</f>
        <v>0</v>
      </c>
      <c r="Q4" s="25">
        <f>'2017 Compled Drift Data'!AX6</f>
        <v>0</v>
      </c>
      <c r="R4" s="25">
        <f>'2017 Compled Drift Data'!AY6</f>
        <v>0</v>
      </c>
      <c r="S4" s="25">
        <f>'2017 Compled Drift Data'!AZ6</f>
        <v>0</v>
      </c>
      <c r="T4" s="25">
        <f>'2017 Compled Drift Data'!BA6</f>
        <v>0</v>
      </c>
      <c r="U4" s="25">
        <f>'2017 Compled Drift Data'!BB6</f>
        <v>0</v>
      </c>
      <c r="V4" s="25">
        <f>'2017 Compled Drift Data'!BC6</f>
        <v>0</v>
      </c>
      <c r="W4" s="25">
        <f>'2017 Compled Drift Data'!BD6</f>
        <v>0</v>
      </c>
      <c r="X4" s="25">
        <f>'2017 Compled Drift Data'!BE6</f>
        <v>1</v>
      </c>
      <c r="Y4" s="25">
        <f>'2017 Compled Drift Data'!BF6</f>
        <v>0</v>
      </c>
      <c r="Z4" s="25">
        <f>'2017 Compled Drift Data'!BG6</f>
        <v>2</v>
      </c>
      <c r="AA4" s="25">
        <f>'2017 Compled Drift Data'!BH6</f>
        <v>0</v>
      </c>
      <c r="AB4" s="25">
        <f>'2017 Compled Drift Data'!BI6</f>
        <v>11</v>
      </c>
      <c r="AC4" s="25">
        <f>'2017 Compled Drift Data'!BJ6</f>
        <v>0</v>
      </c>
      <c r="AD4" s="25">
        <f>'2017 Compled Drift Data'!BK6</f>
        <v>0</v>
      </c>
      <c r="AE4" s="25">
        <f>'2017 Compled Drift Data'!BL6</f>
        <v>3</v>
      </c>
      <c r="AF4" s="25">
        <f>'2017 Compled Drift Data'!BM6</f>
        <v>0</v>
      </c>
      <c r="AG4" s="25">
        <f>'2017 Compled Drift Data'!BN6</f>
        <v>0</v>
      </c>
      <c r="AH4" s="25">
        <f>'2017 Compled Drift Data'!BO6</f>
        <v>0</v>
      </c>
      <c r="AI4" s="25">
        <f>'2017 Compled Drift Data'!BP6</f>
        <v>0</v>
      </c>
      <c r="AJ4" s="25">
        <f>'2017 Compled Drift Data'!BQ6</f>
        <v>26</v>
      </c>
      <c r="AK4" s="25">
        <f>'2017 Compled Drift Data'!BR6</f>
        <v>0</v>
      </c>
      <c r="AL4" s="25">
        <f>'2017 Compled Drift Data'!BS6</f>
        <v>3</v>
      </c>
      <c r="AM4" s="25">
        <f>'2017 Compled Drift Data'!BT6</f>
        <v>0</v>
      </c>
      <c r="AN4" s="25">
        <f>'2017 Compled Drift Data'!BU6</f>
        <v>93</v>
      </c>
      <c r="AO4" s="25">
        <f>'2017 Compled Drift Data'!BV6</f>
        <v>1</v>
      </c>
      <c r="AP4" s="25">
        <f>'2017 Compled Drift Data'!BW6</f>
        <v>0</v>
      </c>
      <c r="AQ4" s="25">
        <f>'2017 Compled Drift Data'!BX6</f>
        <v>0</v>
      </c>
      <c r="AR4" s="25">
        <f>'2017 Compled Drift Data'!BY6</f>
        <v>1</v>
      </c>
      <c r="AS4" s="25">
        <f>'2017 Compled Drift Data'!BZ6</f>
        <v>10</v>
      </c>
      <c r="AT4" s="25">
        <f>'2017 Compled Drift Data'!CA6</f>
        <v>0</v>
      </c>
      <c r="AU4" s="25">
        <f>'2017 Compled Drift Data'!CB6</f>
        <v>0</v>
      </c>
      <c r="AV4" s="25">
        <f>'2017 Compled Drift Data'!CC6</f>
        <v>0</v>
      </c>
      <c r="AW4" s="25">
        <f>'2017 Compled Drift Data'!CD6</f>
        <v>2</v>
      </c>
      <c r="AX4" s="25">
        <f>'2017 Compled Drift Data'!CE6</f>
        <v>0</v>
      </c>
      <c r="AY4" s="25">
        <f>'2017 Compled Drift Data'!CF6</f>
        <v>0</v>
      </c>
      <c r="AZ4" s="25">
        <f>'2017 Compled Drift Data'!CG6</f>
        <v>0</v>
      </c>
      <c r="BA4" s="25">
        <f>'2017 Compled Drift Data'!CH6</f>
        <v>0</v>
      </c>
      <c r="BB4" s="25">
        <f>'2017 Compled Drift Data'!CI6</f>
        <v>0</v>
      </c>
      <c r="BC4" s="25">
        <f>'2017 Compled Drift Data'!CJ6</f>
        <v>0</v>
      </c>
      <c r="BD4" s="25">
        <f>'2017 Compled Drift Data'!CK6</f>
        <v>0</v>
      </c>
      <c r="BE4" s="25">
        <f>'2017 Compled Drift Data'!CL6</f>
        <v>0</v>
      </c>
      <c r="BF4" s="25">
        <f>'2017 Compled Drift Data'!CM6</f>
        <v>0</v>
      </c>
      <c r="BG4" s="25">
        <f>'2017 Compled Drift Data'!CN6</f>
        <v>0</v>
      </c>
      <c r="BH4" s="25">
        <f>'2017 Compled Drift Data'!CO6</f>
        <v>0</v>
      </c>
      <c r="BI4" s="25">
        <f>'2017 Compled Drift Data'!CP6</f>
        <v>0</v>
      </c>
      <c r="BJ4" s="25">
        <f>'2017 Compled Drift Data'!CQ6</f>
        <v>0</v>
      </c>
      <c r="BK4" s="25">
        <f>'2017 Compled Drift Data'!CR6</f>
        <v>0</v>
      </c>
      <c r="BL4" s="25">
        <f>'2017 Compled Drift Data'!CS6</f>
        <v>0</v>
      </c>
      <c r="BM4" s="25">
        <f>'2017 Compled Drift Data'!CT6</f>
        <v>0</v>
      </c>
      <c r="BN4" s="25">
        <f>'2017 Compled Drift Data'!CU6</f>
        <v>0</v>
      </c>
      <c r="BO4" s="25">
        <f>'2017 Compled Drift Data'!CV6</f>
        <v>0</v>
      </c>
      <c r="BP4" s="25">
        <f>'2017 Compled Drift Data'!CW6</f>
        <v>0</v>
      </c>
      <c r="BQ4" s="25">
        <f>'2017 Compled Drift Data'!CX6</f>
        <v>0</v>
      </c>
      <c r="BR4" s="25">
        <f>'2017 Compled Drift Data'!CY6</f>
        <v>0</v>
      </c>
      <c r="BS4" s="25">
        <f>'2017 Compled Drift Data'!CZ6</f>
        <v>0</v>
      </c>
      <c r="BT4" s="25">
        <f>'2017 Compled Drift Data'!DA6</f>
        <v>0</v>
      </c>
      <c r="BU4" s="25">
        <f>'2017 Compled Drift Data'!DB6</f>
        <v>0</v>
      </c>
    </row>
    <row r="5" spans="1:73" ht="15.6" x14ac:dyDescent="0.3">
      <c r="A5" s="35">
        <f>'2017 Compled Drift Data'!D7</f>
        <v>42874</v>
      </c>
      <c r="B5" s="21">
        <f>SUM(C5:CA5)</f>
        <v>126</v>
      </c>
      <c r="C5" s="25">
        <f>'2017 Compled Drift Data'!AJ7</f>
        <v>0</v>
      </c>
      <c r="D5" s="25">
        <f>'2017 Compled Drift Data'!AK7</f>
        <v>0</v>
      </c>
      <c r="E5" s="25">
        <f>'2017 Compled Drift Data'!AL7</f>
        <v>0</v>
      </c>
      <c r="F5" s="25">
        <f>'2017 Compled Drift Data'!AM7</f>
        <v>0</v>
      </c>
      <c r="G5" s="25">
        <f>'2017 Compled Drift Data'!AN7</f>
        <v>0</v>
      </c>
      <c r="H5" s="25">
        <f>'2017 Compled Drift Data'!AO7</f>
        <v>0</v>
      </c>
      <c r="I5" s="25">
        <f>'2017 Compled Drift Data'!AP7</f>
        <v>0</v>
      </c>
      <c r="J5" s="25">
        <f>'2017 Compled Drift Data'!AQ7</f>
        <v>0</v>
      </c>
      <c r="K5" s="25">
        <f>'2017 Compled Drift Data'!AR7</f>
        <v>0</v>
      </c>
      <c r="L5" s="25">
        <f>'2017 Compled Drift Data'!AS7</f>
        <v>0</v>
      </c>
      <c r="M5" s="25">
        <f>'2017 Compled Drift Data'!AT7</f>
        <v>0</v>
      </c>
      <c r="N5" s="25">
        <f>'2017 Compled Drift Data'!AU7</f>
        <v>0</v>
      </c>
      <c r="O5" s="25">
        <f>'2017 Compled Drift Data'!AV7</f>
        <v>0</v>
      </c>
      <c r="P5" s="25">
        <f>'2017 Compled Drift Data'!AW7</f>
        <v>0</v>
      </c>
      <c r="Q5" s="25">
        <f>'2017 Compled Drift Data'!AX7</f>
        <v>0</v>
      </c>
      <c r="R5" s="25">
        <f>'2017 Compled Drift Data'!AY7</f>
        <v>0</v>
      </c>
      <c r="S5" s="25">
        <f>'2017 Compled Drift Data'!AZ7</f>
        <v>0</v>
      </c>
      <c r="T5" s="25">
        <f>'2017 Compled Drift Data'!BA7</f>
        <v>0</v>
      </c>
      <c r="U5" s="25">
        <f>'2017 Compled Drift Data'!BB7</f>
        <v>1</v>
      </c>
      <c r="V5" s="25">
        <f>'2017 Compled Drift Data'!BC7</f>
        <v>1</v>
      </c>
      <c r="W5" s="25">
        <f>'2017 Compled Drift Data'!BD7</f>
        <v>0</v>
      </c>
      <c r="X5" s="25">
        <f>'2017 Compled Drift Data'!BE7</f>
        <v>0</v>
      </c>
      <c r="Y5" s="25">
        <f>'2017 Compled Drift Data'!BF7</f>
        <v>0</v>
      </c>
      <c r="Z5" s="25">
        <f>'2017 Compled Drift Data'!BG7</f>
        <v>3</v>
      </c>
      <c r="AA5" s="25">
        <f>'2017 Compled Drift Data'!BH7</f>
        <v>0</v>
      </c>
      <c r="AB5" s="25">
        <f>'2017 Compled Drift Data'!BI7</f>
        <v>7</v>
      </c>
      <c r="AC5" s="25">
        <f>'2017 Compled Drift Data'!BJ7</f>
        <v>0</v>
      </c>
      <c r="AD5" s="25">
        <f>'2017 Compled Drift Data'!BK7</f>
        <v>0</v>
      </c>
      <c r="AE5" s="25">
        <f>'2017 Compled Drift Data'!BL7</f>
        <v>0</v>
      </c>
      <c r="AF5" s="25">
        <f>'2017 Compled Drift Data'!BM7</f>
        <v>0</v>
      </c>
      <c r="AG5" s="25">
        <f>'2017 Compled Drift Data'!BN7</f>
        <v>0</v>
      </c>
      <c r="AH5" s="25">
        <f>'2017 Compled Drift Data'!BO7</f>
        <v>0</v>
      </c>
      <c r="AI5" s="25">
        <f>'2017 Compled Drift Data'!BP7</f>
        <v>3</v>
      </c>
      <c r="AJ5" s="25">
        <f>'2017 Compled Drift Data'!BQ7</f>
        <v>23</v>
      </c>
      <c r="AK5" s="25">
        <f>'2017 Compled Drift Data'!BR7</f>
        <v>0</v>
      </c>
      <c r="AL5" s="25">
        <f>'2017 Compled Drift Data'!BS7</f>
        <v>7</v>
      </c>
      <c r="AM5" s="25">
        <f>'2017 Compled Drift Data'!BT7</f>
        <v>0</v>
      </c>
      <c r="AN5" s="25">
        <f>'2017 Compled Drift Data'!BU7</f>
        <v>69</v>
      </c>
      <c r="AO5" s="25">
        <f>'2017 Compled Drift Data'!BV7</f>
        <v>0</v>
      </c>
      <c r="AP5" s="25">
        <f>'2017 Compled Drift Data'!BW7</f>
        <v>0</v>
      </c>
      <c r="AQ5" s="25">
        <f>'2017 Compled Drift Data'!BX7</f>
        <v>0</v>
      </c>
      <c r="AR5" s="25">
        <f>'2017 Compled Drift Data'!BY7</f>
        <v>1</v>
      </c>
      <c r="AS5" s="25">
        <f>'2017 Compled Drift Data'!BZ7</f>
        <v>8</v>
      </c>
      <c r="AT5" s="25">
        <f>'2017 Compled Drift Data'!CA7</f>
        <v>0</v>
      </c>
      <c r="AU5" s="25">
        <f>'2017 Compled Drift Data'!CB7</f>
        <v>0</v>
      </c>
      <c r="AV5" s="25">
        <f>'2017 Compled Drift Data'!CC7</f>
        <v>0</v>
      </c>
      <c r="AW5" s="25">
        <f>'2017 Compled Drift Data'!CD7</f>
        <v>0</v>
      </c>
      <c r="AX5" s="25">
        <f>'2017 Compled Drift Data'!CE7</f>
        <v>0</v>
      </c>
      <c r="AY5" s="25">
        <f>'2017 Compled Drift Data'!CF7</f>
        <v>0</v>
      </c>
      <c r="AZ5" s="25">
        <f>'2017 Compled Drift Data'!CG7</f>
        <v>0</v>
      </c>
      <c r="BA5" s="25">
        <f>'2017 Compled Drift Data'!CH7</f>
        <v>0</v>
      </c>
      <c r="BB5" s="25">
        <f>'2017 Compled Drift Data'!CI7</f>
        <v>0</v>
      </c>
      <c r="BC5" s="25">
        <f>'2017 Compled Drift Data'!CJ7</f>
        <v>0</v>
      </c>
      <c r="BD5" s="25">
        <f>'2017 Compled Drift Data'!CK7</f>
        <v>0</v>
      </c>
      <c r="BE5" s="25">
        <f>'2017 Compled Drift Data'!CL7</f>
        <v>0</v>
      </c>
      <c r="BF5" s="25">
        <f>'2017 Compled Drift Data'!CM7</f>
        <v>0</v>
      </c>
      <c r="BG5" s="25">
        <f>'2017 Compled Drift Data'!CN7</f>
        <v>0</v>
      </c>
      <c r="BH5" s="25">
        <f>'2017 Compled Drift Data'!CO7</f>
        <v>0</v>
      </c>
      <c r="BI5" s="25">
        <f>'2017 Compled Drift Data'!CP7</f>
        <v>1</v>
      </c>
      <c r="BJ5" s="25">
        <f>'2017 Compled Drift Data'!CQ7</f>
        <v>0</v>
      </c>
      <c r="BK5" s="25">
        <f>'2017 Compled Drift Data'!CR7</f>
        <v>0</v>
      </c>
      <c r="BL5" s="25">
        <f>'2017 Compled Drift Data'!CS7</f>
        <v>0</v>
      </c>
      <c r="BM5" s="25">
        <f>'2017 Compled Drift Data'!CT7</f>
        <v>0</v>
      </c>
      <c r="BN5" s="25">
        <f>'2017 Compled Drift Data'!CU7</f>
        <v>0</v>
      </c>
      <c r="BO5" s="25">
        <f>'2017 Compled Drift Data'!CV7</f>
        <v>0</v>
      </c>
      <c r="BP5" s="25">
        <f>'2017 Compled Drift Data'!CW7</f>
        <v>0</v>
      </c>
      <c r="BQ5" s="25">
        <f>'2017 Compled Drift Data'!CX7</f>
        <v>0</v>
      </c>
      <c r="BR5" s="25">
        <f>'2017 Compled Drift Data'!CY7</f>
        <v>2</v>
      </c>
      <c r="BS5" s="25">
        <f>'2017 Compled Drift Data'!CZ7</f>
        <v>0</v>
      </c>
      <c r="BT5" s="25">
        <f>'2017 Compled Drift Data'!DA7</f>
        <v>0</v>
      </c>
      <c r="BU5" s="25">
        <f>'2017 Compled Drift Data'!DB7</f>
        <v>0</v>
      </c>
    </row>
    <row r="6" spans="1:73" ht="15.6" x14ac:dyDescent="0.3">
      <c r="A6" s="35">
        <f>'2017 Compled Drift Data'!D8</f>
        <v>42875</v>
      </c>
      <c r="B6" s="21">
        <f t="shared" si="0"/>
        <v>161</v>
      </c>
      <c r="C6" s="25">
        <f>'2017 Compled Drift Data'!AJ8</f>
        <v>0</v>
      </c>
      <c r="D6" s="25">
        <f>'2017 Compled Drift Data'!AK8</f>
        <v>0</v>
      </c>
      <c r="E6" s="25">
        <f>'2017 Compled Drift Data'!AL8</f>
        <v>0</v>
      </c>
      <c r="F6" s="25">
        <f>'2017 Compled Drift Data'!AM8</f>
        <v>0</v>
      </c>
      <c r="G6" s="25">
        <f>'2017 Compled Drift Data'!AN8</f>
        <v>0</v>
      </c>
      <c r="H6" s="25">
        <f>'2017 Compled Drift Data'!AO8</f>
        <v>0</v>
      </c>
      <c r="I6" s="25">
        <f>'2017 Compled Drift Data'!AP8</f>
        <v>0</v>
      </c>
      <c r="J6" s="25">
        <f>'2017 Compled Drift Data'!AQ8</f>
        <v>0</v>
      </c>
      <c r="K6" s="25">
        <f>'2017 Compled Drift Data'!AR8</f>
        <v>0</v>
      </c>
      <c r="L6" s="25">
        <f>'2017 Compled Drift Data'!AS8</f>
        <v>0</v>
      </c>
      <c r="M6" s="25">
        <f>'2017 Compled Drift Data'!AT8</f>
        <v>0</v>
      </c>
      <c r="N6" s="25">
        <f>'2017 Compled Drift Data'!AU8</f>
        <v>0</v>
      </c>
      <c r="O6" s="25">
        <f>'2017 Compled Drift Data'!AV8</f>
        <v>0</v>
      </c>
      <c r="P6" s="25">
        <f>'2017 Compled Drift Data'!AW8</f>
        <v>0</v>
      </c>
      <c r="Q6" s="25">
        <f>'2017 Compled Drift Data'!AX8</f>
        <v>0</v>
      </c>
      <c r="R6" s="25">
        <f>'2017 Compled Drift Data'!AY8</f>
        <v>0</v>
      </c>
      <c r="S6" s="25">
        <f>'2017 Compled Drift Data'!AZ8</f>
        <v>0</v>
      </c>
      <c r="T6" s="25">
        <f>'2017 Compled Drift Data'!BA8</f>
        <v>0</v>
      </c>
      <c r="U6" s="25">
        <f>'2017 Compled Drift Data'!BB8</f>
        <v>0</v>
      </c>
      <c r="V6" s="25">
        <f>'2017 Compled Drift Data'!BC8</f>
        <v>0</v>
      </c>
      <c r="W6" s="25">
        <f>'2017 Compled Drift Data'!BD8</f>
        <v>0</v>
      </c>
      <c r="X6" s="25">
        <f>'2017 Compled Drift Data'!BE8</f>
        <v>0</v>
      </c>
      <c r="Y6" s="25">
        <f>'2017 Compled Drift Data'!BF8</f>
        <v>0</v>
      </c>
      <c r="Z6" s="25">
        <f>'2017 Compled Drift Data'!BG8</f>
        <v>1</v>
      </c>
      <c r="AA6" s="25">
        <f>'2017 Compled Drift Data'!BH8</f>
        <v>0</v>
      </c>
      <c r="AB6" s="25">
        <f>'2017 Compled Drift Data'!BI8</f>
        <v>7</v>
      </c>
      <c r="AC6" s="25">
        <f>'2017 Compled Drift Data'!BJ8</f>
        <v>0</v>
      </c>
      <c r="AD6" s="25">
        <f>'2017 Compled Drift Data'!BK8</f>
        <v>0</v>
      </c>
      <c r="AE6" s="25">
        <f>'2017 Compled Drift Data'!BL8</f>
        <v>0</v>
      </c>
      <c r="AF6" s="25">
        <f>'2017 Compled Drift Data'!BM8</f>
        <v>0</v>
      </c>
      <c r="AG6" s="25">
        <f>'2017 Compled Drift Data'!BN8</f>
        <v>0</v>
      </c>
      <c r="AH6" s="25">
        <f>'2017 Compled Drift Data'!BO8</f>
        <v>0</v>
      </c>
      <c r="AI6" s="25">
        <f>'2017 Compled Drift Data'!BP8</f>
        <v>3</v>
      </c>
      <c r="AJ6" s="25">
        <f>'2017 Compled Drift Data'!BQ8</f>
        <v>38</v>
      </c>
      <c r="AK6" s="25">
        <f>'2017 Compled Drift Data'!BR8</f>
        <v>0</v>
      </c>
      <c r="AL6" s="25">
        <f>'2017 Compled Drift Data'!BS8</f>
        <v>1</v>
      </c>
      <c r="AM6" s="25">
        <f>'2017 Compled Drift Data'!BT8</f>
        <v>0</v>
      </c>
      <c r="AN6" s="25">
        <f>'2017 Compled Drift Data'!BU8</f>
        <v>86</v>
      </c>
      <c r="AO6" s="25">
        <f>'2017 Compled Drift Data'!BV8</f>
        <v>0</v>
      </c>
      <c r="AP6" s="25">
        <f>'2017 Compled Drift Data'!BW8</f>
        <v>0</v>
      </c>
      <c r="AQ6" s="25">
        <f>'2017 Compled Drift Data'!BX8</f>
        <v>0</v>
      </c>
      <c r="AR6" s="25">
        <f>'2017 Compled Drift Data'!BY8</f>
        <v>2</v>
      </c>
      <c r="AS6" s="25">
        <f>'2017 Compled Drift Data'!BZ8</f>
        <v>18</v>
      </c>
      <c r="AT6" s="25">
        <f>'2017 Compled Drift Data'!CA8</f>
        <v>0</v>
      </c>
      <c r="AU6" s="25">
        <f>'2017 Compled Drift Data'!CB8</f>
        <v>0</v>
      </c>
      <c r="AV6" s="25">
        <f>'2017 Compled Drift Data'!CC8</f>
        <v>0</v>
      </c>
      <c r="AW6" s="25">
        <f>'2017 Compled Drift Data'!CD8</f>
        <v>1</v>
      </c>
      <c r="AX6" s="25">
        <f>'2017 Compled Drift Data'!CE8</f>
        <v>0</v>
      </c>
      <c r="AY6" s="25">
        <f>'2017 Compled Drift Data'!CF8</f>
        <v>0</v>
      </c>
      <c r="AZ6" s="25">
        <f>'2017 Compled Drift Data'!CG8</f>
        <v>0</v>
      </c>
      <c r="BA6" s="25">
        <f>'2017 Compled Drift Data'!CH8</f>
        <v>0</v>
      </c>
      <c r="BB6" s="25">
        <f>'2017 Compled Drift Data'!CI8</f>
        <v>0</v>
      </c>
      <c r="BC6" s="25">
        <f>'2017 Compled Drift Data'!CJ8</f>
        <v>0</v>
      </c>
      <c r="BD6" s="25">
        <f>'2017 Compled Drift Data'!CK8</f>
        <v>0</v>
      </c>
      <c r="BE6" s="25">
        <f>'2017 Compled Drift Data'!CL8</f>
        <v>0</v>
      </c>
      <c r="BF6" s="25">
        <f>'2017 Compled Drift Data'!CM8</f>
        <v>0</v>
      </c>
      <c r="BG6" s="25">
        <f>'2017 Compled Drift Data'!CN8</f>
        <v>1</v>
      </c>
      <c r="BH6" s="25">
        <f>'2017 Compled Drift Data'!CO8</f>
        <v>2</v>
      </c>
      <c r="BI6" s="25">
        <f>'2017 Compled Drift Data'!CP8</f>
        <v>1</v>
      </c>
      <c r="BJ6" s="25">
        <f>'2017 Compled Drift Data'!CQ8</f>
        <v>0</v>
      </c>
      <c r="BK6" s="25">
        <f>'2017 Compled Drift Data'!CR8</f>
        <v>0</v>
      </c>
      <c r="BL6" s="25">
        <f>'2017 Compled Drift Data'!CS8</f>
        <v>0</v>
      </c>
      <c r="BM6" s="25">
        <f>'2017 Compled Drift Data'!CT8</f>
        <v>0</v>
      </c>
      <c r="BN6" s="25">
        <f>'2017 Compled Drift Data'!CU8</f>
        <v>0</v>
      </c>
      <c r="BO6" s="25">
        <f>'2017 Compled Drift Data'!CV8</f>
        <v>0</v>
      </c>
      <c r="BP6" s="25">
        <f>'2017 Compled Drift Data'!CW8</f>
        <v>0</v>
      </c>
      <c r="BQ6" s="25">
        <f>'2017 Compled Drift Data'!CX8</f>
        <v>0</v>
      </c>
      <c r="BR6" s="25">
        <f>'2017 Compled Drift Data'!CY8</f>
        <v>0</v>
      </c>
      <c r="BS6" s="25">
        <f>'2017 Compled Drift Data'!CZ8</f>
        <v>0</v>
      </c>
      <c r="BT6" s="25">
        <f>'2017 Compled Drift Data'!DA8</f>
        <v>0</v>
      </c>
      <c r="BU6" s="25">
        <f>'2017 Compled Drift Data'!DB8</f>
        <v>0</v>
      </c>
    </row>
    <row r="7" spans="1:73" ht="15.6" x14ac:dyDescent="0.3">
      <c r="A7" s="35">
        <f>'2017 Compled Drift Data'!D9</f>
        <v>42876</v>
      </c>
      <c r="B7" s="21">
        <f t="shared" si="0"/>
        <v>117</v>
      </c>
      <c r="C7" s="25">
        <f>'2017 Compled Drift Data'!AJ9</f>
        <v>0</v>
      </c>
      <c r="D7" s="25">
        <f>'2017 Compled Drift Data'!AK9</f>
        <v>0</v>
      </c>
      <c r="E7" s="25">
        <f>'2017 Compled Drift Data'!AL9</f>
        <v>0</v>
      </c>
      <c r="F7" s="25">
        <f>'2017 Compled Drift Data'!AM9</f>
        <v>0</v>
      </c>
      <c r="G7" s="25">
        <f>'2017 Compled Drift Data'!AN9</f>
        <v>0</v>
      </c>
      <c r="H7" s="25">
        <f>'2017 Compled Drift Data'!AO9</f>
        <v>0</v>
      </c>
      <c r="I7" s="25">
        <f>'2017 Compled Drift Data'!AP9</f>
        <v>0</v>
      </c>
      <c r="J7" s="25">
        <f>'2017 Compled Drift Data'!AQ9</f>
        <v>0</v>
      </c>
      <c r="K7" s="25">
        <f>'2017 Compled Drift Data'!AR9</f>
        <v>0</v>
      </c>
      <c r="L7" s="25">
        <f>'2017 Compled Drift Data'!AS9</f>
        <v>0</v>
      </c>
      <c r="M7" s="25">
        <f>'2017 Compled Drift Data'!AT9</f>
        <v>0</v>
      </c>
      <c r="N7" s="25">
        <f>'2017 Compled Drift Data'!AU9</f>
        <v>1</v>
      </c>
      <c r="O7" s="25">
        <f>'2017 Compled Drift Data'!AV9</f>
        <v>0</v>
      </c>
      <c r="P7" s="25">
        <f>'2017 Compled Drift Data'!AW9</f>
        <v>0</v>
      </c>
      <c r="Q7" s="25">
        <f>'2017 Compled Drift Data'!AX9</f>
        <v>0</v>
      </c>
      <c r="R7" s="25">
        <f>'2017 Compled Drift Data'!AY9</f>
        <v>0</v>
      </c>
      <c r="S7" s="25">
        <f>'2017 Compled Drift Data'!AZ9</f>
        <v>0</v>
      </c>
      <c r="T7" s="25">
        <f>'2017 Compled Drift Data'!BA9</f>
        <v>0</v>
      </c>
      <c r="U7" s="25">
        <f>'2017 Compled Drift Data'!BB9</f>
        <v>0</v>
      </c>
      <c r="V7" s="25">
        <f>'2017 Compled Drift Data'!BC9</f>
        <v>0</v>
      </c>
      <c r="W7" s="25">
        <f>'2017 Compled Drift Data'!BD9</f>
        <v>0</v>
      </c>
      <c r="X7" s="25">
        <f>'2017 Compled Drift Data'!BE9</f>
        <v>0</v>
      </c>
      <c r="Y7" s="25">
        <f>'2017 Compled Drift Data'!BF9</f>
        <v>0</v>
      </c>
      <c r="Z7" s="25">
        <f>'2017 Compled Drift Data'!BG9</f>
        <v>2</v>
      </c>
      <c r="AA7" s="25">
        <f>'2017 Compled Drift Data'!BH9</f>
        <v>0</v>
      </c>
      <c r="AB7" s="25">
        <f>'2017 Compled Drift Data'!BI9</f>
        <v>11</v>
      </c>
      <c r="AC7" s="25">
        <f>'2017 Compled Drift Data'!BJ9</f>
        <v>0</v>
      </c>
      <c r="AD7" s="25">
        <f>'2017 Compled Drift Data'!BK9</f>
        <v>0</v>
      </c>
      <c r="AE7" s="25">
        <f>'2017 Compled Drift Data'!BL9</f>
        <v>2</v>
      </c>
      <c r="AF7" s="25">
        <f>'2017 Compled Drift Data'!BM9</f>
        <v>0</v>
      </c>
      <c r="AG7" s="25">
        <f>'2017 Compled Drift Data'!BN9</f>
        <v>0</v>
      </c>
      <c r="AH7" s="25">
        <f>'2017 Compled Drift Data'!BO9</f>
        <v>0</v>
      </c>
      <c r="AI7" s="25">
        <f>'2017 Compled Drift Data'!BP9</f>
        <v>0</v>
      </c>
      <c r="AJ7" s="25">
        <f>'2017 Compled Drift Data'!BQ9</f>
        <v>29</v>
      </c>
      <c r="AK7" s="25">
        <f>'2017 Compled Drift Data'!BR9</f>
        <v>0</v>
      </c>
      <c r="AL7" s="25">
        <f>'2017 Compled Drift Data'!BS9</f>
        <v>4</v>
      </c>
      <c r="AM7" s="25">
        <f>'2017 Compled Drift Data'!BT9</f>
        <v>0</v>
      </c>
      <c r="AN7" s="25">
        <f>'2017 Compled Drift Data'!BU9</f>
        <v>51</v>
      </c>
      <c r="AO7" s="25">
        <f>'2017 Compled Drift Data'!BV9</f>
        <v>0</v>
      </c>
      <c r="AP7" s="25">
        <f>'2017 Compled Drift Data'!BW9</f>
        <v>0</v>
      </c>
      <c r="AQ7" s="25">
        <f>'2017 Compled Drift Data'!BX9</f>
        <v>0</v>
      </c>
      <c r="AR7" s="25">
        <f>'2017 Compled Drift Data'!BY9</f>
        <v>5</v>
      </c>
      <c r="AS7" s="25">
        <f>'2017 Compled Drift Data'!BZ9</f>
        <v>9</v>
      </c>
      <c r="AT7" s="25">
        <f>'2017 Compled Drift Data'!CA9</f>
        <v>0</v>
      </c>
      <c r="AU7" s="25">
        <f>'2017 Compled Drift Data'!CB9</f>
        <v>0</v>
      </c>
      <c r="AV7" s="25">
        <f>'2017 Compled Drift Data'!CC9</f>
        <v>0</v>
      </c>
      <c r="AW7" s="25">
        <f>'2017 Compled Drift Data'!CD9</f>
        <v>1</v>
      </c>
      <c r="AX7" s="25">
        <f>'2017 Compled Drift Data'!CE9</f>
        <v>0</v>
      </c>
      <c r="AY7" s="25">
        <f>'2017 Compled Drift Data'!CF9</f>
        <v>0</v>
      </c>
      <c r="AZ7" s="25">
        <f>'2017 Compled Drift Data'!CG9</f>
        <v>0</v>
      </c>
      <c r="BA7" s="25">
        <f>'2017 Compled Drift Data'!CH9</f>
        <v>0</v>
      </c>
      <c r="BB7" s="25">
        <f>'2017 Compled Drift Data'!CI9</f>
        <v>0</v>
      </c>
      <c r="BC7" s="25">
        <f>'2017 Compled Drift Data'!CJ9</f>
        <v>0</v>
      </c>
      <c r="BD7" s="25">
        <f>'2017 Compled Drift Data'!CK9</f>
        <v>0</v>
      </c>
      <c r="BE7" s="25">
        <f>'2017 Compled Drift Data'!CL9</f>
        <v>0</v>
      </c>
      <c r="BF7" s="25">
        <f>'2017 Compled Drift Data'!CM9</f>
        <v>0</v>
      </c>
      <c r="BG7" s="25">
        <f>'2017 Compled Drift Data'!CN9</f>
        <v>1</v>
      </c>
      <c r="BH7" s="25">
        <f>'2017 Compled Drift Data'!CO9</f>
        <v>0</v>
      </c>
      <c r="BI7" s="25">
        <f>'2017 Compled Drift Data'!CP9</f>
        <v>0</v>
      </c>
      <c r="BJ7" s="25">
        <f>'2017 Compled Drift Data'!CQ9</f>
        <v>0</v>
      </c>
      <c r="BK7" s="25">
        <f>'2017 Compled Drift Data'!CR9</f>
        <v>0</v>
      </c>
      <c r="BL7" s="25">
        <f>'2017 Compled Drift Data'!CS9</f>
        <v>0</v>
      </c>
      <c r="BM7" s="25">
        <f>'2017 Compled Drift Data'!CT9</f>
        <v>0</v>
      </c>
      <c r="BN7" s="25">
        <f>'2017 Compled Drift Data'!CU9</f>
        <v>0</v>
      </c>
      <c r="BO7" s="25">
        <f>'2017 Compled Drift Data'!CV9</f>
        <v>0</v>
      </c>
      <c r="BP7" s="25">
        <f>'2017 Compled Drift Data'!CW9</f>
        <v>0</v>
      </c>
      <c r="BQ7" s="25">
        <f>'2017 Compled Drift Data'!CX9</f>
        <v>1</v>
      </c>
      <c r="BR7" s="25">
        <f>'2017 Compled Drift Data'!CY9</f>
        <v>0</v>
      </c>
      <c r="BS7" s="25">
        <f>'2017 Compled Drift Data'!CZ9</f>
        <v>0</v>
      </c>
      <c r="BT7" s="25">
        <f>'2017 Compled Drift Data'!DA9</f>
        <v>0</v>
      </c>
      <c r="BU7" s="25">
        <f>'2017 Compled Drift Data'!DB9</f>
        <v>0</v>
      </c>
    </row>
    <row r="8" spans="1:73" ht="15.6" x14ac:dyDescent="0.3">
      <c r="A8" s="35">
        <f>'2017 Compled Drift Data'!D10</f>
        <v>42877</v>
      </c>
      <c r="B8" s="21">
        <f t="shared" si="0"/>
        <v>55</v>
      </c>
      <c r="C8" s="25">
        <f>'2017 Compled Drift Data'!AJ10</f>
        <v>0</v>
      </c>
      <c r="D8" s="25">
        <f>'2017 Compled Drift Data'!AK10</f>
        <v>0</v>
      </c>
      <c r="E8" s="25">
        <f>'2017 Compled Drift Data'!AL10</f>
        <v>0</v>
      </c>
      <c r="F8" s="25">
        <f>'2017 Compled Drift Data'!AM10</f>
        <v>0</v>
      </c>
      <c r="G8" s="25">
        <f>'2017 Compled Drift Data'!AN10</f>
        <v>0</v>
      </c>
      <c r="H8" s="25">
        <f>'2017 Compled Drift Data'!AO10</f>
        <v>0</v>
      </c>
      <c r="I8" s="25">
        <f>'2017 Compled Drift Data'!AP10</f>
        <v>0</v>
      </c>
      <c r="J8" s="25">
        <f>'2017 Compled Drift Data'!AQ10</f>
        <v>0</v>
      </c>
      <c r="K8" s="25">
        <f>'2017 Compled Drift Data'!AR10</f>
        <v>1</v>
      </c>
      <c r="L8" s="25">
        <f>'2017 Compled Drift Data'!AS10</f>
        <v>0</v>
      </c>
      <c r="M8" s="25">
        <f>'2017 Compled Drift Data'!AT10</f>
        <v>0</v>
      </c>
      <c r="N8" s="25">
        <f>'2017 Compled Drift Data'!AU10</f>
        <v>0</v>
      </c>
      <c r="O8" s="25">
        <f>'2017 Compled Drift Data'!AV10</f>
        <v>0</v>
      </c>
      <c r="P8" s="25">
        <f>'2017 Compled Drift Data'!AW10</f>
        <v>0</v>
      </c>
      <c r="Q8" s="25">
        <f>'2017 Compled Drift Data'!AX10</f>
        <v>0</v>
      </c>
      <c r="R8" s="25">
        <f>'2017 Compled Drift Data'!AY10</f>
        <v>0</v>
      </c>
      <c r="S8" s="25">
        <f>'2017 Compled Drift Data'!AZ10</f>
        <v>0</v>
      </c>
      <c r="T8" s="25">
        <f>'2017 Compled Drift Data'!BA10</f>
        <v>0</v>
      </c>
      <c r="U8" s="25">
        <f>'2017 Compled Drift Data'!BB10</f>
        <v>0</v>
      </c>
      <c r="V8" s="25">
        <f>'2017 Compled Drift Data'!BC10</f>
        <v>0</v>
      </c>
      <c r="W8" s="25">
        <f>'2017 Compled Drift Data'!BD10</f>
        <v>0</v>
      </c>
      <c r="X8" s="25">
        <f>'2017 Compled Drift Data'!BE10</f>
        <v>0</v>
      </c>
      <c r="Y8" s="25">
        <f>'2017 Compled Drift Data'!BF10</f>
        <v>0</v>
      </c>
      <c r="Z8" s="25">
        <f>'2017 Compled Drift Data'!BG10</f>
        <v>0</v>
      </c>
      <c r="AA8" s="25">
        <f>'2017 Compled Drift Data'!BH10</f>
        <v>0</v>
      </c>
      <c r="AB8" s="25">
        <f>'2017 Compled Drift Data'!BI10</f>
        <v>4</v>
      </c>
      <c r="AC8" s="25">
        <f>'2017 Compled Drift Data'!BJ10</f>
        <v>0</v>
      </c>
      <c r="AD8" s="25">
        <f>'2017 Compled Drift Data'!BK10</f>
        <v>0</v>
      </c>
      <c r="AE8" s="25">
        <f>'2017 Compled Drift Data'!BL10</f>
        <v>0</v>
      </c>
      <c r="AF8" s="25">
        <f>'2017 Compled Drift Data'!BM10</f>
        <v>0</v>
      </c>
      <c r="AG8" s="25">
        <f>'2017 Compled Drift Data'!BN10</f>
        <v>0</v>
      </c>
      <c r="AH8" s="25">
        <f>'2017 Compled Drift Data'!BO10</f>
        <v>0</v>
      </c>
      <c r="AI8" s="25">
        <f>'2017 Compled Drift Data'!BP10</f>
        <v>2</v>
      </c>
      <c r="AJ8" s="25">
        <f>'2017 Compled Drift Data'!BQ10</f>
        <v>17</v>
      </c>
      <c r="AK8" s="25">
        <f>'2017 Compled Drift Data'!BR10</f>
        <v>0</v>
      </c>
      <c r="AL8" s="25">
        <f>'2017 Compled Drift Data'!BS10</f>
        <v>2</v>
      </c>
      <c r="AM8" s="25">
        <f>'2017 Compled Drift Data'!BT10</f>
        <v>0</v>
      </c>
      <c r="AN8" s="25">
        <f>'2017 Compled Drift Data'!BU10</f>
        <v>19</v>
      </c>
      <c r="AO8" s="25">
        <f>'2017 Compled Drift Data'!BV10</f>
        <v>1</v>
      </c>
      <c r="AP8" s="25">
        <f>'2017 Compled Drift Data'!BW10</f>
        <v>0</v>
      </c>
      <c r="AQ8" s="25">
        <f>'2017 Compled Drift Data'!BX10</f>
        <v>0</v>
      </c>
      <c r="AR8" s="25">
        <f>'2017 Compled Drift Data'!BY10</f>
        <v>2</v>
      </c>
      <c r="AS8" s="25">
        <f>'2017 Compled Drift Data'!BZ10</f>
        <v>5</v>
      </c>
      <c r="AT8" s="25">
        <f>'2017 Compled Drift Data'!CA10</f>
        <v>0</v>
      </c>
      <c r="AU8" s="25">
        <f>'2017 Compled Drift Data'!CB10</f>
        <v>0</v>
      </c>
      <c r="AV8" s="25">
        <f>'2017 Compled Drift Data'!CC10</f>
        <v>0</v>
      </c>
      <c r="AW8" s="25">
        <f>'2017 Compled Drift Data'!CD10</f>
        <v>1</v>
      </c>
      <c r="AX8" s="25">
        <f>'2017 Compled Drift Data'!CE10</f>
        <v>0</v>
      </c>
      <c r="AY8" s="25">
        <f>'2017 Compled Drift Data'!CF10</f>
        <v>0</v>
      </c>
      <c r="AZ8" s="25">
        <f>'2017 Compled Drift Data'!CG10</f>
        <v>0</v>
      </c>
      <c r="BA8" s="25">
        <f>'2017 Compled Drift Data'!CH10</f>
        <v>0</v>
      </c>
      <c r="BB8" s="25">
        <f>'2017 Compled Drift Data'!CI10</f>
        <v>0</v>
      </c>
      <c r="BC8" s="25">
        <f>'2017 Compled Drift Data'!CJ10</f>
        <v>0</v>
      </c>
      <c r="BD8" s="25">
        <f>'2017 Compled Drift Data'!CK10</f>
        <v>0</v>
      </c>
      <c r="BE8" s="25">
        <f>'2017 Compled Drift Data'!CL10</f>
        <v>0</v>
      </c>
      <c r="BF8" s="25">
        <f>'2017 Compled Drift Data'!CM10</f>
        <v>0</v>
      </c>
      <c r="BG8" s="25">
        <f>'2017 Compled Drift Data'!CN10</f>
        <v>1</v>
      </c>
      <c r="BH8" s="25">
        <f>'2017 Compled Drift Data'!CO10</f>
        <v>0</v>
      </c>
      <c r="BI8" s="25">
        <f>'2017 Compled Drift Data'!CP10</f>
        <v>0</v>
      </c>
      <c r="BJ8" s="25">
        <f>'2017 Compled Drift Data'!CQ10</f>
        <v>0</v>
      </c>
      <c r="BK8" s="25">
        <f>'2017 Compled Drift Data'!CR10</f>
        <v>0</v>
      </c>
      <c r="BL8" s="25">
        <f>'2017 Compled Drift Data'!CS10</f>
        <v>0</v>
      </c>
      <c r="BM8" s="25">
        <f>'2017 Compled Drift Data'!CT10</f>
        <v>0</v>
      </c>
      <c r="BN8" s="25">
        <f>'2017 Compled Drift Data'!CU10</f>
        <v>0</v>
      </c>
      <c r="BO8" s="25">
        <f>'2017 Compled Drift Data'!CV10</f>
        <v>0</v>
      </c>
      <c r="BP8" s="25">
        <f>'2017 Compled Drift Data'!CW10</f>
        <v>0</v>
      </c>
      <c r="BQ8" s="25">
        <f>'2017 Compled Drift Data'!CX10</f>
        <v>0</v>
      </c>
      <c r="BR8" s="25">
        <f>'2017 Compled Drift Data'!CY10</f>
        <v>0</v>
      </c>
      <c r="BS8" s="25">
        <f>'2017 Compled Drift Data'!CZ10</f>
        <v>0</v>
      </c>
      <c r="BT8" s="25">
        <f>'2017 Compled Drift Data'!DA10</f>
        <v>0</v>
      </c>
      <c r="BU8" s="25">
        <f>'2017 Compled Drift Data'!DB10</f>
        <v>0</v>
      </c>
    </row>
    <row r="9" spans="1:73" ht="15.6" x14ac:dyDescent="0.3">
      <c r="A9" s="35">
        <f>'2017 Compled Drift Data'!D11</f>
        <v>42878</v>
      </c>
      <c r="B9" s="21">
        <f t="shared" si="0"/>
        <v>103</v>
      </c>
      <c r="C9" s="25">
        <f>'2017 Compled Drift Data'!AJ11</f>
        <v>0</v>
      </c>
      <c r="D9" s="25">
        <f>'2017 Compled Drift Data'!AK11</f>
        <v>0</v>
      </c>
      <c r="E9" s="25">
        <f>'2017 Compled Drift Data'!AL11</f>
        <v>0</v>
      </c>
      <c r="F9" s="25">
        <f>'2017 Compled Drift Data'!AM11</f>
        <v>0</v>
      </c>
      <c r="G9" s="25">
        <f>'2017 Compled Drift Data'!AN11</f>
        <v>0</v>
      </c>
      <c r="H9" s="25">
        <f>'2017 Compled Drift Data'!AO11</f>
        <v>0</v>
      </c>
      <c r="I9" s="25">
        <f>'2017 Compled Drift Data'!AP11</f>
        <v>0</v>
      </c>
      <c r="J9" s="25">
        <f>'2017 Compled Drift Data'!AQ11</f>
        <v>0</v>
      </c>
      <c r="K9" s="25">
        <f>'2017 Compled Drift Data'!AR11</f>
        <v>0</v>
      </c>
      <c r="L9" s="25">
        <f>'2017 Compled Drift Data'!AS11</f>
        <v>0</v>
      </c>
      <c r="M9" s="25">
        <f>'2017 Compled Drift Data'!AT11</f>
        <v>0</v>
      </c>
      <c r="N9" s="25">
        <f>'2017 Compled Drift Data'!AU11</f>
        <v>2</v>
      </c>
      <c r="O9" s="25">
        <f>'2017 Compled Drift Data'!AV11</f>
        <v>0</v>
      </c>
      <c r="P9" s="25">
        <f>'2017 Compled Drift Data'!AW11</f>
        <v>0</v>
      </c>
      <c r="Q9" s="25">
        <f>'2017 Compled Drift Data'!AX11</f>
        <v>0</v>
      </c>
      <c r="R9" s="25">
        <f>'2017 Compled Drift Data'!AY11</f>
        <v>0</v>
      </c>
      <c r="S9" s="25">
        <f>'2017 Compled Drift Data'!AZ11</f>
        <v>0</v>
      </c>
      <c r="T9" s="25">
        <f>'2017 Compled Drift Data'!BA11</f>
        <v>0</v>
      </c>
      <c r="U9" s="25">
        <f>'2017 Compled Drift Data'!BB11</f>
        <v>0</v>
      </c>
      <c r="V9" s="25">
        <f>'2017 Compled Drift Data'!BC11</f>
        <v>0</v>
      </c>
      <c r="W9" s="25">
        <f>'2017 Compled Drift Data'!BD11</f>
        <v>0</v>
      </c>
      <c r="X9" s="25">
        <f>'2017 Compled Drift Data'!BE11</f>
        <v>0</v>
      </c>
      <c r="Y9" s="25">
        <f>'2017 Compled Drift Data'!BF11</f>
        <v>0</v>
      </c>
      <c r="Z9" s="25">
        <f>'2017 Compled Drift Data'!BG11</f>
        <v>0</v>
      </c>
      <c r="AA9" s="25">
        <f>'2017 Compled Drift Data'!BH11</f>
        <v>0</v>
      </c>
      <c r="AB9" s="25">
        <f>'2017 Compled Drift Data'!BI11</f>
        <v>3</v>
      </c>
      <c r="AC9" s="25">
        <f>'2017 Compled Drift Data'!BJ11</f>
        <v>0</v>
      </c>
      <c r="AD9" s="25">
        <f>'2017 Compled Drift Data'!BK11</f>
        <v>0</v>
      </c>
      <c r="AE9" s="25">
        <f>'2017 Compled Drift Data'!BL11</f>
        <v>0</v>
      </c>
      <c r="AF9" s="25">
        <f>'2017 Compled Drift Data'!BM11</f>
        <v>0</v>
      </c>
      <c r="AG9" s="25">
        <f>'2017 Compled Drift Data'!BN11</f>
        <v>0</v>
      </c>
      <c r="AH9" s="25">
        <f>'2017 Compled Drift Data'!BO11</f>
        <v>0</v>
      </c>
      <c r="AI9" s="25">
        <f>'2017 Compled Drift Data'!BP11</f>
        <v>0</v>
      </c>
      <c r="AJ9" s="25">
        <f>'2017 Compled Drift Data'!BQ11</f>
        <v>23</v>
      </c>
      <c r="AK9" s="25">
        <f>'2017 Compled Drift Data'!BR11</f>
        <v>0</v>
      </c>
      <c r="AL9" s="25">
        <f>'2017 Compled Drift Data'!BS11</f>
        <v>4</v>
      </c>
      <c r="AM9" s="25">
        <f>'2017 Compled Drift Data'!BT11</f>
        <v>0</v>
      </c>
      <c r="AN9" s="25">
        <f>'2017 Compled Drift Data'!BU11</f>
        <v>55</v>
      </c>
      <c r="AO9" s="25">
        <f>'2017 Compled Drift Data'!BV11</f>
        <v>0</v>
      </c>
      <c r="AP9" s="25">
        <f>'2017 Compled Drift Data'!BW11</f>
        <v>0</v>
      </c>
      <c r="AQ9" s="25">
        <f>'2017 Compled Drift Data'!BX11</f>
        <v>0</v>
      </c>
      <c r="AR9" s="25">
        <f>'2017 Compled Drift Data'!BY11</f>
        <v>4</v>
      </c>
      <c r="AS9" s="25">
        <f>'2017 Compled Drift Data'!BZ11</f>
        <v>11</v>
      </c>
      <c r="AT9" s="25">
        <f>'2017 Compled Drift Data'!CA11</f>
        <v>0</v>
      </c>
      <c r="AU9" s="25">
        <f>'2017 Compled Drift Data'!CB11</f>
        <v>0</v>
      </c>
      <c r="AV9" s="25">
        <f>'2017 Compled Drift Data'!CC11</f>
        <v>0</v>
      </c>
      <c r="AW9" s="25">
        <f>'2017 Compled Drift Data'!CD11</f>
        <v>0</v>
      </c>
      <c r="AX9" s="25">
        <f>'2017 Compled Drift Data'!CE11</f>
        <v>0</v>
      </c>
      <c r="AY9" s="25">
        <f>'2017 Compled Drift Data'!CF11</f>
        <v>0</v>
      </c>
      <c r="AZ9" s="25">
        <f>'2017 Compled Drift Data'!CG11</f>
        <v>0</v>
      </c>
      <c r="BA9" s="25">
        <f>'2017 Compled Drift Data'!CH11</f>
        <v>0</v>
      </c>
      <c r="BB9" s="25">
        <f>'2017 Compled Drift Data'!CI11</f>
        <v>0</v>
      </c>
      <c r="BC9" s="25">
        <f>'2017 Compled Drift Data'!CJ11</f>
        <v>0</v>
      </c>
      <c r="BD9" s="25">
        <f>'2017 Compled Drift Data'!CK11</f>
        <v>0</v>
      </c>
      <c r="BE9" s="25">
        <f>'2017 Compled Drift Data'!CL11</f>
        <v>0</v>
      </c>
      <c r="BF9" s="25">
        <f>'2017 Compled Drift Data'!CM11</f>
        <v>0</v>
      </c>
      <c r="BG9" s="25">
        <f>'2017 Compled Drift Data'!CN11</f>
        <v>0</v>
      </c>
      <c r="BH9" s="25">
        <f>'2017 Compled Drift Data'!CO11</f>
        <v>1</v>
      </c>
      <c r="BI9" s="25">
        <f>'2017 Compled Drift Data'!CP11</f>
        <v>0</v>
      </c>
      <c r="BJ9" s="25">
        <f>'2017 Compled Drift Data'!CQ11</f>
        <v>0</v>
      </c>
      <c r="BK9" s="25">
        <f>'2017 Compled Drift Data'!CR11</f>
        <v>0</v>
      </c>
      <c r="BL9" s="25">
        <f>'2017 Compled Drift Data'!CS11</f>
        <v>0</v>
      </c>
      <c r="BM9" s="25">
        <f>'2017 Compled Drift Data'!CT11</f>
        <v>0</v>
      </c>
      <c r="BN9" s="25">
        <f>'2017 Compled Drift Data'!CU11</f>
        <v>0</v>
      </c>
      <c r="BO9" s="25">
        <f>'2017 Compled Drift Data'!CV11</f>
        <v>0</v>
      </c>
      <c r="BP9" s="25">
        <f>'2017 Compled Drift Data'!CW11</f>
        <v>0</v>
      </c>
      <c r="BQ9" s="25">
        <f>'2017 Compled Drift Data'!CX11</f>
        <v>0</v>
      </c>
      <c r="BR9" s="25">
        <f>'2017 Compled Drift Data'!CY11</f>
        <v>0</v>
      </c>
      <c r="BS9" s="25">
        <f>'2017 Compled Drift Data'!CZ11</f>
        <v>0</v>
      </c>
      <c r="BT9" s="25">
        <f>'2017 Compled Drift Data'!DA11</f>
        <v>0</v>
      </c>
      <c r="BU9" s="25">
        <f>'2017 Compled Drift Data'!DB11</f>
        <v>0</v>
      </c>
    </row>
    <row r="10" spans="1:73" ht="15.6" x14ac:dyDescent="0.3">
      <c r="A10" s="35">
        <f>'2017 Compled Drift Data'!D12</f>
        <v>42879</v>
      </c>
      <c r="B10" s="21">
        <f t="shared" si="0"/>
        <v>128</v>
      </c>
      <c r="C10" s="25">
        <f>'2017 Compled Drift Data'!AJ12</f>
        <v>0</v>
      </c>
      <c r="D10" s="25">
        <f>'2017 Compled Drift Data'!AK12</f>
        <v>0</v>
      </c>
      <c r="E10" s="25">
        <f>'2017 Compled Drift Data'!AL12</f>
        <v>0</v>
      </c>
      <c r="F10" s="25">
        <f>'2017 Compled Drift Data'!AM12</f>
        <v>0</v>
      </c>
      <c r="G10" s="25">
        <f>'2017 Compled Drift Data'!AN12</f>
        <v>0</v>
      </c>
      <c r="H10" s="25">
        <f>'2017 Compled Drift Data'!AO12</f>
        <v>1</v>
      </c>
      <c r="I10" s="25">
        <f>'2017 Compled Drift Data'!AP12</f>
        <v>6</v>
      </c>
      <c r="J10" s="25">
        <f>'2017 Compled Drift Data'!AQ12</f>
        <v>0</v>
      </c>
      <c r="K10" s="25">
        <f>'2017 Compled Drift Data'!AR12</f>
        <v>2</v>
      </c>
      <c r="L10" s="25">
        <f>'2017 Compled Drift Data'!AS12</f>
        <v>0</v>
      </c>
      <c r="M10" s="25">
        <f>'2017 Compled Drift Data'!AT12</f>
        <v>0</v>
      </c>
      <c r="N10" s="25">
        <f>'2017 Compled Drift Data'!AU12</f>
        <v>1</v>
      </c>
      <c r="O10" s="25">
        <f>'2017 Compled Drift Data'!AV12</f>
        <v>0</v>
      </c>
      <c r="P10" s="25">
        <f>'2017 Compled Drift Data'!AW12</f>
        <v>0</v>
      </c>
      <c r="Q10" s="25">
        <f>'2017 Compled Drift Data'!AX12</f>
        <v>0</v>
      </c>
      <c r="R10" s="25">
        <f>'2017 Compled Drift Data'!AY12</f>
        <v>0</v>
      </c>
      <c r="S10" s="25">
        <f>'2017 Compled Drift Data'!AZ12</f>
        <v>0</v>
      </c>
      <c r="T10" s="25">
        <f>'2017 Compled Drift Data'!BA12</f>
        <v>0</v>
      </c>
      <c r="U10" s="25">
        <f>'2017 Compled Drift Data'!BB12</f>
        <v>0</v>
      </c>
      <c r="V10" s="25">
        <f>'2017 Compled Drift Data'!BC12</f>
        <v>0</v>
      </c>
      <c r="W10" s="25">
        <f>'2017 Compled Drift Data'!BD12</f>
        <v>0</v>
      </c>
      <c r="X10" s="25">
        <f>'2017 Compled Drift Data'!BE12</f>
        <v>1</v>
      </c>
      <c r="Y10" s="25">
        <f>'2017 Compled Drift Data'!BF12</f>
        <v>0</v>
      </c>
      <c r="Z10" s="25">
        <f>'2017 Compled Drift Data'!BG12</f>
        <v>1</v>
      </c>
      <c r="AA10" s="25">
        <f>'2017 Compled Drift Data'!BH12</f>
        <v>0</v>
      </c>
      <c r="AB10" s="25">
        <f>'2017 Compled Drift Data'!BI12</f>
        <v>12</v>
      </c>
      <c r="AC10" s="25">
        <f>'2017 Compled Drift Data'!BJ12</f>
        <v>0</v>
      </c>
      <c r="AD10" s="25">
        <f>'2017 Compled Drift Data'!BK12</f>
        <v>0</v>
      </c>
      <c r="AE10" s="25">
        <f>'2017 Compled Drift Data'!BL12</f>
        <v>0</v>
      </c>
      <c r="AF10" s="25">
        <f>'2017 Compled Drift Data'!BM12</f>
        <v>0</v>
      </c>
      <c r="AG10" s="25">
        <f>'2017 Compled Drift Data'!BN12</f>
        <v>0</v>
      </c>
      <c r="AH10" s="25">
        <f>'2017 Compled Drift Data'!BO12</f>
        <v>0</v>
      </c>
      <c r="AI10" s="25">
        <f>'2017 Compled Drift Data'!BP12</f>
        <v>1</v>
      </c>
      <c r="AJ10" s="25">
        <f>'2017 Compled Drift Data'!BQ12</f>
        <v>48</v>
      </c>
      <c r="AK10" s="25">
        <f>'2017 Compled Drift Data'!BR12</f>
        <v>0</v>
      </c>
      <c r="AL10" s="25">
        <f>'2017 Compled Drift Data'!BS12</f>
        <v>2</v>
      </c>
      <c r="AM10" s="25">
        <f>'2017 Compled Drift Data'!BT12</f>
        <v>0</v>
      </c>
      <c r="AN10" s="25">
        <f>'2017 Compled Drift Data'!BU12</f>
        <v>36</v>
      </c>
      <c r="AO10" s="25">
        <f>'2017 Compled Drift Data'!BV12</f>
        <v>0</v>
      </c>
      <c r="AP10" s="25">
        <f>'2017 Compled Drift Data'!BW12</f>
        <v>0</v>
      </c>
      <c r="AQ10" s="25">
        <f>'2017 Compled Drift Data'!BX12</f>
        <v>0</v>
      </c>
      <c r="AR10" s="25">
        <f>'2017 Compled Drift Data'!BY12</f>
        <v>4</v>
      </c>
      <c r="AS10" s="25">
        <f>'2017 Compled Drift Data'!BZ12</f>
        <v>11</v>
      </c>
      <c r="AT10" s="25">
        <f>'2017 Compled Drift Data'!CA12</f>
        <v>0</v>
      </c>
      <c r="AU10" s="25">
        <f>'2017 Compled Drift Data'!CB12</f>
        <v>0</v>
      </c>
      <c r="AV10" s="25">
        <f>'2017 Compled Drift Data'!CC12</f>
        <v>0</v>
      </c>
      <c r="AW10" s="25">
        <f>'2017 Compled Drift Data'!CD12</f>
        <v>0</v>
      </c>
      <c r="AX10" s="25">
        <f>'2017 Compled Drift Data'!CE12</f>
        <v>0</v>
      </c>
      <c r="AY10" s="25">
        <f>'2017 Compled Drift Data'!CF12</f>
        <v>0</v>
      </c>
      <c r="AZ10" s="25">
        <f>'2017 Compled Drift Data'!CG12</f>
        <v>0</v>
      </c>
      <c r="BA10" s="25">
        <f>'2017 Compled Drift Data'!CH12</f>
        <v>0</v>
      </c>
      <c r="BB10" s="25">
        <f>'2017 Compled Drift Data'!CI12</f>
        <v>0</v>
      </c>
      <c r="BC10" s="25">
        <f>'2017 Compled Drift Data'!CJ12</f>
        <v>0</v>
      </c>
      <c r="BD10" s="25">
        <f>'2017 Compled Drift Data'!CK12</f>
        <v>0</v>
      </c>
      <c r="BE10" s="25">
        <f>'2017 Compled Drift Data'!CL12</f>
        <v>0</v>
      </c>
      <c r="BF10" s="25">
        <f>'2017 Compled Drift Data'!CM12</f>
        <v>0</v>
      </c>
      <c r="BG10" s="25">
        <f>'2017 Compled Drift Data'!CN12</f>
        <v>0</v>
      </c>
      <c r="BH10" s="25">
        <f>'2017 Compled Drift Data'!CO12</f>
        <v>0</v>
      </c>
      <c r="BI10" s="25">
        <f>'2017 Compled Drift Data'!CP12</f>
        <v>0</v>
      </c>
      <c r="BJ10" s="25">
        <f>'2017 Compled Drift Data'!CQ12</f>
        <v>0</v>
      </c>
      <c r="BK10" s="25">
        <f>'2017 Compled Drift Data'!CR12</f>
        <v>0</v>
      </c>
      <c r="BL10" s="25">
        <f>'2017 Compled Drift Data'!CS12</f>
        <v>0</v>
      </c>
      <c r="BM10" s="25">
        <f>'2017 Compled Drift Data'!CT12</f>
        <v>0</v>
      </c>
      <c r="BN10" s="25">
        <f>'2017 Compled Drift Data'!CU12</f>
        <v>0</v>
      </c>
      <c r="BO10" s="25">
        <f>'2017 Compled Drift Data'!CV12</f>
        <v>0</v>
      </c>
      <c r="BP10" s="25">
        <f>'2017 Compled Drift Data'!CW12</f>
        <v>0</v>
      </c>
      <c r="BQ10" s="25">
        <f>'2017 Compled Drift Data'!CX12</f>
        <v>0</v>
      </c>
      <c r="BR10" s="25">
        <f>'2017 Compled Drift Data'!CY12</f>
        <v>0</v>
      </c>
      <c r="BS10" s="25">
        <f>'2017 Compled Drift Data'!CZ12</f>
        <v>2</v>
      </c>
      <c r="BT10" s="25">
        <f>'2017 Compled Drift Data'!DA12</f>
        <v>0</v>
      </c>
      <c r="BU10" s="25">
        <f>'2017 Compled Drift Data'!DB12</f>
        <v>0</v>
      </c>
    </row>
    <row r="11" spans="1:73" ht="15.6" x14ac:dyDescent="0.3">
      <c r="A11" s="35">
        <f>'2017 Compled Drift Data'!D13</f>
        <v>42880</v>
      </c>
      <c r="B11" s="21">
        <f t="shared" si="0"/>
        <v>141</v>
      </c>
      <c r="C11" s="25">
        <f>'2017 Compled Drift Data'!AJ13</f>
        <v>0</v>
      </c>
      <c r="D11" s="25">
        <f>'2017 Compled Drift Data'!AK13</f>
        <v>0</v>
      </c>
      <c r="E11" s="25">
        <f>'2017 Compled Drift Data'!AL13</f>
        <v>0</v>
      </c>
      <c r="F11" s="25">
        <f>'2017 Compled Drift Data'!AM13</f>
        <v>0</v>
      </c>
      <c r="G11" s="25">
        <f>'2017 Compled Drift Data'!AN13</f>
        <v>0</v>
      </c>
      <c r="H11" s="25">
        <f>'2017 Compled Drift Data'!AO13</f>
        <v>0</v>
      </c>
      <c r="I11" s="25">
        <f>'2017 Compled Drift Data'!AP13</f>
        <v>3</v>
      </c>
      <c r="J11" s="25">
        <f>'2017 Compled Drift Data'!AQ13</f>
        <v>0</v>
      </c>
      <c r="K11" s="25">
        <f>'2017 Compled Drift Data'!AR13</f>
        <v>1</v>
      </c>
      <c r="L11" s="25">
        <f>'2017 Compled Drift Data'!AS13</f>
        <v>0</v>
      </c>
      <c r="M11" s="25">
        <f>'2017 Compled Drift Data'!AT13</f>
        <v>0</v>
      </c>
      <c r="N11" s="25">
        <f>'2017 Compled Drift Data'!AU13</f>
        <v>1</v>
      </c>
      <c r="O11" s="25">
        <f>'2017 Compled Drift Data'!AV13</f>
        <v>0</v>
      </c>
      <c r="P11" s="25">
        <f>'2017 Compled Drift Data'!AW13</f>
        <v>0</v>
      </c>
      <c r="Q11" s="25">
        <f>'2017 Compled Drift Data'!AX13</f>
        <v>0</v>
      </c>
      <c r="R11" s="25">
        <f>'2017 Compled Drift Data'!AY13</f>
        <v>0</v>
      </c>
      <c r="S11" s="25">
        <f>'2017 Compled Drift Data'!AZ13</f>
        <v>0</v>
      </c>
      <c r="T11" s="25">
        <f>'2017 Compled Drift Data'!BA13</f>
        <v>0</v>
      </c>
      <c r="U11" s="25">
        <f>'2017 Compled Drift Data'!BB13</f>
        <v>0</v>
      </c>
      <c r="V11" s="25">
        <f>'2017 Compled Drift Data'!BC13</f>
        <v>0</v>
      </c>
      <c r="W11" s="25">
        <f>'2017 Compled Drift Data'!BD13</f>
        <v>0</v>
      </c>
      <c r="X11" s="25">
        <f>'2017 Compled Drift Data'!BE13</f>
        <v>0</v>
      </c>
      <c r="Y11" s="25">
        <f>'2017 Compled Drift Data'!BF13</f>
        <v>0</v>
      </c>
      <c r="Z11" s="25">
        <f>'2017 Compled Drift Data'!BG13</f>
        <v>5</v>
      </c>
      <c r="AA11" s="25">
        <f>'2017 Compled Drift Data'!BH13</f>
        <v>0</v>
      </c>
      <c r="AB11" s="25">
        <f>'2017 Compled Drift Data'!BI13</f>
        <v>11</v>
      </c>
      <c r="AC11" s="25">
        <f>'2017 Compled Drift Data'!BJ13</f>
        <v>0</v>
      </c>
      <c r="AD11" s="25">
        <f>'2017 Compled Drift Data'!BK13</f>
        <v>0</v>
      </c>
      <c r="AE11" s="25">
        <f>'2017 Compled Drift Data'!BL13</f>
        <v>0</v>
      </c>
      <c r="AF11" s="25">
        <f>'2017 Compled Drift Data'!BM13</f>
        <v>0</v>
      </c>
      <c r="AG11" s="25">
        <f>'2017 Compled Drift Data'!BN13</f>
        <v>0</v>
      </c>
      <c r="AH11" s="25">
        <f>'2017 Compled Drift Data'!BO13</f>
        <v>0</v>
      </c>
      <c r="AI11" s="25">
        <f>'2017 Compled Drift Data'!BP13</f>
        <v>3</v>
      </c>
      <c r="AJ11" s="25">
        <f>'2017 Compled Drift Data'!BQ13</f>
        <v>58</v>
      </c>
      <c r="AK11" s="25">
        <f>'2017 Compled Drift Data'!BR13</f>
        <v>0</v>
      </c>
      <c r="AL11" s="25">
        <f>'2017 Compled Drift Data'!BS13</f>
        <v>6</v>
      </c>
      <c r="AM11" s="25">
        <f>'2017 Compled Drift Data'!BT13</f>
        <v>0</v>
      </c>
      <c r="AN11" s="25">
        <f>'2017 Compled Drift Data'!BU13</f>
        <v>26</v>
      </c>
      <c r="AO11" s="25">
        <f>'2017 Compled Drift Data'!BV13</f>
        <v>0</v>
      </c>
      <c r="AP11" s="25">
        <f>'2017 Compled Drift Data'!BW13</f>
        <v>0</v>
      </c>
      <c r="AQ11" s="25">
        <f>'2017 Compled Drift Data'!BX13</f>
        <v>0</v>
      </c>
      <c r="AR11" s="25">
        <f>'2017 Compled Drift Data'!BY13</f>
        <v>3</v>
      </c>
      <c r="AS11" s="25">
        <f>'2017 Compled Drift Data'!BZ13</f>
        <v>22</v>
      </c>
      <c r="AT11" s="25">
        <f>'2017 Compled Drift Data'!CA13</f>
        <v>0</v>
      </c>
      <c r="AU11" s="25">
        <f>'2017 Compled Drift Data'!CB13</f>
        <v>0</v>
      </c>
      <c r="AV11" s="25">
        <f>'2017 Compled Drift Data'!CC13</f>
        <v>0</v>
      </c>
      <c r="AW11" s="25">
        <f>'2017 Compled Drift Data'!CD13</f>
        <v>0</v>
      </c>
      <c r="AX11" s="25">
        <f>'2017 Compled Drift Data'!CE13</f>
        <v>0</v>
      </c>
      <c r="AY11" s="25">
        <f>'2017 Compled Drift Data'!CF13</f>
        <v>0</v>
      </c>
      <c r="AZ11" s="25">
        <f>'2017 Compled Drift Data'!CG13</f>
        <v>0</v>
      </c>
      <c r="BA11" s="25">
        <f>'2017 Compled Drift Data'!CH13</f>
        <v>0</v>
      </c>
      <c r="BB11" s="25">
        <f>'2017 Compled Drift Data'!CI13</f>
        <v>0</v>
      </c>
      <c r="BC11" s="25">
        <f>'2017 Compled Drift Data'!CJ13</f>
        <v>0</v>
      </c>
      <c r="BD11" s="25">
        <f>'2017 Compled Drift Data'!CK13</f>
        <v>0</v>
      </c>
      <c r="BE11" s="25">
        <f>'2017 Compled Drift Data'!CL13</f>
        <v>0</v>
      </c>
      <c r="BF11" s="25">
        <f>'2017 Compled Drift Data'!CM13</f>
        <v>0</v>
      </c>
      <c r="BG11" s="25">
        <f>'2017 Compled Drift Data'!CN13</f>
        <v>1</v>
      </c>
      <c r="BH11" s="25">
        <f>'2017 Compled Drift Data'!CO13</f>
        <v>0</v>
      </c>
      <c r="BI11" s="25">
        <f>'2017 Compled Drift Data'!CP13</f>
        <v>0</v>
      </c>
      <c r="BJ11" s="25">
        <f>'2017 Compled Drift Data'!CQ13</f>
        <v>0</v>
      </c>
      <c r="BK11" s="25">
        <f>'2017 Compled Drift Data'!CR13</f>
        <v>0</v>
      </c>
      <c r="BL11" s="25">
        <f>'2017 Compled Drift Data'!CS13</f>
        <v>0</v>
      </c>
      <c r="BM11" s="25">
        <f>'2017 Compled Drift Data'!CT13</f>
        <v>0</v>
      </c>
      <c r="BN11" s="25">
        <f>'2017 Compled Drift Data'!CU13</f>
        <v>0</v>
      </c>
      <c r="BO11" s="25">
        <f>'2017 Compled Drift Data'!CV13</f>
        <v>0</v>
      </c>
      <c r="BP11" s="25">
        <f>'2017 Compled Drift Data'!CW13</f>
        <v>0</v>
      </c>
      <c r="BQ11" s="25">
        <f>'2017 Compled Drift Data'!CX13</f>
        <v>1</v>
      </c>
      <c r="BR11" s="25">
        <f>'2017 Compled Drift Data'!CY13</f>
        <v>0</v>
      </c>
      <c r="BS11" s="25">
        <f>'2017 Compled Drift Data'!CZ13</f>
        <v>0</v>
      </c>
      <c r="BT11" s="25">
        <f>'2017 Compled Drift Data'!DA13</f>
        <v>0</v>
      </c>
      <c r="BU11" s="25">
        <f>'2017 Compled Drift Data'!DB13</f>
        <v>0</v>
      </c>
    </row>
    <row r="12" spans="1:73" ht="15.6" x14ac:dyDescent="0.3">
      <c r="A12" s="35">
        <f>'2017 Compled Drift Data'!D14</f>
        <v>42881</v>
      </c>
      <c r="B12" s="21">
        <f t="shared" si="0"/>
        <v>114</v>
      </c>
      <c r="C12" s="25">
        <f>'2017 Compled Drift Data'!AJ14</f>
        <v>0</v>
      </c>
      <c r="D12" s="25">
        <f>'2017 Compled Drift Data'!AK14</f>
        <v>0</v>
      </c>
      <c r="E12" s="25">
        <f>'2017 Compled Drift Data'!AL14</f>
        <v>0</v>
      </c>
      <c r="F12" s="25">
        <f>'2017 Compled Drift Data'!AM14</f>
        <v>0</v>
      </c>
      <c r="G12" s="25">
        <f>'2017 Compled Drift Data'!AN14</f>
        <v>0</v>
      </c>
      <c r="H12" s="25">
        <f>'2017 Compled Drift Data'!AO14</f>
        <v>1</v>
      </c>
      <c r="I12" s="25">
        <f>'2017 Compled Drift Data'!AP14</f>
        <v>2</v>
      </c>
      <c r="J12" s="25">
        <f>'2017 Compled Drift Data'!AQ14</f>
        <v>0</v>
      </c>
      <c r="K12" s="25">
        <f>'2017 Compled Drift Data'!AR14</f>
        <v>1</v>
      </c>
      <c r="L12" s="25">
        <f>'2017 Compled Drift Data'!AS14</f>
        <v>0</v>
      </c>
      <c r="M12" s="25">
        <f>'2017 Compled Drift Data'!AT14</f>
        <v>0</v>
      </c>
      <c r="N12" s="25">
        <f>'2017 Compled Drift Data'!AU14</f>
        <v>0</v>
      </c>
      <c r="O12" s="25">
        <f>'2017 Compled Drift Data'!AV14</f>
        <v>0</v>
      </c>
      <c r="P12" s="25">
        <f>'2017 Compled Drift Data'!AW14</f>
        <v>0</v>
      </c>
      <c r="Q12" s="25">
        <f>'2017 Compled Drift Data'!AX14</f>
        <v>1</v>
      </c>
      <c r="R12" s="25">
        <f>'2017 Compled Drift Data'!AY14</f>
        <v>0</v>
      </c>
      <c r="S12" s="25">
        <f>'2017 Compled Drift Data'!AZ14</f>
        <v>0</v>
      </c>
      <c r="T12" s="25">
        <f>'2017 Compled Drift Data'!BA14</f>
        <v>0</v>
      </c>
      <c r="U12" s="25">
        <f>'2017 Compled Drift Data'!BB14</f>
        <v>0</v>
      </c>
      <c r="V12" s="25">
        <f>'2017 Compled Drift Data'!BC14</f>
        <v>0</v>
      </c>
      <c r="W12" s="25">
        <f>'2017 Compled Drift Data'!BD14</f>
        <v>0</v>
      </c>
      <c r="X12" s="25">
        <f>'2017 Compled Drift Data'!BE14</f>
        <v>0</v>
      </c>
      <c r="Y12" s="25">
        <f>'2017 Compled Drift Data'!BF14</f>
        <v>0</v>
      </c>
      <c r="Z12" s="25">
        <f>'2017 Compled Drift Data'!BG14</f>
        <v>2</v>
      </c>
      <c r="AA12" s="25">
        <f>'2017 Compled Drift Data'!BH14</f>
        <v>0</v>
      </c>
      <c r="AB12" s="25">
        <f>'2017 Compled Drift Data'!BI14</f>
        <v>10</v>
      </c>
      <c r="AC12" s="25">
        <f>'2017 Compled Drift Data'!BJ14</f>
        <v>0</v>
      </c>
      <c r="AD12" s="25">
        <f>'2017 Compled Drift Data'!BK14</f>
        <v>0</v>
      </c>
      <c r="AE12" s="25">
        <f>'2017 Compled Drift Data'!BL14</f>
        <v>3</v>
      </c>
      <c r="AF12" s="25">
        <f>'2017 Compled Drift Data'!BM14</f>
        <v>0</v>
      </c>
      <c r="AG12" s="25">
        <f>'2017 Compled Drift Data'!BN14</f>
        <v>0</v>
      </c>
      <c r="AH12" s="25">
        <f>'2017 Compled Drift Data'!BO14</f>
        <v>1</v>
      </c>
      <c r="AI12" s="25">
        <f>'2017 Compled Drift Data'!BP14</f>
        <v>2</v>
      </c>
      <c r="AJ12" s="25">
        <f>'2017 Compled Drift Data'!BQ14</f>
        <v>47</v>
      </c>
      <c r="AK12" s="25">
        <f>'2017 Compled Drift Data'!BR14</f>
        <v>0</v>
      </c>
      <c r="AL12" s="25">
        <f>'2017 Compled Drift Data'!BS14</f>
        <v>1</v>
      </c>
      <c r="AM12" s="25">
        <f>'2017 Compled Drift Data'!BT14</f>
        <v>0</v>
      </c>
      <c r="AN12" s="25">
        <f>'2017 Compled Drift Data'!BU14</f>
        <v>29</v>
      </c>
      <c r="AO12" s="25">
        <f>'2017 Compled Drift Data'!BV14</f>
        <v>0</v>
      </c>
      <c r="AP12" s="25">
        <f>'2017 Compled Drift Data'!BW14</f>
        <v>0</v>
      </c>
      <c r="AQ12" s="25">
        <f>'2017 Compled Drift Data'!BX14</f>
        <v>0</v>
      </c>
      <c r="AR12" s="25">
        <f>'2017 Compled Drift Data'!BY14</f>
        <v>3</v>
      </c>
      <c r="AS12" s="25">
        <f>'2017 Compled Drift Data'!BZ14</f>
        <v>10</v>
      </c>
      <c r="AT12" s="25">
        <f>'2017 Compled Drift Data'!CA14</f>
        <v>0</v>
      </c>
      <c r="AU12" s="25">
        <f>'2017 Compled Drift Data'!CB14</f>
        <v>0</v>
      </c>
      <c r="AV12" s="25">
        <f>'2017 Compled Drift Data'!CC14</f>
        <v>0</v>
      </c>
      <c r="AW12" s="25">
        <f>'2017 Compled Drift Data'!CD14</f>
        <v>0</v>
      </c>
      <c r="AX12" s="25">
        <f>'2017 Compled Drift Data'!CE14</f>
        <v>0</v>
      </c>
      <c r="AY12" s="25">
        <f>'2017 Compled Drift Data'!CF14</f>
        <v>0</v>
      </c>
      <c r="AZ12" s="25">
        <f>'2017 Compled Drift Data'!CG14</f>
        <v>0</v>
      </c>
      <c r="BA12" s="25">
        <f>'2017 Compled Drift Data'!CH14</f>
        <v>0</v>
      </c>
      <c r="BB12" s="25">
        <f>'2017 Compled Drift Data'!CI14</f>
        <v>0</v>
      </c>
      <c r="BC12" s="25">
        <f>'2017 Compled Drift Data'!CJ14</f>
        <v>0</v>
      </c>
      <c r="BD12" s="25">
        <f>'2017 Compled Drift Data'!CK14</f>
        <v>0</v>
      </c>
      <c r="BE12" s="25">
        <f>'2017 Compled Drift Data'!CL14</f>
        <v>0</v>
      </c>
      <c r="BF12" s="25">
        <f>'2017 Compled Drift Data'!CM14</f>
        <v>0</v>
      </c>
      <c r="BG12" s="25">
        <f>'2017 Compled Drift Data'!CN14</f>
        <v>0</v>
      </c>
      <c r="BH12" s="25">
        <f>'2017 Compled Drift Data'!CO14</f>
        <v>0</v>
      </c>
      <c r="BI12" s="25">
        <f>'2017 Compled Drift Data'!CP14</f>
        <v>0</v>
      </c>
      <c r="BJ12" s="25">
        <f>'2017 Compled Drift Data'!CQ14</f>
        <v>0</v>
      </c>
      <c r="BK12" s="25">
        <f>'2017 Compled Drift Data'!CR14</f>
        <v>0</v>
      </c>
      <c r="BL12" s="25">
        <f>'2017 Compled Drift Data'!CS14</f>
        <v>0</v>
      </c>
      <c r="BM12" s="25">
        <f>'2017 Compled Drift Data'!CT14</f>
        <v>0</v>
      </c>
      <c r="BN12" s="25">
        <f>'2017 Compled Drift Data'!CU14</f>
        <v>0</v>
      </c>
      <c r="BO12" s="25">
        <f>'2017 Compled Drift Data'!CV14</f>
        <v>0</v>
      </c>
      <c r="BP12" s="25">
        <f>'2017 Compled Drift Data'!CW14</f>
        <v>0</v>
      </c>
      <c r="BQ12" s="25">
        <f>'2017 Compled Drift Data'!CX14</f>
        <v>0</v>
      </c>
      <c r="BR12" s="25">
        <f>'2017 Compled Drift Data'!CY14</f>
        <v>0</v>
      </c>
      <c r="BS12" s="25">
        <f>'2017 Compled Drift Data'!CZ14</f>
        <v>0</v>
      </c>
      <c r="BT12" s="25">
        <f>'2017 Compled Drift Data'!DA14</f>
        <v>1</v>
      </c>
      <c r="BU12" s="25">
        <f>'2017 Compled Drift Data'!DB14</f>
        <v>0</v>
      </c>
    </row>
    <row r="13" spans="1:73" ht="15.6" x14ac:dyDescent="0.3">
      <c r="A13" s="35">
        <f>'2017 Compled Drift Data'!D15</f>
        <v>42882</v>
      </c>
      <c r="B13" s="21">
        <f t="shared" si="0"/>
        <v>92</v>
      </c>
      <c r="C13" s="25">
        <f>'2017 Compled Drift Data'!AJ15</f>
        <v>0</v>
      </c>
      <c r="D13" s="25">
        <f>'2017 Compled Drift Data'!AK15</f>
        <v>0</v>
      </c>
      <c r="E13" s="25">
        <f>'2017 Compled Drift Data'!AL15</f>
        <v>0</v>
      </c>
      <c r="F13" s="25">
        <f>'2017 Compled Drift Data'!AM15</f>
        <v>0</v>
      </c>
      <c r="G13" s="25">
        <f>'2017 Compled Drift Data'!AN15</f>
        <v>0</v>
      </c>
      <c r="H13" s="25">
        <f>'2017 Compled Drift Data'!AO15</f>
        <v>0</v>
      </c>
      <c r="I13" s="25">
        <f>'2017 Compled Drift Data'!AP15</f>
        <v>1</v>
      </c>
      <c r="J13" s="25">
        <f>'2017 Compled Drift Data'!AQ15</f>
        <v>0</v>
      </c>
      <c r="K13" s="25">
        <f>'2017 Compled Drift Data'!AR15</f>
        <v>0</v>
      </c>
      <c r="L13" s="25">
        <f>'2017 Compled Drift Data'!AS15</f>
        <v>0</v>
      </c>
      <c r="M13" s="25">
        <f>'2017 Compled Drift Data'!AT15</f>
        <v>0</v>
      </c>
      <c r="N13" s="25">
        <f>'2017 Compled Drift Data'!AU15</f>
        <v>1</v>
      </c>
      <c r="O13" s="25">
        <f>'2017 Compled Drift Data'!AV15</f>
        <v>0</v>
      </c>
      <c r="P13" s="25">
        <f>'2017 Compled Drift Data'!AW15</f>
        <v>0</v>
      </c>
      <c r="Q13" s="25">
        <f>'2017 Compled Drift Data'!AX15</f>
        <v>0</v>
      </c>
      <c r="R13" s="25">
        <f>'2017 Compled Drift Data'!AY15</f>
        <v>0</v>
      </c>
      <c r="S13" s="25">
        <f>'2017 Compled Drift Data'!AZ15</f>
        <v>0</v>
      </c>
      <c r="T13" s="25">
        <f>'2017 Compled Drift Data'!BA15</f>
        <v>0</v>
      </c>
      <c r="U13" s="25">
        <f>'2017 Compled Drift Data'!BB15</f>
        <v>0</v>
      </c>
      <c r="V13" s="25">
        <f>'2017 Compled Drift Data'!BC15</f>
        <v>0</v>
      </c>
      <c r="W13" s="25">
        <f>'2017 Compled Drift Data'!BD15</f>
        <v>0</v>
      </c>
      <c r="X13" s="25">
        <f>'2017 Compled Drift Data'!BE15</f>
        <v>0</v>
      </c>
      <c r="Y13" s="25">
        <f>'2017 Compled Drift Data'!BF15</f>
        <v>0</v>
      </c>
      <c r="Z13" s="25">
        <f>'2017 Compled Drift Data'!BG15</f>
        <v>2</v>
      </c>
      <c r="AA13" s="25">
        <f>'2017 Compled Drift Data'!BH15</f>
        <v>0</v>
      </c>
      <c r="AB13" s="25">
        <f>'2017 Compled Drift Data'!BI15</f>
        <v>4</v>
      </c>
      <c r="AC13" s="25">
        <f>'2017 Compled Drift Data'!BJ15</f>
        <v>0</v>
      </c>
      <c r="AD13" s="25">
        <f>'2017 Compled Drift Data'!BK15</f>
        <v>0</v>
      </c>
      <c r="AE13" s="25">
        <f>'2017 Compled Drift Data'!BL15</f>
        <v>0</v>
      </c>
      <c r="AF13" s="25">
        <f>'2017 Compled Drift Data'!BM15</f>
        <v>0</v>
      </c>
      <c r="AG13" s="25">
        <f>'2017 Compled Drift Data'!BN15</f>
        <v>0</v>
      </c>
      <c r="AH13" s="25">
        <f>'2017 Compled Drift Data'!BO15</f>
        <v>0</v>
      </c>
      <c r="AI13" s="25">
        <f>'2017 Compled Drift Data'!BP15</f>
        <v>3</v>
      </c>
      <c r="AJ13" s="25">
        <f>'2017 Compled Drift Data'!BQ15</f>
        <v>14</v>
      </c>
      <c r="AK13" s="25">
        <f>'2017 Compled Drift Data'!BR15</f>
        <v>0</v>
      </c>
      <c r="AL13" s="25">
        <f>'2017 Compled Drift Data'!BS15</f>
        <v>10</v>
      </c>
      <c r="AM13" s="25">
        <f>'2017 Compled Drift Data'!BT15</f>
        <v>0</v>
      </c>
      <c r="AN13" s="25">
        <f>'2017 Compled Drift Data'!BU15</f>
        <v>39</v>
      </c>
      <c r="AO13" s="25">
        <f>'2017 Compled Drift Data'!BV15</f>
        <v>0</v>
      </c>
      <c r="AP13" s="25">
        <f>'2017 Compled Drift Data'!BW15</f>
        <v>1</v>
      </c>
      <c r="AQ13" s="25">
        <f>'2017 Compled Drift Data'!BX15</f>
        <v>0</v>
      </c>
      <c r="AR13" s="25">
        <f>'2017 Compled Drift Data'!BY15</f>
        <v>4</v>
      </c>
      <c r="AS13" s="25">
        <f>'2017 Compled Drift Data'!BZ15</f>
        <v>11</v>
      </c>
      <c r="AT13" s="25">
        <f>'2017 Compled Drift Data'!CA15</f>
        <v>0</v>
      </c>
      <c r="AU13" s="25">
        <f>'2017 Compled Drift Data'!CB15</f>
        <v>0</v>
      </c>
      <c r="AV13" s="25">
        <f>'2017 Compled Drift Data'!CC15</f>
        <v>0</v>
      </c>
      <c r="AW13" s="25">
        <f>'2017 Compled Drift Data'!CD15</f>
        <v>0</v>
      </c>
      <c r="AX13" s="25">
        <f>'2017 Compled Drift Data'!CE15</f>
        <v>0</v>
      </c>
      <c r="AY13" s="25">
        <f>'2017 Compled Drift Data'!CF15</f>
        <v>0</v>
      </c>
      <c r="AZ13" s="25">
        <f>'2017 Compled Drift Data'!CG15</f>
        <v>0</v>
      </c>
      <c r="BA13" s="25">
        <f>'2017 Compled Drift Data'!CH15</f>
        <v>0</v>
      </c>
      <c r="BB13" s="25">
        <f>'2017 Compled Drift Data'!CI15</f>
        <v>0</v>
      </c>
      <c r="BC13" s="25">
        <f>'2017 Compled Drift Data'!CJ15</f>
        <v>0</v>
      </c>
      <c r="BD13" s="25">
        <f>'2017 Compled Drift Data'!CK15</f>
        <v>0</v>
      </c>
      <c r="BE13" s="25">
        <f>'2017 Compled Drift Data'!CL15</f>
        <v>0</v>
      </c>
      <c r="BF13" s="25">
        <f>'2017 Compled Drift Data'!CM15</f>
        <v>0</v>
      </c>
      <c r="BG13" s="25">
        <f>'2017 Compled Drift Data'!CN15</f>
        <v>1</v>
      </c>
      <c r="BH13" s="25">
        <f>'2017 Compled Drift Data'!CO15</f>
        <v>0</v>
      </c>
      <c r="BI13" s="25">
        <f>'2017 Compled Drift Data'!CP15</f>
        <v>0</v>
      </c>
      <c r="BJ13" s="25">
        <f>'2017 Compled Drift Data'!CQ15</f>
        <v>0</v>
      </c>
      <c r="BK13" s="25">
        <f>'2017 Compled Drift Data'!CR15</f>
        <v>0</v>
      </c>
      <c r="BL13" s="25">
        <f>'2017 Compled Drift Data'!CS15</f>
        <v>0</v>
      </c>
      <c r="BM13" s="25">
        <f>'2017 Compled Drift Data'!CT15</f>
        <v>0</v>
      </c>
      <c r="BN13" s="25">
        <f>'2017 Compled Drift Data'!CU15</f>
        <v>0</v>
      </c>
      <c r="BO13" s="25">
        <f>'2017 Compled Drift Data'!CV15</f>
        <v>0</v>
      </c>
      <c r="BP13" s="25">
        <f>'2017 Compled Drift Data'!CW15</f>
        <v>0</v>
      </c>
      <c r="BQ13" s="25">
        <f>'2017 Compled Drift Data'!CX15</f>
        <v>1</v>
      </c>
      <c r="BR13" s="25">
        <f>'2017 Compled Drift Data'!CY15</f>
        <v>0</v>
      </c>
      <c r="BS13" s="25">
        <f>'2017 Compled Drift Data'!CZ15</f>
        <v>0</v>
      </c>
      <c r="BT13" s="25">
        <f>'2017 Compled Drift Data'!DA15</f>
        <v>0</v>
      </c>
      <c r="BU13" s="25">
        <f>'2017 Compled Drift Data'!DB15</f>
        <v>0</v>
      </c>
    </row>
    <row r="14" spans="1:73" ht="15.6" x14ac:dyDescent="0.3">
      <c r="A14" s="35">
        <f>'2017 Compled Drift Data'!D16</f>
        <v>42887</v>
      </c>
      <c r="B14" s="21">
        <f t="shared" si="0"/>
        <v>80</v>
      </c>
      <c r="C14" s="25">
        <f>'2017 Compled Drift Data'!AJ16</f>
        <v>0</v>
      </c>
      <c r="D14" s="25">
        <f>'2017 Compled Drift Data'!AK16</f>
        <v>0</v>
      </c>
      <c r="E14" s="25">
        <f>'2017 Compled Drift Data'!AL16</f>
        <v>0</v>
      </c>
      <c r="F14" s="25">
        <f>'2017 Compled Drift Data'!AM16</f>
        <v>0</v>
      </c>
      <c r="G14" s="25">
        <f>'2017 Compled Drift Data'!AN16</f>
        <v>0</v>
      </c>
      <c r="H14" s="25">
        <f>'2017 Compled Drift Data'!AO16</f>
        <v>0</v>
      </c>
      <c r="I14" s="25">
        <f>'2017 Compled Drift Data'!AP16</f>
        <v>2</v>
      </c>
      <c r="J14" s="25">
        <f>'2017 Compled Drift Data'!AQ16</f>
        <v>0</v>
      </c>
      <c r="K14" s="25">
        <f>'2017 Compled Drift Data'!AR16</f>
        <v>1</v>
      </c>
      <c r="L14" s="25">
        <f>'2017 Compled Drift Data'!AS16</f>
        <v>0</v>
      </c>
      <c r="M14" s="25">
        <f>'2017 Compled Drift Data'!AT16</f>
        <v>0</v>
      </c>
      <c r="N14" s="25">
        <f>'2017 Compled Drift Data'!AU16</f>
        <v>4</v>
      </c>
      <c r="O14" s="25">
        <f>'2017 Compled Drift Data'!AV16</f>
        <v>0</v>
      </c>
      <c r="P14" s="25">
        <f>'2017 Compled Drift Data'!AW16</f>
        <v>0</v>
      </c>
      <c r="Q14" s="25">
        <f>'2017 Compled Drift Data'!AX16</f>
        <v>0</v>
      </c>
      <c r="R14" s="25">
        <f>'2017 Compled Drift Data'!AY16</f>
        <v>0</v>
      </c>
      <c r="S14" s="25">
        <f>'2017 Compled Drift Data'!AZ16</f>
        <v>0</v>
      </c>
      <c r="T14" s="25">
        <f>'2017 Compled Drift Data'!BA16</f>
        <v>0</v>
      </c>
      <c r="U14" s="25">
        <f>'2017 Compled Drift Data'!BB16</f>
        <v>0</v>
      </c>
      <c r="V14" s="25">
        <f>'2017 Compled Drift Data'!BC16</f>
        <v>0</v>
      </c>
      <c r="W14" s="25">
        <f>'2017 Compled Drift Data'!BD16</f>
        <v>0</v>
      </c>
      <c r="X14" s="25">
        <f>'2017 Compled Drift Data'!BE16</f>
        <v>0</v>
      </c>
      <c r="Y14" s="25">
        <f>'2017 Compled Drift Data'!BF16</f>
        <v>0</v>
      </c>
      <c r="Z14" s="25">
        <f>'2017 Compled Drift Data'!BG16</f>
        <v>4</v>
      </c>
      <c r="AA14" s="25">
        <f>'2017 Compled Drift Data'!BH16</f>
        <v>0</v>
      </c>
      <c r="AB14" s="25">
        <f>'2017 Compled Drift Data'!BI16</f>
        <v>2</v>
      </c>
      <c r="AC14" s="25">
        <f>'2017 Compled Drift Data'!BJ16</f>
        <v>1</v>
      </c>
      <c r="AD14" s="25">
        <f>'2017 Compled Drift Data'!BK16</f>
        <v>0</v>
      </c>
      <c r="AE14" s="25">
        <f>'2017 Compled Drift Data'!BL16</f>
        <v>2</v>
      </c>
      <c r="AF14" s="25">
        <f>'2017 Compled Drift Data'!BM16</f>
        <v>0</v>
      </c>
      <c r="AG14" s="25">
        <f>'2017 Compled Drift Data'!BN16</f>
        <v>0</v>
      </c>
      <c r="AH14" s="25">
        <f>'2017 Compled Drift Data'!BO16</f>
        <v>0</v>
      </c>
      <c r="AI14" s="25">
        <f>'2017 Compled Drift Data'!BP16</f>
        <v>2</v>
      </c>
      <c r="AJ14" s="25">
        <f>'2017 Compled Drift Data'!BQ16</f>
        <v>13</v>
      </c>
      <c r="AK14" s="25">
        <f>'2017 Compled Drift Data'!BR16</f>
        <v>0</v>
      </c>
      <c r="AL14" s="25">
        <f>'2017 Compled Drift Data'!BS16</f>
        <v>5</v>
      </c>
      <c r="AM14" s="25">
        <f>'2017 Compled Drift Data'!BT16</f>
        <v>0</v>
      </c>
      <c r="AN14" s="25">
        <f>'2017 Compled Drift Data'!BU16</f>
        <v>27</v>
      </c>
      <c r="AO14" s="25">
        <f>'2017 Compled Drift Data'!BV16</f>
        <v>0</v>
      </c>
      <c r="AP14" s="25">
        <f>'2017 Compled Drift Data'!BW16</f>
        <v>0</v>
      </c>
      <c r="AQ14" s="25">
        <f>'2017 Compled Drift Data'!BX16</f>
        <v>0</v>
      </c>
      <c r="AR14" s="25">
        <f>'2017 Compled Drift Data'!BY16</f>
        <v>3</v>
      </c>
      <c r="AS14" s="25">
        <f>'2017 Compled Drift Data'!BZ16</f>
        <v>8</v>
      </c>
      <c r="AT14" s="25">
        <f>'2017 Compled Drift Data'!CA16</f>
        <v>0</v>
      </c>
      <c r="AU14" s="25">
        <f>'2017 Compled Drift Data'!CB16</f>
        <v>0</v>
      </c>
      <c r="AV14" s="25">
        <f>'2017 Compled Drift Data'!CC16</f>
        <v>0</v>
      </c>
      <c r="AW14" s="25">
        <f>'2017 Compled Drift Data'!CD16</f>
        <v>0</v>
      </c>
      <c r="AX14" s="25">
        <f>'2017 Compled Drift Data'!CE16</f>
        <v>0</v>
      </c>
      <c r="AY14" s="25">
        <f>'2017 Compled Drift Data'!CF16</f>
        <v>0</v>
      </c>
      <c r="AZ14" s="25">
        <f>'2017 Compled Drift Data'!CG16</f>
        <v>0</v>
      </c>
      <c r="BA14" s="25">
        <f>'2017 Compled Drift Data'!CH16</f>
        <v>0</v>
      </c>
      <c r="BB14" s="25">
        <f>'2017 Compled Drift Data'!CI16</f>
        <v>0</v>
      </c>
      <c r="BC14" s="25">
        <f>'2017 Compled Drift Data'!CJ16</f>
        <v>0</v>
      </c>
      <c r="BD14" s="25">
        <f>'2017 Compled Drift Data'!CK16</f>
        <v>0</v>
      </c>
      <c r="BE14" s="25">
        <f>'2017 Compled Drift Data'!CL16</f>
        <v>0</v>
      </c>
      <c r="BF14" s="25">
        <f>'2017 Compled Drift Data'!CM16</f>
        <v>0</v>
      </c>
      <c r="BG14" s="25">
        <f>'2017 Compled Drift Data'!CN16</f>
        <v>0</v>
      </c>
      <c r="BH14" s="25">
        <f>'2017 Compled Drift Data'!CO16</f>
        <v>1</v>
      </c>
      <c r="BI14" s="25">
        <f>'2017 Compled Drift Data'!CP16</f>
        <v>0</v>
      </c>
      <c r="BJ14" s="25">
        <f>'2017 Compled Drift Data'!CQ16</f>
        <v>0</v>
      </c>
      <c r="BK14" s="25">
        <f>'2017 Compled Drift Data'!CR16</f>
        <v>0</v>
      </c>
      <c r="BL14" s="25">
        <f>'2017 Compled Drift Data'!CS16</f>
        <v>0</v>
      </c>
      <c r="BM14" s="25">
        <f>'2017 Compled Drift Data'!CT16</f>
        <v>0</v>
      </c>
      <c r="BN14" s="25">
        <f>'2017 Compled Drift Data'!CU16</f>
        <v>0</v>
      </c>
      <c r="BO14" s="25">
        <f>'2017 Compled Drift Data'!CV16</f>
        <v>0</v>
      </c>
      <c r="BP14" s="25">
        <f>'2017 Compled Drift Data'!CW16</f>
        <v>0</v>
      </c>
      <c r="BQ14" s="25">
        <f>'2017 Compled Drift Data'!CX16</f>
        <v>1</v>
      </c>
      <c r="BR14" s="25">
        <f>'2017 Compled Drift Data'!CY16</f>
        <v>1</v>
      </c>
      <c r="BS14" s="25">
        <f>'2017 Compled Drift Data'!CZ16</f>
        <v>2</v>
      </c>
      <c r="BT14" s="25">
        <f>'2017 Compled Drift Data'!DA16</f>
        <v>1</v>
      </c>
      <c r="BU14" s="25">
        <f>'2017 Compled Drift Data'!DB16</f>
        <v>0</v>
      </c>
    </row>
    <row r="15" spans="1:73" ht="15.6" x14ac:dyDescent="0.3">
      <c r="A15" s="35">
        <f>'2017 Compled Drift Data'!D17</f>
        <v>42888</v>
      </c>
      <c r="B15" s="21">
        <f t="shared" si="0"/>
        <v>64</v>
      </c>
      <c r="C15" s="25">
        <f>'2017 Compled Drift Data'!AJ17</f>
        <v>0</v>
      </c>
      <c r="D15" s="25">
        <f>'2017 Compled Drift Data'!AK17</f>
        <v>0</v>
      </c>
      <c r="E15" s="25">
        <f>'2017 Compled Drift Data'!AL17</f>
        <v>0</v>
      </c>
      <c r="F15" s="25">
        <f>'2017 Compled Drift Data'!AM17</f>
        <v>0</v>
      </c>
      <c r="G15" s="25">
        <f>'2017 Compled Drift Data'!AN17</f>
        <v>0</v>
      </c>
      <c r="H15" s="25">
        <f>'2017 Compled Drift Data'!AO17</f>
        <v>0</v>
      </c>
      <c r="I15" s="25">
        <f>'2017 Compled Drift Data'!AP17</f>
        <v>0</v>
      </c>
      <c r="J15" s="25">
        <f>'2017 Compled Drift Data'!AQ17</f>
        <v>0</v>
      </c>
      <c r="K15" s="25">
        <f>'2017 Compled Drift Data'!AR17</f>
        <v>0</v>
      </c>
      <c r="L15" s="25">
        <f>'2017 Compled Drift Data'!AS17</f>
        <v>0</v>
      </c>
      <c r="M15" s="25">
        <f>'2017 Compled Drift Data'!AT17</f>
        <v>0</v>
      </c>
      <c r="N15" s="25">
        <f>'2017 Compled Drift Data'!AU17</f>
        <v>0</v>
      </c>
      <c r="O15" s="25">
        <f>'2017 Compled Drift Data'!AV17</f>
        <v>0</v>
      </c>
      <c r="P15" s="25">
        <f>'2017 Compled Drift Data'!AW17</f>
        <v>0</v>
      </c>
      <c r="Q15" s="25">
        <f>'2017 Compled Drift Data'!AX17</f>
        <v>0</v>
      </c>
      <c r="R15" s="25">
        <f>'2017 Compled Drift Data'!AY17</f>
        <v>0</v>
      </c>
      <c r="S15" s="25">
        <f>'2017 Compled Drift Data'!AZ17</f>
        <v>0</v>
      </c>
      <c r="T15" s="25">
        <f>'2017 Compled Drift Data'!BA17</f>
        <v>0</v>
      </c>
      <c r="U15" s="25">
        <f>'2017 Compled Drift Data'!BB17</f>
        <v>0</v>
      </c>
      <c r="V15" s="25">
        <f>'2017 Compled Drift Data'!BC17</f>
        <v>0</v>
      </c>
      <c r="W15" s="25">
        <f>'2017 Compled Drift Data'!BD17</f>
        <v>0</v>
      </c>
      <c r="X15" s="25">
        <f>'2017 Compled Drift Data'!BE17</f>
        <v>0</v>
      </c>
      <c r="Y15" s="25">
        <f>'2017 Compled Drift Data'!BF17</f>
        <v>0</v>
      </c>
      <c r="Z15" s="25">
        <f>'2017 Compled Drift Data'!BG17</f>
        <v>1</v>
      </c>
      <c r="AA15" s="25">
        <f>'2017 Compled Drift Data'!BH17</f>
        <v>0</v>
      </c>
      <c r="AB15" s="25">
        <f>'2017 Compled Drift Data'!BI17</f>
        <v>5</v>
      </c>
      <c r="AC15" s="25">
        <f>'2017 Compled Drift Data'!BJ17</f>
        <v>0</v>
      </c>
      <c r="AD15" s="25">
        <f>'2017 Compled Drift Data'!BK17</f>
        <v>0</v>
      </c>
      <c r="AE15" s="25">
        <f>'2017 Compled Drift Data'!BL17</f>
        <v>2</v>
      </c>
      <c r="AF15" s="25">
        <f>'2017 Compled Drift Data'!BM17</f>
        <v>0</v>
      </c>
      <c r="AG15" s="25">
        <f>'2017 Compled Drift Data'!BN17</f>
        <v>0</v>
      </c>
      <c r="AH15" s="25">
        <f>'2017 Compled Drift Data'!BO17</f>
        <v>0</v>
      </c>
      <c r="AI15" s="25">
        <f>'2017 Compled Drift Data'!BP17</f>
        <v>3</v>
      </c>
      <c r="AJ15" s="25">
        <f>'2017 Compled Drift Data'!BQ17</f>
        <v>14</v>
      </c>
      <c r="AK15" s="25">
        <f>'2017 Compled Drift Data'!BR17</f>
        <v>0</v>
      </c>
      <c r="AL15" s="25">
        <f>'2017 Compled Drift Data'!BS17</f>
        <v>8</v>
      </c>
      <c r="AM15" s="25">
        <f>'2017 Compled Drift Data'!BT17</f>
        <v>0</v>
      </c>
      <c r="AN15" s="25">
        <f>'2017 Compled Drift Data'!BU17</f>
        <v>11</v>
      </c>
      <c r="AO15" s="25">
        <f>'2017 Compled Drift Data'!BV17</f>
        <v>0</v>
      </c>
      <c r="AP15" s="25">
        <f>'2017 Compled Drift Data'!BW17</f>
        <v>0</v>
      </c>
      <c r="AQ15" s="25">
        <f>'2017 Compled Drift Data'!BX17</f>
        <v>0</v>
      </c>
      <c r="AR15" s="25">
        <f>'2017 Compled Drift Data'!BY17</f>
        <v>5</v>
      </c>
      <c r="AS15" s="25">
        <f>'2017 Compled Drift Data'!BZ17</f>
        <v>9</v>
      </c>
      <c r="AT15" s="25">
        <f>'2017 Compled Drift Data'!CA17</f>
        <v>0</v>
      </c>
      <c r="AU15" s="25">
        <f>'2017 Compled Drift Data'!CB17</f>
        <v>0</v>
      </c>
      <c r="AV15" s="25">
        <f>'2017 Compled Drift Data'!CC17</f>
        <v>0</v>
      </c>
      <c r="AW15" s="25">
        <f>'2017 Compled Drift Data'!CD17</f>
        <v>1</v>
      </c>
      <c r="AX15" s="25">
        <f>'2017 Compled Drift Data'!CE17</f>
        <v>0</v>
      </c>
      <c r="AY15" s="25">
        <f>'2017 Compled Drift Data'!CF17</f>
        <v>0</v>
      </c>
      <c r="AZ15" s="25">
        <f>'2017 Compled Drift Data'!CG17</f>
        <v>0</v>
      </c>
      <c r="BA15" s="25">
        <f>'2017 Compled Drift Data'!CH17</f>
        <v>0</v>
      </c>
      <c r="BB15" s="25">
        <f>'2017 Compled Drift Data'!CI17</f>
        <v>0</v>
      </c>
      <c r="BC15" s="25">
        <f>'2017 Compled Drift Data'!CJ17</f>
        <v>0</v>
      </c>
      <c r="BD15" s="25">
        <f>'2017 Compled Drift Data'!CK17</f>
        <v>0</v>
      </c>
      <c r="BE15" s="25">
        <f>'2017 Compled Drift Data'!CL17</f>
        <v>0</v>
      </c>
      <c r="BF15" s="25">
        <f>'2017 Compled Drift Data'!CM17</f>
        <v>0</v>
      </c>
      <c r="BG15" s="25">
        <f>'2017 Compled Drift Data'!CN17</f>
        <v>2</v>
      </c>
      <c r="BH15" s="25">
        <f>'2017 Compled Drift Data'!CO17</f>
        <v>2</v>
      </c>
      <c r="BI15" s="25">
        <f>'2017 Compled Drift Data'!CP17</f>
        <v>0</v>
      </c>
      <c r="BJ15" s="25">
        <f>'2017 Compled Drift Data'!CQ17</f>
        <v>0</v>
      </c>
      <c r="BK15" s="25">
        <f>'2017 Compled Drift Data'!CR17</f>
        <v>0</v>
      </c>
      <c r="BL15" s="25">
        <f>'2017 Compled Drift Data'!CS17</f>
        <v>0</v>
      </c>
      <c r="BM15" s="25">
        <f>'2017 Compled Drift Data'!CT17</f>
        <v>0</v>
      </c>
      <c r="BN15" s="25">
        <f>'2017 Compled Drift Data'!CU17</f>
        <v>0</v>
      </c>
      <c r="BO15" s="25">
        <f>'2017 Compled Drift Data'!CV17</f>
        <v>0</v>
      </c>
      <c r="BP15" s="25">
        <f>'2017 Compled Drift Data'!CW17</f>
        <v>0</v>
      </c>
      <c r="BQ15" s="25">
        <f>'2017 Compled Drift Data'!CX17</f>
        <v>0</v>
      </c>
      <c r="BR15" s="25">
        <f>'2017 Compled Drift Data'!CY17</f>
        <v>1</v>
      </c>
      <c r="BS15" s="25">
        <f>'2017 Compled Drift Data'!CZ17</f>
        <v>0</v>
      </c>
      <c r="BT15" s="25">
        <f>'2017 Compled Drift Data'!DA17</f>
        <v>0</v>
      </c>
      <c r="BU15" s="25">
        <f>'2017 Compled Drift Data'!DB17</f>
        <v>0</v>
      </c>
    </row>
    <row r="16" spans="1:73" ht="15.6" x14ac:dyDescent="0.3">
      <c r="A16" s="35">
        <f>'2017 Compled Drift Data'!D18</f>
        <v>42889</v>
      </c>
      <c r="B16" s="21">
        <f t="shared" si="0"/>
        <v>59</v>
      </c>
      <c r="C16" s="25">
        <f>'2017 Compled Drift Data'!AJ18</f>
        <v>0</v>
      </c>
      <c r="D16" s="25">
        <f>'2017 Compled Drift Data'!AK18</f>
        <v>0</v>
      </c>
      <c r="E16" s="25">
        <f>'2017 Compled Drift Data'!AL18</f>
        <v>0</v>
      </c>
      <c r="F16" s="25">
        <f>'2017 Compled Drift Data'!AM18</f>
        <v>0</v>
      </c>
      <c r="G16" s="25">
        <f>'2017 Compled Drift Data'!AN18</f>
        <v>0</v>
      </c>
      <c r="H16" s="25">
        <f>'2017 Compled Drift Data'!AO18</f>
        <v>0</v>
      </c>
      <c r="I16" s="25">
        <f>'2017 Compled Drift Data'!AP18</f>
        <v>2</v>
      </c>
      <c r="J16" s="25">
        <f>'2017 Compled Drift Data'!AQ18</f>
        <v>0</v>
      </c>
      <c r="K16" s="25">
        <f>'2017 Compled Drift Data'!AR18</f>
        <v>0</v>
      </c>
      <c r="L16" s="25">
        <f>'2017 Compled Drift Data'!AS18</f>
        <v>0</v>
      </c>
      <c r="M16" s="25">
        <f>'2017 Compled Drift Data'!AT18</f>
        <v>0</v>
      </c>
      <c r="N16" s="25">
        <f>'2017 Compled Drift Data'!AU18</f>
        <v>1</v>
      </c>
      <c r="O16" s="25">
        <f>'2017 Compled Drift Data'!AV18</f>
        <v>0</v>
      </c>
      <c r="P16" s="25">
        <f>'2017 Compled Drift Data'!AW18</f>
        <v>0</v>
      </c>
      <c r="Q16" s="25">
        <f>'2017 Compled Drift Data'!AX18</f>
        <v>0</v>
      </c>
      <c r="R16" s="25">
        <f>'2017 Compled Drift Data'!AY18</f>
        <v>0</v>
      </c>
      <c r="S16" s="25">
        <f>'2017 Compled Drift Data'!AZ18</f>
        <v>0</v>
      </c>
      <c r="T16" s="25">
        <f>'2017 Compled Drift Data'!BA18</f>
        <v>0</v>
      </c>
      <c r="U16" s="25">
        <f>'2017 Compled Drift Data'!BB18</f>
        <v>0</v>
      </c>
      <c r="V16" s="25">
        <f>'2017 Compled Drift Data'!BC18</f>
        <v>1</v>
      </c>
      <c r="W16" s="25">
        <f>'2017 Compled Drift Data'!BD18</f>
        <v>0</v>
      </c>
      <c r="X16" s="25">
        <f>'2017 Compled Drift Data'!BE18</f>
        <v>0</v>
      </c>
      <c r="Y16" s="25">
        <f>'2017 Compled Drift Data'!BF18</f>
        <v>1</v>
      </c>
      <c r="Z16" s="25">
        <f>'2017 Compled Drift Data'!BG18</f>
        <v>1</v>
      </c>
      <c r="AA16" s="25">
        <f>'2017 Compled Drift Data'!BH18</f>
        <v>0</v>
      </c>
      <c r="AB16" s="25">
        <f>'2017 Compled Drift Data'!BI18</f>
        <v>8</v>
      </c>
      <c r="AC16" s="25">
        <f>'2017 Compled Drift Data'!BJ18</f>
        <v>0</v>
      </c>
      <c r="AD16" s="25">
        <f>'2017 Compled Drift Data'!BK18</f>
        <v>0</v>
      </c>
      <c r="AE16" s="25">
        <f>'2017 Compled Drift Data'!BL18</f>
        <v>0</v>
      </c>
      <c r="AF16" s="25">
        <f>'2017 Compled Drift Data'!BM18</f>
        <v>0</v>
      </c>
      <c r="AG16" s="25">
        <f>'2017 Compled Drift Data'!BN18</f>
        <v>0</v>
      </c>
      <c r="AH16" s="25">
        <f>'2017 Compled Drift Data'!BO18</f>
        <v>0</v>
      </c>
      <c r="AI16" s="25">
        <f>'2017 Compled Drift Data'!BP18</f>
        <v>2</v>
      </c>
      <c r="AJ16" s="25">
        <f>'2017 Compled Drift Data'!BQ18</f>
        <v>8</v>
      </c>
      <c r="AK16" s="25">
        <f>'2017 Compled Drift Data'!BR18</f>
        <v>0</v>
      </c>
      <c r="AL16" s="25">
        <f>'2017 Compled Drift Data'!BS18</f>
        <v>7</v>
      </c>
      <c r="AM16" s="25">
        <f>'2017 Compled Drift Data'!BT18</f>
        <v>0</v>
      </c>
      <c r="AN16" s="25">
        <f>'2017 Compled Drift Data'!BU18</f>
        <v>12</v>
      </c>
      <c r="AO16" s="25">
        <f>'2017 Compled Drift Data'!BV18</f>
        <v>0</v>
      </c>
      <c r="AP16" s="25">
        <f>'2017 Compled Drift Data'!BW18</f>
        <v>0</v>
      </c>
      <c r="AQ16" s="25">
        <f>'2017 Compled Drift Data'!BX18</f>
        <v>0</v>
      </c>
      <c r="AR16" s="25">
        <f>'2017 Compled Drift Data'!BY18</f>
        <v>2</v>
      </c>
      <c r="AS16" s="25">
        <f>'2017 Compled Drift Data'!BZ18</f>
        <v>12</v>
      </c>
      <c r="AT16" s="25">
        <f>'2017 Compled Drift Data'!CA18</f>
        <v>0</v>
      </c>
      <c r="AU16" s="25">
        <f>'2017 Compled Drift Data'!CB18</f>
        <v>0</v>
      </c>
      <c r="AV16" s="25">
        <f>'2017 Compled Drift Data'!CC18</f>
        <v>0</v>
      </c>
      <c r="AW16" s="25">
        <f>'2017 Compled Drift Data'!CD18</f>
        <v>0</v>
      </c>
      <c r="AX16" s="25">
        <f>'2017 Compled Drift Data'!CE18</f>
        <v>0</v>
      </c>
      <c r="AY16" s="25">
        <f>'2017 Compled Drift Data'!CF18</f>
        <v>0</v>
      </c>
      <c r="AZ16" s="25">
        <f>'2017 Compled Drift Data'!CG18</f>
        <v>0</v>
      </c>
      <c r="BA16" s="25">
        <f>'2017 Compled Drift Data'!CH18</f>
        <v>0</v>
      </c>
      <c r="BB16" s="25">
        <f>'2017 Compled Drift Data'!CI18</f>
        <v>0</v>
      </c>
      <c r="BC16" s="25">
        <f>'2017 Compled Drift Data'!CJ18</f>
        <v>0</v>
      </c>
      <c r="BD16" s="25">
        <f>'2017 Compled Drift Data'!CK18</f>
        <v>0</v>
      </c>
      <c r="BE16" s="25">
        <f>'2017 Compled Drift Data'!CL18</f>
        <v>0</v>
      </c>
      <c r="BF16" s="25">
        <f>'2017 Compled Drift Data'!CM18</f>
        <v>0</v>
      </c>
      <c r="BG16" s="25">
        <f>'2017 Compled Drift Data'!CN18</f>
        <v>0</v>
      </c>
      <c r="BH16" s="25">
        <f>'2017 Compled Drift Data'!CO18</f>
        <v>0</v>
      </c>
      <c r="BI16" s="25">
        <f>'2017 Compled Drift Data'!CP18</f>
        <v>0</v>
      </c>
      <c r="BJ16" s="25">
        <f>'2017 Compled Drift Data'!CQ18</f>
        <v>0</v>
      </c>
      <c r="BK16" s="25">
        <f>'2017 Compled Drift Data'!CR18</f>
        <v>0</v>
      </c>
      <c r="BL16" s="25">
        <f>'2017 Compled Drift Data'!CS18</f>
        <v>0</v>
      </c>
      <c r="BM16" s="25">
        <f>'2017 Compled Drift Data'!CT18</f>
        <v>0</v>
      </c>
      <c r="BN16" s="25">
        <f>'2017 Compled Drift Data'!CU18</f>
        <v>0</v>
      </c>
      <c r="BO16" s="25">
        <f>'2017 Compled Drift Data'!CV18</f>
        <v>0</v>
      </c>
      <c r="BP16" s="25">
        <f>'2017 Compled Drift Data'!CW18</f>
        <v>0</v>
      </c>
      <c r="BQ16" s="25">
        <f>'2017 Compled Drift Data'!CX18</f>
        <v>1</v>
      </c>
      <c r="BR16" s="25">
        <f>'2017 Compled Drift Data'!CY18</f>
        <v>0</v>
      </c>
      <c r="BS16" s="25">
        <f>'2017 Compled Drift Data'!CZ18</f>
        <v>1</v>
      </c>
      <c r="BT16" s="25">
        <f>'2017 Compled Drift Data'!DA18</f>
        <v>0</v>
      </c>
      <c r="BU16" s="25">
        <f>'2017 Compled Drift Data'!DB18</f>
        <v>0</v>
      </c>
    </row>
    <row r="17" spans="1:73" ht="15.6" x14ac:dyDescent="0.3">
      <c r="A17" s="35">
        <f>'2017 Compled Drift Data'!D19</f>
        <v>42890</v>
      </c>
      <c r="B17" s="21">
        <f t="shared" si="0"/>
        <v>41</v>
      </c>
      <c r="C17" s="25">
        <f>'2017 Compled Drift Data'!AJ19</f>
        <v>0</v>
      </c>
      <c r="D17" s="25">
        <f>'2017 Compled Drift Data'!AK19</f>
        <v>0</v>
      </c>
      <c r="E17" s="25">
        <f>'2017 Compled Drift Data'!AL19</f>
        <v>0</v>
      </c>
      <c r="F17" s="25">
        <f>'2017 Compled Drift Data'!AM19</f>
        <v>0</v>
      </c>
      <c r="G17" s="25">
        <f>'2017 Compled Drift Data'!AN19</f>
        <v>0</v>
      </c>
      <c r="H17" s="25">
        <f>'2017 Compled Drift Data'!AO19</f>
        <v>0</v>
      </c>
      <c r="I17" s="25">
        <f>'2017 Compled Drift Data'!AP19</f>
        <v>1</v>
      </c>
      <c r="J17" s="25">
        <f>'2017 Compled Drift Data'!AQ19</f>
        <v>0</v>
      </c>
      <c r="K17" s="25">
        <f>'2017 Compled Drift Data'!AR19</f>
        <v>0</v>
      </c>
      <c r="L17" s="25">
        <f>'2017 Compled Drift Data'!AS19</f>
        <v>0</v>
      </c>
      <c r="M17" s="25">
        <f>'2017 Compled Drift Data'!AT19</f>
        <v>0</v>
      </c>
      <c r="N17" s="25">
        <f>'2017 Compled Drift Data'!AU19</f>
        <v>1</v>
      </c>
      <c r="O17" s="25">
        <f>'2017 Compled Drift Data'!AV19</f>
        <v>0</v>
      </c>
      <c r="P17" s="25">
        <f>'2017 Compled Drift Data'!AW19</f>
        <v>0</v>
      </c>
      <c r="Q17" s="25">
        <f>'2017 Compled Drift Data'!AX19</f>
        <v>0</v>
      </c>
      <c r="R17" s="25">
        <f>'2017 Compled Drift Data'!AY19</f>
        <v>0</v>
      </c>
      <c r="S17" s="25">
        <f>'2017 Compled Drift Data'!AZ19</f>
        <v>0</v>
      </c>
      <c r="T17" s="25">
        <f>'2017 Compled Drift Data'!BA19</f>
        <v>0</v>
      </c>
      <c r="U17" s="25">
        <f>'2017 Compled Drift Data'!BB19</f>
        <v>0</v>
      </c>
      <c r="V17" s="25">
        <f>'2017 Compled Drift Data'!BC19</f>
        <v>0</v>
      </c>
      <c r="W17" s="25">
        <f>'2017 Compled Drift Data'!BD19</f>
        <v>0</v>
      </c>
      <c r="X17" s="25">
        <f>'2017 Compled Drift Data'!BE19</f>
        <v>0</v>
      </c>
      <c r="Y17" s="25">
        <f>'2017 Compled Drift Data'!BF19</f>
        <v>0</v>
      </c>
      <c r="Z17" s="25">
        <f>'2017 Compled Drift Data'!BG19</f>
        <v>0</v>
      </c>
      <c r="AA17" s="25">
        <f>'2017 Compled Drift Data'!BH19</f>
        <v>0</v>
      </c>
      <c r="AB17" s="25">
        <f>'2017 Compled Drift Data'!BI19</f>
        <v>2</v>
      </c>
      <c r="AC17" s="25">
        <f>'2017 Compled Drift Data'!BJ19</f>
        <v>0</v>
      </c>
      <c r="AD17" s="25">
        <f>'2017 Compled Drift Data'!BK19</f>
        <v>0</v>
      </c>
      <c r="AE17" s="25">
        <f>'2017 Compled Drift Data'!BL19</f>
        <v>0</v>
      </c>
      <c r="AF17" s="25">
        <f>'2017 Compled Drift Data'!BM19</f>
        <v>0</v>
      </c>
      <c r="AG17" s="25">
        <f>'2017 Compled Drift Data'!BN19</f>
        <v>0</v>
      </c>
      <c r="AH17" s="25">
        <f>'2017 Compled Drift Data'!BO19</f>
        <v>0</v>
      </c>
      <c r="AI17" s="25">
        <f>'2017 Compled Drift Data'!BP19</f>
        <v>0</v>
      </c>
      <c r="AJ17" s="25">
        <f>'2017 Compled Drift Data'!BQ19</f>
        <v>6</v>
      </c>
      <c r="AK17" s="25">
        <f>'2017 Compled Drift Data'!BR19</f>
        <v>0</v>
      </c>
      <c r="AL17" s="25">
        <f>'2017 Compled Drift Data'!BS19</f>
        <v>9</v>
      </c>
      <c r="AM17" s="25">
        <f>'2017 Compled Drift Data'!BT19</f>
        <v>0</v>
      </c>
      <c r="AN17" s="25">
        <f>'2017 Compled Drift Data'!BU19</f>
        <v>9</v>
      </c>
      <c r="AO17" s="25">
        <f>'2017 Compled Drift Data'!BV19</f>
        <v>0</v>
      </c>
      <c r="AP17" s="25">
        <f>'2017 Compled Drift Data'!BW19</f>
        <v>0</v>
      </c>
      <c r="AQ17" s="25">
        <f>'2017 Compled Drift Data'!BX19</f>
        <v>0</v>
      </c>
      <c r="AR17" s="25">
        <f>'2017 Compled Drift Data'!BY19</f>
        <v>4</v>
      </c>
      <c r="AS17" s="25">
        <f>'2017 Compled Drift Data'!BZ19</f>
        <v>7</v>
      </c>
      <c r="AT17" s="25">
        <f>'2017 Compled Drift Data'!CA19</f>
        <v>0</v>
      </c>
      <c r="AU17" s="25">
        <f>'2017 Compled Drift Data'!CB19</f>
        <v>0</v>
      </c>
      <c r="AV17" s="25">
        <f>'2017 Compled Drift Data'!CC19</f>
        <v>0</v>
      </c>
      <c r="AW17" s="25">
        <f>'2017 Compled Drift Data'!CD19</f>
        <v>0</v>
      </c>
      <c r="AX17" s="25">
        <f>'2017 Compled Drift Data'!CE19</f>
        <v>0</v>
      </c>
      <c r="AY17" s="25">
        <f>'2017 Compled Drift Data'!CF19</f>
        <v>0</v>
      </c>
      <c r="AZ17" s="25">
        <f>'2017 Compled Drift Data'!CG19</f>
        <v>0</v>
      </c>
      <c r="BA17" s="25">
        <f>'2017 Compled Drift Data'!CH19</f>
        <v>0</v>
      </c>
      <c r="BB17" s="25">
        <f>'2017 Compled Drift Data'!CI19</f>
        <v>0</v>
      </c>
      <c r="BC17" s="25">
        <f>'2017 Compled Drift Data'!CJ19</f>
        <v>0</v>
      </c>
      <c r="BD17" s="25">
        <f>'2017 Compled Drift Data'!CK19</f>
        <v>0</v>
      </c>
      <c r="BE17" s="25">
        <f>'2017 Compled Drift Data'!CL19</f>
        <v>0</v>
      </c>
      <c r="BF17" s="25">
        <f>'2017 Compled Drift Data'!CM19</f>
        <v>0</v>
      </c>
      <c r="BG17" s="25">
        <f>'2017 Compled Drift Data'!CN19</f>
        <v>2</v>
      </c>
      <c r="BH17" s="25">
        <f>'2017 Compled Drift Data'!CO19</f>
        <v>0</v>
      </c>
      <c r="BI17" s="25">
        <f>'2017 Compled Drift Data'!CP19</f>
        <v>0</v>
      </c>
      <c r="BJ17" s="25">
        <f>'2017 Compled Drift Data'!CQ19</f>
        <v>0</v>
      </c>
      <c r="BK17" s="25">
        <f>'2017 Compled Drift Data'!CR19</f>
        <v>0</v>
      </c>
      <c r="BL17" s="25">
        <f>'2017 Compled Drift Data'!CS19</f>
        <v>0</v>
      </c>
      <c r="BM17" s="25">
        <f>'2017 Compled Drift Data'!CT19</f>
        <v>0</v>
      </c>
      <c r="BN17" s="25">
        <f>'2017 Compled Drift Data'!CU19</f>
        <v>0</v>
      </c>
      <c r="BO17" s="25">
        <f>'2017 Compled Drift Data'!CV19</f>
        <v>0</v>
      </c>
      <c r="BP17" s="25">
        <f>'2017 Compled Drift Data'!CW19</f>
        <v>0</v>
      </c>
      <c r="BQ17" s="25">
        <f>'2017 Compled Drift Data'!CX19</f>
        <v>0</v>
      </c>
      <c r="BR17" s="25">
        <f>'2017 Compled Drift Data'!CY19</f>
        <v>0</v>
      </c>
      <c r="BS17" s="25">
        <f>'2017 Compled Drift Data'!CZ19</f>
        <v>0</v>
      </c>
      <c r="BT17" s="25">
        <f>'2017 Compled Drift Data'!DA19</f>
        <v>0</v>
      </c>
      <c r="BU17" s="25">
        <f>'2017 Compled Drift Data'!DB19</f>
        <v>0</v>
      </c>
    </row>
    <row r="18" spans="1:73" ht="15.6" x14ac:dyDescent="0.3">
      <c r="A18" s="35">
        <f>'2017 Compled Drift Data'!D20</f>
        <v>42891</v>
      </c>
      <c r="B18" s="21">
        <f t="shared" si="0"/>
        <v>48</v>
      </c>
      <c r="C18" s="25">
        <f>'2017 Compled Drift Data'!AJ20</f>
        <v>0</v>
      </c>
      <c r="D18" s="25">
        <f>'2017 Compled Drift Data'!AK20</f>
        <v>0</v>
      </c>
      <c r="E18" s="25">
        <f>'2017 Compled Drift Data'!AL20</f>
        <v>0</v>
      </c>
      <c r="F18" s="25">
        <f>'2017 Compled Drift Data'!AM20</f>
        <v>0</v>
      </c>
      <c r="G18" s="25">
        <f>'2017 Compled Drift Data'!AN20</f>
        <v>0</v>
      </c>
      <c r="H18" s="25">
        <f>'2017 Compled Drift Data'!AO20</f>
        <v>0</v>
      </c>
      <c r="I18" s="25">
        <f>'2017 Compled Drift Data'!AP20</f>
        <v>1</v>
      </c>
      <c r="J18" s="25">
        <f>'2017 Compled Drift Data'!AQ20</f>
        <v>0</v>
      </c>
      <c r="K18" s="25">
        <f>'2017 Compled Drift Data'!AR20</f>
        <v>0</v>
      </c>
      <c r="L18" s="25">
        <f>'2017 Compled Drift Data'!AS20</f>
        <v>0</v>
      </c>
      <c r="M18" s="25">
        <f>'2017 Compled Drift Data'!AT20</f>
        <v>0</v>
      </c>
      <c r="N18" s="25">
        <f>'2017 Compled Drift Data'!AU20</f>
        <v>2</v>
      </c>
      <c r="O18" s="25">
        <f>'2017 Compled Drift Data'!AV20</f>
        <v>0</v>
      </c>
      <c r="P18" s="25">
        <f>'2017 Compled Drift Data'!AW20</f>
        <v>0</v>
      </c>
      <c r="Q18" s="25">
        <f>'2017 Compled Drift Data'!AX20</f>
        <v>1</v>
      </c>
      <c r="R18" s="25">
        <f>'2017 Compled Drift Data'!AY20</f>
        <v>0</v>
      </c>
      <c r="S18" s="25">
        <f>'2017 Compled Drift Data'!AZ20</f>
        <v>0</v>
      </c>
      <c r="T18" s="25">
        <f>'2017 Compled Drift Data'!BA20</f>
        <v>0</v>
      </c>
      <c r="U18" s="25">
        <f>'2017 Compled Drift Data'!BB20</f>
        <v>0</v>
      </c>
      <c r="V18" s="25">
        <f>'2017 Compled Drift Data'!BC20</f>
        <v>1</v>
      </c>
      <c r="W18" s="25">
        <f>'2017 Compled Drift Data'!BD20</f>
        <v>0</v>
      </c>
      <c r="X18" s="25">
        <f>'2017 Compled Drift Data'!BE20</f>
        <v>0</v>
      </c>
      <c r="Y18" s="25">
        <f>'2017 Compled Drift Data'!BF20</f>
        <v>0</v>
      </c>
      <c r="Z18" s="25">
        <f>'2017 Compled Drift Data'!BG20</f>
        <v>2</v>
      </c>
      <c r="AA18" s="25">
        <f>'2017 Compled Drift Data'!BH20</f>
        <v>0</v>
      </c>
      <c r="AB18" s="25">
        <f>'2017 Compled Drift Data'!BI20</f>
        <v>6</v>
      </c>
      <c r="AC18" s="25">
        <f>'2017 Compled Drift Data'!BJ20</f>
        <v>0</v>
      </c>
      <c r="AD18" s="25">
        <f>'2017 Compled Drift Data'!BK20</f>
        <v>0</v>
      </c>
      <c r="AE18" s="25">
        <f>'2017 Compled Drift Data'!BL20</f>
        <v>0</v>
      </c>
      <c r="AF18" s="25">
        <f>'2017 Compled Drift Data'!BM20</f>
        <v>0</v>
      </c>
      <c r="AG18" s="25">
        <f>'2017 Compled Drift Data'!BN20</f>
        <v>0</v>
      </c>
      <c r="AH18" s="25">
        <f>'2017 Compled Drift Data'!BO20</f>
        <v>0</v>
      </c>
      <c r="AI18" s="25">
        <f>'2017 Compled Drift Data'!BP20</f>
        <v>3</v>
      </c>
      <c r="AJ18" s="25">
        <f>'2017 Compled Drift Data'!BQ20</f>
        <v>9</v>
      </c>
      <c r="AK18" s="25">
        <f>'2017 Compled Drift Data'!BR20</f>
        <v>0</v>
      </c>
      <c r="AL18" s="25">
        <f>'2017 Compled Drift Data'!BS20</f>
        <v>3</v>
      </c>
      <c r="AM18" s="25">
        <f>'2017 Compled Drift Data'!BT20</f>
        <v>0</v>
      </c>
      <c r="AN18" s="25">
        <f>'2017 Compled Drift Data'!BU20</f>
        <v>8</v>
      </c>
      <c r="AO18" s="25">
        <f>'2017 Compled Drift Data'!BV20</f>
        <v>0</v>
      </c>
      <c r="AP18" s="25">
        <f>'2017 Compled Drift Data'!BW20</f>
        <v>0</v>
      </c>
      <c r="AQ18" s="25">
        <f>'2017 Compled Drift Data'!BX20</f>
        <v>0</v>
      </c>
      <c r="AR18" s="25">
        <f>'2017 Compled Drift Data'!BY20</f>
        <v>5</v>
      </c>
      <c r="AS18" s="25">
        <f>'2017 Compled Drift Data'!BZ20</f>
        <v>3</v>
      </c>
      <c r="AT18" s="25">
        <f>'2017 Compled Drift Data'!CA20</f>
        <v>0</v>
      </c>
      <c r="AU18" s="25">
        <f>'2017 Compled Drift Data'!CB20</f>
        <v>0</v>
      </c>
      <c r="AV18" s="25">
        <f>'2017 Compled Drift Data'!CC20</f>
        <v>0</v>
      </c>
      <c r="AW18" s="25">
        <f>'2017 Compled Drift Data'!CD20</f>
        <v>0</v>
      </c>
      <c r="AX18" s="25">
        <f>'2017 Compled Drift Data'!CE20</f>
        <v>2</v>
      </c>
      <c r="AY18" s="25">
        <f>'2017 Compled Drift Data'!CF20</f>
        <v>0</v>
      </c>
      <c r="AZ18" s="25">
        <f>'2017 Compled Drift Data'!CG20</f>
        <v>0</v>
      </c>
      <c r="BA18" s="25">
        <f>'2017 Compled Drift Data'!CH20</f>
        <v>0</v>
      </c>
      <c r="BB18" s="25">
        <f>'2017 Compled Drift Data'!CI20</f>
        <v>0</v>
      </c>
      <c r="BC18" s="25">
        <f>'2017 Compled Drift Data'!CJ20</f>
        <v>0</v>
      </c>
      <c r="BD18" s="25">
        <f>'2017 Compled Drift Data'!CK20</f>
        <v>0</v>
      </c>
      <c r="BE18" s="25">
        <f>'2017 Compled Drift Data'!CL20</f>
        <v>0</v>
      </c>
      <c r="BF18" s="25">
        <f>'2017 Compled Drift Data'!CM20</f>
        <v>0</v>
      </c>
      <c r="BG18" s="25">
        <f>'2017 Compled Drift Data'!CN20</f>
        <v>1</v>
      </c>
      <c r="BH18" s="25">
        <f>'2017 Compled Drift Data'!CO20</f>
        <v>0</v>
      </c>
      <c r="BI18" s="25">
        <f>'2017 Compled Drift Data'!CP20</f>
        <v>0</v>
      </c>
      <c r="BJ18" s="25">
        <f>'2017 Compled Drift Data'!CQ20</f>
        <v>0</v>
      </c>
      <c r="BK18" s="25">
        <f>'2017 Compled Drift Data'!CR20</f>
        <v>0</v>
      </c>
      <c r="BL18" s="25">
        <f>'2017 Compled Drift Data'!CS20</f>
        <v>0</v>
      </c>
      <c r="BM18" s="25">
        <f>'2017 Compled Drift Data'!CT20</f>
        <v>0</v>
      </c>
      <c r="BN18" s="25">
        <f>'2017 Compled Drift Data'!CU20</f>
        <v>0</v>
      </c>
      <c r="BO18" s="25">
        <f>'2017 Compled Drift Data'!CV20</f>
        <v>0</v>
      </c>
      <c r="BP18" s="25">
        <f>'2017 Compled Drift Data'!CW20</f>
        <v>0</v>
      </c>
      <c r="BQ18" s="25">
        <f>'2017 Compled Drift Data'!CX20</f>
        <v>0</v>
      </c>
      <c r="BR18" s="25">
        <f>'2017 Compled Drift Data'!CY20</f>
        <v>1</v>
      </c>
      <c r="BS18" s="25">
        <f>'2017 Compled Drift Data'!CZ20</f>
        <v>0</v>
      </c>
      <c r="BT18" s="25">
        <f>'2017 Compled Drift Data'!DA20</f>
        <v>0</v>
      </c>
      <c r="BU18" s="25">
        <f>'2017 Compled Drift Data'!DB20</f>
        <v>0</v>
      </c>
    </row>
    <row r="19" spans="1:73" ht="15.6" x14ac:dyDescent="0.3">
      <c r="A19" s="35">
        <f>'2017 Compled Drift Data'!D21</f>
        <v>42892</v>
      </c>
      <c r="B19" s="21">
        <f t="shared" si="0"/>
        <v>21</v>
      </c>
      <c r="C19" s="25">
        <f>'2017 Compled Drift Data'!AJ21</f>
        <v>0</v>
      </c>
      <c r="D19" s="25">
        <f>'2017 Compled Drift Data'!AK21</f>
        <v>0</v>
      </c>
      <c r="E19" s="25">
        <f>'2017 Compled Drift Data'!AL21</f>
        <v>0</v>
      </c>
      <c r="F19" s="25">
        <f>'2017 Compled Drift Data'!AM21</f>
        <v>0</v>
      </c>
      <c r="G19" s="25">
        <f>'2017 Compled Drift Data'!AN21</f>
        <v>0</v>
      </c>
      <c r="H19" s="25">
        <f>'2017 Compled Drift Data'!AO21</f>
        <v>0</v>
      </c>
      <c r="I19" s="25">
        <f>'2017 Compled Drift Data'!AP21</f>
        <v>0</v>
      </c>
      <c r="J19" s="25">
        <f>'2017 Compled Drift Data'!AQ21</f>
        <v>0</v>
      </c>
      <c r="K19" s="25">
        <f>'2017 Compled Drift Data'!AR21</f>
        <v>0</v>
      </c>
      <c r="L19" s="25">
        <f>'2017 Compled Drift Data'!AS21</f>
        <v>0</v>
      </c>
      <c r="M19" s="25">
        <f>'2017 Compled Drift Data'!AT21</f>
        <v>0</v>
      </c>
      <c r="N19" s="25">
        <f>'2017 Compled Drift Data'!AU21</f>
        <v>1</v>
      </c>
      <c r="O19" s="25">
        <f>'2017 Compled Drift Data'!AV21</f>
        <v>0</v>
      </c>
      <c r="P19" s="25">
        <f>'2017 Compled Drift Data'!AW21</f>
        <v>0</v>
      </c>
      <c r="Q19" s="25">
        <f>'2017 Compled Drift Data'!AX21</f>
        <v>0</v>
      </c>
      <c r="R19" s="25">
        <f>'2017 Compled Drift Data'!AY21</f>
        <v>0</v>
      </c>
      <c r="S19" s="25">
        <f>'2017 Compled Drift Data'!AZ21</f>
        <v>0</v>
      </c>
      <c r="T19" s="25">
        <f>'2017 Compled Drift Data'!BA21</f>
        <v>0</v>
      </c>
      <c r="U19" s="25">
        <f>'2017 Compled Drift Data'!BB21</f>
        <v>0</v>
      </c>
      <c r="V19" s="25">
        <f>'2017 Compled Drift Data'!BC21</f>
        <v>0</v>
      </c>
      <c r="W19" s="25">
        <f>'2017 Compled Drift Data'!BD21</f>
        <v>0</v>
      </c>
      <c r="X19" s="25">
        <f>'2017 Compled Drift Data'!BE21</f>
        <v>0</v>
      </c>
      <c r="Y19" s="25">
        <f>'2017 Compled Drift Data'!BF21</f>
        <v>0</v>
      </c>
      <c r="Z19" s="25">
        <f>'2017 Compled Drift Data'!BG21</f>
        <v>0</v>
      </c>
      <c r="AA19" s="25">
        <f>'2017 Compled Drift Data'!BH21</f>
        <v>0</v>
      </c>
      <c r="AB19" s="25">
        <f>'2017 Compled Drift Data'!BI21</f>
        <v>1</v>
      </c>
      <c r="AC19" s="25">
        <f>'2017 Compled Drift Data'!BJ21</f>
        <v>0</v>
      </c>
      <c r="AD19" s="25">
        <f>'2017 Compled Drift Data'!BK21</f>
        <v>0</v>
      </c>
      <c r="AE19" s="25">
        <f>'2017 Compled Drift Data'!BL21</f>
        <v>0</v>
      </c>
      <c r="AF19" s="25">
        <f>'2017 Compled Drift Data'!BM21</f>
        <v>0</v>
      </c>
      <c r="AG19" s="25">
        <f>'2017 Compled Drift Data'!BN21</f>
        <v>0</v>
      </c>
      <c r="AH19" s="25">
        <f>'2017 Compled Drift Data'!BO21</f>
        <v>0</v>
      </c>
      <c r="AI19" s="25">
        <f>'2017 Compled Drift Data'!BP21</f>
        <v>0</v>
      </c>
      <c r="AJ19" s="25">
        <f>'2017 Compled Drift Data'!BQ21</f>
        <v>3</v>
      </c>
      <c r="AK19" s="25">
        <f>'2017 Compled Drift Data'!BR21</f>
        <v>0</v>
      </c>
      <c r="AL19" s="25">
        <f>'2017 Compled Drift Data'!BS21</f>
        <v>4</v>
      </c>
      <c r="AM19" s="25">
        <f>'2017 Compled Drift Data'!BT21</f>
        <v>0</v>
      </c>
      <c r="AN19" s="25">
        <f>'2017 Compled Drift Data'!BU21</f>
        <v>5</v>
      </c>
      <c r="AO19" s="25">
        <f>'2017 Compled Drift Data'!BV21</f>
        <v>0</v>
      </c>
      <c r="AP19" s="25">
        <f>'2017 Compled Drift Data'!BW21</f>
        <v>0</v>
      </c>
      <c r="AQ19" s="25">
        <f>'2017 Compled Drift Data'!BX21</f>
        <v>0</v>
      </c>
      <c r="AR19" s="25">
        <f>'2017 Compled Drift Data'!BY21</f>
        <v>1</v>
      </c>
      <c r="AS19" s="25">
        <f>'2017 Compled Drift Data'!BZ21</f>
        <v>6</v>
      </c>
      <c r="AT19" s="25">
        <f>'2017 Compled Drift Data'!CA21</f>
        <v>0</v>
      </c>
      <c r="AU19" s="25">
        <f>'2017 Compled Drift Data'!CB21</f>
        <v>0</v>
      </c>
      <c r="AV19" s="25">
        <f>'2017 Compled Drift Data'!CC21</f>
        <v>0</v>
      </c>
      <c r="AW19" s="25">
        <f>'2017 Compled Drift Data'!CD21</f>
        <v>0</v>
      </c>
      <c r="AX19" s="25">
        <f>'2017 Compled Drift Data'!CE21</f>
        <v>0</v>
      </c>
      <c r="AY19" s="25">
        <f>'2017 Compled Drift Data'!CF21</f>
        <v>0</v>
      </c>
      <c r="AZ19" s="25">
        <f>'2017 Compled Drift Data'!CG21</f>
        <v>0</v>
      </c>
      <c r="BA19" s="25">
        <f>'2017 Compled Drift Data'!CH21</f>
        <v>0</v>
      </c>
      <c r="BB19" s="25">
        <f>'2017 Compled Drift Data'!CI21</f>
        <v>0</v>
      </c>
      <c r="BC19" s="25">
        <f>'2017 Compled Drift Data'!CJ21</f>
        <v>0</v>
      </c>
      <c r="BD19" s="25">
        <f>'2017 Compled Drift Data'!CK21</f>
        <v>0</v>
      </c>
      <c r="BE19" s="25">
        <f>'2017 Compled Drift Data'!CL21</f>
        <v>0</v>
      </c>
      <c r="BF19" s="25">
        <f>'2017 Compled Drift Data'!CM21</f>
        <v>0</v>
      </c>
      <c r="BG19" s="25">
        <f>'2017 Compled Drift Data'!CN21</f>
        <v>0</v>
      </c>
      <c r="BH19" s="25">
        <f>'2017 Compled Drift Data'!CO21</f>
        <v>0</v>
      </c>
      <c r="BI19" s="25">
        <f>'2017 Compled Drift Data'!CP21</f>
        <v>0</v>
      </c>
      <c r="BJ19" s="25">
        <f>'2017 Compled Drift Data'!CQ21</f>
        <v>0</v>
      </c>
      <c r="BK19" s="25">
        <f>'2017 Compled Drift Data'!CR21</f>
        <v>0</v>
      </c>
      <c r="BL19" s="25">
        <f>'2017 Compled Drift Data'!CS21</f>
        <v>0</v>
      </c>
      <c r="BM19" s="25">
        <f>'2017 Compled Drift Data'!CT21</f>
        <v>0</v>
      </c>
      <c r="BN19" s="25">
        <f>'2017 Compled Drift Data'!CU21</f>
        <v>0</v>
      </c>
      <c r="BO19" s="25">
        <f>'2017 Compled Drift Data'!CV21</f>
        <v>0</v>
      </c>
      <c r="BP19" s="25">
        <f>'2017 Compled Drift Data'!CW21</f>
        <v>0</v>
      </c>
      <c r="BQ19" s="25">
        <f>'2017 Compled Drift Data'!CX21</f>
        <v>0</v>
      </c>
      <c r="BR19" s="25">
        <f>'2017 Compled Drift Data'!CY21</f>
        <v>0</v>
      </c>
      <c r="BS19" s="25">
        <f>'2017 Compled Drift Data'!CZ21</f>
        <v>0</v>
      </c>
      <c r="BT19" s="25">
        <f>'2017 Compled Drift Data'!DA21</f>
        <v>0</v>
      </c>
      <c r="BU19" s="25">
        <f>'2017 Compled Drift Data'!DB21</f>
        <v>0</v>
      </c>
    </row>
    <row r="20" spans="1:73" ht="15.6" x14ac:dyDescent="0.3">
      <c r="A20" s="35">
        <f>'2017 Compled Drift Data'!D22</f>
        <v>42893</v>
      </c>
      <c r="B20" s="21">
        <f t="shared" si="0"/>
        <v>18</v>
      </c>
      <c r="C20" s="25">
        <f>'2017 Compled Drift Data'!AJ22</f>
        <v>0</v>
      </c>
      <c r="D20" s="25">
        <f>'2017 Compled Drift Data'!AK22</f>
        <v>0</v>
      </c>
      <c r="E20" s="25">
        <f>'2017 Compled Drift Data'!AL22</f>
        <v>0</v>
      </c>
      <c r="F20" s="25">
        <f>'2017 Compled Drift Data'!AM22</f>
        <v>0</v>
      </c>
      <c r="G20" s="25">
        <f>'2017 Compled Drift Data'!AN22</f>
        <v>0</v>
      </c>
      <c r="H20" s="25">
        <f>'2017 Compled Drift Data'!AO22</f>
        <v>0</v>
      </c>
      <c r="I20" s="25">
        <f>'2017 Compled Drift Data'!AP22</f>
        <v>1</v>
      </c>
      <c r="J20" s="25">
        <f>'2017 Compled Drift Data'!AQ22</f>
        <v>0</v>
      </c>
      <c r="K20" s="25">
        <f>'2017 Compled Drift Data'!AR22</f>
        <v>0</v>
      </c>
      <c r="L20" s="25">
        <f>'2017 Compled Drift Data'!AS22</f>
        <v>0</v>
      </c>
      <c r="M20" s="25">
        <f>'2017 Compled Drift Data'!AT22</f>
        <v>0</v>
      </c>
      <c r="N20" s="25">
        <f>'2017 Compled Drift Data'!AU22</f>
        <v>1</v>
      </c>
      <c r="O20" s="25">
        <f>'2017 Compled Drift Data'!AV22</f>
        <v>0</v>
      </c>
      <c r="P20" s="25">
        <f>'2017 Compled Drift Data'!AW22</f>
        <v>0</v>
      </c>
      <c r="Q20" s="25">
        <f>'2017 Compled Drift Data'!AX22</f>
        <v>0</v>
      </c>
      <c r="R20" s="25">
        <f>'2017 Compled Drift Data'!AY22</f>
        <v>0</v>
      </c>
      <c r="S20" s="25">
        <f>'2017 Compled Drift Data'!AZ22</f>
        <v>0</v>
      </c>
      <c r="T20" s="25">
        <f>'2017 Compled Drift Data'!BA22</f>
        <v>0</v>
      </c>
      <c r="U20" s="25">
        <f>'2017 Compled Drift Data'!BB22</f>
        <v>0</v>
      </c>
      <c r="V20" s="25">
        <f>'2017 Compled Drift Data'!BC22</f>
        <v>0</v>
      </c>
      <c r="W20" s="25">
        <f>'2017 Compled Drift Data'!BD22</f>
        <v>0</v>
      </c>
      <c r="X20" s="25">
        <f>'2017 Compled Drift Data'!BE22</f>
        <v>0</v>
      </c>
      <c r="Y20" s="25">
        <f>'2017 Compled Drift Data'!BF22</f>
        <v>0</v>
      </c>
      <c r="Z20" s="25">
        <f>'2017 Compled Drift Data'!BG22</f>
        <v>2</v>
      </c>
      <c r="AA20" s="25">
        <f>'2017 Compled Drift Data'!BH22</f>
        <v>0</v>
      </c>
      <c r="AB20" s="25">
        <f>'2017 Compled Drift Data'!BI22</f>
        <v>1</v>
      </c>
      <c r="AC20" s="25">
        <f>'2017 Compled Drift Data'!BJ22</f>
        <v>0</v>
      </c>
      <c r="AD20" s="25">
        <f>'2017 Compled Drift Data'!BK22</f>
        <v>0</v>
      </c>
      <c r="AE20" s="25">
        <f>'2017 Compled Drift Data'!BL22</f>
        <v>0</v>
      </c>
      <c r="AF20" s="25">
        <f>'2017 Compled Drift Data'!BM22</f>
        <v>0</v>
      </c>
      <c r="AG20" s="25">
        <f>'2017 Compled Drift Data'!BN22</f>
        <v>0</v>
      </c>
      <c r="AH20" s="25">
        <f>'2017 Compled Drift Data'!BO22</f>
        <v>0</v>
      </c>
      <c r="AI20" s="25">
        <f>'2017 Compled Drift Data'!BP22</f>
        <v>1</v>
      </c>
      <c r="AJ20" s="25">
        <f>'2017 Compled Drift Data'!BQ22</f>
        <v>2</v>
      </c>
      <c r="AK20" s="25">
        <f>'2017 Compled Drift Data'!BR22</f>
        <v>0</v>
      </c>
      <c r="AL20" s="25">
        <f>'2017 Compled Drift Data'!BS22</f>
        <v>4</v>
      </c>
      <c r="AM20" s="25">
        <f>'2017 Compled Drift Data'!BT22</f>
        <v>0</v>
      </c>
      <c r="AN20" s="25">
        <f>'2017 Compled Drift Data'!BU22</f>
        <v>1</v>
      </c>
      <c r="AO20" s="25">
        <f>'2017 Compled Drift Data'!BV22</f>
        <v>0</v>
      </c>
      <c r="AP20" s="25">
        <f>'2017 Compled Drift Data'!BW22</f>
        <v>0</v>
      </c>
      <c r="AQ20" s="25">
        <f>'2017 Compled Drift Data'!BX22</f>
        <v>0</v>
      </c>
      <c r="AR20" s="25">
        <f>'2017 Compled Drift Data'!BY22</f>
        <v>3</v>
      </c>
      <c r="AS20" s="25">
        <f>'2017 Compled Drift Data'!BZ22</f>
        <v>1</v>
      </c>
      <c r="AT20" s="25">
        <f>'2017 Compled Drift Data'!CA22</f>
        <v>0</v>
      </c>
      <c r="AU20" s="25">
        <f>'2017 Compled Drift Data'!CB22</f>
        <v>0</v>
      </c>
      <c r="AV20" s="25">
        <f>'2017 Compled Drift Data'!CC22</f>
        <v>0</v>
      </c>
      <c r="AW20" s="25">
        <f>'2017 Compled Drift Data'!CD22</f>
        <v>0</v>
      </c>
      <c r="AX20" s="25">
        <f>'2017 Compled Drift Data'!CE22</f>
        <v>0</v>
      </c>
      <c r="AY20" s="25">
        <f>'2017 Compled Drift Data'!CF22</f>
        <v>0</v>
      </c>
      <c r="AZ20" s="25">
        <f>'2017 Compled Drift Data'!CG22</f>
        <v>0</v>
      </c>
      <c r="BA20" s="25">
        <f>'2017 Compled Drift Data'!CH22</f>
        <v>0</v>
      </c>
      <c r="BB20" s="25">
        <f>'2017 Compled Drift Data'!CI22</f>
        <v>0</v>
      </c>
      <c r="BC20" s="25">
        <f>'2017 Compled Drift Data'!CJ22</f>
        <v>0</v>
      </c>
      <c r="BD20" s="25">
        <f>'2017 Compled Drift Data'!CK22</f>
        <v>0</v>
      </c>
      <c r="BE20" s="25">
        <f>'2017 Compled Drift Data'!CL22</f>
        <v>0</v>
      </c>
      <c r="BF20" s="25">
        <f>'2017 Compled Drift Data'!CM22</f>
        <v>0</v>
      </c>
      <c r="BG20" s="25">
        <f>'2017 Compled Drift Data'!CN22</f>
        <v>0</v>
      </c>
      <c r="BH20" s="25">
        <f>'2017 Compled Drift Data'!CO22</f>
        <v>0</v>
      </c>
      <c r="BI20" s="25">
        <f>'2017 Compled Drift Data'!CP22</f>
        <v>0</v>
      </c>
      <c r="BJ20" s="25">
        <f>'2017 Compled Drift Data'!CQ22</f>
        <v>0</v>
      </c>
      <c r="BK20" s="25">
        <f>'2017 Compled Drift Data'!CR22</f>
        <v>0</v>
      </c>
      <c r="BL20" s="25">
        <f>'2017 Compled Drift Data'!CS22</f>
        <v>0</v>
      </c>
      <c r="BM20" s="25">
        <f>'2017 Compled Drift Data'!CT22</f>
        <v>1</v>
      </c>
      <c r="BN20" s="25">
        <f>'2017 Compled Drift Data'!CU22</f>
        <v>0</v>
      </c>
      <c r="BO20" s="25">
        <f>'2017 Compled Drift Data'!CV22</f>
        <v>0</v>
      </c>
      <c r="BP20" s="25">
        <f>'2017 Compled Drift Data'!CW22</f>
        <v>0</v>
      </c>
      <c r="BQ20" s="25">
        <f>'2017 Compled Drift Data'!CX22</f>
        <v>0</v>
      </c>
      <c r="BR20" s="25">
        <f>'2017 Compled Drift Data'!CY22</f>
        <v>0</v>
      </c>
      <c r="BS20" s="25">
        <f>'2017 Compled Drift Data'!CZ22</f>
        <v>0</v>
      </c>
      <c r="BT20" s="25">
        <f>'2017 Compled Drift Data'!DA22</f>
        <v>0</v>
      </c>
      <c r="BU20" s="25">
        <f>'2017 Compled Drift Data'!DB22</f>
        <v>0</v>
      </c>
    </row>
    <row r="21" spans="1:73" ht="15.6" x14ac:dyDescent="0.3">
      <c r="A21" s="35">
        <f>'2017 Compled Drift Data'!D23</f>
        <v>42894</v>
      </c>
      <c r="B21" s="21">
        <f t="shared" si="0"/>
        <v>43</v>
      </c>
      <c r="C21" s="25">
        <f>'2017 Compled Drift Data'!AJ23</f>
        <v>0</v>
      </c>
      <c r="D21" s="25">
        <f>'2017 Compled Drift Data'!AK23</f>
        <v>0</v>
      </c>
      <c r="E21" s="25">
        <f>'2017 Compled Drift Data'!AL23</f>
        <v>0</v>
      </c>
      <c r="F21" s="25">
        <f>'2017 Compled Drift Data'!AM23</f>
        <v>0</v>
      </c>
      <c r="G21" s="25">
        <f>'2017 Compled Drift Data'!AN23</f>
        <v>0</v>
      </c>
      <c r="H21" s="25">
        <f>'2017 Compled Drift Data'!AO23</f>
        <v>0</v>
      </c>
      <c r="I21" s="25">
        <f>'2017 Compled Drift Data'!AP23</f>
        <v>1</v>
      </c>
      <c r="J21" s="25">
        <f>'2017 Compled Drift Data'!AQ23</f>
        <v>0</v>
      </c>
      <c r="K21" s="25">
        <f>'2017 Compled Drift Data'!AR23</f>
        <v>0</v>
      </c>
      <c r="L21" s="25">
        <f>'2017 Compled Drift Data'!AS23</f>
        <v>0</v>
      </c>
      <c r="M21" s="25">
        <f>'2017 Compled Drift Data'!AT23</f>
        <v>0</v>
      </c>
      <c r="N21" s="25">
        <f>'2017 Compled Drift Data'!AU23</f>
        <v>7</v>
      </c>
      <c r="O21" s="25">
        <f>'2017 Compled Drift Data'!AV23</f>
        <v>0</v>
      </c>
      <c r="P21" s="25">
        <f>'2017 Compled Drift Data'!AW23</f>
        <v>0</v>
      </c>
      <c r="Q21" s="25">
        <f>'2017 Compled Drift Data'!AX23</f>
        <v>0</v>
      </c>
      <c r="R21" s="25">
        <f>'2017 Compled Drift Data'!AY23</f>
        <v>0</v>
      </c>
      <c r="S21" s="25">
        <f>'2017 Compled Drift Data'!AZ23</f>
        <v>0</v>
      </c>
      <c r="T21" s="25">
        <f>'2017 Compled Drift Data'!BA23</f>
        <v>0</v>
      </c>
      <c r="U21" s="25">
        <f>'2017 Compled Drift Data'!BB23</f>
        <v>0</v>
      </c>
      <c r="V21" s="25">
        <f>'2017 Compled Drift Data'!BC23</f>
        <v>0</v>
      </c>
      <c r="W21" s="25">
        <f>'2017 Compled Drift Data'!BD23</f>
        <v>2</v>
      </c>
      <c r="X21" s="25">
        <f>'2017 Compled Drift Data'!BE23</f>
        <v>0</v>
      </c>
      <c r="Y21" s="25">
        <f>'2017 Compled Drift Data'!BF23</f>
        <v>0</v>
      </c>
      <c r="Z21" s="25">
        <f>'2017 Compled Drift Data'!BG23</f>
        <v>0</v>
      </c>
      <c r="AA21" s="25">
        <f>'2017 Compled Drift Data'!BH23</f>
        <v>0</v>
      </c>
      <c r="AB21" s="25">
        <f>'2017 Compled Drift Data'!BI23</f>
        <v>0</v>
      </c>
      <c r="AC21" s="25">
        <f>'2017 Compled Drift Data'!BJ23</f>
        <v>0</v>
      </c>
      <c r="AD21" s="25">
        <f>'2017 Compled Drift Data'!BK23</f>
        <v>0</v>
      </c>
      <c r="AE21" s="25">
        <f>'2017 Compled Drift Data'!BL23</f>
        <v>0</v>
      </c>
      <c r="AF21" s="25">
        <f>'2017 Compled Drift Data'!BM23</f>
        <v>0</v>
      </c>
      <c r="AG21" s="25">
        <f>'2017 Compled Drift Data'!BN23</f>
        <v>0</v>
      </c>
      <c r="AH21" s="25">
        <f>'2017 Compled Drift Data'!BO23</f>
        <v>0</v>
      </c>
      <c r="AI21" s="25">
        <f>'2017 Compled Drift Data'!BP23</f>
        <v>3</v>
      </c>
      <c r="AJ21" s="25">
        <f>'2017 Compled Drift Data'!BQ23</f>
        <v>6</v>
      </c>
      <c r="AK21" s="25">
        <f>'2017 Compled Drift Data'!BR23</f>
        <v>0</v>
      </c>
      <c r="AL21" s="25">
        <f>'2017 Compled Drift Data'!BS23</f>
        <v>2</v>
      </c>
      <c r="AM21" s="25">
        <f>'2017 Compled Drift Data'!BT23</f>
        <v>0</v>
      </c>
      <c r="AN21" s="25">
        <f>'2017 Compled Drift Data'!BU23</f>
        <v>11</v>
      </c>
      <c r="AO21" s="25">
        <f>'2017 Compled Drift Data'!BV23</f>
        <v>0</v>
      </c>
      <c r="AP21" s="25">
        <f>'2017 Compled Drift Data'!BW23</f>
        <v>0</v>
      </c>
      <c r="AQ21" s="25">
        <f>'2017 Compled Drift Data'!BX23</f>
        <v>0</v>
      </c>
      <c r="AR21" s="25">
        <f>'2017 Compled Drift Data'!BY23</f>
        <v>5</v>
      </c>
      <c r="AS21" s="25">
        <f>'2017 Compled Drift Data'!BZ23</f>
        <v>4</v>
      </c>
      <c r="AT21" s="25">
        <f>'2017 Compled Drift Data'!CA23</f>
        <v>0</v>
      </c>
      <c r="AU21" s="25">
        <f>'2017 Compled Drift Data'!CB23</f>
        <v>0</v>
      </c>
      <c r="AV21" s="25">
        <f>'2017 Compled Drift Data'!CC23</f>
        <v>0</v>
      </c>
      <c r="AW21" s="25">
        <f>'2017 Compled Drift Data'!CD23</f>
        <v>0</v>
      </c>
      <c r="AX21" s="25">
        <f>'2017 Compled Drift Data'!CE23</f>
        <v>0</v>
      </c>
      <c r="AY21" s="25">
        <f>'2017 Compled Drift Data'!CF23</f>
        <v>0</v>
      </c>
      <c r="AZ21" s="25">
        <f>'2017 Compled Drift Data'!CG23</f>
        <v>0</v>
      </c>
      <c r="BA21" s="25">
        <f>'2017 Compled Drift Data'!CH23</f>
        <v>0</v>
      </c>
      <c r="BB21" s="25">
        <f>'2017 Compled Drift Data'!CI23</f>
        <v>0</v>
      </c>
      <c r="BC21" s="25">
        <f>'2017 Compled Drift Data'!CJ23</f>
        <v>0</v>
      </c>
      <c r="BD21" s="25">
        <f>'2017 Compled Drift Data'!CK23</f>
        <v>0</v>
      </c>
      <c r="BE21" s="25">
        <f>'2017 Compled Drift Data'!CL23</f>
        <v>0</v>
      </c>
      <c r="BF21" s="25">
        <f>'2017 Compled Drift Data'!CM23</f>
        <v>0</v>
      </c>
      <c r="BG21" s="25">
        <f>'2017 Compled Drift Data'!CN23</f>
        <v>0</v>
      </c>
      <c r="BH21" s="25">
        <f>'2017 Compled Drift Data'!CO23</f>
        <v>0</v>
      </c>
      <c r="BI21" s="25">
        <f>'2017 Compled Drift Data'!CP23</f>
        <v>0</v>
      </c>
      <c r="BJ21" s="25">
        <f>'2017 Compled Drift Data'!CQ23</f>
        <v>0</v>
      </c>
      <c r="BK21" s="25">
        <f>'2017 Compled Drift Data'!CR23</f>
        <v>0</v>
      </c>
      <c r="BL21" s="25">
        <f>'2017 Compled Drift Data'!CS23</f>
        <v>0</v>
      </c>
      <c r="BM21" s="25">
        <f>'2017 Compled Drift Data'!CT23</f>
        <v>1</v>
      </c>
      <c r="BN21" s="25">
        <f>'2017 Compled Drift Data'!CU23</f>
        <v>0</v>
      </c>
      <c r="BO21" s="25">
        <f>'2017 Compled Drift Data'!CV23</f>
        <v>0</v>
      </c>
      <c r="BP21" s="25">
        <f>'2017 Compled Drift Data'!CW23</f>
        <v>0</v>
      </c>
      <c r="BQ21" s="25">
        <f>'2017 Compled Drift Data'!CX23</f>
        <v>0</v>
      </c>
      <c r="BR21" s="25">
        <f>'2017 Compled Drift Data'!CY23</f>
        <v>0</v>
      </c>
      <c r="BS21" s="25">
        <f>'2017 Compled Drift Data'!CZ23</f>
        <v>1</v>
      </c>
      <c r="BT21" s="25">
        <f>'2017 Compled Drift Data'!DA23</f>
        <v>0</v>
      </c>
      <c r="BU21" s="25">
        <f>'2017 Compled Drift Data'!DB23</f>
        <v>0</v>
      </c>
    </row>
    <row r="22" spans="1:73" ht="15.6" x14ac:dyDescent="0.3">
      <c r="A22" s="35">
        <f>'2017 Compled Drift Data'!D24</f>
        <v>42895</v>
      </c>
      <c r="B22" s="21">
        <f t="shared" si="0"/>
        <v>40</v>
      </c>
      <c r="C22" s="25">
        <f>'2017 Compled Drift Data'!AJ24</f>
        <v>0</v>
      </c>
      <c r="D22" s="25">
        <f>'2017 Compled Drift Data'!AK24</f>
        <v>0</v>
      </c>
      <c r="E22" s="25">
        <f>'2017 Compled Drift Data'!AL24</f>
        <v>0</v>
      </c>
      <c r="F22" s="25">
        <f>'2017 Compled Drift Data'!AM24</f>
        <v>0</v>
      </c>
      <c r="G22" s="25">
        <f>'2017 Compled Drift Data'!AN24</f>
        <v>0</v>
      </c>
      <c r="H22" s="25">
        <f>'2017 Compled Drift Data'!AO24</f>
        <v>0</v>
      </c>
      <c r="I22" s="25">
        <f>'2017 Compled Drift Data'!AP24</f>
        <v>0</v>
      </c>
      <c r="J22" s="25">
        <f>'2017 Compled Drift Data'!AQ24</f>
        <v>0</v>
      </c>
      <c r="K22" s="25">
        <f>'2017 Compled Drift Data'!AR24</f>
        <v>0</v>
      </c>
      <c r="L22" s="25">
        <f>'2017 Compled Drift Data'!AS24</f>
        <v>0</v>
      </c>
      <c r="M22" s="25">
        <f>'2017 Compled Drift Data'!AT24</f>
        <v>0</v>
      </c>
      <c r="N22" s="25">
        <f>'2017 Compled Drift Data'!AU24</f>
        <v>2</v>
      </c>
      <c r="O22" s="25">
        <f>'2017 Compled Drift Data'!AV24</f>
        <v>0</v>
      </c>
      <c r="P22" s="25">
        <f>'2017 Compled Drift Data'!AW24</f>
        <v>0</v>
      </c>
      <c r="Q22" s="25">
        <f>'2017 Compled Drift Data'!AX24</f>
        <v>0</v>
      </c>
      <c r="R22" s="25">
        <f>'2017 Compled Drift Data'!AY24</f>
        <v>0</v>
      </c>
      <c r="S22" s="25">
        <f>'2017 Compled Drift Data'!AZ24</f>
        <v>0</v>
      </c>
      <c r="T22" s="25">
        <f>'2017 Compled Drift Data'!BA24</f>
        <v>0</v>
      </c>
      <c r="U22" s="25">
        <f>'2017 Compled Drift Data'!BB24</f>
        <v>0</v>
      </c>
      <c r="V22" s="25">
        <f>'2017 Compled Drift Data'!BC24</f>
        <v>0</v>
      </c>
      <c r="W22" s="25">
        <f>'2017 Compled Drift Data'!BD24</f>
        <v>12</v>
      </c>
      <c r="X22" s="25">
        <f>'2017 Compled Drift Data'!BE24</f>
        <v>0</v>
      </c>
      <c r="Y22" s="25">
        <f>'2017 Compled Drift Data'!BF24</f>
        <v>0</v>
      </c>
      <c r="Z22" s="25">
        <f>'2017 Compled Drift Data'!BG24</f>
        <v>0</v>
      </c>
      <c r="AA22" s="25">
        <f>'2017 Compled Drift Data'!BH24</f>
        <v>0</v>
      </c>
      <c r="AB22" s="25">
        <f>'2017 Compled Drift Data'!BI24</f>
        <v>1</v>
      </c>
      <c r="AC22" s="25">
        <f>'2017 Compled Drift Data'!BJ24</f>
        <v>0</v>
      </c>
      <c r="AD22" s="25">
        <f>'2017 Compled Drift Data'!BK24</f>
        <v>0</v>
      </c>
      <c r="AE22" s="25">
        <f>'2017 Compled Drift Data'!BL24</f>
        <v>0</v>
      </c>
      <c r="AF22" s="25">
        <f>'2017 Compled Drift Data'!BM24</f>
        <v>0</v>
      </c>
      <c r="AG22" s="25">
        <f>'2017 Compled Drift Data'!BN24</f>
        <v>0</v>
      </c>
      <c r="AH22" s="25">
        <f>'2017 Compled Drift Data'!BO24</f>
        <v>0</v>
      </c>
      <c r="AI22" s="25">
        <f>'2017 Compled Drift Data'!BP24</f>
        <v>0</v>
      </c>
      <c r="AJ22" s="25">
        <f>'2017 Compled Drift Data'!BQ24</f>
        <v>6</v>
      </c>
      <c r="AK22" s="25">
        <f>'2017 Compled Drift Data'!BR24</f>
        <v>0</v>
      </c>
      <c r="AL22" s="25">
        <f>'2017 Compled Drift Data'!BS24</f>
        <v>3</v>
      </c>
      <c r="AM22" s="25">
        <f>'2017 Compled Drift Data'!BT24</f>
        <v>0</v>
      </c>
      <c r="AN22" s="25">
        <f>'2017 Compled Drift Data'!BU24</f>
        <v>9</v>
      </c>
      <c r="AO22" s="25">
        <f>'2017 Compled Drift Data'!BV24</f>
        <v>0</v>
      </c>
      <c r="AP22" s="25">
        <f>'2017 Compled Drift Data'!BW24</f>
        <v>0</v>
      </c>
      <c r="AQ22" s="25">
        <f>'2017 Compled Drift Data'!BX24</f>
        <v>0</v>
      </c>
      <c r="AR22" s="25">
        <f>'2017 Compled Drift Data'!BY24</f>
        <v>1</v>
      </c>
      <c r="AS22" s="25">
        <f>'2017 Compled Drift Data'!BZ24</f>
        <v>5</v>
      </c>
      <c r="AT22" s="25">
        <f>'2017 Compled Drift Data'!CA24</f>
        <v>0</v>
      </c>
      <c r="AU22" s="25">
        <f>'2017 Compled Drift Data'!CB24</f>
        <v>0</v>
      </c>
      <c r="AV22" s="25">
        <f>'2017 Compled Drift Data'!CC24</f>
        <v>0</v>
      </c>
      <c r="AW22" s="25">
        <f>'2017 Compled Drift Data'!CD24</f>
        <v>0</v>
      </c>
      <c r="AX22" s="25">
        <f>'2017 Compled Drift Data'!CE24</f>
        <v>0</v>
      </c>
      <c r="AY22" s="25">
        <f>'2017 Compled Drift Data'!CF24</f>
        <v>0</v>
      </c>
      <c r="AZ22" s="25">
        <f>'2017 Compled Drift Data'!CG24</f>
        <v>0</v>
      </c>
      <c r="BA22" s="25">
        <f>'2017 Compled Drift Data'!CH24</f>
        <v>0</v>
      </c>
      <c r="BB22" s="25">
        <f>'2017 Compled Drift Data'!CI24</f>
        <v>0</v>
      </c>
      <c r="BC22" s="25">
        <f>'2017 Compled Drift Data'!CJ24</f>
        <v>0</v>
      </c>
      <c r="BD22" s="25">
        <f>'2017 Compled Drift Data'!CK24</f>
        <v>0</v>
      </c>
      <c r="BE22" s="25">
        <f>'2017 Compled Drift Data'!CL24</f>
        <v>0</v>
      </c>
      <c r="BF22" s="25">
        <f>'2017 Compled Drift Data'!CM24</f>
        <v>0</v>
      </c>
      <c r="BG22" s="25">
        <f>'2017 Compled Drift Data'!CN24</f>
        <v>0</v>
      </c>
      <c r="BH22" s="25">
        <f>'2017 Compled Drift Data'!CO24</f>
        <v>0</v>
      </c>
      <c r="BI22" s="25">
        <f>'2017 Compled Drift Data'!CP24</f>
        <v>0</v>
      </c>
      <c r="BJ22" s="25">
        <f>'2017 Compled Drift Data'!CQ24</f>
        <v>0</v>
      </c>
      <c r="BK22" s="25">
        <f>'2017 Compled Drift Data'!CR24</f>
        <v>0</v>
      </c>
      <c r="BL22" s="25">
        <f>'2017 Compled Drift Data'!CS24</f>
        <v>0</v>
      </c>
      <c r="BM22" s="25">
        <f>'2017 Compled Drift Data'!CT24</f>
        <v>0</v>
      </c>
      <c r="BN22" s="25">
        <f>'2017 Compled Drift Data'!CU24</f>
        <v>0</v>
      </c>
      <c r="BO22" s="25">
        <f>'2017 Compled Drift Data'!CV24</f>
        <v>0</v>
      </c>
      <c r="BP22" s="25">
        <f>'2017 Compled Drift Data'!CW24</f>
        <v>0</v>
      </c>
      <c r="BQ22" s="25">
        <f>'2017 Compled Drift Data'!CX24</f>
        <v>1</v>
      </c>
      <c r="BR22" s="25">
        <f>'2017 Compled Drift Data'!CY24</f>
        <v>0</v>
      </c>
      <c r="BS22" s="25">
        <f>'2017 Compled Drift Data'!CZ24</f>
        <v>0</v>
      </c>
      <c r="BT22" s="25">
        <f>'2017 Compled Drift Data'!DA24</f>
        <v>0</v>
      </c>
      <c r="BU22" s="25">
        <f>'2017 Compled Drift Data'!DB24</f>
        <v>0</v>
      </c>
    </row>
    <row r="23" spans="1:73" ht="15.6" x14ac:dyDescent="0.3">
      <c r="A23" s="35">
        <f>'2017 Compled Drift Data'!D25</f>
        <v>42896</v>
      </c>
      <c r="B23" s="21">
        <f t="shared" si="0"/>
        <v>111</v>
      </c>
      <c r="C23" s="25">
        <f>'2017 Compled Drift Data'!AJ25</f>
        <v>0</v>
      </c>
      <c r="D23" s="25">
        <f>'2017 Compled Drift Data'!AK25</f>
        <v>0</v>
      </c>
      <c r="E23" s="25">
        <f>'2017 Compled Drift Data'!AL25</f>
        <v>0</v>
      </c>
      <c r="F23" s="25">
        <f>'2017 Compled Drift Data'!AM25</f>
        <v>0</v>
      </c>
      <c r="G23" s="25">
        <f>'2017 Compled Drift Data'!AN25</f>
        <v>0</v>
      </c>
      <c r="H23" s="25">
        <f>'2017 Compled Drift Data'!AO25</f>
        <v>0</v>
      </c>
      <c r="I23" s="25">
        <f>'2017 Compled Drift Data'!AP25</f>
        <v>0</v>
      </c>
      <c r="J23" s="25">
        <f>'2017 Compled Drift Data'!AQ25</f>
        <v>0</v>
      </c>
      <c r="K23" s="25">
        <f>'2017 Compled Drift Data'!AR25</f>
        <v>0</v>
      </c>
      <c r="L23" s="25">
        <f>'2017 Compled Drift Data'!AS25</f>
        <v>0</v>
      </c>
      <c r="M23" s="25">
        <f>'2017 Compled Drift Data'!AT25</f>
        <v>0</v>
      </c>
      <c r="N23" s="25">
        <f>'2017 Compled Drift Data'!AU25</f>
        <v>2</v>
      </c>
      <c r="O23" s="25">
        <f>'2017 Compled Drift Data'!AV25</f>
        <v>0</v>
      </c>
      <c r="P23" s="25">
        <f>'2017 Compled Drift Data'!AW25</f>
        <v>0</v>
      </c>
      <c r="Q23" s="25">
        <f>'2017 Compled Drift Data'!AX25</f>
        <v>1</v>
      </c>
      <c r="R23" s="25">
        <f>'2017 Compled Drift Data'!AY25</f>
        <v>0</v>
      </c>
      <c r="S23" s="25">
        <f>'2017 Compled Drift Data'!AZ25</f>
        <v>0</v>
      </c>
      <c r="T23" s="25">
        <f>'2017 Compled Drift Data'!BA25</f>
        <v>0</v>
      </c>
      <c r="U23" s="25">
        <f>'2017 Compled Drift Data'!BB25</f>
        <v>0</v>
      </c>
      <c r="V23" s="25">
        <f>'2017 Compled Drift Data'!BC25</f>
        <v>0</v>
      </c>
      <c r="W23" s="25">
        <f>'2017 Compled Drift Data'!BD25</f>
        <v>75</v>
      </c>
      <c r="X23" s="25">
        <f>'2017 Compled Drift Data'!BE25</f>
        <v>0</v>
      </c>
      <c r="Y23" s="25">
        <f>'2017 Compled Drift Data'!BF25</f>
        <v>0</v>
      </c>
      <c r="Z23" s="25">
        <f>'2017 Compled Drift Data'!BG25</f>
        <v>1</v>
      </c>
      <c r="AA23" s="25">
        <f>'2017 Compled Drift Data'!BH25</f>
        <v>0</v>
      </c>
      <c r="AB23" s="25">
        <f>'2017 Compled Drift Data'!BI25</f>
        <v>2</v>
      </c>
      <c r="AC23" s="25">
        <f>'2017 Compled Drift Data'!BJ25</f>
        <v>0</v>
      </c>
      <c r="AD23" s="25">
        <f>'2017 Compled Drift Data'!BK25</f>
        <v>0</v>
      </c>
      <c r="AE23" s="25">
        <f>'2017 Compled Drift Data'!BL25</f>
        <v>0</v>
      </c>
      <c r="AF23" s="25">
        <f>'2017 Compled Drift Data'!BM25</f>
        <v>0</v>
      </c>
      <c r="AG23" s="25">
        <f>'2017 Compled Drift Data'!BN25</f>
        <v>0</v>
      </c>
      <c r="AH23" s="25">
        <f>'2017 Compled Drift Data'!BO25</f>
        <v>0</v>
      </c>
      <c r="AI23" s="25">
        <f>'2017 Compled Drift Data'!BP25</f>
        <v>1</v>
      </c>
      <c r="AJ23" s="25">
        <f>'2017 Compled Drift Data'!BQ25</f>
        <v>10</v>
      </c>
      <c r="AK23" s="25">
        <f>'2017 Compled Drift Data'!BR25</f>
        <v>0</v>
      </c>
      <c r="AL23" s="25">
        <f>'2017 Compled Drift Data'!BS25</f>
        <v>6</v>
      </c>
      <c r="AM23" s="25">
        <f>'2017 Compled Drift Data'!BT25</f>
        <v>0</v>
      </c>
      <c r="AN23" s="25">
        <f>'2017 Compled Drift Data'!BU25</f>
        <v>6</v>
      </c>
      <c r="AO23" s="25">
        <f>'2017 Compled Drift Data'!BV25</f>
        <v>0</v>
      </c>
      <c r="AP23" s="25">
        <f>'2017 Compled Drift Data'!BW25</f>
        <v>0</v>
      </c>
      <c r="AQ23" s="25">
        <f>'2017 Compled Drift Data'!BX25</f>
        <v>0</v>
      </c>
      <c r="AR23" s="25">
        <f>'2017 Compled Drift Data'!BY25</f>
        <v>1</v>
      </c>
      <c r="AS23" s="25">
        <f>'2017 Compled Drift Data'!BZ25</f>
        <v>4</v>
      </c>
      <c r="AT23" s="25">
        <f>'2017 Compled Drift Data'!CA25</f>
        <v>0</v>
      </c>
      <c r="AU23" s="25">
        <f>'2017 Compled Drift Data'!CB25</f>
        <v>0</v>
      </c>
      <c r="AV23" s="25">
        <f>'2017 Compled Drift Data'!CC25</f>
        <v>0</v>
      </c>
      <c r="AW23" s="25">
        <f>'2017 Compled Drift Data'!CD25</f>
        <v>0</v>
      </c>
      <c r="AX23" s="25">
        <f>'2017 Compled Drift Data'!CE25</f>
        <v>0</v>
      </c>
      <c r="AY23" s="25">
        <f>'2017 Compled Drift Data'!CF25</f>
        <v>0</v>
      </c>
      <c r="AZ23" s="25">
        <f>'2017 Compled Drift Data'!CG25</f>
        <v>1</v>
      </c>
      <c r="BA23" s="25">
        <f>'2017 Compled Drift Data'!CH25</f>
        <v>1</v>
      </c>
      <c r="BB23" s="25">
        <f>'2017 Compled Drift Data'!CI25</f>
        <v>0</v>
      </c>
      <c r="BC23" s="25">
        <f>'2017 Compled Drift Data'!CJ25</f>
        <v>0</v>
      </c>
      <c r="BD23" s="25">
        <f>'2017 Compled Drift Data'!CK25</f>
        <v>0</v>
      </c>
      <c r="BE23" s="25">
        <f>'2017 Compled Drift Data'!CL25</f>
        <v>0</v>
      </c>
      <c r="BF23" s="25">
        <f>'2017 Compled Drift Data'!CM25</f>
        <v>0</v>
      </c>
      <c r="BG23" s="25">
        <f>'2017 Compled Drift Data'!CN25</f>
        <v>0</v>
      </c>
      <c r="BH23" s="25">
        <f>'2017 Compled Drift Data'!CO25</f>
        <v>0</v>
      </c>
      <c r="BI23" s="25">
        <f>'2017 Compled Drift Data'!CP25</f>
        <v>0</v>
      </c>
      <c r="BJ23" s="25">
        <f>'2017 Compled Drift Data'!CQ25</f>
        <v>0</v>
      </c>
      <c r="BK23" s="25">
        <f>'2017 Compled Drift Data'!CR25</f>
        <v>0</v>
      </c>
      <c r="BL23" s="25">
        <f>'2017 Compled Drift Data'!CS25</f>
        <v>0</v>
      </c>
      <c r="BM23" s="25">
        <f>'2017 Compled Drift Data'!CT25</f>
        <v>0</v>
      </c>
      <c r="BN23" s="25">
        <f>'2017 Compled Drift Data'!CU25</f>
        <v>0</v>
      </c>
      <c r="BO23" s="25">
        <f>'2017 Compled Drift Data'!CV25</f>
        <v>0</v>
      </c>
      <c r="BP23" s="25">
        <f>'2017 Compled Drift Data'!CW25</f>
        <v>0</v>
      </c>
      <c r="BQ23" s="25">
        <f>'2017 Compled Drift Data'!CX25</f>
        <v>0</v>
      </c>
      <c r="BR23" s="25">
        <f>'2017 Compled Drift Data'!CY25</f>
        <v>0</v>
      </c>
      <c r="BS23" s="25">
        <f>'2017 Compled Drift Data'!CZ25</f>
        <v>0</v>
      </c>
      <c r="BT23" s="25">
        <f>'2017 Compled Drift Data'!DA25</f>
        <v>0</v>
      </c>
      <c r="BU23" s="25">
        <f>'2017 Compled Drift Data'!DB25</f>
        <v>0</v>
      </c>
    </row>
    <row r="24" spans="1:73" ht="15.6" x14ac:dyDescent="0.3">
      <c r="A24" s="35">
        <f>'2017 Compled Drift Data'!D26</f>
        <v>42897</v>
      </c>
      <c r="B24" s="21">
        <f t="shared" si="0"/>
        <v>156</v>
      </c>
      <c r="C24" s="25">
        <f>'2017 Compled Drift Data'!AJ26</f>
        <v>0</v>
      </c>
      <c r="D24" s="25">
        <f>'2017 Compled Drift Data'!AK26</f>
        <v>0</v>
      </c>
      <c r="E24" s="25">
        <f>'2017 Compled Drift Data'!AL26</f>
        <v>0</v>
      </c>
      <c r="F24" s="25">
        <f>'2017 Compled Drift Data'!AM26</f>
        <v>0</v>
      </c>
      <c r="G24" s="25">
        <f>'2017 Compled Drift Data'!AN26</f>
        <v>0</v>
      </c>
      <c r="H24" s="25">
        <f>'2017 Compled Drift Data'!AO26</f>
        <v>0</v>
      </c>
      <c r="I24" s="25">
        <f>'2017 Compled Drift Data'!AP26</f>
        <v>2</v>
      </c>
      <c r="J24" s="25">
        <f>'2017 Compled Drift Data'!AQ26</f>
        <v>0</v>
      </c>
      <c r="K24" s="25">
        <f>'2017 Compled Drift Data'!AR26</f>
        <v>0</v>
      </c>
      <c r="L24" s="25">
        <f>'2017 Compled Drift Data'!AS26</f>
        <v>0</v>
      </c>
      <c r="M24" s="25">
        <f>'2017 Compled Drift Data'!AT26</f>
        <v>0</v>
      </c>
      <c r="N24" s="25">
        <f>'2017 Compled Drift Data'!AU26</f>
        <v>2</v>
      </c>
      <c r="O24" s="25">
        <f>'2017 Compled Drift Data'!AV26</f>
        <v>0</v>
      </c>
      <c r="P24" s="25">
        <f>'2017 Compled Drift Data'!AW26</f>
        <v>0</v>
      </c>
      <c r="Q24" s="25">
        <f>'2017 Compled Drift Data'!AX26</f>
        <v>0</v>
      </c>
      <c r="R24" s="25">
        <f>'2017 Compled Drift Data'!AY26</f>
        <v>0</v>
      </c>
      <c r="S24" s="25">
        <f>'2017 Compled Drift Data'!AZ26</f>
        <v>0</v>
      </c>
      <c r="T24" s="25">
        <f>'2017 Compled Drift Data'!BA26</f>
        <v>0</v>
      </c>
      <c r="U24" s="25">
        <f>'2017 Compled Drift Data'!BB26</f>
        <v>0</v>
      </c>
      <c r="V24" s="25">
        <f>'2017 Compled Drift Data'!BC26</f>
        <v>0</v>
      </c>
      <c r="W24" s="25">
        <f>'2017 Compled Drift Data'!BD26</f>
        <v>102</v>
      </c>
      <c r="X24" s="25">
        <f>'2017 Compled Drift Data'!BE26</f>
        <v>0</v>
      </c>
      <c r="Y24" s="25">
        <f>'2017 Compled Drift Data'!BF26</f>
        <v>0</v>
      </c>
      <c r="Z24" s="25">
        <f>'2017 Compled Drift Data'!BG26</f>
        <v>0</v>
      </c>
      <c r="AA24" s="25">
        <f>'2017 Compled Drift Data'!BH26</f>
        <v>0</v>
      </c>
      <c r="AB24" s="25">
        <f>'2017 Compled Drift Data'!BI26</f>
        <v>3</v>
      </c>
      <c r="AC24" s="25">
        <f>'2017 Compled Drift Data'!BJ26</f>
        <v>0</v>
      </c>
      <c r="AD24" s="25">
        <f>'2017 Compled Drift Data'!BK26</f>
        <v>0</v>
      </c>
      <c r="AE24" s="25">
        <f>'2017 Compled Drift Data'!BL26</f>
        <v>0</v>
      </c>
      <c r="AF24" s="25">
        <f>'2017 Compled Drift Data'!BM26</f>
        <v>0</v>
      </c>
      <c r="AG24" s="25">
        <f>'2017 Compled Drift Data'!BN26</f>
        <v>0</v>
      </c>
      <c r="AH24" s="25">
        <f>'2017 Compled Drift Data'!BO26</f>
        <v>0</v>
      </c>
      <c r="AI24" s="25">
        <f>'2017 Compled Drift Data'!BP26</f>
        <v>0</v>
      </c>
      <c r="AJ24" s="25">
        <f>'2017 Compled Drift Data'!BQ26</f>
        <v>12</v>
      </c>
      <c r="AK24" s="25">
        <f>'2017 Compled Drift Data'!BR26</f>
        <v>0</v>
      </c>
      <c r="AL24" s="25">
        <f>'2017 Compled Drift Data'!BS26</f>
        <v>3</v>
      </c>
      <c r="AM24" s="25">
        <f>'2017 Compled Drift Data'!BT26</f>
        <v>0</v>
      </c>
      <c r="AN24" s="25">
        <f>'2017 Compled Drift Data'!BU26</f>
        <v>19</v>
      </c>
      <c r="AO24" s="25">
        <f>'2017 Compled Drift Data'!BV26</f>
        <v>0</v>
      </c>
      <c r="AP24" s="25">
        <f>'2017 Compled Drift Data'!BW26</f>
        <v>0</v>
      </c>
      <c r="AQ24" s="25">
        <f>'2017 Compled Drift Data'!BX26</f>
        <v>0</v>
      </c>
      <c r="AR24" s="25">
        <f>'2017 Compled Drift Data'!BY26</f>
        <v>0</v>
      </c>
      <c r="AS24" s="25">
        <f>'2017 Compled Drift Data'!BZ26</f>
        <v>11</v>
      </c>
      <c r="AT24" s="25">
        <f>'2017 Compled Drift Data'!CA26</f>
        <v>0</v>
      </c>
      <c r="AU24" s="25">
        <f>'2017 Compled Drift Data'!CB26</f>
        <v>0</v>
      </c>
      <c r="AV24" s="25">
        <f>'2017 Compled Drift Data'!CC26</f>
        <v>0</v>
      </c>
      <c r="AW24" s="25">
        <f>'2017 Compled Drift Data'!CD26</f>
        <v>0</v>
      </c>
      <c r="AX24" s="25">
        <f>'2017 Compled Drift Data'!CE26</f>
        <v>0</v>
      </c>
      <c r="AY24" s="25">
        <f>'2017 Compled Drift Data'!CF26</f>
        <v>0</v>
      </c>
      <c r="AZ24" s="25">
        <f>'2017 Compled Drift Data'!CG26</f>
        <v>0</v>
      </c>
      <c r="BA24" s="25">
        <f>'2017 Compled Drift Data'!CH26</f>
        <v>0</v>
      </c>
      <c r="BB24" s="25">
        <f>'2017 Compled Drift Data'!CI26</f>
        <v>0</v>
      </c>
      <c r="BC24" s="25">
        <f>'2017 Compled Drift Data'!CJ26</f>
        <v>0</v>
      </c>
      <c r="BD24" s="25">
        <f>'2017 Compled Drift Data'!CK26</f>
        <v>0</v>
      </c>
      <c r="BE24" s="25">
        <f>'2017 Compled Drift Data'!CL26</f>
        <v>0</v>
      </c>
      <c r="BF24" s="25">
        <f>'2017 Compled Drift Data'!CM26</f>
        <v>0</v>
      </c>
      <c r="BG24" s="25">
        <f>'2017 Compled Drift Data'!CN26</f>
        <v>1</v>
      </c>
      <c r="BH24" s="25">
        <f>'2017 Compled Drift Data'!CO26</f>
        <v>0</v>
      </c>
      <c r="BI24" s="25">
        <f>'2017 Compled Drift Data'!CP26</f>
        <v>0</v>
      </c>
      <c r="BJ24" s="25">
        <f>'2017 Compled Drift Data'!CQ26</f>
        <v>0</v>
      </c>
      <c r="BK24" s="25">
        <f>'2017 Compled Drift Data'!CR26</f>
        <v>0</v>
      </c>
      <c r="BL24" s="25">
        <f>'2017 Compled Drift Data'!CS26</f>
        <v>0</v>
      </c>
      <c r="BM24" s="25">
        <f>'2017 Compled Drift Data'!CT26</f>
        <v>0</v>
      </c>
      <c r="BN24" s="25">
        <f>'2017 Compled Drift Data'!CU26</f>
        <v>0</v>
      </c>
      <c r="BO24" s="25">
        <f>'2017 Compled Drift Data'!CV26</f>
        <v>0</v>
      </c>
      <c r="BP24" s="25">
        <f>'2017 Compled Drift Data'!CW26</f>
        <v>0</v>
      </c>
      <c r="BQ24" s="25">
        <f>'2017 Compled Drift Data'!CX26</f>
        <v>1</v>
      </c>
      <c r="BR24" s="25">
        <f>'2017 Compled Drift Data'!CY26</f>
        <v>0</v>
      </c>
      <c r="BS24" s="25">
        <f>'2017 Compled Drift Data'!CZ26</f>
        <v>0</v>
      </c>
      <c r="BT24" s="25">
        <f>'2017 Compled Drift Data'!DA26</f>
        <v>0</v>
      </c>
      <c r="BU24" s="25">
        <f>'2017 Compled Drift Data'!DB26</f>
        <v>0</v>
      </c>
    </row>
    <row r="25" spans="1:73" ht="15.6" x14ac:dyDescent="0.3">
      <c r="A25" s="35">
        <f>'2017 Compled Drift Data'!D27</f>
        <v>42898</v>
      </c>
      <c r="B25" s="21">
        <f t="shared" si="0"/>
        <v>44</v>
      </c>
      <c r="C25" s="25">
        <f>'2017 Compled Drift Data'!AJ27</f>
        <v>0</v>
      </c>
      <c r="D25" s="25">
        <f>'2017 Compled Drift Data'!AK27</f>
        <v>0</v>
      </c>
      <c r="E25" s="25">
        <f>'2017 Compled Drift Data'!AL27</f>
        <v>0</v>
      </c>
      <c r="F25" s="25">
        <f>'2017 Compled Drift Data'!AM27</f>
        <v>0</v>
      </c>
      <c r="G25" s="25">
        <f>'2017 Compled Drift Data'!AN27</f>
        <v>0</v>
      </c>
      <c r="H25" s="25">
        <f>'2017 Compled Drift Data'!AO27</f>
        <v>0</v>
      </c>
      <c r="I25" s="25">
        <f>'2017 Compled Drift Data'!AP27</f>
        <v>2</v>
      </c>
      <c r="J25" s="25">
        <f>'2017 Compled Drift Data'!AQ27</f>
        <v>0</v>
      </c>
      <c r="K25" s="25">
        <f>'2017 Compled Drift Data'!AR27</f>
        <v>0</v>
      </c>
      <c r="L25" s="25">
        <f>'2017 Compled Drift Data'!AS27</f>
        <v>0</v>
      </c>
      <c r="M25" s="25">
        <f>'2017 Compled Drift Data'!AT27</f>
        <v>0</v>
      </c>
      <c r="N25" s="25">
        <f>'2017 Compled Drift Data'!AU27</f>
        <v>1</v>
      </c>
      <c r="O25" s="25">
        <f>'2017 Compled Drift Data'!AV27</f>
        <v>0</v>
      </c>
      <c r="P25" s="25">
        <f>'2017 Compled Drift Data'!AW27</f>
        <v>0</v>
      </c>
      <c r="Q25" s="25">
        <f>'2017 Compled Drift Data'!AX27</f>
        <v>0</v>
      </c>
      <c r="R25" s="25">
        <f>'2017 Compled Drift Data'!AY27</f>
        <v>0</v>
      </c>
      <c r="S25" s="25">
        <f>'2017 Compled Drift Data'!AZ27</f>
        <v>0</v>
      </c>
      <c r="T25" s="25">
        <f>'2017 Compled Drift Data'!BA27</f>
        <v>0</v>
      </c>
      <c r="U25" s="25">
        <f>'2017 Compled Drift Data'!BB27</f>
        <v>0</v>
      </c>
      <c r="V25" s="25">
        <f>'2017 Compled Drift Data'!BC27</f>
        <v>0</v>
      </c>
      <c r="W25" s="25">
        <f>'2017 Compled Drift Data'!BD27</f>
        <v>16</v>
      </c>
      <c r="X25" s="25">
        <f>'2017 Compled Drift Data'!BE27</f>
        <v>0</v>
      </c>
      <c r="Y25" s="25">
        <f>'2017 Compled Drift Data'!BF27</f>
        <v>0</v>
      </c>
      <c r="Z25" s="25">
        <f>'2017 Compled Drift Data'!BG27</f>
        <v>3</v>
      </c>
      <c r="AA25" s="25">
        <f>'2017 Compled Drift Data'!BH27</f>
        <v>0</v>
      </c>
      <c r="AB25" s="25">
        <f>'2017 Compled Drift Data'!BI27</f>
        <v>2</v>
      </c>
      <c r="AC25" s="25">
        <f>'2017 Compled Drift Data'!BJ27</f>
        <v>0</v>
      </c>
      <c r="AD25" s="25">
        <f>'2017 Compled Drift Data'!BK27</f>
        <v>0</v>
      </c>
      <c r="AE25" s="25">
        <f>'2017 Compled Drift Data'!BL27</f>
        <v>1</v>
      </c>
      <c r="AF25" s="25">
        <f>'2017 Compled Drift Data'!BM27</f>
        <v>0</v>
      </c>
      <c r="AG25" s="25">
        <f>'2017 Compled Drift Data'!BN27</f>
        <v>0</v>
      </c>
      <c r="AH25" s="25">
        <f>'2017 Compled Drift Data'!BO27</f>
        <v>0</v>
      </c>
      <c r="AI25" s="25">
        <f>'2017 Compled Drift Data'!BP27</f>
        <v>0</v>
      </c>
      <c r="AJ25" s="25">
        <f>'2017 Compled Drift Data'!BQ27</f>
        <v>4</v>
      </c>
      <c r="AK25" s="25">
        <f>'2017 Compled Drift Data'!BR27</f>
        <v>0</v>
      </c>
      <c r="AL25" s="25">
        <f>'2017 Compled Drift Data'!BS27</f>
        <v>1</v>
      </c>
      <c r="AM25" s="25">
        <f>'2017 Compled Drift Data'!BT27</f>
        <v>0</v>
      </c>
      <c r="AN25" s="25">
        <f>'2017 Compled Drift Data'!BU27</f>
        <v>10</v>
      </c>
      <c r="AO25" s="25">
        <f>'2017 Compled Drift Data'!BV27</f>
        <v>0</v>
      </c>
      <c r="AP25" s="25">
        <f>'2017 Compled Drift Data'!BW27</f>
        <v>0</v>
      </c>
      <c r="AQ25" s="25">
        <f>'2017 Compled Drift Data'!BX27</f>
        <v>0</v>
      </c>
      <c r="AR25" s="25">
        <f>'2017 Compled Drift Data'!BY27</f>
        <v>0</v>
      </c>
      <c r="AS25" s="25">
        <f>'2017 Compled Drift Data'!BZ27</f>
        <v>4</v>
      </c>
      <c r="AT25" s="25">
        <f>'2017 Compled Drift Data'!CA27</f>
        <v>0</v>
      </c>
      <c r="AU25" s="25">
        <f>'2017 Compled Drift Data'!CB27</f>
        <v>0</v>
      </c>
      <c r="AV25" s="25">
        <f>'2017 Compled Drift Data'!CC27</f>
        <v>0</v>
      </c>
      <c r="AW25" s="25">
        <f>'2017 Compled Drift Data'!CD27</f>
        <v>0</v>
      </c>
      <c r="AX25" s="25">
        <f>'2017 Compled Drift Data'!CE27</f>
        <v>0</v>
      </c>
      <c r="AY25" s="25">
        <f>'2017 Compled Drift Data'!CF27</f>
        <v>0</v>
      </c>
      <c r="AZ25" s="25">
        <f>'2017 Compled Drift Data'!CG27</f>
        <v>0</v>
      </c>
      <c r="BA25" s="25">
        <f>'2017 Compled Drift Data'!CH27</f>
        <v>0</v>
      </c>
      <c r="BB25" s="25">
        <f>'2017 Compled Drift Data'!CI27</f>
        <v>0</v>
      </c>
      <c r="BC25" s="25">
        <f>'2017 Compled Drift Data'!CJ27</f>
        <v>0</v>
      </c>
      <c r="BD25" s="25">
        <f>'2017 Compled Drift Data'!CK27</f>
        <v>0</v>
      </c>
      <c r="BE25" s="25">
        <f>'2017 Compled Drift Data'!CL27</f>
        <v>0</v>
      </c>
      <c r="BF25" s="25">
        <f>'2017 Compled Drift Data'!CM27</f>
        <v>0</v>
      </c>
      <c r="BG25" s="25">
        <f>'2017 Compled Drift Data'!CN27</f>
        <v>0</v>
      </c>
      <c r="BH25" s="25">
        <f>'2017 Compled Drift Data'!CO27</f>
        <v>0</v>
      </c>
      <c r="BI25" s="25">
        <f>'2017 Compled Drift Data'!CP27</f>
        <v>0</v>
      </c>
      <c r="BJ25" s="25">
        <f>'2017 Compled Drift Data'!CQ27</f>
        <v>0</v>
      </c>
      <c r="BK25" s="25">
        <f>'2017 Compled Drift Data'!CR27</f>
        <v>0</v>
      </c>
      <c r="BL25" s="25">
        <f>'2017 Compled Drift Data'!CS27</f>
        <v>0</v>
      </c>
      <c r="BM25" s="25">
        <f>'2017 Compled Drift Data'!CT27</f>
        <v>0</v>
      </c>
      <c r="BN25" s="25">
        <f>'2017 Compled Drift Data'!CU27</f>
        <v>0</v>
      </c>
      <c r="BO25" s="25">
        <f>'2017 Compled Drift Data'!CV27</f>
        <v>0</v>
      </c>
      <c r="BP25" s="25">
        <f>'2017 Compled Drift Data'!CW27</f>
        <v>0</v>
      </c>
      <c r="BQ25" s="25">
        <f>'2017 Compled Drift Data'!CX27</f>
        <v>0</v>
      </c>
      <c r="BR25" s="25">
        <f>'2017 Compled Drift Data'!CY27</f>
        <v>0</v>
      </c>
      <c r="BS25" s="25">
        <f>'2017 Compled Drift Data'!CZ27</f>
        <v>0</v>
      </c>
      <c r="BT25" s="25">
        <f>'2017 Compled Drift Data'!DA27</f>
        <v>0</v>
      </c>
      <c r="BU25" s="25">
        <f>'2017 Compled Drift Data'!DB27</f>
        <v>0</v>
      </c>
    </row>
    <row r="26" spans="1:73" ht="15.6" x14ac:dyDescent="0.3">
      <c r="A26" s="35">
        <f>'2017 Compled Drift Data'!D28</f>
        <v>42899</v>
      </c>
      <c r="B26" s="21">
        <f t="shared" si="0"/>
        <v>70</v>
      </c>
      <c r="C26" s="25">
        <f>'2017 Compled Drift Data'!AJ28</f>
        <v>0</v>
      </c>
      <c r="D26" s="25">
        <f>'2017 Compled Drift Data'!AK28</f>
        <v>0</v>
      </c>
      <c r="E26" s="25">
        <f>'2017 Compled Drift Data'!AL28</f>
        <v>0</v>
      </c>
      <c r="F26" s="25">
        <f>'2017 Compled Drift Data'!AM28</f>
        <v>0</v>
      </c>
      <c r="G26" s="25">
        <f>'2017 Compled Drift Data'!AN28</f>
        <v>0</v>
      </c>
      <c r="H26" s="25">
        <f>'2017 Compled Drift Data'!AO28</f>
        <v>0</v>
      </c>
      <c r="I26" s="25">
        <f>'2017 Compled Drift Data'!AP28</f>
        <v>5</v>
      </c>
      <c r="J26" s="25">
        <f>'2017 Compled Drift Data'!AQ28</f>
        <v>0</v>
      </c>
      <c r="K26" s="25">
        <f>'2017 Compled Drift Data'!AR28</f>
        <v>0</v>
      </c>
      <c r="L26" s="25">
        <f>'2017 Compled Drift Data'!AS28</f>
        <v>0</v>
      </c>
      <c r="M26" s="25">
        <f>'2017 Compled Drift Data'!AT28</f>
        <v>1</v>
      </c>
      <c r="N26" s="25">
        <f>'2017 Compled Drift Data'!AU28</f>
        <v>8</v>
      </c>
      <c r="O26" s="25">
        <f>'2017 Compled Drift Data'!AV28</f>
        <v>0</v>
      </c>
      <c r="P26" s="25">
        <f>'2017 Compled Drift Data'!AW28</f>
        <v>0</v>
      </c>
      <c r="Q26" s="25">
        <f>'2017 Compled Drift Data'!AX28</f>
        <v>0</v>
      </c>
      <c r="R26" s="25">
        <f>'2017 Compled Drift Data'!AY28</f>
        <v>0</v>
      </c>
      <c r="S26" s="25">
        <f>'2017 Compled Drift Data'!AZ28</f>
        <v>0</v>
      </c>
      <c r="T26" s="25">
        <f>'2017 Compled Drift Data'!BA28</f>
        <v>0</v>
      </c>
      <c r="U26" s="25">
        <f>'2017 Compled Drift Data'!BB28</f>
        <v>0</v>
      </c>
      <c r="V26" s="25">
        <f>'2017 Compled Drift Data'!BC28</f>
        <v>0</v>
      </c>
      <c r="W26" s="25">
        <f>'2017 Compled Drift Data'!BD28</f>
        <v>33</v>
      </c>
      <c r="X26" s="25">
        <f>'2017 Compled Drift Data'!BE28</f>
        <v>0</v>
      </c>
      <c r="Y26" s="25">
        <f>'2017 Compled Drift Data'!BF28</f>
        <v>0</v>
      </c>
      <c r="Z26" s="25">
        <f>'2017 Compled Drift Data'!BG28</f>
        <v>0</v>
      </c>
      <c r="AA26" s="25">
        <f>'2017 Compled Drift Data'!BH28</f>
        <v>0</v>
      </c>
      <c r="AB26" s="25">
        <f>'2017 Compled Drift Data'!BI28</f>
        <v>0</v>
      </c>
      <c r="AC26" s="25">
        <f>'2017 Compled Drift Data'!BJ28</f>
        <v>0</v>
      </c>
      <c r="AD26" s="25">
        <f>'2017 Compled Drift Data'!BK28</f>
        <v>0</v>
      </c>
      <c r="AE26" s="25">
        <f>'2017 Compled Drift Data'!BL28</f>
        <v>1</v>
      </c>
      <c r="AF26" s="25">
        <f>'2017 Compled Drift Data'!BM28</f>
        <v>0</v>
      </c>
      <c r="AG26" s="25">
        <f>'2017 Compled Drift Data'!BN28</f>
        <v>0</v>
      </c>
      <c r="AH26" s="25">
        <f>'2017 Compled Drift Data'!BO28</f>
        <v>0</v>
      </c>
      <c r="AI26" s="25">
        <f>'2017 Compled Drift Data'!BP28</f>
        <v>0</v>
      </c>
      <c r="AJ26" s="25">
        <f>'2017 Compled Drift Data'!BQ28</f>
        <v>8</v>
      </c>
      <c r="AK26" s="25">
        <f>'2017 Compled Drift Data'!BR28</f>
        <v>0</v>
      </c>
      <c r="AL26" s="25">
        <f>'2017 Compled Drift Data'!BS28</f>
        <v>1</v>
      </c>
      <c r="AM26" s="25">
        <f>'2017 Compled Drift Data'!BT28</f>
        <v>0</v>
      </c>
      <c r="AN26" s="25">
        <f>'2017 Compled Drift Data'!BU28</f>
        <v>6</v>
      </c>
      <c r="AO26" s="25">
        <f>'2017 Compled Drift Data'!BV28</f>
        <v>0</v>
      </c>
      <c r="AP26" s="25">
        <f>'2017 Compled Drift Data'!BW28</f>
        <v>0</v>
      </c>
      <c r="AQ26" s="25">
        <f>'2017 Compled Drift Data'!BX28</f>
        <v>0</v>
      </c>
      <c r="AR26" s="25">
        <f>'2017 Compled Drift Data'!BY28</f>
        <v>0</v>
      </c>
      <c r="AS26" s="25">
        <f>'2017 Compled Drift Data'!BZ28</f>
        <v>5</v>
      </c>
      <c r="AT26" s="25">
        <f>'2017 Compled Drift Data'!CA28</f>
        <v>0</v>
      </c>
      <c r="AU26" s="25">
        <f>'2017 Compled Drift Data'!CB28</f>
        <v>0</v>
      </c>
      <c r="AV26" s="25">
        <f>'2017 Compled Drift Data'!CC28</f>
        <v>0</v>
      </c>
      <c r="AW26" s="25">
        <f>'2017 Compled Drift Data'!CD28</f>
        <v>0</v>
      </c>
      <c r="AX26" s="25">
        <f>'2017 Compled Drift Data'!CE28</f>
        <v>0</v>
      </c>
      <c r="AY26" s="25">
        <f>'2017 Compled Drift Data'!CF28</f>
        <v>0</v>
      </c>
      <c r="AZ26" s="25">
        <f>'2017 Compled Drift Data'!CG28</f>
        <v>0</v>
      </c>
      <c r="BA26" s="25">
        <f>'2017 Compled Drift Data'!CH28</f>
        <v>0</v>
      </c>
      <c r="BB26" s="25">
        <f>'2017 Compled Drift Data'!CI28</f>
        <v>0</v>
      </c>
      <c r="BC26" s="25">
        <f>'2017 Compled Drift Data'!CJ28</f>
        <v>0</v>
      </c>
      <c r="BD26" s="25">
        <f>'2017 Compled Drift Data'!CK28</f>
        <v>0</v>
      </c>
      <c r="BE26" s="25">
        <f>'2017 Compled Drift Data'!CL28</f>
        <v>0</v>
      </c>
      <c r="BF26" s="25">
        <f>'2017 Compled Drift Data'!CM28</f>
        <v>0</v>
      </c>
      <c r="BG26" s="25">
        <f>'2017 Compled Drift Data'!CN28</f>
        <v>2</v>
      </c>
      <c r="BH26" s="25">
        <f>'2017 Compled Drift Data'!CO28</f>
        <v>0</v>
      </c>
      <c r="BI26" s="25">
        <f>'2017 Compled Drift Data'!CP28</f>
        <v>0</v>
      </c>
      <c r="BJ26" s="25">
        <f>'2017 Compled Drift Data'!CQ28</f>
        <v>0</v>
      </c>
      <c r="BK26" s="25">
        <f>'2017 Compled Drift Data'!CR28</f>
        <v>0</v>
      </c>
      <c r="BL26" s="25">
        <f>'2017 Compled Drift Data'!CS28</f>
        <v>0</v>
      </c>
      <c r="BM26" s="25">
        <f>'2017 Compled Drift Data'!CT28</f>
        <v>0</v>
      </c>
      <c r="BN26" s="25">
        <f>'2017 Compled Drift Data'!CU28</f>
        <v>0</v>
      </c>
      <c r="BO26" s="25">
        <f>'2017 Compled Drift Data'!CV28</f>
        <v>0</v>
      </c>
      <c r="BP26" s="25">
        <f>'2017 Compled Drift Data'!CW28</f>
        <v>0</v>
      </c>
      <c r="BQ26" s="25">
        <f>'2017 Compled Drift Data'!CX28</f>
        <v>0</v>
      </c>
      <c r="BR26" s="25">
        <f>'2017 Compled Drift Data'!CY28</f>
        <v>0</v>
      </c>
      <c r="BS26" s="25">
        <f>'2017 Compled Drift Data'!CZ28</f>
        <v>0</v>
      </c>
      <c r="BT26" s="25">
        <f>'2017 Compled Drift Data'!DA28</f>
        <v>0</v>
      </c>
      <c r="BU26" s="25">
        <f>'2017 Compled Drift Data'!DB28</f>
        <v>0</v>
      </c>
    </row>
    <row r="27" spans="1:73" ht="15.6" x14ac:dyDescent="0.3">
      <c r="A27" s="35">
        <f>'2017 Compled Drift Data'!D29</f>
        <v>42900</v>
      </c>
      <c r="B27" s="21">
        <f t="shared" si="0"/>
        <v>75</v>
      </c>
      <c r="C27" s="25">
        <f>'2017 Compled Drift Data'!AJ29</f>
        <v>0</v>
      </c>
      <c r="D27" s="25">
        <f>'2017 Compled Drift Data'!AK29</f>
        <v>0</v>
      </c>
      <c r="E27" s="25">
        <f>'2017 Compled Drift Data'!AL29</f>
        <v>0</v>
      </c>
      <c r="F27" s="25">
        <f>'2017 Compled Drift Data'!AM29</f>
        <v>0</v>
      </c>
      <c r="G27" s="25">
        <f>'2017 Compled Drift Data'!AN29</f>
        <v>0</v>
      </c>
      <c r="H27" s="25">
        <f>'2017 Compled Drift Data'!AO29</f>
        <v>0</v>
      </c>
      <c r="I27" s="25">
        <f>'2017 Compled Drift Data'!AP29</f>
        <v>3</v>
      </c>
      <c r="J27" s="25">
        <f>'2017 Compled Drift Data'!AQ29</f>
        <v>0</v>
      </c>
      <c r="K27" s="25">
        <f>'2017 Compled Drift Data'!AR29</f>
        <v>0</v>
      </c>
      <c r="L27" s="25">
        <f>'2017 Compled Drift Data'!AS29</f>
        <v>0</v>
      </c>
      <c r="M27" s="25">
        <f>'2017 Compled Drift Data'!AT29</f>
        <v>0</v>
      </c>
      <c r="N27" s="25">
        <f>'2017 Compled Drift Data'!AU29</f>
        <v>3</v>
      </c>
      <c r="O27" s="25">
        <f>'2017 Compled Drift Data'!AV29</f>
        <v>0</v>
      </c>
      <c r="P27" s="25">
        <f>'2017 Compled Drift Data'!AW29</f>
        <v>0</v>
      </c>
      <c r="Q27" s="25">
        <f>'2017 Compled Drift Data'!AX29</f>
        <v>0</v>
      </c>
      <c r="R27" s="25">
        <f>'2017 Compled Drift Data'!AY29</f>
        <v>0</v>
      </c>
      <c r="S27" s="25">
        <f>'2017 Compled Drift Data'!AZ29</f>
        <v>0</v>
      </c>
      <c r="T27" s="25">
        <f>'2017 Compled Drift Data'!BA29</f>
        <v>0</v>
      </c>
      <c r="U27" s="25">
        <f>'2017 Compled Drift Data'!BB29</f>
        <v>0</v>
      </c>
      <c r="V27" s="25">
        <f>'2017 Compled Drift Data'!BC29</f>
        <v>0</v>
      </c>
      <c r="W27" s="25">
        <f>'2017 Compled Drift Data'!BD29</f>
        <v>26</v>
      </c>
      <c r="X27" s="25">
        <f>'2017 Compled Drift Data'!BE29</f>
        <v>0</v>
      </c>
      <c r="Y27" s="25">
        <f>'2017 Compled Drift Data'!BF29</f>
        <v>0</v>
      </c>
      <c r="Z27" s="25">
        <f>'2017 Compled Drift Data'!BG29</f>
        <v>0</v>
      </c>
      <c r="AA27" s="25">
        <f>'2017 Compled Drift Data'!BH29</f>
        <v>0</v>
      </c>
      <c r="AB27" s="25">
        <f>'2017 Compled Drift Data'!BI29</f>
        <v>1</v>
      </c>
      <c r="AC27" s="25">
        <f>'2017 Compled Drift Data'!BJ29</f>
        <v>0</v>
      </c>
      <c r="AD27" s="25">
        <f>'2017 Compled Drift Data'!BK29</f>
        <v>0</v>
      </c>
      <c r="AE27" s="25">
        <f>'2017 Compled Drift Data'!BL29</f>
        <v>0</v>
      </c>
      <c r="AF27" s="25">
        <f>'2017 Compled Drift Data'!BM29</f>
        <v>0</v>
      </c>
      <c r="AG27" s="25">
        <f>'2017 Compled Drift Data'!BN29</f>
        <v>0</v>
      </c>
      <c r="AH27" s="25">
        <f>'2017 Compled Drift Data'!BO29</f>
        <v>0</v>
      </c>
      <c r="AI27" s="25">
        <f>'2017 Compled Drift Data'!BP29</f>
        <v>0</v>
      </c>
      <c r="AJ27" s="25">
        <f>'2017 Compled Drift Data'!BQ29</f>
        <v>12</v>
      </c>
      <c r="AK27" s="25">
        <f>'2017 Compled Drift Data'!BR29</f>
        <v>0</v>
      </c>
      <c r="AL27" s="25">
        <f>'2017 Compled Drift Data'!BS29</f>
        <v>1</v>
      </c>
      <c r="AM27" s="25">
        <f>'2017 Compled Drift Data'!BT29</f>
        <v>0</v>
      </c>
      <c r="AN27" s="25">
        <f>'2017 Compled Drift Data'!BU29</f>
        <v>19</v>
      </c>
      <c r="AO27" s="25">
        <f>'2017 Compled Drift Data'!BV29</f>
        <v>0</v>
      </c>
      <c r="AP27" s="25">
        <f>'2017 Compled Drift Data'!BW29</f>
        <v>0</v>
      </c>
      <c r="AQ27" s="25">
        <f>'2017 Compled Drift Data'!BX29</f>
        <v>0</v>
      </c>
      <c r="AR27" s="25">
        <f>'2017 Compled Drift Data'!BY29</f>
        <v>3</v>
      </c>
      <c r="AS27" s="25">
        <f>'2017 Compled Drift Data'!BZ29</f>
        <v>4</v>
      </c>
      <c r="AT27" s="25">
        <f>'2017 Compled Drift Data'!CA29</f>
        <v>0</v>
      </c>
      <c r="AU27" s="25">
        <f>'2017 Compled Drift Data'!CB29</f>
        <v>0</v>
      </c>
      <c r="AV27" s="25">
        <f>'2017 Compled Drift Data'!CC29</f>
        <v>0</v>
      </c>
      <c r="AW27" s="25">
        <f>'2017 Compled Drift Data'!CD29</f>
        <v>0</v>
      </c>
      <c r="AX27" s="25">
        <f>'2017 Compled Drift Data'!CE29</f>
        <v>0</v>
      </c>
      <c r="AY27" s="25">
        <f>'2017 Compled Drift Data'!CF29</f>
        <v>0</v>
      </c>
      <c r="AZ27" s="25">
        <f>'2017 Compled Drift Data'!CG29</f>
        <v>0</v>
      </c>
      <c r="BA27" s="25">
        <f>'2017 Compled Drift Data'!CH29</f>
        <v>0</v>
      </c>
      <c r="BB27" s="25">
        <f>'2017 Compled Drift Data'!CI29</f>
        <v>0</v>
      </c>
      <c r="BC27" s="25">
        <f>'2017 Compled Drift Data'!CJ29</f>
        <v>0</v>
      </c>
      <c r="BD27" s="25">
        <f>'2017 Compled Drift Data'!CK29</f>
        <v>0</v>
      </c>
      <c r="BE27" s="25">
        <f>'2017 Compled Drift Data'!CL29</f>
        <v>0</v>
      </c>
      <c r="BF27" s="25">
        <f>'2017 Compled Drift Data'!CM29</f>
        <v>0</v>
      </c>
      <c r="BG27" s="25">
        <f>'2017 Compled Drift Data'!CN29</f>
        <v>2</v>
      </c>
      <c r="BH27" s="25">
        <f>'2017 Compled Drift Data'!CO29</f>
        <v>0</v>
      </c>
      <c r="BI27" s="25">
        <f>'2017 Compled Drift Data'!CP29</f>
        <v>0</v>
      </c>
      <c r="BJ27" s="25">
        <f>'2017 Compled Drift Data'!CQ29</f>
        <v>0</v>
      </c>
      <c r="BK27" s="25">
        <f>'2017 Compled Drift Data'!CR29</f>
        <v>0</v>
      </c>
      <c r="BL27" s="25">
        <f>'2017 Compled Drift Data'!CS29</f>
        <v>0</v>
      </c>
      <c r="BM27" s="25">
        <f>'2017 Compled Drift Data'!CT29</f>
        <v>1</v>
      </c>
      <c r="BN27" s="25">
        <f>'2017 Compled Drift Data'!CU29</f>
        <v>0</v>
      </c>
      <c r="BO27" s="25">
        <f>'2017 Compled Drift Data'!CV29</f>
        <v>0</v>
      </c>
      <c r="BP27" s="25">
        <f>'2017 Compled Drift Data'!CW29</f>
        <v>0</v>
      </c>
      <c r="BQ27" s="25">
        <f>'2017 Compled Drift Data'!CX29</f>
        <v>0</v>
      </c>
      <c r="BR27" s="25">
        <f>'2017 Compled Drift Data'!CY29</f>
        <v>0</v>
      </c>
      <c r="BS27" s="25">
        <f>'2017 Compled Drift Data'!CZ29</f>
        <v>0</v>
      </c>
      <c r="BT27" s="25">
        <f>'2017 Compled Drift Data'!DA29</f>
        <v>0</v>
      </c>
      <c r="BU27" s="25">
        <f>'2017 Compled Drift Data'!DB29</f>
        <v>0</v>
      </c>
    </row>
    <row r="28" spans="1:73" ht="15.6" x14ac:dyDescent="0.3">
      <c r="A28" s="35">
        <f>'2017 Compled Drift Data'!D30</f>
        <v>42901</v>
      </c>
      <c r="B28" s="21">
        <f t="shared" si="0"/>
        <v>64</v>
      </c>
      <c r="C28" s="25">
        <f>'2017 Compled Drift Data'!AJ30</f>
        <v>0</v>
      </c>
      <c r="D28" s="25">
        <f>'2017 Compled Drift Data'!AK30</f>
        <v>0</v>
      </c>
      <c r="E28" s="25">
        <f>'2017 Compled Drift Data'!AL30</f>
        <v>0</v>
      </c>
      <c r="F28" s="25">
        <f>'2017 Compled Drift Data'!AM30</f>
        <v>0</v>
      </c>
      <c r="G28" s="25">
        <f>'2017 Compled Drift Data'!AN30</f>
        <v>0</v>
      </c>
      <c r="H28" s="25">
        <f>'2017 Compled Drift Data'!AO30</f>
        <v>0</v>
      </c>
      <c r="I28" s="25">
        <f>'2017 Compled Drift Data'!AP30</f>
        <v>4</v>
      </c>
      <c r="J28" s="25">
        <f>'2017 Compled Drift Data'!AQ30</f>
        <v>0</v>
      </c>
      <c r="K28" s="25">
        <f>'2017 Compled Drift Data'!AR30</f>
        <v>0</v>
      </c>
      <c r="L28" s="25">
        <f>'2017 Compled Drift Data'!AS30</f>
        <v>0</v>
      </c>
      <c r="M28" s="25">
        <f>'2017 Compled Drift Data'!AT30</f>
        <v>0</v>
      </c>
      <c r="N28" s="25">
        <f>'2017 Compled Drift Data'!AU30</f>
        <v>2</v>
      </c>
      <c r="O28" s="25">
        <f>'2017 Compled Drift Data'!AV30</f>
        <v>0</v>
      </c>
      <c r="P28" s="25">
        <f>'2017 Compled Drift Data'!AW30</f>
        <v>0</v>
      </c>
      <c r="Q28" s="25">
        <f>'2017 Compled Drift Data'!AX30</f>
        <v>0</v>
      </c>
      <c r="R28" s="25">
        <f>'2017 Compled Drift Data'!AY30</f>
        <v>0</v>
      </c>
      <c r="S28" s="25">
        <f>'2017 Compled Drift Data'!AZ30</f>
        <v>0</v>
      </c>
      <c r="T28" s="25">
        <f>'2017 Compled Drift Data'!BA30</f>
        <v>0</v>
      </c>
      <c r="U28" s="25">
        <f>'2017 Compled Drift Data'!BB30</f>
        <v>0</v>
      </c>
      <c r="V28" s="25">
        <f>'2017 Compled Drift Data'!BC30</f>
        <v>0</v>
      </c>
      <c r="W28" s="25">
        <f>'2017 Compled Drift Data'!BD30</f>
        <v>24</v>
      </c>
      <c r="X28" s="25">
        <f>'2017 Compled Drift Data'!BE30</f>
        <v>0</v>
      </c>
      <c r="Y28" s="25">
        <f>'2017 Compled Drift Data'!BF30</f>
        <v>0</v>
      </c>
      <c r="Z28" s="25">
        <f>'2017 Compled Drift Data'!BG30</f>
        <v>0</v>
      </c>
      <c r="AA28" s="25">
        <f>'2017 Compled Drift Data'!BH30</f>
        <v>0</v>
      </c>
      <c r="AB28" s="25">
        <f>'2017 Compled Drift Data'!BI30</f>
        <v>2</v>
      </c>
      <c r="AC28" s="25">
        <f>'2017 Compled Drift Data'!BJ30</f>
        <v>0</v>
      </c>
      <c r="AD28" s="25">
        <f>'2017 Compled Drift Data'!BK30</f>
        <v>0</v>
      </c>
      <c r="AE28" s="25">
        <f>'2017 Compled Drift Data'!BL30</f>
        <v>3</v>
      </c>
      <c r="AF28" s="25">
        <f>'2017 Compled Drift Data'!BM30</f>
        <v>0</v>
      </c>
      <c r="AG28" s="25">
        <f>'2017 Compled Drift Data'!BN30</f>
        <v>0</v>
      </c>
      <c r="AH28" s="25">
        <f>'2017 Compled Drift Data'!BO30</f>
        <v>0</v>
      </c>
      <c r="AI28" s="25">
        <f>'2017 Compled Drift Data'!BP30</f>
        <v>0</v>
      </c>
      <c r="AJ28" s="25">
        <f>'2017 Compled Drift Data'!BQ30</f>
        <v>12</v>
      </c>
      <c r="AK28" s="25">
        <f>'2017 Compled Drift Data'!BR30</f>
        <v>0</v>
      </c>
      <c r="AL28" s="25">
        <f>'2017 Compled Drift Data'!BS30</f>
        <v>1</v>
      </c>
      <c r="AM28" s="25">
        <f>'2017 Compled Drift Data'!BT30</f>
        <v>0</v>
      </c>
      <c r="AN28" s="25">
        <f>'2017 Compled Drift Data'!BU30</f>
        <v>13</v>
      </c>
      <c r="AO28" s="25">
        <f>'2017 Compled Drift Data'!BV30</f>
        <v>0</v>
      </c>
      <c r="AP28" s="25">
        <f>'2017 Compled Drift Data'!BW30</f>
        <v>0</v>
      </c>
      <c r="AQ28" s="25">
        <f>'2017 Compled Drift Data'!BX30</f>
        <v>0</v>
      </c>
      <c r="AR28" s="25">
        <f>'2017 Compled Drift Data'!BY30</f>
        <v>0</v>
      </c>
      <c r="AS28" s="25">
        <f>'2017 Compled Drift Data'!BZ30</f>
        <v>3</v>
      </c>
      <c r="AT28" s="25">
        <f>'2017 Compled Drift Data'!CA30</f>
        <v>0</v>
      </c>
      <c r="AU28" s="25">
        <f>'2017 Compled Drift Data'!CB30</f>
        <v>0</v>
      </c>
      <c r="AV28" s="25">
        <f>'2017 Compled Drift Data'!CC30</f>
        <v>0</v>
      </c>
      <c r="AW28" s="25">
        <f>'2017 Compled Drift Data'!CD30</f>
        <v>0</v>
      </c>
      <c r="AX28" s="25">
        <f>'2017 Compled Drift Data'!CE30</f>
        <v>0</v>
      </c>
      <c r="AY28" s="25">
        <f>'2017 Compled Drift Data'!CF30</f>
        <v>0</v>
      </c>
      <c r="AZ28" s="25">
        <f>'2017 Compled Drift Data'!CG30</f>
        <v>0</v>
      </c>
      <c r="BA28" s="25">
        <f>'2017 Compled Drift Data'!CH30</f>
        <v>0</v>
      </c>
      <c r="BB28" s="25">
        <f>'2017 Compled Drift Data'!CI30</f>
        <v>0</v>
      </c>
      <c r="BC28" s="25">
        <f>'2017 Compled Drift Data'!CJ30</f>
        <v>0</v>
      </c>
      <c r="BD28" s="25">
        <f>'2017 Compled Drift Data'!CK30</f>
        <v>0</v>
      </c>
      <c r="BE28" s="25">
        <f>'2017 Compled Drift Data'!CL30</f>
        <v>0</v>
      </c>
      <c r="BF28" s="25">
        <f>'2017 Compled Drift Data'!CM30</f>
        <v>0</v>
      </c>
      <c r="BG28" s="25">
        <f>'2017 Compled Drift Data'!CN30</f>
        <v>0</v>
      </c>
      <c r="BH28" s="25">
        <f>'2017 Compled Drift Data'!CO30</f>
        <v>0</v>
      </c>
      <c r="BI28" s="25">
        <f>'2017 Compled Drift Data'!CP30</f>
        <v>0</v>
      </c>
      <c r="BJ28" s="25">
        <f>'2017 Compled Drift Data'!CQ30</f>
        <v>0</v>
      </c>
      <c r="BK28" s="25">
        <f>'2017 Compled Drift Data'!CR30</f>
        <v>0</v>
      </c>
      <c r="BL28" s="25">
        <f>'2017 Compled Drift Data'!CS30</f>
        <v>0</v>
      </c>
      <c r="BM28" s="25">
        <f>'2017 Compled Drift Data'!CT30</f>
        <v>0</v>
      </c>
      <c r="BN28" s="25">
        <f>'2017 Compled Drift Data'!CU30</f>
        <v>0</v>
      </c>
      <c r="BO28" s="25">
        <f>'2017 Compled Drift Data'!CV30</f>
        <v>0</v>
      </c>
      <c r="BP28" s="25">
        <f>'2017 Compled Drift Data'!CW30</f>
        <v>0</v>
      </c>
      <c r="BQ28" s="25">
        <f>'2017 Compled Drift Data'!CX30</f>
        <v>0</v>
      </c>
      <c r="BR28" s="25">
        <f>'2017 Compled Drift Data'!CY30</f>
        <v>0</v>
      </c>
      <c r="BS28" s="25">
        <f>'2017 Compled Drift Data'!CZ30</f>
        <v>0</v>
      </c>
      <c r="BT28" s="25">
        <f>'2017 Compled Drift Data'!DA30</f>
        <v>0</v>
      </c>
      <c r="BU28" s="25">
        <f>'2017 Compled Drift Data'!DB30</f>
        <v>0</v>
      </c>
    </row>
    <row r="29" spans="1:73" ht="15.6" x14ac:dyDescent="0.3">
      <c r="A29" s="35">
        <f>'2017 Compled Drift Data'!D31</f>
        <v>42902</v>
      </c>
      <c r="B29" s="21">
        <f t="shared" si="0"/>
        <v>38</v>
      </c>
      <c r="C29" s="25">
        <f>'2017 Compled Drift Data'!AJ31</f>
        <v>0</v>
      </c>
      <c r="D29" s="25">
        <f>'2017 Compled Drift Data'!AK31</f>
        <v>0</v>
      </c>
      <c r="E29" s="25">
        <f>'2017 Compled Drift Data'!AL31</f>
        <v>0</v>
      </c>
      <c r="F29" s="25">
        <f>'2017 Compled Drift Data'!AM31</f>
        <v>0</v>
      </c>
      <c r="G29" s="25">
        <f>'2017 Compled Drift Data'!AN31</f>
        <v>0</v>
      </c>
      <c r="H29" s="25">
        <f>'2017 Compled Drift Data'!AO31</f>
        <v>0</v>
      </c>
      <c r="I29" s="25">
        <f>'2017 Compled Drift Data'!AP31</f>
        <v>3</v>
      </c>
      <c r="J29" s="25">
        <f>'2017 Compled Drift Data'!AQ31</f>
        <v>0</v>
      </c>
      <c r="K29" s="25">
        <f>'2017 Compled Drift Data'!AR31</f>
        <v>0</v>
      </c>
      <c r="L29" s="25">
        <f>'2017 Compled Drift Data'!AS31</f>
        <v>0</v>
      </c>
      <c r="M29" s="25">
        <f>'2017 Compled Drift Data'!AT31</f>
        <v>0</v>
      </c>
      <c r="N29" s="25">
        <f>'2017 Compled Drift Data'!AU31</f>
        <v>2</v>
      </c>
      <c r="O29" s="25">
        <f>'2017 Compled Drift Data'!AV31</f>
        <v>0</v>
      </c>
      <c r="P29" s="25">
        <f>'2017 Compled Drift Data'!AW31</f>
        <v>0</v>
      </c>
      <c r="Q29" s="25">
        <f>'2017 Compled Drift Data'!AX31</f>
        <v>0</v>
      </c>
      <c r="R29" s="25">
        <f>'2017 Compled Drift Data'!AY31</f>
        <v>0</v>
      </c>
      <c r="S29" s="25">
        <f>'2017 Compled Drift Data'!AZ31</f>
        <v>0</v>
      </c>
      <c r="T29" s="25">
        <f>'2017 Compled Drift Data'!BA31</f>
        <v>0</v>
      </c>
      <c r="U29" s="25">
        <f>'2017 Compled Drift Data'!BB31</f>
        <v>0</v>
      </c>
      <c r="V29" s="25">
        <f>'2017 Compled Drift Data'!BC31</f>
        <v>0</v>
      </c>
      <c r="W29" s="25">
        <f>'2017 Compled Drift Data'!BD31</f>
        <v>11</v>
      </c>
      <c r="X29" s="25">
        <f>'2017 Compled Drift Data'!BE31</f>
        <v>0</v>
      </c>
      <c r="Y29" s="25">
        <f>'2017 Compled Drift Data'!BF31</f>
        <v>0</v>
      </c>
      <c r="Z29" s="25">
        <f>'2017 Compled Drift Data'!BG31</f>
        <v>0</v>
      </c>
      <c r="AA29" s="25">
        <f>'2017 Compled Drift Data'!BH31</f>
        <v>0</v>
      </c>
      <c r="AB29" s="25">
        <f>'2017 Compled Drift Data'!BI31</f>
        <v>0</v>
      </c>
      <c r="AC29" s="25">
        <f>'2017 Compled Drift Data'!BJ31</f>
        <v>0</v>
      </c>
      <c r="AD29" s="25">
        <f>'2017 Compled Drift Data'!BK31</f>
        <v>0</v>
      </c>
      <c r="AE29" s="25">
        <f>'2017 Compled Drift Data'!BL31</f>
        <v>0</v>
      </c>
      <c r="AF29" s="25">
        <f>'2017 Compled Drift Data'!BM31</f>
        <v>0</v>
      </c>
      <c r="AG29" s="25">
        <f>'2017 Compled Drift Data'!BN31</f>
        <v>0</v>
      </c>
      <c r="AH29" s="25">
        <f>'2017 Compled Drift Data'!BO31</f>
        <v>0</v>
      </c>
      <c r="AI29" s="25">
        <f>'2017 Compled Drift Data'!BP31</f>
        <v>0</v>
      </c>
      <c r="AJ29" s="25">
        <f>'2017 Compled Drift Data'!BQ31</f>
        <v>6</v>
      </c>
      <c r="AK29" s="25">
        <f>'2017 Compled Drift Data'!BR31</f>
        <v>0</v>
      </c>
      <c r="AL29" s="25">
        <f>'2017 Compled Drift Data'!BS31</f>
        <v>1</v>
      </c>
      <c r="AM29" s="25">
        <f>'2017 Compled Drift Data'!BT31</f>
        <v>0</v>
      </c>
      <c r="AN29" s="25">
        <f>'2017 Compled Drift Data'!BU31</f>
        <v>7</v>
      </c>
      <c r="AO29" s="25">
        <f>'2017 Compled Drift Data'!BV31</f>
        <v>0</v>
      </c>
      <c r="AP29" s="25">
        <f>'2017 Compled Drift Data'!BW31</f>
        <v>0</v>
      </c>
      <c r="AQ29" s="25">
        <f>'2017 Compled Drift Data'!BX31</f>
        <v>0</v>
      </c>
      <c r="AR29" s="25">
        <f>'2017 Compled Drift Data'!BY31</f>
        <v>1</v>
      </c>
      <c r="AS29" s="25">
        <f>'2017 Compled Drift Data'!BZ31</f>
        <v>6</v>
      </c>
      <c r="AT29" s="25">
        <f>'2017 Compled Drift Data'!CA31</f>
        <v>0</v>
      </c>
      <c r="AU29" s="25">
        <f>'2017 Compled Drift Data'!CB31</f>
        <v>0</v>
      </c>
      <c r="AV29" s="25">
        <f>'2017 Compled Drift Data'!CC31</f>
        <v>0</v>
      </c>
      <c r="AW29" s="25">
        <f>'2017 Compled Drift Data'!CD31</f>
        <v>0</v>
      </c>
      <c r="AX29" s="25">
        <f>'2017 Compled Drift Data'!CE31</f>
        <v>0</v>
      </c>
      <c r="AY29" s="25">
        <f>'2017 Compled Drift Data'!CF31</f>
        <v>0</v>
      </c>
      <c r="AZ29" s="25">
        <f>'2017 Compled Drift Data'!CG31</f>
        <v>0</v>
      </c>
      <c r="BA29" s="25">
        <f>'2017 Compled Drift Data'!CH31</f>
        <v>0</v>
      </c>
      <c r="BB29" s="25">
        <f>'2017 Compled Drift Data'!CI31</f>
        <v>0</v>
      </c>
      <c r="BC29" s="25">
        <f>'2017 Compled Drift Data'!CJ31</f>
        <v>0</v>
      </c>
      <c r="BD29" s="25">
        <f>'2017 Compled Drift Data'!CK31</f>
        <v>0</v>
      </c>
      <c r="BE29" s="25">
        <f>'2017 Compled Drift Data'!CL31</f>
        <v>0</v>
      </c>
      <c r="BF29" s="25">
        <f>'2017 Compled Drift Data'!CM31</f>
        <v>0</v>
      </c>
      <c r="BG29" s="25">
        <f>'2017 Compled Drift Data'!CN31</f>
        <v>1</v>
      </c>
      <c r="BH29" s="25">
        <f>'2017 Compled Drift Data'!CO31</f>
        <v>0</v>
      </c>
      <c r="BI29" s="25">
        <f>'2017 Compled Drift Data'!CP31</f>
        <v>0</v>
      </c>
      <c r="BJ29" s="25">
        <f>'2017 Compled Drift Data'!CQ31</f>
        <v>0</v>
      </c>
      <c r="BK29" s="25">
        <f>'2017 Compled Drift Data'!CR31</f>
        <v>0</v>
      </c>
      <c r="BL29" s="25">
        <f>'2017 Compled Drift Data'!CS31</f>
        <v>0</v>
      </c>
      <c r="BM29" s="25">
        <f>'2017 Compled Drift Data'!CT31</f>
        <v>0</v>
      </c>
      <c r="BN29" s="25">
        <f>'2017 Compled Drift Data'!CU31</f>
        <v>0</v>
      </c>
      <c r="BO29" s="25">
        <f>'2017 Compled Drift Data'!CV31</f>
        <v>0</v>
      </c>
      <c r="BP29" s="25">
        <f>'2017 Compled Drift Data'!CW31</f>
        <v>0</v>
      </c>
      <c r="BQ29" s="25">
        <f>'2017 Compled Drift Data'!CX31</f>
        <v>0</v>
      </c>
      <c r="BR29" s="25">
        <f>'2017 Compled Drift Data'!CY31</f>
        <v>0</v>
      </c>
      <c r="BS29" s="25">
        <f>'2017 Compled Drift Data'!CZ31</f>
        <v>0</v>
      </c>
      <c r="BT29" s="25">
        <f>'2017 Compled Drift Data'!DA31</f>
        <v>0</v>
      </c>
      <c r="BU29" s="25">
        <f>'2017 Compled Drift Data'!DB31</f>
        <v>0</v>
      </c>
    </row>
    <row r="30" spans="1:73" ht="15.6" x14ac:dyDescent="0.3">
      <c r="A30" s="35">
        <f>'2017 Compled Drift Data'!D32</f>
        <v>42903</v>
      </c>
      <c r="B30" s="21">
        <f t="shared" si="0"/>
        <v>4</v>
      </c>
      <c r="C30" s="25">
        <f>'2017 Compled Drift Data'!AJ32</f>
        <v>0</v>
      </c>
      <c r="D30" s="25">
        <f>'2017 Compled Drift Data'!AK32</f>
        <v>0</v>
      </c>
      <c r="E30" s="25">
        <f>'2017 Compled Drift Data'!AL32</f>
        <v>0</v>
      </c>
      <c r="F30" s="25">
        <f>'2017 Compled Drift Data'!AM32</f>
        <v>0</v>
      </c>
      <c r="G30" s="25">
        <f>'2017 Compled Drift Data'!AN32</f>
        <v>0</v>
      </c>
      <c r="H30" s="25">
        <f>'2017 Compled Drift Data'!AO32</f>
        <v>0</v>
      </c>
      <c r="I30" s="25">
        <f>'2017 Compled Drift Data'!AP32</f>
        <v>0</v>
      </c>
      <c r="J30" s="25">
        <f>'2017 Compled Drift Data'!AQ32</f>
        <v>0</v>
      </c>
      <c r="K30" s="25">
        <f>'2017 Compled Drift Data'!AR32</f>
        <v>0</v>
      </c>
      <c r="L30" s="25">
        <f>'2017 Compled Drift Data'!AS32</f>
        <v>0</v>
      </c>
      <c r="M30" s="25">
        <f>'2017 Compled Drift Data'!AT32</f>
        <v>0</v>
      </c>
      <c r="N30" s="25">
        <f>'2017 Compled Drift Data'!AU32</f>
        <v>1</v>
      </c>
      <c r="O30" s="25">
        <f>'2017 Compled Drift Data'!AV32</f>
        <v>0</v>
      </c>
      <c r="P30" s="25">
        <f>'2017 Compled Drift Data'!AW32</f>
        <v>0</v>
      </c>
      <c r="Q30" s="25">
        <f>'2017 Compled Drift Data'!AX32</f>
        <v>0</v>
      </c>
      <c r="R30" s="25">
        <f>'2017 Compled Drift Data'!AY32</f>
        <v>0</v>
      </c>
      <c r="S30" s="25">
        <f>'2017 Compled Drift Data'!AZ32</f>
        <v>0</v>
      </c>
      <c r="T30" s="25">
        <f>'2017 Compled Drift Data'!BA32</f>
        <v>0</v>
      </c>
      <c r="U30" s="25">
        <f>'2017 Compled Drift Data'!BB32</f>
        <v>0</v>
      </c>
      <c r="V30" s="25">
        <f>'2017 Compled Drift Data'!BC32</f>
        <v>0</v>
      </c>
      <c r="W30" s="25">
        <f>'2017 Compled Drift Data'!BD32</f>
        <v>1</v>
      </c>
      <c r="X30" s="25">
        <f>'2017 Compled Drift Data'!BE32</f>
        <v>0</v>
      </c>
      <c r="Y30" s="25">
        <f>'2017 Compled Drift Data'!BF32</f>
        <v>0</v>
      </c>
      <c r="Z30" s="25">
        <f>'2017 Compled Drift Data'!BG32</f>
        <v>0</v>
      </c>
      <c r="AA30" s="25">
        <f>'2017 Compled Drift Data'!BH32</f>
        <v>0</v>
      </c>
      <c r="AB30" s="25">
        <f>'2017 Compled Drift Data'!BI32</f>
        <v>0</v>
      </c>
      <c r="AC30" s="25">
        <f>'2017 Compled Drift Data'!BJ32</f>
        <v>0</v>
      </c>
      <c r="AD30" s="25">
        <f>'2017 Compled Drift Data'!BK32</f>
        <v>0</v>
      </c>
      <c r="AE30" s="25">
        <f>'2017 Compled Drift Data'!BL32</f>
        <v>0</v>
      </c>
      <c r="AF30" s="25">
        <f>'2017 Compled Drift Data'!BM32</f>
        <v>0</v>
      </c>
      <c r="AG30" s="25">
        <f>'2017 Compled Drift Data'!BN32</f>
        <v>0</v>
      </c>
      <c r="AH30" s="25">
        <f>'2017 Compled Drift Data'!BO32</f>
        <v>0</v>
      </c>
      <c r="AI30" s="25">
        <f>'2017 Compled Drift Data'!BP32</f>
        <v>0</v>
      </c>
      <c r="AJ30" s="25">
        <f>'2017 Compled Drift Data'!BQ32</f>
        <v>0</v>
      </c>
      <c r="AK30" s="25">
        <f>'2017 Compled Drift Data'!BR32</f>
        <v>0</v>
      </c>
      <c r="AL30" s="25">
        <f>'2017 Compled Drift Data'!BS32</f>
        <v>1</v>
      </c>
      <c r="AM30" s="25">
        <f>'2017 Compled Drift Data'!BT32</f>
        <v>0</v>
      </c>
      <c r="AN30" s="25">
        <f>'2017 Compled Drift Data'!BU32</f>
        <v>0</v>
      </c>
      <c r="AO30" s="25">
        <f>'2017 Compled Drift Data'!BV32</f>
        <v>0</v>
      </c>
      <c r="AP30" s="25">
        <f>'2017 Compled Drift Data'!BW32</f>
        <v>0</v>
      </c>
      <c r="AQ30" s="25">
        <f>'2017 Compled Drift Data'!BX32</f>
        <v>0</v>
      </c>
      <c r="AR30" s="25">
        <f>'2017 Compled Drift Data'!BY32</f>
        <v>0</v>
      </c>
      <c r="AS30" s="25">
        <f>'2017 Compled Drift Data'!BZ32</f>
        <v>1</v>
      </c>
      <c r="AT30" s="25">
        <f>'2017 Compled Drift Data'!CA32</f>
        <v>0</v>
      </c>
      <c r="AU30" s="25">
        <f>'2017 Compled Drift Data'!CB32</f>
        <v>0</v>
      </c>
      <c r="AV30" s="25">
        <f>'2017 Compled Drift Data'!CC32</f>
        <v>0</v>
      </c>
      <c r="AW30" s="25">
        <f>'2017 Compled Drift Data'!CD32</f>
        <v>0</v>
      </c>
      <c r="AX30" s="25">
        <f>'2017 Compled Drift Data'!CE32</f>
        <v>0</v>
      </c>
      <c r="AY30" s="25">
        <f>'2017 Compled Drift Data'!CF32</f>
        <v>0</v>
      </c>
      <c r="AZ30" s="25">
        <f>'2017 Compled Drift Data'!CG32</f>
        <v>0</v>
      </c>
      <c r="BA30" s="25">
        <f>'2017 Compled Drift Data'!CH32</f>
        <v>0</v>
      </c>
      <c r="BB30" s="25">
        <f>'2017 Compled Drift Data'!CI32</f>
        <v>0</v>
      </c>
      <c r="BC30" s="25">
        <f>'2017 Compled Drift Data'!CJ32</f>
        <v>0</v>
      </c>
      <c r="BD30" s="25">
        <f>'2017 Compled Drift Data'!CK32</f>
        <v>0</v>
      </c>
      <c r="BE30" s="25">
        <f>'2017 Compled Drift Data'!CL32</f>
        <v>0</v>
      </c>
      <c r="BF30" s="25">
        <f>'2017 Compled Drift Data'!CM32</f>
        <v>0</v>
      </c>
      <c r="BG30" s="25">
        <f>'2017 Compled Drift Data'!CN32</f>
        <v>0</v>
      </c>
      <c r="BH30" s="25">
        <f>'2017 Compled Drift Data'!CO32</f>
        <v>0</v>
      </c>
      <c r="BI30" s="25">
        <f>'2017 Compled Drift Data'!CP32</f>
        <v>0</v>
      </c>
      <c r="BJ30" s="25">
        <f>'2017 Compled Drift Data'!CQ32</f>
        <v>0</v>
      </c>
      <c r="BK30" s="25">
        <f>'2017 Compled Drift Data'!CR32</f>
        <v>0</v>
      </c>
      <c r="BL30" s="25">
        <f>'2017 Compled Drift Data'!CS32</f>
        <v>0</v>
      </c>
      <c r="BM30" s="25">
        <f>'2017 Compled Drift Data'!CT32</f>
        <v>0</v>
      </c>
      <c r="BN30" s="25">
        <f>'2017 Compled Drift Data'!CU32</f>
        <v>0</v>
      </c>
      <c r="BO30" s="25">
        <f>'2017 Compled Drift Data'!CV32</f>
        <v>0</v>
      </c>
      <c r="BP30" s="25">
        <f>'2017 Compled Drift Data'!CW32</f>
        <v>0</v>
      </c>
      <c r="BQ30" s="25">
        <f>'2017 Compled Drift Data'!CX32</f>
        <v>0</v>
      </c>
      <c r="BR30" s="25">
        <f>'2017 Compled Drift Data'!CY32</f>
        <v>0</v>
      </c>
      <c r="BS30" s="25">
        <f>'2017 Compled Drift Data'!CZ32</f>
        <v>0</v>
      </c>
      <c r="BT30" s="25">
        <f>'2017 Compled Drift Data'!DA32</f>
        <v>0</v>
      </c>
      <c r="BU30" s="25">
        <f>'2017 Compled Drift Data'!DB32</f>
        <v>0</v>
      </c>
    </row>
    <row r="31" spans="1:73" ht="15.6" x14ac:dyDescent="0.3">
      <c r="A31" s="35">
        <f>'2017 Compled Drift Data'!D33</f>
        <v>42904</v>
      </c>
      <c r="B31" s="21">
        <f t="shared" si="0"/>
        <v>8</v>
      </c>
      <c r="C31" s="25">
        <f>'2017 Compled Drift Data'!AJ33</f>
        <v>0</v>
      </c>
      <c r="D31" s="25">
        <f>'2017 Compled Drift Data'!AK33</f>
        <v>0</v>
      </c>
      <c r="E31" s="25">
        <f>'2017 Compled Drift Data'!AL33</f>
        <v>0</v>
      </c>
      <c r="F31" s="25">
        <f>'2017 Compled Drift Data'!AM33</f>
        <v>0</v>
      </c>
      <c r="G31" s="25">
        <f>'2017 Compled Drift Data'!AN33</f>
        <v>0</v>
      </c>
      <c r="H31" s="25">
        <f>'2017 Compled Drift Data'!AO33</f>
        <v>0</v>
      </c>
      <c r="I31" s="25">
        <f>'2017 Compled Drift Data'!AP33</f>
        <v>0</v>
      </c>
      <c r="J31" s="25">
        <f>'2017 Compled Drift Data'!AQ33</f>
        <v>0</v>
      </c>
      <c r="K31" s="25">
        <f>'2017 Compled Drift Data'!AR33</f>
        <v>0</v>
      </c>
      <c r="L31" s="25">
        <f>'2017 Compled Drift Data'!AS33</f>
        <v>0</v>
      </c>
      <c r="M31" s="25">
        <f>'2017 Compled Drift Data'!AT33</f>
        <v>0</v>
      </c>
      <c r="N31" s="25">
        <f>'2017 Compled Drift Data'!AU33</f>
        <v>5</v>
      </c>
      <c r="O31" s="25">
        <f>'2017 Compled Drift Data'!AV33</f>
        <v>0</v>
      </c>
      <c r="P31" s="25">
        <f>'2017 Compled Drift Data'!AW33</f>
        <v>0</v>
      </c>
      <c r="Q31" s="25">
        <f>'2017 Compled Drift Data'!AX33</f>
        <v>0</v>
      </c>
      <c r="R31" s="25">
        <f>'2017 Compled Drift Data'!AY33</f>
        <v>0</v>
      </c>
      <c r="S31" s="25">
        <f>'2017 Compled Drift Data'!AZ33</f>
        <v>0</v>
      </c>
      <c r="T31" s="25">
        <f>'2017 Compled Drift Data'!BA33</f>
        <v>0</v>
      </c>
      <c r="U31" s="25">
        <f>'2017 Compled Drift Data'!BB33</f>
        <v>0</v>
      </c>
      <c r="V31" s="25">
        <f>'2017 Compled Drift Data'!BC33</f>
        <v>0</v>
      </c>
      <c r="W31" s="25">
        <f>'2017 Compled Drift Data'!BD33</f>
        <v>2</v>
      </c>
      <c r="X31" s="25">
        <f>'2017 Compled Drift Data'!BE33</f>
        <v>0</v>
      </c>
      <c r="Y31" s="25">
        <f>'2017 Compled Drift Data'!BF33</f>
        <v>0</v>
      </c>
      <c r="Z31" s="25">
        <f>'2017 Compled Drift Data'!BG33</f>
        <v>0</v>
      </c>
      <c r="AA31" s="25">
        <f>'2017 Compled Drift Data'!BH33</f>
        <v>0</v>
      </c>
      <c r="AB31" s="25">
        <f>'2017 Compled Drift Data'!BI33</f>
        <v>0</v>
      </c>
      <c r="AC31" s="25">
        <f>'2017 Compled Drift Data'!BJ33</f>
        <v>0</v>
      </c>
      <c r="AD31" s="25">
        <f>'2017 Compled Drift Data'!BK33</f>
        <v>0</v>
      </c>
      <c r="AE31" s="25">
        <f>'2017 Compled Drift Data'!BL33</f>
        <v>0</v>
      </c>
      <c r="AF31" s="25">
        <f>'2017 Compled Drift Data'!BM33</f>
        <v>0</v>
      </c>
      <c r="AG31" s="25">
        <f>'2017 Compled Drift Data'!BN33</f>
        <v>0</v>
      </c>
      <c r="AH31" s="25">
        <f>'2017 Compled Drift Data'!BO33</f>
        <v>0</v>
      </c>
      <c r="AI31" s="25">
        <f>'2017 Compled Drift Data'!BP33</f>
        <v>0</v>
      </c>
      <c r="AJ31" s="25">
        <f>'2017 Compled Drift Data'!BQ33</f>
        <v>0</v>
      </c>
      <c r="AK31" s="25">
        <f>'2017 Compled Drift Data'!BR33</f>
        <v>0</v>
      </c>
      <c r="AL31" s="25">
        <f>'2017 Compled Drift Data'!BS33</f>
        <v>0</v>
      </c>
      <c r="AM31" s="25">
        <f>'2017 Compled Drift Data'!BT33</f>
        <v>0</v>
      </c>
      <c r="AN31" s="25">
        <f>'2017 Compled Drift Data'!BU33</f>
        <v>0</v>
      </c>
      <c r="AO31" s="25">
        <f>'2017 Compled Drift Data'!BV33</f>
        <v>0</v>
      </c>
      <c r="AP31" s="25">
        <f>'2017 Compled Drift Data'!BW33</f>
        <v>0</v>
      </c>
      <c r="AQ31" s="25">
        <f>'2017 Compled Drift Data'!BX33</f>
        <v>0</v>
      </c>
      <c r="AR31" s="25">
        <f>'2017 Compled Drift Data'!BY33</f>
        <v>0</v>
      </c>
      <c r="AS31" s="25">
        <f>'2017 Compled Drift Data'!BZ33</f>
        <v>1</v>
      </c>
      <c r="AT31" s="25">
        <f>'2017 Compled Drift Data'!CA33</f>
        <v>0</v>
      </c>
      <c r="AU31" s="25">
        <f>'2017 Compled Drift Data'!CB33</f>
        <v>0</v>
      </c>
      <c r="AV31" s="25">
        <f>'2017 Compled Drift Data'!CC33</f>
        <v>0</v>
      </c>
      <c r="AW31" s="25">
        <f>'2017 Compled Drift Data'!CD33</f>
        <v>0</v>
      </c>
      <c r="AX31" s="25">
        <f>'2017 Compled Drift Data'!CE33</f>
        <v>0</v>
      </c>
      <c r="AY31" s="25">
        <f>'2017 Compled Drift Data'!CF33</f>
        <v>0</v>
      </c>
      <c r="AZ31" s="25">
        <f>'2017 Compled Drift Data'!CG33</f>
        <v>0</v>
      </c>
      <c r="BA31" s="25">
        <f>'2017 Compled Drift Data'!CH33</f>
        <v>0</v>
      </c>
      <c r="BB31" s="25">
        <f>'2017 Compled Drift Data'!CI33</f>
        <v>0</v>
      </c>
      <c r="BC31" s="25">
        <f>'2017 Compled Drift Data'!CJ33</f>
        <v>0</v>
      </c>
      <c r="BD31" s="25">
        <f>'2017 Compled Drift Data'!CK33</f>
        <v>0</v>
      </c>
      <c r="BE31" s="25">
        <f>'2017 Compled Drift Data'!CL33</f>
        <v>0</v>
      </c>
      <c r="BF31" s="25">
        <f>'2017 Compled Drift Data'!CM33</f>
        <v>0</v>
      </c>
      <c r="BG31" s="25">
        <f>'2017 Compled Drift Data'!CN33</f>
        <v>0</v>
      </c>
      <c r="BH31" s="25">
        <f>'2017 Compled Drift Data'!CO33</f>
        <v>0</v>
      </c>
      <c r="BI31" s="25">
        <f>'2017 Compled Drift Data'!CP33</f>
        <v>0</v>
      </c>
      <c r="BJ31" s="25">
        <f>'2017 Compled Drift Data'!CQ33</f>
        <v>0</v>
      </c>
      <c r="BK31" s="25">
        <f>'2017 Compled Drift Data'!CR33</f>
        <v>0</v>
      </c>
      <c r="BL31" s="25">
        <f>'2017 Compled Drift Data'!CS33</f>
        <v>0</v>
      </c>
      <c r="BM31" s="25">
        <f>'2017 Compled Drift Data'!CT33</f>
        <v>0</v>
      </c>
      <c r="BN31" s="25">
        <f>'2017 Compled Drift Data'!CU33</f>
        <v>0</v>
      </c>
      <c r="BO31" s="25">
        <f>'2017 Compled Drift Data'!CV33</f>
        <v>0</v>
      </c>
      <c r="BP31" s="25">
        <f>'2017 Compled Drift Data'!CW33</f>
        <v>0</v>
      </c>
      <c r="BQ31" s="25">
        <f>'2017 Compled Drift Data'!CX33</f>
        <v>0</v>
      </c>
      <c r="BR31" s="25">
        <f>'2017 Compled Drift Data'!CY33</f>
        <v>0</v>
      </c>
      <c r="BS31" s="25">
        <f>'2017 Compled Drift Data'!CZ33</f>
        <v>0</v>
      </c>
      <c r="BT31" s="25">
        <f>'2017 Compled Drift Data'!DA33</f>
        <v>0</v>
      </c>
      <c r="BU31" s="25">
        <f>'2017 Compled Drift Data'!DB33</f>
        <v>0</v>
      </c>
    </row>
    <row r="32" spans="1:73" ht="15.6" x14ac:dyDescent="0.3">
      <c r="A32" s="35">
        <f>'2017 Compled Drift Data'!D34</f>
        <v>42911</v>
      </c>
      <c r="B32" s="21">
        <f t="shared" si="0"/>
        <v>37</v>
      </c>
      <c r="C32" s="25">
        <f>'2017 Compled Drift Data'!AJ34</f>
        <v>0</v>
      </c>
      <c r="D32" s="25">
        <f>'2017 Compled Drift Data'!AK34</f>
        <v>0</v>
      </c>
      <c r="E32" s="25">
        <f>'2017 Compled Drift Data'!AL34</f>
        <v>0</v>
      </c>
      <c r="F32" s="25">
        <f>'2017 Compled Drift Data'!AM34</f>
        <v>0</v>
      </c>
      <c r="G32" s="25">
        <f>'2017 Compled Drift Data'!AN34</f>
        <v>0</v>
      </c>
      <c r="H32" s="25">
        <f>'2017 Compled Drift Data'!AO34</f>
        <v>0</v>
      </c>
      <c r="I32" s="25">
        <f>'2017 Compled Drift Data'!AP34</f>
        <v>2</v>
      </c>
      <c r="J32" s="25">
        <f>'2017 Compled Drift Data'!AQ34</f>
        <v>0</v>
      </c>
      <c r="K32" s="25">
        <f>'2017 Compled Drift Data'!AR34</f>
        <v>0</v>
      </c>
      <c r="L32" s="25">
        <f>'2017 Compled Drift Data'!AS34</f>
        <v>1</v>
      </c>
      <c r="M32" s="25">
        <f>'2017 Compled Drift Data'!AT34</f>
        <v>0</v>
      </c>
      <c r="N32" s="25">
        <f>'2017 Compled Drift Data'!AU34</f>
        <v>4</v>
      </c>
      <c r="O32" s="25">
        <f>'2017 Compled Drift Data'!AV34</f>
        <v>0</v>
      </c>
      <c r="P32" s="25">
        <f>'2017 Compled Drift Data'!AW34</f>
        <v>0</v>
      </c>
      <c r="Q32" s="25">
        <f>'2017 Compled Drift Data'!AX34</f>
        <v>0</v>
      </c>
      <c r="R32" s="25">
        <f>'2017 Compled Drift Data'!AY34</f>
        <v>0</v>
      </c>
      <c r="S32" s="25">
        <f>'2017 Compled Drift Data'!AZ34</f>
        <v>0</v>
      </c>
      <c r="T32" s="25">
        <f>'2017 Compled Drift Data'!BA34</f>
        <v>0</v>
      </c>
      <c r="U32" s="25">
        <f>'2017 Compled Drift Data'!BB34</f>
        <v>0</v>
      </c>
      <c r="V32" s="25">
        <f>'2017 Compled Drift Data'!BC34</f>
        <v>0</v>
      </c>
      <c r="W32" s="25">
        <f>'2017 Compled Drift Data'!BD34</f>
        <v>4</v>
      </c>
      <c r="X32" s="25">
        <f>'2017 Compled Drift Data'!BE34</f>
        <v>0</v>
      </c>
      <c r="Y32" s="25">
        <f>'2017 Compled Drift Data'!BF34</f>
        <v>0</v>
      </c>
      <c r="Z32" s="25">
        <f>'2017 Compled Drift Data'!BG34</f>
        <v>1</v>
      </c>
      <c r="AA32" s="25">
        <f>'2017 Compled Drift Data'!BH34</f>
        <v>0</v>
      </c>
      <c r="AB32" s="25">
        <f>'2017 Compled Drift Data'!BI34</f>
        <v>2</v>
      </c>
      <c r="AC32" s="25">
        <f>'2017 Compled Drift Data'!BJ34</f>
        <v>0</v>
      </c>
      <c r="AD32" s="25">
        <f>'2017 Compled Drift Data'!BK34</f>
        <v>0</v>
      </c>
      <c r="AE32" s="25">
        <f>'2017 Compled Drift Data'!BL34</f>
        <v>0</v>
      </c>
      <c r="AF32" s="25">
        <f>'2017 Compled Drift Data'!BM34</f>
        <v>0</v>
      </c>
      <c r="AG32" s="25">
        <f>'2017 Compled Drift Data'!BN34</f>
        <v>0</v>
      </c>
      <c r="AH32" s="25">
        <f>'2017 Compled Drift Data'!BO34</f>
        <v>0</v>
      </c>
      <c r="AI32" s="25">
        <f>'2017 Compled Drift Data'!BP34</f>
        <v>0</v>
      </c>
      <c r="AJ32" s="25">
        <f>'2017 Compled Drift Data'!BQ34</f>
        <v>15</v>
      </c>
      <c r="AK32" s="25">
        <f>'2017 Compled Drift Data'!BR34</f>
        <v>0</v>
      </c>
      <c r="AL32" s="25">
        <f>'2017 Compled Drift Data'!BS34</f>
        <v>0</v>
      </c>
      <c r="AM32" s="25">
        <f>'2017 Compled Drift Data'!BT34</f>
        <v>0</v>
      </c>
      <c r="AN32" s="25">
        <f>'2017 Compled Drift Data'!BU34</f>
        <v>1</v>
      </c>
      <c r="AO32" s="25">
        <f>'2017 Compled Drift Data'!BV34</f>
        <v>0</v>
      </c>
      <c r="AP32" s="25">
        <f>'2017 Compled Drift Data'!BW34</f>
        <v>0</v>
      </c>
      <c r="AQ32" s="25">
        <f>'2017 Compled Drift Data'!BX34</f>
        <v>0</v>
      </c>
      <c r="AR32" s="25">
        <f>'2017 Compled Drift Data'!BY34</f>
        <v>0</v>
      </c>
      <c r="AS32" s="25">
        <f>'2017 Compled Drift Data'!BZ34</f>
        <v>4</v>
      </c>
      <c r="AT32" s="25">
        <f>'2017 Compled Drift Data'!CA34</f>
        <v>0</v>
      </c>
      <c r="AU32" s="25">
        <f>'2017 Compled Drift Data'!CB34</f>
        <v>0</v>
      </c>
      <c r="AV32" s="25">
        <f>'2017 Compled Drift Data'!CC34</f>
        <v>0</v>
      </c>
      <c r="AW32" s="25">
        <f>'2017 Compled Drift Data'!CD34</f>
        <v>0</v>
      </c>
      <c r="AX32" s="25">
        <f>'2017 Compled Drift Data'!CE34</f>
        <v>0</v>
      </c>
      <c r="AY32" s="25">
        <f>'2017 Compled Drift Data'!CF34</f>
        <v>0</v>
      </c>
      <c r="AZ32" s="25">
        <f>'2017 Compled Drift Data'!CG34</f>
        <v>0</v>
      </c>
      <c r="BA32" s="25">
        <f>'2017 Compled Drift Data'!CH34</f>
        <v>0</v>
      </c>
      <c r="BB32" s="25">
        <f>'2017 Compled Drift Data'!CI34</f>
        <v>0</v>
      </c>
      <c r="BC32" s="25">
        <f>'2017 Compled Drift Data'!CJ34</f>
        <v>0</v>
      </c>
      <c r="BD32" s="25">
        <f>'2017 Compled Drift Data'!CK34</f>
        <v>0</v>
      </c>
      <c r="BE32" s="25">
        <f>'2017 Compled Drift Data'!CL34</f>
        <v>0</v>
      </c>
      <c r="BF32" s="25">
        <f>'2017 Compled Drift Data'!CM34</f>
        <v>0</v>
      </c>
      <c r="BG32" s="25">
        <f>'2017 Compled Drift Data'!CN34</f>
        <v>2</v>
      </c>
      <c r="BH32" s="25">
        <f>'2017 Compled Drift Data'!CO34</f>
        <v>0</v>
      </c>
      <c r="BI32" s="25">
        <f>'2017 Compled Drift Data'!CP34</f>
        <v>0</v>
      </c>
      <c r="BJ32" s="25">
        <f>'2017 Compled Drift Data'!CQ34</f>
        <v>0</v>
      </c>
      <c r="BK32" s="25">
        <f>'2017 Compled Drift Data'!CR34</f>
        <v>0</v>
      </c>
      <c r="BL32" s="25">
        <f>'2017 Compled Drift Data'!CS34</f>
        <v>0</v>
      </c>
      <c r="BM32" s="25">
        <f>'2017 Compled Drift Data'!CT34</f>
        <v>0</v>
      </c>
      <c r="BN32" s="25">
        <f>'2017 Compled Drift Data'!CU34</f>
        <v>0</v>
      </c>
      <c r="BO32" s="25">
        <f>'2017 Compled Drift Data'!CV34</f>
        <v>0</v>
      </c>
      <c r="BP32" s="25">
        <f>'2017 Compled Drift Data'!CW34</f>
        <v>0</v>
      </c>
      <c r="BQ32" s="25">
        <f>'2017 Compled Drift Data'!CX34</f>
        <v>1</v>
      </c>
      <c r="BR32" s="25">
        <f>'2017 Compled Drift Data'!CY34</f>
        <v>0</v>
      </c>
      <c r="BS32" s="25">
        <f>'2017 Compled Drift Data'!CZ34</f>
        <v>0</v>
      </c>
      <c r="BT32" s="25">
        <f>'2017 Compled Drift Data'!DA34</f>
        <v>0</v>
      </c>
      <c r="BU32" s="25">
        <f>'2017 Compled Drift Data'!DB34</f>
        <v>0</v>
      </c>
    </row>
    <row r="33" spans="2:78" ht="15" thickBot="1" x14ac:dyDescent="0.35"/>
    <row r="34" spans="2:78" ht="15" thickBot="1" x14ac:dyDescent="0.35">
      <c r="B34" t="s">
        <v>112</v>
      </c>
      <c r="BW34" s="36" t="s">
        <v>113</v>
      </c>
      <c r="BX34" s="36" t="s">
        <v>116</v>
      </c>
      <c r="BY34" s="42" t="s">
        <v>114</v>
      </c>
      <c r="BZ34" s="36" t="s">
        <v>115</v>
      </c>
    </row>
    <row r="35" spans="2:78" ht="15.6" x14ac:dyDescent="0.3">
      <c r="B35" s="35">
        <f>A2</f>
        <v>42870</v>
      </c>
      <c r="C35" s="70" t="str">
        <f>IF(C2&gt;0, C2*(C2-1), "")</f>
        <v/>
      </c>
      <c r="D35" s="71" t="str">
        <f t="shared" ref="D35:BR36" si="1">IF(D2&gt;0, D2*(D2-1), "")</f>
        <v/>
      </c>
      <c r="E35" s="71" t="str">
        <f t="shared" si="1"/>
        <v/>
      </c>
      <c r="F35" s="71" t="str">
        <f t="shared" si="1"/>
        <v/>
      </c>
      <c r="G35" s="71" t="str">
        <f t="shared" si="1"/>
        <v/>
      </c>
      <c r="H35" s="71" t="str">
        <f t="shared" si="1"/>
        <v/>
      </c>
      <c r="I35" s="71" t="str">
        <f t="shared" si="1"/>
        <v/>
      </c>
      <c r="J35" s="71" t="str">
        <f t="shared" si="1"/>
        <v/>
      </c>
      <c r="K35" s="71" t="str">
        <f t="shared" si="1"/>
        <v/>
      </c>
      <c r="L35" s="71" t="str">
        <f t="shared" si="1"/>
        <v/>
      </c>
      <c r="M35" s="71" t="str">
        <f t="shared" si="1"/>
        <v/>
      </c>
      <c r="N35" s="71">
        <f t="shared" si="1"/>
        <v>12</v>
      </c>
      <c r="O35" s="71" t="str">
        <f t="shared" si="1"/>
        <v/>
      </c>
      <c r="P35" s="71" t="str">
        <f t="shared" si="1"/>
        <v/>
      </c>
      <c r="Q35" s="71" t="str">
        <f t="shared" si="1"/>
        <v/>
      </c>
      <c r="R35" s="71" t="str">
        <f t="shared" si="1"/>
        <v/>
      </c>
      <c r="S35" s="71" t="str">
        <f t="shared" si="1"/>
        <v/>
      </c>
      <c r="T35" s="71" t="str">
        <f t="shared" si="1"/>
        <v/>
      </c>
      <c r="U35" s="71" t="str">
        <f t="shared" si="1"/>
        <v/>
      </c>
      <c r="V35" s="71" t="str">
        <f t="shared" si="1"/>
        <v/>
      </c>
      <c r="W35" s="71" t="str">
        <f t="shared" si="1"/>
        <v/>
      </c>
      <c r="X35" s="71" t="str">
        <f t="shared" si="1"/>
        <v/>
      </c>
      <c r="Y35" s="71" t="str">
        <f t="shared" si="1"/>
        <v/>
      </c>
      <c r="Z35" s="71">
        <f t="shared" si="1"/>
        <v>0</v>
      </c>
      <c r="AA35" s="71" t="str">
        <f t="shared" si="1"/>
        <v/>
      </c>
      <c r="AB35" s="71">
        <f t="shared" si="1"/>
        <v>30</v>
      </c>
      <c r="AC35" s="71" t="str">
        <f t="shared" si="1"/>
        <v/>
      </c>
      <c r="AD35" s="71" t="str">
        <f t="shared" si="1"/>
        <v/>
      </c>
      <c r="AE35" s="71">
        <f t="shared" si="1"/>
        <v>2</v>
      </c>
      <c r="AF35" s="71" t="str">
        <f t="shared" si="1"/>
        <v/>
      </c>
      <c r="AG35" s="71" t="str">
        <f t="shared" si="1"/>
        <v/>
      </c>
      <c r="AH35" s="71" t="str">
        <f t="shared" si="1"/>
        <v/>
      </c>
      <c r="AI35" s="71">
        <f t="shared" si="1"/>
        <v>2</v>
      </c>
      <c r="AJ35" s="71">
        <f t="shared" si="1"/>
        <v>132</v>
      </c>
      <c r="AK35" s="71" t="str">
        <f t="shared" si="1"/>
        <v/>
      </c>
      <c r="AL35" s="71">
        <f t="shared" si="1"/>
        <v>12</v>
      </c>
      <c r="AM35" s="71" t="str">
        <f t="shared" si="1"/>
        <v/>
      </c>
      <c r="AN35" s="71">
        <f t="shared" si="1"/>
        <v>3080</v>
      </c>
      <c r="AO35" s="71" t="str">
        <f t="shared" si="1"/>
        <v/>
      </c>
      <c r="AP35" s="71" t="str">
        <f t="shared" si="1"/>
        <v/>
      </c>
      <c r="AQ35" s="71" t="str">
        <f t="shared" si="1"/>
        <v/>
      </c>
      <c r="AR35" s="71">
        <f t="shared" si="1"/>
        <v>2</v>
      </c>
      <c r="AS35" s="71">
        <f t="shared" si="1"/>
        <v>56</v>
      </c>
      <c r="AT35" s="71" t="str">
        <f t="shared" si="1"/>
        <v/>
      </c>
      <c r="AU35" s="71" t="str">
        <f t="shared" si="1"/>
        <v/>
      </c>
      <c r="AV35" s="71" t="str">
        <f t="shared" si="1"/>
        <v/>
      </c>
      <c r="AW35" s="71">
        <f t="shared" si="1"/>
        <v>6</v>
      </c>
      <c r="AX35" s="71">
        <f t="shared" si="1"/>
        <v>0</v>
      </c>
      <c r="AY35" s="71" t="str">
        <f t="shared" si="1"/>
        <v/>
      </c>
      <c r="AZ35" s="71" t="str">
        <f t="shared" si="1"/>
        <v/>
      </c>
      <c r="BA35" s="71" t="str">
        <f t="shared" si="1"/>
        <v/>
      </c>
      <c r="BB35" s="71" t="str">
        <f t="shared" si="1"/>
        <v/>
      </c>
      <c r="BC35" s="71" t="str">
        <f t="shared" si="1"/>
        <v/>
      </c>
      <c r="BD35" s="71" t="str">
        <f t="shared" si="1"/>
        <v/>
      </c>
      <c r="BE35" s="71" t="str">
        <f t="shared" si="1"/>
        <v/>
      </c>
      <c r="BF35" s="71" t="str">
        <f t="shared" si="1"/>
        <v/>
      </c>
      <c r="BG35" s="71" t="str">
        <f t="shared" si="1"/>
        <v/>
      </c>
      <c r="BH35" s="71" t="str">
        <f t="shared" si="1"/>
        <v/>
      </c>
      <c r="BI35" s="71" t="str">
        <f t="shared" si="1"/>
        <v/>
      </c>
      <c r="BJ35" s="71" t="str">
        <f t="shared" si="1"/>
        <v/>
      </c>
      <c r="BK35" s="71" t="str">
        <f t="shared" si="1"/>
        <v/>
      </c>
      <c r="BL35" s="71" t="str">
        <f t="shared" si="1"/>
        <v/>
      </c>
      <c r="BM35" s="71" t="str">
        <f t="shared" si="1"/>
        <v/>
      </c>
      <c r="BN35" s="71" t="str">
        <f t="shared" si="1"/>
        <v/>
      </c>
      <c r="BO35" s="71" t="str">
        <f t="shared" si="1"/>
        <v/>
      </c>
      <c r="BP35" s="71" t="str">
        <f t="shared" si="1"/>
        <v/>
      </c>
      <c r="BQ35" s="71">
        <f t="shared" si="1"/>
        <v>0</v>
      </c>
      <c r="BR35" s="71">
        <f t="shared" si="1"/>
        <v>90</v>
      </c>
      <c r="BS35" s="71">
        <f t="shared" ref="BS35:BU39" si="2">IF(BS2&gt;0, BS2*(BS2-1), "")</f>
        <v>0</v>
      </c>
      <c r="BT35" s="71" t="str">
        <f t="shared" si="2"/>
        <v/>
      </c>
      <c r="BU35" s="72" t="str">
        <f t="shared" si="2"/>
        <v/>
      </c>
      <c r="BW35" s="42">
        <f>SUM(C35:BU35)</f>
        <v>3424</v>
      </c>
      <c r="BX35" s="43">
        <f t="shared" ref="BX35:BX65" si="3">B2*(B2-1)</f>
        <v>12656</v>
      </c>
      <c r="BY35" s="38">
        <f>BW35/BX35</f>
        <v>0.27054361567635904</v>
      </c>
      <c r="BZ35" s="46">
        <f>1-BY35</f>
        <v>0.72945638432364102</v>
      </c>
    </row>
    <row r="36" spans="2:78" ht="15.6" x14ac:dyDescent="0.3">
      <c r="B36" s="35">
        <f t="shared" ref="B36:B64" si="4">A3</f>
        <v>42872</v>
      </c>
      <c r="C36" s="79" t="str">
        <f t="shared" ref="C36:R65" si="5">IF(C3&gt;0, C3*(C3-1), "")</f>
        <v/>
      </c>
      <c r="D36" s="73" t="str">
        <f t="shared" si="5"/>
        <v/>
      </c>
      <c r="E36" s="73" t="str">
        <f t="shared" si="5"/>
        <v/>
      </c>
      <c r="F36" s="73" t="str">
        <f t="shared" si="5"/>
        <v/>
      </c>
      <c r="G36" s="73" t="str">
        <f t="shared" si="5"/>
        <v/>
      </c>
      <c r="H36" s="73" t="str">
        <f t="shared" si="5"/>
        <v/>
      </c>
      <c r="I36" s="73">
        <f t="shared" si="5"/>
        <v>0</v>
      </c>
      <c r="J36" s="73" t="str">
        <f t="shared" si="5"/>
        <v/>
      </c>
      <c r="K36" s="73" t="str">
        <f t="shared" si="5"/>
        <v/>
      </c>
      <c r="L36" s="73" t="str">
        <f t="shared" si="5"/>
        <v/>
      </c>
      <c r="M36" s="73" t="str">
        <f t="shared" si="5"/>
        <v/>
      </c>
      <c r="N36" s="73">
        <f t="shared" si="5"/>
        <v>2</v>
      </c>
      <c r="O36" s="73" t="str">
        <f t="shared" si="5"/>
        <v/>
      </c>
      <c r="P36" s="73" t="str">
        <f t="shared" si="5"/>
        <v/>
      </c>
      <c r="Q36" s="73" t="str">
        <f t="shared" si="5"/>
        <v/>
      </c>
      <c r="R36" s="73" t="str">
        <f t="shared" si="5"/>
        <v/>
      </c>
      <c r="S36" s="73" t="str">
        <f t="shared" si="1"/>
        <v/>
      </c>
      <c r="T36" s="73" t="str">
        <f t="shared" si="1"/>
        <v/>
      </c>
      <c r="U36" s="73" t="str">
        <f t="shared" si="1"/>
        <v/>
      </c>
      <c r="V36" s="73" t="str">
        <f t="shared" si="1"/>
        <v/>
      </c>
      <c r="W36" s="73" t="str">
        <f t="shared" si="1"/>
        <v/>
      </c>
      <c r="X36" s="73" t="str">
        <f t="shared" si="1"/>
        <v/>
      </c>
      <c r="Y36" s="73" t="str">
        <f t="shared" si="1"/>
        <v/>
      </c>
      <c r="Z36" s="73">
        <f t="shared" si="1"/>
        <v>0</v>
      </c>
      <c r="AA36" s="73" t="str">
        <f t="shared" si="1"/>
        <v/>
      </c>
      <c r="AB36" s="73">
        <f t="shared" si="1"/>
        <v>30</v>
      </c>
      <c r="AC36" s="73" t="str">
        <f t="shared" si="1"/>
        <v/>
      </c>
      <c r="AD36" s="73" t="str">
        <f t="shared" si="1"/>
        <v/>
      </c>
      <c r="AE36" s="73">
        <f t="shared" si="1"/>
        <v>6</v>
      </c>
      <c r="AF36" s="73" t="str">
        <f t="shared" si="1"/>
        <v/>
      </c>
      <c r="AG36" s="73" t="str">
        <f t="shared" si="1"/>
        <v/>
      </c>
      <c r="AH36" s="73" t="str">
        <f t="shared" si="1"/>
        <v/>
      </c>
      <c r="AI36" s="73" t="str">
        <f t="shared" si="1"/>
        <v/>
      </c>
      <c r="AJ36" s="73">
        <f t="shared" si="1"/>
        <v>756</v>
      </c>
      <c r="AK36" s="73" t="str">
        <f t="shared" si="1"/>
        <v/>
      </c>
      <c r="AL36" s="73">
        <f t="shared" si="1"/>
        <v>0</v>
      </c>
      <c r="AM36" s="73" t="str">
        <f t="shared" si="1"/>
        <v/>
      </c>
      <c r="AN36" s="73">
        <f t="shared" si="1"/>
        <v>1406</v>
      </c>
      <c r="AO36" s="73" t="str">
        <f t="shared" si="1"/>
        <v/>
      </c>
      <c r="AP36" s="73" t="str">
        <f t="shared" ref="AP36" si="6">IF(AP3&gt;0, AP3*(AP3-1), "")</f>
        <v/>
      </c>
      <c r="AQ36" s="73" t="str">
        <f t="shared" si="1"/>
        <v/>
      </c>
      <c r="AR36" s="73">
        <f t="shared" si="1"/>
        <v>6</v>
      </c>
      <c r="AS36" s="73">
        <f t="shared" si="1"/>
        <v>132</v>
      </c>
      <c r="AT36" s="73" t="str">
        <f t="shared" si="1"/>
        <v/>
      </c>
      <c r="AU36" s="73" t="str">
        <f t="shared" si="1"/>
        <v/>
      </c>
      <c r="AV36" s="73" t="str">
        <f t="shared" si="1"/>
        <v/>
      </c>
      <c r="AW36" s="73" t="str">
        <f t="shared" si="1"/>
        <v/>
      </c>
      <c r="AX36" s="73" t="str">
        <f t="shared" si="1"/>
        <v/>
      </c>
      <c r="AY36" s="73" t="str">
        <f t="shared" si="1"/>
        <v/>
      </c>
      <c r="AZ36" s="73" t="str">
        <f t="shared" ref="AZ36:BA36" si="7">IF(AZ3&gt;0, AZ3*(AZ3-1), "")</f>
        <v/>
      </c>
      <c r="BA36" s="73" t="str">
        <f t="shared" si="7"/>
        <v/>
      </c>
      <c r="BB36" s="73" t="str">
        <f t="shared" si="1"/>
        <v/>
      </c>
      <c r="BC36" s="73" t="str">
        <f t="shared" si="1"/>
        <v/>
      </c>
      <c r="BD36" s="73" t="str">
        <f t="shared" si="1"/>
        <v/>
      </c>
      <c r="BE36" s="73" t="str">
        <f t="shared" si="1"/>
        <v/>
      </c>
      <c r="BF36" s="73" t="str">
        <f t="shared" si="1"/>
        <v/>
      </c>
      <c r="BG36" s="73">
        <f t="shared" si="1"/>
        <v>0</v>
      </c>
      <c r="BH36" s="73">
        <f t="shared" si="1"/>
        <v>0</v>
      </c>
      <c r="BI36" s="73">
        <f t="shared" si="1"/>
        <v>0</v>
      </c>
      <c r="BJ36" s="73" t="str">
        <f t="shared" si="1"/>
        <v/>
      </c>
      <c r="BK36" s="73" t="str">
        <f t="shared" si="1"/>
        <v/>
      </c>
      <c r="BL36" s="73" t="str">
        <f t="shared" si="1"/>
        <v/>
      </c>
      <c r="BM36" s="73">
        <f t="shared" si="1"/>
        <v>0</v>
      </c>
      <c r="BN36" s="73">
        <f t="shared" si="1"/>
        <v>0</v>
      </c>
      <c r="BO36" s="73" t="str">
        <f t="shared" si="1"/>
        <v/>
      </c>
      <c r="BP36" s="73" t="str">
        <f t="shared" si="1"/>
        <v/>
      </c>
      <c r="BQ36" s="73">
        <f t="shared" si="1"/>
        <v>2</v>
      </c>
      <c r="BR36" s="73" t="str">
        <f t="shared" si="1"/>
        <v/>
      </c>
      <c r="BS36" s="73" t="str">
        <f t="shared" si="2"/>
        <v/>
      </c>
      <c r="BT36" s="73" t="str">
        <f t="shared" si="2"/>
        <v/>
      </c>
      <c r="BU36" s="74" t="str">
        <f t="shared" si="2"/>
        <v/>
      </c>
      <c r="BW36" s="37">
        <f t="shared" ref="BW36:BW65" si="8">SUM(C36:BU36)</f>
        <v>2340</v>
      </c>
      <c r="BX36" s="44">
        <f t="shared" si="3"/>
        <v>10302</v>
      </c>
      <c r="BY36" s="39">
        <f t="shared" ref="BY36:BY65" si="9">BW36/BX36</f>
        <v>0.22714036109493302</v>
      </c>
      <c r="BZ36" s="47">
        <f t="shared" ref="BZ36:BZ65" si="10">1-BY36</f>
        <v>0.77285963890506704</v>
      </c>
    </row>
    <row r="37" spans="2:78" ht="15.6" x14ac:dyDescent="0.3">
      <c r="B37" s="35">
        <f t="shared" si="4"/>
        <v>42873</v>
      </c>
      <c r="C37" s="79" t="str">
        <f t="shared" si="5"/>
        <v/>
      </c>
      <c r="D37" s="73" t="str">
        <f t="shared" ref="D37:BR40" si="11">IF(D4&gt;0, D4*(D4-1), "")</f>
        <v/>
      </c>
      <c r="E37" s="73" t="str">
        <f t="shared" si="11"/>
        <v/>
      </c>
      <c r="F37" s="73" t="str">
        <f t="shared" si="11"/>
        <v/>
      </c>
      <c r="G37" s="73" t="str">
        <f t="shared" si="11"/>
        <v/>
      </c>
      <c r="H37" s="73">
        <f t="shared" si="11"/>
        <v>0</v>
      </c>
      <c r="I37" s="73">
        <f t="shared" si="11"/>
        <v>0</v>
      </c>
      <c r="J37" s="73" t="str">
        <f t="shared" si="11"/>
        <v/>
      </c>
      <c r="K37" s="73">
        <f t="shared" si="11"/>
        <v>2</v>
      </c>
      <c r="L37" s="73" t="str">
        <f t="shared" si="11"/>
        <v/>
      </c>
      <c r="M37" s="73" t="str">
        <f t="shared" si="11"/>
        <v/>
      </c>
      <c r="N37" s="73">
        <f t="shared" si="11"/>
        <v>0</v>
      </c>
      <c r="O37" s="73" t="str">
        <f t="shared" si="11"/>
        <v/>
      </c>
      <c r="P37" s="73" t="str">
        <f t="shared" si="11"/>
        <v/>
      </c>
      <c r="Q37" s="73" t="str">
        <f t="shared" si="11"/>
        <v/>
      </c>
      <c r="R37" s="73" t="str">
        <f t="shared" si="11"/>
        <v/>
      </c>
      <c r="S37" s="73" t="str">
        <f t="shared" si="11"/>
        <v/>
      </c>
      <c r="T37" s="73" t="str">
        <f t="shared" si="11"/>
        <v/>
      </c>
      <c r="U37" s="73" t="str">
        <f t="shared" si="11"/>
        <v/>
      </c>
      <c r="V37" s="73" t="str">
        <f t="shared" si="11"/>
        <v/>
      </c>
      <c r="W37" s="73" t="str">
        <f t="shared" si="11"/>
        <v/>
      </c>
      <c r="X37" s="73">
        <f t="shared" si="11"/>
        <v>0</v>
      </c>
      <c r="Y37" s="73" t="str">
        <f t="shared" si="11"/>
        <v/>
      </c>
      <c r="Z37" s="73">
        <f t="shared" si="11"/>
        <v>2</v>
      </c>
      <c r="AA37" s="73" t="str">
        <f t="shared" si="11"/>
        <v/>
      </c>
      <c r="AB37" s="73">
        <f t="shared" si="11"/>
        <v>110</v>
      </c>
      <c r="AC37" s="73" t="str">
        <f t="shared" si="11"/>
        <v/>
      </c>
      <c r="AD37" s="73" t="str">
        <f t="shared" si="11"/>
        <v/>
      </c>
      <c r="AE37" s="73">
        <f t="shared" si="11"/>
        <v>6</v>
      </c>
      <c r="AF37" s="73" t="str">
        <f t="shared" si="11"/>
        <v/>
      </c>
      <c r="AG37" s="73" t="str">
        <f t="shared" si="11"/>
        <v/>
      </c>
      <c r="AH37" s="73" t="str">
        <f t="shared" si="11"/>
        <v/>
      </c>
      <c r="AI37" s="73" t="str">
        <f t="shared" si="11"/>
        <v/>
      </c>
      <c r="AJ37" s="73">
        <f t="shared" si="11"/>
        <v>650</v>
      </c>
      <c r="AK37" s="73" t="str">
        <f t="shared" si="11"/>
        <v/>
      </c>
      <c r="AL37" s="73">
        <f t="shared" si="11"/>
        <v>6</v>
      </c>
      <c r="AM37" s="73" t="str">
        <f t="shared" si="11"/>
        <v/>
      </c>
      <c r="AN37" s="73">
        <f t="shared" si="11"/>
        <v>8556</v>
      </c>
      <c r="AO37" s="73">
        <f t="shared" si="11"/>
        <v>0</v>
      </c>
      <c r="AP37" s="73" t="str">
        <f t="shared" ref="AP37" si="12">IF(AP4&gt;0, AP4*(AP4-1), "")</f>
        <v/>
      </c>
      <c r="AQ37" s="73" t="str">
        <f t="shared" si="11"/>
        <v/>
      </c>
      <c r="AR37" s="73">
        <f t="shared" si="11"/>
        <v>0</v>
      </c>
      <c r="AS37" s="73">
        <f t="shared" si="11"/>
        <v>90</v>
      </c>
      <c r="AT37" s="73" t="str">
        <f t="shared" si="11"/>
        <v/>
      </c>
      <c r="AU37" s="73" t="str">
        <f t="shared" si="11"/>
        <v/>
      </c>
      <c r="AV37" s="73" t="str">
        <f t="shared" si="11"/>
        <v/>
      </c>
      <c r="AW37" s="73">
        <f t="shared" si="11"/>
        <v>2</v>
      </c>
      <c r="AX37" s="73" t="str">
        <f t="shared" si="11"/>
        <v/>
      </c>
      <c r="AY37" s="73" t="str">
        <f t="shared" si="11"/>
        <v/>
      </c>
      <c r="AZ37" s="73" t="str">
        <f t="shared" ref="AZ37:BA37" si="13">IF(AZ4&gt;0, AZ4*(AZ4-1), "")</f>
        <v/>
      </c>
      <c r="BA37" s="73" t="str">
        <f t="shared" si="13"/>
        <v/>
      </c>
      <c r="BB37" s="73" t="str">
        <f t="shared" si="11"/>
        <v/>
      </c>
      <c r="BC37" s="73" t="str">
        <f t="shared" si="11"/>
        <v/>
      </c>
      <c r="BD37" s="73" t="str">
        <f t="shared" si="11"/>
        <v/>
      </c>
      <c r="BE37" s="73" t="str">
        <f t="shared" si="11"/>
        <v/>
      </c>
      <c r="BF37" s="73" t="str">
        <f t="shared" si="11"/>
        <v/>
      </c>
      <c r="BG37" s="73" t="str">
        <f t="shared" si="11"/>
        <v/>
      </c>
      <c r="BH37" s="73" t="str">
        <f t="shared" si="11"/>
        <v/>
      </c>
      <c r="BI37" s="73" t="str">
        <f t="shared" si="11"/>
        <v/>
      </c>
      <c r="BJ37" s="73" t="str">
        <f t="shared" si="11"/>
        <v/>
      </c>
      <c r="BK37" s="73" t="str">
        <f t="shared" si="11"/>
        <v/>
      </c>
      <c r="BL37" s="73" t="str">
        <f t="shared" si="11"/>
        <v/>
      </c>
      <c r="BM37" s="73" t="str">
        <f t="shared" si="11"/>
        <v/>
      </c>
      <c r="BN37" s="73" t="str">
        <f t="shared" si="11"/>
        <v/>
      </c>
      <c r="BO37" s="73" t="str">
        <f t="shared" si="11"/>
        <v/>
      </c>
      <c r="BP37" s="73" t="str">
        <f t="shared" si="11"/>
        <v/>
      </c>
      <c r="BQ37" s="73" t="str">
        <f t="shared" si="11"/>
        <v/>
      </c>
      <c r="BR37" s="73" t="str">
        <f t="shared" si="11"/>
        <v/>
      </c>
      <c r="BS37" s="73" t="str">
        <f t="shared" si="2"/>
        <v/>
      </c>
      <c r="BT37" s="73" t="str">
        <f t="shared" si="2"/>
        <v/>
      </c>
      <c r="BU37" s="74" t="str">
        <f t="shared" si="2"/>
        <v/>
      </c>
      <c r="BW37" s="37">
        <f t="shared" si="8"/>
        <v>9424</v>
      </c>
      <c r="BX37" s="44">
        <f t="shared" si="3"/>
        <v>24806</v>
      </c>
      <c r="BY37" s="39">
        <f t="shared" si="9"/>
        <v>0.37990808675320487</v>
      </c>
      <c r="BZ37" s="47">
        <f t="shared" si="10"/>
        <v>0.62009191324679513</v>
      </c>
    </row>
    <row r="38" spans="2:78" ht="15.6" x14ac:dyDescent="0.3">
      <c r="B38" s="35">
        <f t="shared" si="4"/>
        <v>42874</v>
      </c>
      <c r="C38" s="79" t="str">
        <f t="shared" si="5"/>
        <v/>
      </c>
      <c r="D38" s="73" t="str">
        <f t="shared" si="11"/>
        <v/>
      </c>
      <c r="E38" s="73" t="str">
        <f t="shared" si="11"/>
        <v/>
      </c>
      <c r="F38" s="73" t="str">
        <f t="shared" si="11"/>
        <v/>
      </c>
      <c r="G38" s="73" t="str">
        <f t="shared" si="11"/>
        <v/>
      </c>
      <c r="H38" s="73" t="str">
        <f t="shared" si="11"/>
        <v/>
      </c>
      <c r="I38" s="73" t="str">
        <f t="shared" si="11"/>
        <v/>
      </c>
      <c r="J38" s="73" t="str">
        <f t="shared" si="11"/>
        <v/>
      </c>
      <c r="K38" s="73" t="str">
        <f t="shared" si="11"/>
        <v/>
      </c>
      <c r="L38" s="73" t="str">
        <f t="shared" si="11"/>
        <v/>
      </c>
      <c r="M38" s="73" t="str">
        <f t="shared" si="11"/>
        <v/>
      </c>
      <c r="N38" s="73" t="str">
        <f t="shared" si="11"/>
        <v/>
      </c>
      <c r="O38" s="73" t="str">
        <f t="shared" si="11"/>
        <v/>
      </c>
      <c r="P38" s="73" t="str">
        <f t="shared" si="11"/>
        <v/>
      </c>
      <c r="Q38" s="73" t="str">
        <f t="shared" si="11"/>
        <v/>
      </c>
      <c r="R38" s="73" t="str">
        <f t="shared" si="11"/>
        <v/>
      </c>
      <c r="S38" s="73" t="str">
        <f t="shared" si="11"/>
        <v/>
      </c>
      <c r="T38" s="73" t="str">
        <f t="shared" si="11"/>
        <v/>
      </c>
      <c r="U38" s="73">
        <f t="shared" si="11"/>
        <v>0</v>
      </c>
      <c r="V38" s="73">
        <f t="shared" si="11"/>
        <v>0</v>
      </c>
      <c r="W38" s="73" t="str">
        <f t="shared" si="11"/>
        <v/>
      </c>
      <c r="X38" s="73" t="str">
        <f t="shared" si="11"/>
        <v/>
      </c>
      <c r="Y38" s="73" t="str">
        <f t="shared" si="11"/>
        <v/>
      </c>
      <c r="Z38" s="73">
        <f t="shared" si="11"/>
        <v>6</v>
      </c>
      <c r="AA38" s="73" t="str">
        <f t="shared" si="11"/>
        <v/>
      </c>
      <c r="AB38" s="73">
        <f t="shared" si="11"/>
        <v>42</v>
      </c>
      <c r="AC38" s="73" t="str">
        <f t="shared" si="11"/>
        <v/>
      </c>
      <c r="AD38" s="73" t="str">
        <f t="shared" si="11"/>
        <v/>
      </c>
      <c r="AE38" s="73" t="str">
        <f t="shared" si="11"/>
        <v/>
      </c>
      <c r="AF38" s="73" t="str">
        <f t="shared" si="11"/>
        <v/>
      </c>
      <c r="AG38" s="73" t="str">
        <f t="shared" si="11"/>
        <v/>
      </c>
      <c r="AH38" s="73" t="str">
        <f t="shared" si="11"/>
        <v/>
      </c>
      <c r="AI38" s="73">
        <f t="shared" si="11"/>
        <v>6</v>
      </c>
      <c r="AJ38" s="73">
        <f t="shared" si="11"/>
        <v>506</v>
      </c>
      <c r="AK38" s="73" t="str">
        <f t="shared" si="11"/>
        <v/>
      </c>
      <c r="AL38" s="73">
        <f t="shared" si="11"/>
        <v>42</v>
      </c>
      <c r="AM38" s="73" t="str">
        <f t="shared" si="11"/>
        <v/>
      </c>
      <c r="AN38" s="73">
        <f t="shared" si="11"/>
        <v>4692</v>
      </c>
      <c r="AO38" s="73" t="str">
        <f t="shared" si="11"/>
        <v/>
      </c>
      <c r="AP38" s="73" t="str">
        <f t="shared" ref="AP38" si="14">IF(AP5&gt;0, AP5*(AP5-1), "")</f>
        <v/>
      </c>
      <c r="AQ38" s="73" t="str">
        <f t="shared" si="11"/>
        <v/>
      </c>
      <c r="AR38" s="73">
        <f t="shared" si="11"/>
        <v>0</v>
      </c>
      <c r="AS38" s="73">
        <f t="shared" si="11"/>
        <v>56</v>
      </c>
      <c r="AT38" s="73" t="str">
        <f t="shared" si="11"/>
        <v/>
      </c>
      <c r="AU38" s="73" t="str">
        <f t="shared" si="11"/>
        <v/>
      </c>
      <c r="AV38" s="73" t="str">
        <f t="shared" si="11"/>
        <v/>
      </c>
      <c r="AW38" s="73" t="str">
        <f t="shared" si="11"/>
        <v/>
      </c>
      <c r="AX38" s="73" t="str">
        <f t="shared" si="11"/>
        <v/>
      </c>
      <c r="AY38" s="73" t="str">
        <f t="shared" si="11"/>
        <v/>
      </c>
      <c r="AZ38" s="73" t="str">
        <f t="shared" ref="AZ38:BA38" si="15">IF(AZ5&gt;0, AZ5*(AZ5-1), "")</f>
        <v/>
      </c>
      <c r="BA38" s="73" t="str">
        <f t="shared" si="15"/>
        <v/>
      </c>
      <c r="BB38" s="73" t="str">
        <f t="shared" si="11"/>
        <v/>
      </c>
      <c r="BC38" s="73" t="str">
        <f t="shared" si="11"/>
        <v/>
      </c>
      <c r="BD38" s="73" t="str">
        <f t="shared" si="11"/>
        <v/>
      </c>
      <c r="BE38" s="73" t="str">
        <f t="shared" si="11"/>
        <v/>
      </c>
      <c r="BF38" s="73" t="str">
        <f t="shared" si="11"/>
        <v/>
      </c>
      <c r="BG38" s="73" t="str">
        <f t="shared" si="11"/>
        <v/>
      </c>
      <c r="BH38" s="73" t="str">
        <f t="shared" si="11"/>
        <v/>
      </c>
      <c r="BI38" s="73">
        <f t="shared" si="11"/>
        <v>0</v>
      </c>
      <c r="BJ38" s="73" t="str">
        <f t="shared" si="11"/>
        <v/>
      </c>
      <c r="BK38" s="73" t="str">
        <f t="shared" si="11"/>
        <v/>
      </c>
      <c r="BL38" s="73" t="str">
        <f t="shared" si="11"/>
        <v/>
      </c>
      <c r="BM38" s="73" t="str">
        <f t="shared" si="11"/>
        <v/>
      </c>
      <c r="BN38" s="73" t="str">
        <f t="shared" si="11"/>
        <v/>
      </c>
      <c r="BO38" s="73" t="str">
        <f t="shared" si="11"/>
        <v/>
      </c>
      <c r="BP38" s="73" t="str">
        <f t="shared" si="11"/>
        <v/>
      </c>
      <c r="BQ38" s="73" t="str">
        <f t="shared" si="11"/>
        <v/>
      </c>
      <c r="BR38" s="73">
        <f t="shared" si="11"/>
        <v>2</v>
      </c>
      <c r="BS38" s="73" t="str">
        <f t="shared" si="2"/>
        <v/>
      </c>
      <c r="BT38" s="73" t="str">
        <f t="shared" si="2"/>
        <v/>
      </c>
      <c r="BU38" s="74" t="str">
        <f t="shared" si="2"/>
        <v/>
      </c>
      <c r="BW38" s="37">
        <f t="shared" si="8"/>
        <v>5352</v>
      </c>
      <c r="BX38" s="44">
        <f t="shared" si="3"/>
        <v>15750</v>
      </c>
      <c r="BY38" s="39">
        <f t="shared" si="9"/>
        <v>0.33980952380952378</v>
      </c>
      <c r="BZ38" s="47">
        <f t="shared" si="10"/>
        <v>0.66019047619047622</v>
      </c>
    </row>
    <row r="39" spans="2:78" ht="15.6" x14ac:dyDescent="0.3">
      <c r="B39" s="35">
        <f t="shared" si="4"/>
        <v>42875</v>
      </c>
      <c r="C39" s="79" t="str">
        <f t="shared" si="5"/>
        <v/>
      </c>
      <c r="D39" s="73" t="str">
        <f t="shared" si="11"/>
        <v/>
      </c>
      <c r="E39" s="73" t="str">
        <f t="shared" si="11"/>
        <v/>
      </c>
      <c r="F39" s="73" t="str">
        <f t="shared" si="11"/>
        <v/>
      </c>
      <c r="G39" s="73" t="str">
        <f t="shared" si="11"/>
        <v/>
      </c>
      <c r="H39" s="73" t="str">
        <f t="shared" si="11"/>
        <v/>
      </c>
      <c r="I39" s="73" t="str">
        <f t="shared" si="11"/>
        <v/>
      </c>
      <c r="J39" s="73" t="str">
        <f t="shared" si="11"/>
        <v/>
      </c>
      <c r="K39" s="73" t="str">
        <f t="shared" si="11"/>
        <v/>
      </c>
      <c r="L39" s="73" t="str">
        <f t="shared" si="11"/>
        <v/>
      </c>
      <c r="M39" s="73" t="str">
        <f t="shared" si="11"/>
        <v/>
      </c>
      <c r="N39" s="73" t="str">
        <f t="shared" si="11"/>
        <v/>
      </c>
      <c r="O39" s="73" t="str">
        <f t="shared" si="11"/>
        <v/>
      </c>
      <c r="P39" s="73" t="str">
        <f t="shared" si="11"/>
        <v/>
      </c>
      <c r="Q39" s="73" t="str">
        <f t="shared" si="11"/>
        <v/>
      </c>
      <c r="R39" s="73" t="str">
        <f t="shared" si="11"/>
        <v/>
      </c>
      <c r="S39" s="73" t="str">
        <f t="shared" si="11"/>
        <v/>
      </c>
      <c r="T39" s="73" t="str">
        <f t="shared" si="11"/>
        <v/>
      </c>
      <c r="U39" s="73" t="str">
        <f t="shared" si="11"/>
        <v/>
      </c>
      <c r="V39" s="73" t="str">
        <f t="shared" si="11"/>
        <v/>
      </c>
      <c r="W39" s="73" t="str">
        <f t="shared" si="11"/>
        <v/>
      </c>
      <c r="X39" s="73" t="str">
        <f t="shared" si="11"/>
        <v/>
      </c>
      <c r="Y39" s="73" t="str">
        <f t="shared" si="11"/>
        <v/>
      </c>
      <c r="Z39" s="73">
        <f t="shared" si="11"/>
        <v>0</v>
      </c>
      <c r="AA39" s="73" t="str">
        <f t="shared" si="11"/>
        <v/>
      </c>
      <c r="AB39" s="73">
        <f t="shared" si="11"/>
        <v>42</v>
      </c>
      <c r="AC39" s="73" t="str">
        <f t="shared" si="11"/>
        <v/>
      </c>
      <c r="AD39" s="73" t="str">
        <f t="shared" si="11"/>
        <v/>
      </c>
      <c r="AE39" s="73" t="str">
        <f t="shared" si="11"/>
        <v/>
      </c>
      <c r="AF39" s="73" t="str">
        <f t="shared" si="11"/>
        <v/>
      </c>
      <c r="AG39" s="73" t="str">
        <f t="shared" si="11"/>
        <v/>
      </c>
      <c r="AH39" s="73" t="str">
        <f t="shared" si="11"/>
        <v/>
      </c>
      <c r="AI39" s="73">
        <f t="shared" si="11"/>
        <v>6</v>
      </c>
      <c r="AJ39" s="73">
        <f t="shared" si="11"/>
        <v>1406</v>
      </c>
      <c r="AK39" s="73" t="str">
        <f t="shared" si="11"/>
        <v/>
      </c>
      <c r="AL39" s="73">
        <f t="shared" si="11"/>
        <v>0</v>
      </c>
      <c r="AM39" s="73" t="str">
        <f t="shared" si="11"/>
        <v/>
      </c>
      <c r="AN39" s="73">
        <f t="shared" si="11"/>
        <v>7310</v>
      </c>
      <c r="AO39" s="73" t="str">
        <f t="shared" si="11"/>
        <v/>
      </c>
      <c r="AP39" s="73" t="str">
        <f t="shared" ref="AP39" si="16">IF(AP6&gt;0, AP6*(AP6-1), "")</f>
        <v/>
      </c>
      <c r="AQ39" s="73" t="str">
        <f t="shared" si="11"/>
        <v/>
      </c>
      <c r="AR39" s="73">
        <f t="shared" si="11"/>
        <v>2</v>
      </c>
      <c r="AS39" s="73">
        <f t="shared" si="11"/>
        <v>306</v>
      </c>
      <c r="AT39" s="73" t="str">
        <f t="shared" si="11"/>
        <v/>
      </c>
      <c r="AU39" s="73" t="str">
        <f t="shared" si="11"/>
        <v/>
      </c>
      <c r="AV39" s="73" t="str">
        <f t="shared" si="11"/>
        <v/>
      </c>
      <c r="AW39" s="73">
        <f t="shared" si="11"/>
        <v>0</v>
      </c>
      <c r="AX39" s="73" t="str">
        <f t="shared" si="11"/>
        <v/>
      </c>
      <c r="AY39" s="73" t="str">
        <f t="shared" si="11"/>
        <v/>
      </c>
      <c r="AZ39" s="73" t="str">
        <f t="shared" ref="AZ39:BA39" si="17">IF(AZ6&gt;0, AZ6*(AZ6-1), "")</f>
        <v/>
      </c>
      <c r="BA39" s="73" t="str">
        <f t="shared" si="17"/>
        <v/>
      </c>
      <c r="BB39" s="73" t="str">
        <f t="shared" si="11"/>
        <v/>
      </c>
      <c r="BC39" s="73" t="str">
        <f t="shared" si="11"/>
        <v/>
      </c>
      <c r="BD39" s="73" t="str">
        <f t="shared" si="11"/>
        <v/>
      </c>
      <c r="BE39" s="73" t="str">
        <f t="shared" si="11"/>
        <v/>
      </c>
      <c r="BF39" s="73" t="str">
        <f t="shared" si="11"/>
        <v/>
      </c>
      <c r="BG39" s="73">
        <f t="shared" si="11"/>
        <v>0</v>
      </c>
      <c r="BH39" s="73">
        <f t="shared" si="11"/>
        <v>2</v>
      </c>
      <c r="BI39" s="73">
        <f t="shared" si="11"/>
        <v>0</v>
      </c>
      <c r="BJ39" s="73" t="str">
        <f t="shared" si="11"/>
        <v/>
      </c>
      <c r="BK39" s="73" t="str">
        <f t="shared" si="11"/>
        <v/>
      </c>
      <c r="BL39" s="73" t="str">
        <f t="shared" si="11"/>
        <v/>
      </c>
      <c r="BM39" s="73" t="str">
        <f t="shared" si="11"/>
        <v/>
      </c>
      <c r="BN39" s="73" t="str">
        <f t="shared" si="11"/>
        <v/>
      </c>
      <c r="BO39" s="73" t="str">
        <f t="shared" si="11"/>
        <v/>
      </c>
      <c r="BP39" s="73" t="str">
        <f t="shared" si="11"/>
        <v/>
      </c>
      <c r="BQ39" s="73" t="str">
        <f t="shared" si="11"/>
        <v/>
      </c>
      <c r="BR39" s="73" t="str">
        <f t="shared" si="11"/>
        <v/>
      </c>
      <c r="BS39" s="73" t="str">
        <f t="shared" si="2"/>
        <v/>
      </c>
      <c r="BT39" s="73" t="str">
        <f t="shared" si="2"/>
        <v/>
      </c>
      <c r="BU39" s="74" t="str">
        <f t="shared" si="2"/>
        <v/>
      </c>
      <c r="BW39" s="37">
        <f t="shared" si="8"/>
        <v>9074</v>
      </c>
      <c r="BX39" s="44">
        <f t="shared" si="3"/>
        <v>25760</v>
      </c>
      <c r="BY39" s="39">
        <f t="shared" si="9"/>
        <v>0.35225155279503106</v>
      </c>
      <c r="BZ39" s="47">
        <f t="shared" si="10"/>
        <v>0.64774844720496894</v>
      </c>
    </row>
    <row r="40" spans="2:78" ht="15.6" x14ac:dyDescent="0.3">
      <c r="B40" s="35">
        <f t="shared" si="4"/>
        <v>42876</v>
      </c>
      <c r="C40" s="79" t="str">
        <f t="shared" si="5"/>
        <v/>
      </c>
      <c r="D40" s="73" t="str">
        <f t="shared" si="11"/>
        <v/>
      </c>
      <c r="E40" s="73" t="str">
        <f t="shared" si="11"/>
        <v/>
      </c>
      <c r="F40" s="73" t="str">
        <f t="shared" si="11"/>
        <v/>
      </c>
      <c r="G40" s="73" t="str">
        <f t="shared" si="11"/>
        <v/>
      </c>
      <c r="H40" s="73" t="str">
        <f t="shared" si="11"/>
        <v/>
      </c>
      <c r="I40" s="73" t="str">
        <f t="shared" si="11"/>
        <v/>
      </c>
      <c r="J40" s="73" t="str">
        <f t="shared" si="11"/>
        <v/>
      </c>
      <c r="K40" s="73" t="str">
        <f t="shared" si="11"/>
        <v/>
      </c>
      <c r="L40" s="73" t="str">
        <f t="shared" si="11"/>
        <v/>
      </c>
      <c r="M40" s="73" t="str">
        <f t="shared" si="11"/>
        <v/>
      </c>
      <c r="N40" s="73">
        <f t="shared" si="11"/>
        <v>0</v>
      </c>
      <c r="O40" s="73" t="str">
        <f t="shared" si="11"/>
        <v/>
      </c>
      <c r="P40" s="73" t="str">
        <f t="shared" si="11"/>
        <v/>
      </c>
      <c r="Q40" s="73" t="str">
        <f t="shared" si="11"/>
        <v/>
      </c>
      <c r="R40" s="73" t="str">
        <f t="shared" si="11"/>
        <v/>
      </c>
      <c r="S40" s="73" t="str">
        <f t="shared" si="11"/>
        <v/>
      </c>
      <c r="T40" s="73" t="str">
        <f t="shared" si="11"/>
        <v/>
      </c>
      <c r="U40" s="73" t="str">
        <f t="shared" si="11"/>
        <v/>
      </c>
      <c r="V40" s="73" t="str">
        <f t="shared" si="11"/>
        <v/>
      </c>
      <c r="W40" s="73" t="str">
        <f t="shared" si="11"/>
        <v/>
      </c>
      <c r="X40" s="73" t="str">
        <f t="shared" si="11"/>
        <v/>
      </c>
      <c r="Y40" s="73" t="str">
        <f t="shared" si="11"/>
        <v/>
      </c>
      <c r="Z40" s="73">
        <f t="shared" si="11"/>
        <v>2</v>
      </c>
      <c r="AA40" s="73" t="str">
        <f t="shared" si="11"/>
        <v/>
      </c>
      <c r="AB40" s="73">
        <f t="shared" si="11"/>
        <v>110</v>
      </c>
      <c r="AC40" s="73" t="str">
        <f t="shared" si="11"/>
        <v/>
      </c>
      <c r="AD40" s="73" t="str">
        <f t="shared" si="11"/>
        <v/>
      </c>
      <c r="AE40" s="73">
        <f t="shared" si="11"/>
        <v>2</v>
      </c>
      <c r="AF40" s="73" t="str">
        <f t="shared" si="11"/>
        <v/>
      </c>
      <c r="AG40" s="73" t="str">
        <f t="shared" si="11"/>
        <v/>
      </c>
      <c r="AH40" s="73" t="str">
        <f t="shared" si="11"/>
        <v/>
      </c>
      <c r="AI40" s="73" t="str">
        <f t="shared" si="11"/>
        <v/>
      </c>
      <c r="AJ40" s="73">
        <f t="shared" si="11"/>
        <v>812</v>
      </c>
      <c r="AK40" s="73" t="str">
        <f t="shared" si="11"/>
        <v/>
      </c>
      <c r="AL40" s="73">
        <f t="shared" si="11"/>
        <v>12</v>
      </c>
      <c r="AM40" s="73" t="str">
        <f t="shared" si="11"/>
        <v/>
      </c>
      <c r="AN40" s="73">
        <f t="shared" si="11"/>
        <v>2550</v>
      </c>
      <c r="AO40" s="73" t="str">
        <f t="shared" si="11"/>
        <v/>
      </c>
      <c r="AP40" s="73" t="str">
        <f t="shared" ref="AP40" si="18">IF(AP7&gt;0, AP7*(AP7-1), "")</f>
        <v/>
      </c>
      <c r="AQ40" s="73" t="str">
        <f t="shared" si="11"/>
        <v/>
      </c>
      <c r="AR40" s="73">
        <f t="shared" si="11"/>
        <v>20</v>
      </c>
      <c r="AS40" s="73">
        <f t="shared" si="11"/>
        <v>72</v>
      </c>
      <c r="AT40" s="73" t="str">
        <f t="shared" si="11"/>
        <v/>
      </c>
      <c r="AU40" s="73" t="str">
        <f t="shared" si="11"/>
        <v/>
      </c>
      <c r="AV40" s="73" t="str">
        <f t="shared" si="11"/>
        <v/>
      </c>
      <c r="AW40" s="73">
        <f t="shared" si="11"/>
        <v>0</v>
      </c>
      <c r="AX40" s="73" t="str">
        <f t="shared" si="11"/>
        <v/>
      </c>
      <c r="AY40" s="73" t="str">
        <f t="shared" si="11"/>
        <v/>
      </c>
      <c r="AZ40" s="73" t="str">
        <f t="shared" ref="AZ40:BA40" si="19">IF(AZ7&gt;0, AZ7*(AZ7-1), "")</f>
        <v/>
      </c>
      <c r="BA40" s="73" t="str">
        <f t="shared" si="19"/>
        <v/>
      </c>
      <c r="BB40" s="73" t="str">
        <f t="shared" si="11"/>
        <v/>
      </c>
      <c r="BC40" s="73" t="str">
        <f t="shared" si="11"/>
        <v/>
      </c>
      <c r="BD40" s="73" t="str">
        <f t="shared" si="11"/>
        <v/>
      </c>
      <c r="BE40" s="73" t="str">
        <f t="shared" si="11"/>
        <v/>
      </c>
      <c r="BF40" s="73" t="str">
        <f t="shared" si="11"/>
        <v/>
      </c>
      <c r="BG40" s="73">
        <f t="shared" si="11"/>
        <v>0</v>
      </c>
      <c r="BH40" s="73" t="str">
        <f t="shared" si="11"/>
        <v/>
      </c>
      <c r="BI40" s="73" t="str">
        <f t="shared" si="11"/>
        <v/>
      </c>
      <c r="BJ40" s="73" t="str">
        <f t="shared" si="11"/>
        <v/>
      </c>
      <c r="BK40" s="73" t="str">
        <f t="shared" si="11"/>
        <v/>
      </c>
      <c r="BL40" s="73" t="str">
        <f t="shared" si="11"/>
        <v/>
      </c>
      <c r="BM40" s="73" t="str">
        <f t="shared" si="11"/>
        <v/>
      </c>
      <c r="BN40" s="73" t="str">
        <f t="shared" si="11"/>
        <v/>
      </c>
      <c r="BO40" s="73" t="str">
        <f t="shared" si="11"/>
        <v/>
      </c>
      <c r="BP40" s="73" t="str">
        <f t="shared" si="11"/>
        <v/>
      </c>
      <c r="BQ40" s="73">
        <f t="shared" si="11"/>
        <v>0</v>
      </c>
      <c r="BR40" s="73" t="str">
        <f t="shared" ref="BR40:BU43" si="20">IF(BR7&gt;0, BR7*(BR7-1), "")</f>
        <v/>
      </c>
      <c r="BS40" s="73" t="str">
        <f t="shared" si="20"/>
        <v/>
      </c>
      <c r="BT40" s="73" t="str">
        <f t="shared" si="20"/>
        <v/>
      </c>
      <c r="BU40" s="74" t="str">
        <f t="shared" si="20"/>
        <v/>
      </c>
      <c r="BW40" s="37">
        <f t="shared" si="8"/>
        <v>3580</v>
      </c>
      <c r="BX40" s="44">
        <f t="shared" si="3"/>
        <v>13572</v>
      </c>
      <c r="BY40" s="39">
        <f t="shared" si="9"/>
        <v>0.26377836722664311</v>
      </c>
      <c r="BZ40" s="47">
        <f t="shared" si="10"/>
        <v>0.73622163277335684</v>
      </c>
    </row>
    <row r="41" spans="2:78" ht="15.6" x14ac:dyDescent="0.3">
      <c r="B41" s="35">
        <f t="shared" si="4"/>
        <v>42877</v>
      </c>
      <c r="C41" s="79" t="str">
        <f t="shared" si="5"/>
        <v/>
      </c>
      <c r="D41" s="73" t="str">
        <f t="shared" ref="D41:BR44" si="21">IF(D8&gt;0, D8*(D8-1), "")</f>
        <v/>
      </c>
      <c r="E41" s="73" t="str">
        <f t="shared" si="21"/>
        <v/>
      </c>
      <c r="F41" s="73" t="str">
        <f t="shared" si="21"/>
        <v/>
      </c>
      <c r="G41" s="73" t="str">
        <f t="shared" si="21"/>
        <v/>
      </c>
      <c r="H41" s="73" t="str">
        <f t="shared" si="21"/>
        <v/>
      </c>
      <c r="I41" s="73" t="str">
        <f t="shared" si="21"/>
        <v/>
      </c>
      <c r="J41" s="73" t="str">
        <f t="shared" si="21"/>
        <v/>
      </c>
      <c r="K41" s="73">
        <f t="shared" si="21"/>
        <v>0</v>
      </c>
      <c r="L41" s="73" t="str">
        <f t="shared" si="21"/>
        <v/>
      </c>
      <c r="M41" s="73" t="str">
        <f t="shared" si="21"/>
        <v/>
      </c>
      <c r="N41" s="73" t="str">
        <f t="shared" si="21"/>
        <v/>
      </c>
      <c r="O41" s="73" t="str">
        <f t="shared" si="21"/>
        <v/>
      </c>
      <c r="P41" s="73" t="str">
        <f t="shared" si="21"/>
        <v/>
      </c>
      <c r="Q41" s="73" t="str">
        <f t="shared" si="21"/>
        <v/>
      </c>
      <c r="R41" s="73" t="str">
        <f t="shared" si="21"/>
        <v/>
      </c>
      <c r="S41" s="73" t="str">
        <f t="shared" si="21"/>
        <v/>
      </c>
      <c r="T41" s="73" t="str">
        <f t="shared" si="21"/>
        <v/>
      </c>
      <c r="U41" s="73" t="str">
        <f t="shared" si="21"/>
        <v/>
      </c>
      <c r="V41" s="73" t="str">
        <f t="shared" si="21"/>
        <v/>
      </c>
      <c r="W41" s="73" t="str">
        <f t="shared" si="21"/>
        <v/>
      </c>
      <c r="X41" s="73" t="str">
        <f t="shared" si="21"/>
        <v/>
      </c>
      <c r="Y41" s="73" t="str">
        <f t="shared" si="21"/>
        <v/>
      </c>
      <c r="Z41" s="73" t="str">
        <f t="shared" si="21"/>
        <v/>
      </c>
      <c r="AA41" s="73" t="str">
        <f t="shared" si="21"/>
        <v/>
      </c>
      <c r="AB41" s="73">
        <f t="shared" si="21"/>
        <v>12</v>
      </c>
      <c r="AC41" s="73" t="str">
        <f t="shared" si="21"/>
        <v/>
      </c>
      <c r="AD41" s="73" t="str">
        <f t="shared" si="21"/>
        <v/>
      </c>
      <c r="AE41" s="73" t="str">
        <f t="shared" si="21"/>
        <v/>
      </c>
      <c r="AF41" s="73" t="str">
        <f t="shared" si="21"/>
        <v/>
      </c>
      <c r="AG41" s="73" t="str">
        <f t="shared" si="21"/>
        <v/>
      </c>
      <c r="AH41" s="73" t="str">
        <f t="shared" si="21"/>
        <v/>
      </c>
      <c r="AI41" s="73">
        <f t="shared" si="21"/>
        <v>2</v>
      </c>
      <c r="AJ41" s="73">
        <f t="shared" si="21"/>
        <v>272</v>
      </c>
      <c r="AK41" s="73" t="str">
        <f t="shared" si="21"/>
        <v/>
      </c>
      <c r="AL41" s="73">
        <f t="shared" si="21"/>
        <v>2</v>
      </c>
      <c r="AM41" s="73" t="str">
        <f t="shared" si="21"/>
        <v/>
      </c>
      <c r="AN41" s="73">
        <f t="shared" si="21"/>
        <v>342</v>
      </c>
      <c r="AO41" s="73">
        <f t="shared" si="21"/>
        <v>0</v>
      </c>
      <c r="AP41" s="73" t="str">
        <f t="shared" ref="AP41" si="22">IF(AP8&gt;0, AP8*(AP8-1), "")</f>
        <v/>
      </c>
      <c r="AQ41" s="73" t="str">
        <f t="shared" si="21"/>
        <v/>
      </c>
      <c r="AR41" s="73">
        <f t="shared" si="21"/>
        <v>2</v>
      </c>
      <c r="AS41" s="73">
        <f t="shared" si="21"/>
        <v>20</v>
      </c>
      <c r="AT41" s="73" t="str">
        <f t="shared" si="21"/>
        <v/>
      </c>
      <c r="AU41" s="73" t="str">
        <f t="shared" si="21"/>
        <v/>
      </c>
      <c r="AV41" s="73" t="str">
        <f t="shared" si="21"/>
        <v/>
      </c>
      <c r="AW41" s="73">
        <f t="shared" si="21"/>
        <v>0</v>
      </c>
      <c r="AX41" s="73" t="str">
        <f t="shared" si="21"/>
        <v/>
      </c>
      <c r="AY41" s="73" t="str">
        <f t="shared" si="21"/>
        <v/>
      </c>
      <c r="AZ41" s="73" t="str">
        <f t="shared" ref="AZ41:BA41" si="23">IF(AZ8&gt;0, AZ8*(AZ8-1), "")</f>
        <v/>
      </c>
      <c r="BA41" s="73" t="str">
        <f t="shared" si="23"/>
        <v/>
      </c>
      <c r="BB41" s="73" t="str">
        <f t="shared" si="21"/>
        <v/>
      </c>
      <c r="BC41" s="73" t="str">
        <f t="shared" si="21"/>
        <v/>
      </c>
      <c r="BD41" s="73" t="str">
        <f t="shared" si="21"/>
        <v/>
      </c>
      <c r="BE41" s="73" t="str">
        <f t="shared" si="21"/>
        <v/>
      </c>
      <c r="BF41" s="73" t="str">
        <f t="shared" si="21"/>
        <v/>
      </c>
      <c r="BG41" s="73">
        <f t="shared" si="21"/>
        <v>0</v>
      </c>
      <c r="BH41" s="73" t="str">
        <f t="shared" si="21"/>
        <v/>
      </c>
      <c r="BI41" s="73" t="str">
        <f t="shared" si="21"/>
        <v/>
      </c>
      <c r="BJ41" s="73" t="str">
        <f t="shared" si="21"/>
        <v/>
      </c>
      <c r="BK41" s="73" t="str">
        <f t="shared" si="21"/>
        <v/>
      </c>
      <c r="BL41" s="73" t="str">
        <f t="shared" si="21"/>
        <v/>
      </c>
      <c r="BM41" s="73" t="str">
        <f t="shared" si="21"/>
        <v/>
      </c>
      <c r="BN41" s="73" t="str">
        <f t="shared" si="21"/>
        <v/>
      </c>
      <c r="BO41" s="73" t="str">
        <f t="shared" si="21"/>
        <v/>
      </c>
      <c r="BP41" s="73" t="str">
        <f t="shared" si="21"/>
        <v/>
      </c>
      <c r="BQ41" s="73" t="str">
        <f t="shared" si="21"/>
        <v/>
      </c>
      <c r="BR41" s="73" t="str">
        <f t="shared" si="21"/>
        <v/>
      </c>
      <c r="BS41" s="73" t="str">
        <f t="shared" si="20"/>
        <v/>
      </c>
      <c r="BT41" s="73" t="str">
        <f t="shared" si="20"/>
        <v/>
      </c>
      <c r="BU41" s="74" t="str">
        <f t="shared" si="20"/>
        <v/>
      </c>
      <c r="BW41" s="37">
        <f t="shared" si="8"/>
        <v>652</v>
      </c>
      <c r="BX41" s="44">
        <f t="shared" si="3"/>
        <v>2970</v>
      </c>
      <c r="BY41" s="39">
        <f t="shared" si="9"/>
        <v>0.21952861952861952</v>
      </c>
      <c r="BZ41" s="47">
        <f t="shared" si="10"/>
        <v>0.78047138047138054</v>
      </c>
    </row>
    <row r="42" spans="2:78" ht="15.6" x14ac:dyDescent="0.3">
      <c r="B42" s="35">
        <f t="shared" si="4"/>
        <v>42878</v>
      </c>
      <c r="C42" s="79" t="str">
        <f t="shared" si="5"/>
        <v/>
      </c>
      <c r="D42" s="73" t="str">
        <f t="shared" si="21"/>
        <v/>
      </c>
      <c r="E42" s="73" t="str">
        <f t="shared" si="21"/>
        <v/>
      </c>
      <c r="F42" s="73" t="str">
        <f t="shared" si="21"/>
        <v/>
      </c>
      <c r="G42" s="73" t="str">
        <f t="shared" si="21"/>
        <v/>
      </c>
      <c r="H42" s="73" t="str">
        <f t="shared" si="21"/>
        <v/>
      </c>
      <c r="I42" s="73" t="str">
        <f t="shared" si="21"/>
        <v/>
      </c>
      <c r="J42" s="73" t="str">
        <f t="shared" si="21"/>
        <v/>
      </c>
      <c r="K42" s="73" t="str">
        <f t="shared" si="21"/>
        <v/>
      </c>
      <c r="L42" s="73" t="str">
        <f t="shared" si="21"/>
        <v/>
      </c>
      <c r="M42" s="73" t="str">
        <f t="shared" si="21"/>
        <v/>
      </c>
      <c r="N42" s="73">
        <f t="shared" si="21"/>
        <v>2</v>
      </c>
      <c r="O42" s="73" t="str">
        <f t="shared" si="21"/>
        <v/>
      </c>
      <c r="P42" s="73" t="str">
        <f t="shared" si="21"/>
        <v/>
      </c>
      <c r="Q42" s="73" t="str">
        <f t="shared" si="21"/>
        <v/>
      </c>
      <c r="R42" s="73" t="str">
        <f t="shared" si="21"/>
        <v/>
      </c>
      <c r="S42" s="73" t="str">
        <f t="shared" si="21"/>
        <v/>
      </c>
      <c r="T42" s="73" t="str">
        <f t="shared" si="21"/>
        <v/>
      </c>
      <c r="U42" s="73" t="str">
        <f t="shared" si="21"/>
        <v/>
      </c>
      <c r="V42" s="73" t="str">
        <f t="shared" si="21"/>
        <v/>
      </c>
      <c r="W42" s="73" t="str">
        <f t="shared" si="21"/>
        <v/>
      </c>
      <c r="X42" s="73" t="str">
        <f t="shared" si="21"/>
        <v/>
      </c>
      <c r="Y42" s="73" t="str">
        <f t="shared" si="21"/>
        <v/>
      </c>
      <c r="Z42" s="73" t="str">
        <f t="shared" si="21"/>
        <v/>
      </c>
      <c r="AA42" s="73" t="str">
        <f t="shared" si="21"/>
        <v/>
      </c>
      <c r="AB42" s="73">
        <f t="shared" si="21"/>
        <v>6</v>
      </c>
      <c r="AC42" s="73" t="str">
        <f t="shared" si="21"/>
        <v/>
      </c>
      <c r="AD42" s="73" t="str">
        <f t="shared" si="21"/>
        <v/>
      </c>
      <c r="AE42" s="73" t="str">
        <f t="shared" si="21"/>
        <v/>
      </c>
      <c r="AF42" s="73" t="str">
        <f t="shared" si="21"/>
        <v/>
      </c>
      <c r="AG42" s="73" t="str">
        <f t="shared" si="21"/>
        <v/>
      </c>
      <c r="AH42" s="73" t="str">
        <f t="shared" si="21"/>
        <v/>
      </c>
      <c r="AI42" s="73" t="str">
        <f t="shared" si="21"/>
        <v/>
      </c>
      <c r="AJ42" s="73">
        <f t="shared" si="21"/>
        <v>506</v>
      </c>
      <c r="AK42" s="73" t="str">
        <f t="shared" si="21"/>
        <v/>
      </c>
      <c r="AL42" s="73">
        <f t="shared" si="21"/>
        <v>12</v>
      </c>
      <c r="AM42" s="73" t="str">
        <f t="shared" si="21"/>
        <v/>
      </c>
      <c r="AN42" s="73">
        <f t="shared" si="21"/>
        <v>2970</v>
      </c>
      <c r="AO42" s="73" t="str">
        <f t="shared" si="21"/>
        <v/>
      </c>
      <c r="AP42" s="73" t="str">
        <f t="shared" ref="AP42" si="24">IF(AP9&gt;0, AP9*(AP9-1), "")</f>
        <v/>
      </c>
      <c r="AQ42" s="73" t="str">
        <f t="shared" si="21"/>
        <v/>
      </c>
      <c r="AR42" s="73">
        <f t="shared" si="21"/>
        <v>12</v>
      </c>
      <c r="AS42" s="73">
        <f t="shared" si="21"/>
        <v>110</v>
      </c>
      <c r="AT42" s="73" t="str">
        <f t="shared" si="21"/>
        <v/>
      </c>
      <c r="AU42" s="73" t="str">
        <f t="shared" si="21"/>
        <v/>
      </c>
      <c r="AV42" s="73" t="str">
        <f t="shared" si="21"/>
        <v/>
      </c>
      <c r="AW42" s="73" t="str">
        <f t="shared" si="21"/>
        <v/>
      </c>
      <c r="AX42" s="73" t="str">
        <f t="shared" si="21"/>
        <v/>
      </c>
      <c r="AY42" s="73" t="str">
        <f t="shared" si="21"/>
        <v/>
      </c>
      <c r="AZ42" s="73" t="str">
        <f t="shared" ref="AZ42:BA42" si="25">IF(AZ9&gt;0, AZ9*(AZ9-1), "")</f>
        <v/>
      </c>
      <c r="BA42" s="73" t="str">
        <f t="shared" si="25"/>
        <v/>
      </c>
      <c r="BB42" s="73" t="str">
        <f t="shared" si="21"/>
        <v/>
      </c>
      <c r="BC42" s="73" t="str">
        <f t="shared" si="21"/>
        <v/>
      </c>
      <c r="BD42" s="73" t="str">
        <f t="shared" si="21"/>
        <v/>
      </c>
      <c r="BE42" s="73" t="str">
        <f t="shared" si="21"/>
        <v/>
      </c>
      <c r="BF42" s="73" t="str">
        <f t="shared" si="21"/>
        <v/>
      </c>
      <c r="BG42" s="73" t="str">
        <f t="shared" si="21"/>
        <v/>
      </c>
      <c r="BH42" s="73">
        <f t="shared" si="21"/>
        <v>0</v>
      </c>
      <c r="BI42" s="73" t="str">
        <f t="shared" si="21"/>
        <v/>
      </c>
      <c r="BJ42" s="73" t="str">
        <f t="shared" si="21"/>
        <v/>
      </c>
      <c r="BK42" s="73" t="str">
        <f t="shared" si="21"/>
        <v/>
      </c>
      <c r="BL42" s="73" t="str">
        <f t="shared" si="21"/>
        <v/>
      </c>
      <c r="BM42" s="73" t="str">
        <f t="shared" si="21"/>
        <v/>
      </c>
      <c r="BN42" s="73" t="str">
        <f t="shared" si="21"/>
        <v/>
      </c>
      <c r="BO42" s="73" t="str">
        <f t="shared" si="21"/>
        <v/>
      </c>
      <c r="BP42" s="73" t="str">
        <f t="shared" si="21"/>
        <v/>
      </c>
      <c r="BQ42" s="73" t="str">
        <f t="shared" si="21"/>
        <v/>
      </c>
      <c r="BR42" s="73" t="str">
        <f t="shared" si="21"/>
        <v/>
      </c>
      <c r="BS42" s="73" t="str">
        <f t="shared" si="20"/>
        <v/>
      </c>
      <c r="BT42" s="73" t="str">
        <f t="shared" si="20"/>
        <v/>
      </c>
      <c r="BU42" s="74" t="str">
        <f t="shared" si="20"/>
        <v/>
      </c>
      <c r="BW42" s="37">
        <f t="shared" si="8"/>
        <v>3618</v>
      </c>
      <c r="BX42" s="44">
        <f t="shared" si="3"/>
        <v>10506</v>
      </c>
      <c r="BY42" s="39">
        <f t="shared" si="9"/>
        <v>0.34437464306110793</v>
      </c>
      <c r="BZ42" s="47">
        <f t="shared" si="10"/>
        <v>0.65562535693889212</v>
      </c>
    </row>
    <row r="43" spans="2:78" ht="15.6" x14ac:dyDescent="0.3">
      <c r="B43" s="35">
        <f t="shared" si="4"/>
        <v>42879</v>
      </c>
      <c r="C43" s="79" t="str">
        <f t="shared" si="5"/>
        <v/>
      </c>
      <c r="D43" s="73" t="str">
        <f t="shared" si="21"/>
        <v/>
      </c>
      <c r="E43" s="73" t="str">
        <f t="shared" si="21"/>
        <v/>
      </c>
      <c r="F43" s="73" t="str">
        <f t="shared" si="21"/>
        <v/>
      </c>
      <c r="G43" s="73" t="str">
        <f t="shared" si="21"/>
        <v/>
      </c>
      <c r="H43" s="73">
        <f t="shared" si="21"/>
        <v>0</v>
      </c>
      <c r="I43" s="73">
        <f t="shared" si="21"/>
        <v>30</v>
      </c>
      <c r="J43" s="73" t="str">
        <f t="shared" si="21"/>
        <v/>
      </c>
      <c r="K43" s="73">
        <f t="shared" si="21"/>
        <v>2</v>
      </c>
      <c r="L43" s="73" t="str">
        <f t="shared" si="21"/>
        <v/>
      </c>
      <c r="M43" s="73" t="str">
        <f t="shared" si="21"/>
        <v/>
      </c>
      <c r="N43" s="73">
        <f t="shared" si="21"/>
        <v>0</v>
      </c>
      <c r="O43" s="73" t="str">
        <f t="shared" si="21"/>
        <v/>
      </c>
      <c r="P43" s="73" t="str">
        <f t="shared" si="21"/>
        <v/>
      </c>
      <c r="Q43" s="73" t="str">
        <f t="shared" si="21"/>
        <v/>
      </c>
      <c r="R43" s="73" t="str">
        <f t="shared" si="21"/>
        <v/>
      </c>
      <c r="S43" s="73" t="str">
        <f t="shared" si="21"/>
        <v/>
      </c>
      <c r="T43" s="73" t="str">
        <f t="shared" si="21"/>
        <v/>
      </c>
      <c r="U43" s="73" t="str">
        <f t="shared" si="21"/>
        <v/>
      </c>
      <c r="V43" s="73" t="str">
        <f t="shared" si="21"/>
        <v/>
      </c>
      <c r="W43" s="73" t="str">
        <f t="shared" si="21"/>
        <v/>
      </c>
      <c r="X43" s="73">
        <f t="shared" si="21"/>
        <v>0</v>
      </c>
      <c r="Y43" s="73" t="str">
        <f t="shared" si="21"/>
        <v/>
      </c>
      <c r="Z43" s="73">
        <f t="shared" si="21"/>
        <v>0</v>
      </c>
      <c r="AA43" s="73" t="str">
        <f t="shared" si="21"/>
        <v/>
      </c>
      <c r="AB43" s="73">
        <f t="shared" si="21"/>
        <v>132</v>
      </c>
      <c r="AC43" s="73" t="str">
        <f t="shared" si="21"/>
        <v/>
      </c>
      <c r="AD43" s="73" t="str">
        <f t="shared" si="21"/>
        <v/>
      </c>
      <c r="AE43" s="73" t="str">
        <f t="shared" si="21"/>
        <v/>
      </c>
      <c r="AF43" s="73" t="str">
        <f t="shared" si="21"/>
        <v/>
      </c>
      <c r="AG43" s="73" t="str">
        <f t="shared" si="21"/>
        <v/>
      </c>
      <c r="AH43" s="73" t="str">
        <f t="shared" si="21"/>
        <v/>
      </c>
      <c r="AI43" s="73">
        <f t="shared" si="21"/>
        <v>0</v>
      </c>
      <c r="AJ43" s="73">
        <f t="shared" si="21"/>
        <v>2256</v>
      </c>
      <c r="AK43" s="73" t="str">
        <f t="shared" si="21"/>
        <v/>
      </c>
      <c r="AL43" s="73">
        <f t="shared" si="21"/>
        <v>2</v>
      </c>
      <c r="AM43" s="73" t="str">
        <f t="shared" si="21"/>
        <v/>
      </c>
      <c r="AN43" s="73">
        <f t="shared" si="21"/>
        <v>1260</v>
      </c>
      <c r="AO43" s="73" t="str">
        <f t="shared" si="21"/>
        <v/>
      </c>
      <c r="AP43" s="73" t="str">
        <f t="shared" ref="AP43" si="26">IF(AP10&gt;0, AP10*(AP10-1), "")</f>
        <v/>
      </c>
      <c r="AQ43" s="73" t="str">
        <f t="shared" si="21"/>
        <v/>
      </c>
      <c r="AR43" s="73">
        <f t="shared" si="21"/>
        <v>12</v>
      </c>
      <c r="AS43" s="73">
        <f t="shared" si="21"/>
        <v>110</v>
      </c>
      <c r="AT43" s="73" t="str">
        <f t="shared" si="21"/>
        <v/>
      </c>
      <c r="AU43" s="73" t="str">
        <f t="shared" si="21"/>
        <v/>
      </c>
      <c r="AV43" s="73" t="str">
        <f t="shared" si="21"/>
        <v/>
      </c>
      <c r="AW43" s="73" t="str">
        <f t="shared" si="21"/>
        <v/>
      </c>
      <c r="AX43" s="73" t="str">
        <f t="shared" si="21"/>
        <v/>
      </c>
      <c r="AY43" s="73" t="str">
        <f t="shared" si="21"/>
        <v/>
      </c>
      <c r="AZ43" s="73" t="str">
        <f t="shared" ref="AZ43:BA43" si="27">IF(AZ10&gt;0, AZ10*(AZ10-1), "")</f>
        <v/>
      </c>
      <c r="BA43" s="73" t="str">
        <f t="shared" si="27"/>
        <v/>
      </c>
      <c r="BB43" s="73" t="str">
        <f t="shared" si="21"/>
        <v/>
      </c>
      <c r="BC43" s="73" t="str">
        <f t="shared" si="21"/>
        <v/>
      </c>
      <c r="BD43" s="73" t="str">
        <f t="shared" si="21"/>
        <v/>
      </c>
      <c r="BE43" s="73" t="str">
        <f t="shared" si="21"/>
        <v/>
      </c>
      <c r="BF43" s="73" t="str">
        <f t="shared" si="21"/>
        <v/>
      </c>
      <c r="BG43" s="73" t="str">
        <f t="shared" si="21"/>
        <v/>
      </c>
      <c r="BH43" s="73" t="str">
        <f t="shared" si="21"/>
        <v/>
      </c>
      <c r="BI43" s="73" t="str">
        <f t="shared" si="21"/>
        <v/>
      </c>
      <c r="BJ43" s="73" t="str">
        <f t="shared" si="21"/>
        <v/>
      </c>
      <c r="BK43" s="73" t="str">
        <f t="shared" si="21"/>
        <v/>
      </c>
      <c r="BL43" s="73" t="str">
        <f t="shared" si="21"/>
        <v/>
      </c>
      <c r="BM43" s="73" t="str">
        <f t="shared" si="21"/>
        <v/>
      </c>
      <c r="BN43" s="73" t="str">
        <f t="shared" si="21"/>
        <v/>
      </c>
      <c r="BO43" s="73" t="str">
        <f t="shared" si="21"/>
        <v/>
      </c>
      <c r="BP43" s="73" t="str">
        <f t="shared" si="21"/>
        <v/>
      </c>
      <c r="BQ43" s="73" t="str">
        <f t="shared" si="21"/>
        <v/>
      </c>
      <c r="BR43" s="73" t="str">
        <f t="shared" si="21"/>
        <v/>
      </c>
      <c r="BS43" s="73">
        <f t="shared" si="20"/>
        <v>2</v>
      </c>
      <c r="BT43" s="73" t="str">
        <f t="shared" si="20"/>
        <v/>
      </c>
      <c r="BU43" s="74" t="str">
        <f t="shared" si="20"/>
        <v/>
      </c>
      <c r="BW43" s="37">
        <f t="shared" si="8"/>
        <v>3806</v>
      </c>
      <c r="BX43" s="44">
        <f t="shared" si="3"/>
        <v>16256</v>
      </c>
      <c r="BY43" s="39">
        <f t="shared" si="9"/>
        <v>0.23412893700787402</v>
      </c>
      <c r="BZ43" s="47">
        <f t="shared" si="10"/>
        <v>0.76587106299212593</v>
      </c>
    </row>
    <row r="44" spans="2:78" ht="15.6" x14ac:dyDescent="0.3">
      <c r="B44" s="35">
        <f t="shared" si="4"/>
        <v>42880</v>
      </c>
      <c r="C44" s="79" t="str">
        <f t="shared" si="5"/>
        <v/>
      </c>
      <c r="D44" s="73" t="str">
        <f t="shared" si="21"/>
        <v/>
      </c>
      <c r="E44" s="73" t="str">
        <f t="shared" si="21"/>
        <v/>
      </c>
      <c r="F44" s="73" t="str">
        <f t="shared" si="21"/>
        <v/>
      </c>
      <c r="G44" s="73" t="str">
        <f t="shared" si="21"/>
        <v/>
      </c>
      <c r="H44" s="73" t="str">
        <f t="shared" si="21"/>
        <v/>
      </c>
      <c r="I44" s="73">
        <f t="shared" si="21"/>
        <v>6</v>
      </c>
      <c r="J44" s="73" t="str">
        <f t="shared" si="21"/>
        <v/>
      </c>
      <c r="K44" s="73">
        <f t="shared" si="21"/>
        <v>0</v>
      </c>
      <c r="L44" s="73" t="str">
        <f t="shared" si="21"/>
        <v/>
      </c>
      <c r="M44" s="73" t="str">
        <f t="shared" si="21"/>
        <v/>
      </c>
      <c r="N44" s="73">
        <f t="shared" si="21"/>
        <v>0</v>
      </c>
      <c r="O44" s="73" t="str">
        <f t="shared" si="21"/>
        <v/>
      </c>
      <c r="P44" s="73" t="str">
        <f t="shared" si="21"/>
        <v/>
      </c>
      <c r="Q44" s="73" t="str">
        <f t="shared" si="21"/>
        <v/>
      </c>
      <c r="R44" s="73" t="str">
        <f t="shared" si="21"/>
        <v/>
      </c>
      <c r="S44" s="73" t="str">
        <f t="shared" si="21"/>
        <v/>
      </c>
      <c r="T44" s="73" t="str">
        <f t="shared" si="21"/>
        <v/>
      </c>
      <c r="U44" s="73" t="str">
        <f t="shared" si="21"/>
        <v/>
      </c>
      <c r="V44" s="73" t="str">
        <f t="shared" si="21"/>
        <v/>
      </c>
      <c r="W44" s="73" t="str">
        <f t="shared" si="21"/>
        <v/>
      </c>
      <c r="X44" s="73" t="str">
        <f t="shared" si="21"/>
        <v/>
      </c>
      <c r="Y44" s="73" t="str">
        <f t="shared" si="21"/>
        <v/>
      </c>
      <c r="Z44" s="73">
        <f t="shared" si="21"/>
        <v>20</v>
      </c>
      <c r="AA44" s="73" t="str">
        <f t="shared" si="21"/>
        <v/>
      </c>
      <c r="AB44" s="73">
        <f t="shared" si="21"/>
        <v>110</v>
      </c>
      <c r="AC44" s="73" t="str">
        <f t="shared" si="21"/>
        <v/>
      </c>
      <c r="AD44" s="73" t="str">
        <f t="shared" si="21"/>
        <v/>
      </c>
      <c r="AE44" s="73" t="str">
        <f t="shared" si="21"/>
        <v/>
      </c>
      <c r="AF44" s="73" t="str">
        <f t="shared" si="21"/>
        <v/>
      </c>
      <c r="AG44" s="73" t="str">
        <f t="shared" si="21"/>
        <v/>
      </c>
      <c r="AH44" s="73" t="str">
        <f t="shared" si="21"/>
        <v/>
      </c>
      <c r="AI44" s="73">
        <f t="shared" si="21"/>
        <v>6</v>
      </c>
      <c r="AJ44" s="73">
        <f t="shared" si="21"/>
        <v>3306</v>
      </c>
      <c r="AK44" s="73" t="str">
        <f t="shared" si="21"/>
        <v/>
      </c>
      <c r="AL44" s="73">
        <f t="shared" si="21"/>
        <v>30</v>
      </c>
      <c r="AM44" s="73" t="str">
        <f t="shared" si="21"/>
        <v/>
      </c>
      <c r="AN44" s="73">
        <f t="shared" si="21"/>
        <v>650</v>
      </c>
      <c r="AO44" s="73" t="str">
        <f t="shared" si="21"/>
        <v/>
      </c>
      <c r="AP44" s="73" t="str">
        <f t="shared" ref="AP44" si="28">IF(AP11&gt;0, AP11*(AP11-1), "")</f>
        <v/>
      </c>
      <c r="AQ44" s="73" t="str">
        <f t="shared" si="21"/>
        <v/>
      </c>
      <c r="AR44" s="73">
        <f t="shared" si="21"/>
        <v>6</v>
      </c>
      <c r="AS44" s="73">
        <f t="shared" si="21"/>
        <v>462</v>
      </c>
      <c r="AT44" s="73" t="str">
        <f t="shared" si="21"/>
        <v/>
      </c>
      <c r="AU44" s="73" t="str">
        <f t="shared" si="21"/>
        <v/>
      </c>
      <c r="AV44" s="73" t="str">
        <f t="shared" si="21"/>
        <v/>
      </c>
      <c r="AW44" s="73" t="str">
        <f t="shared" si="21"/>
        <v/>
      </c>
      <c r="AX44" s="73" t="str">
        <f t="shared" si="21"/>
        <v/>
      </c>
      <c r="AY44" s="73" t="str">
        <f t="shared" si="21"/>
        <v/>
      </c>
      <c r="AZ44" s="73" t="str">
        <f t="shared" ref="AZ44:BA44" si="29">IF(AZ11&gt;0, AZ11*(AZ11-1), "")</f>
        <v/>
      </c>
      <c r="BA44" s="73" t="str">
        <f t="shared" si="29"/>
        <v/>
      </c>
      <c r="BB44" s="73" t="str">
        <f t="shared" si="21"/>
        <v/>
      </c>
      <c r="BC44" s="73" t="str">
        <f t="shared" si="21"/>
        <v/>
      </c>
      <c r="BD44" s="73" t="str">
        <f t="shared" si="21"/>
        <v/>
      </c>
      <c r="BE44" s="73" t="str">
        <f t="shared" si="21"/>
        <v/>
      </c>
      <c r="BF44" s="73" t="str">
        <f t="shared" si="21"/>
        <v/>
      </c>
      <c r="BG44" s="73">
        <f t="shared" si="21"/>
        <v>0</v>
      </c>
      <c r="BH44" s="73" t="str">
        <f t="shared" si="21"/>
        <v/>
      </c>
      <c r="BI44" s="73" t="str">
        <f t="shared" si="21"/>
        <v/>
      </c>
      <c r="BJ44" s="73" t="str">
        <f t="shared" si="21"/>
        <v/>
      </c>
      <c r="BK44" s="73" t="str">
        <f t="shared" si="21"/>
        <v/>
      </c>
      <c r="BL44" s="73" t="str">
        <f t="shared" si="21"/>
        <v/>
      </c>
      <c r="BM44" s="73" t="str">
        <f t="shared" si="21"/>
        <v/>
      </c>
      <c r="BN44" s="73" t="str">
        <f t="shared" si="21"/>
        <v/>
      </c>
      <c r="BO44" s="73" t="str">
        <f t="shared" si="21"/>
        <v/>
      </c>
      <c r="BP44" s="73" t="str">
        <f t="shared" si="21"/>
        <v/>
      </c>
      <c r="BQ44" s="73">
        <f t="shared" si="21"/>
        <v>0</v>
      </c>
      <c r="BR44" s="73" t="str">
        <f t="shared" ref="BR44:BU47" si="30">IF(BR11&gt;0, BR11*(BR11-1), "")</f>
        <v/>
      </c>
      <c r="BS44" s="73" t="str">
        <f t="shared" si="30"/>
        <v/>
      </c>
      <c r="BT44" s="73" t="str">
        <f t="shared" si="30"/>
        <v/>
      </c>
      <c r="BU44" s="74" t="str">
        <f t="shared" si="30"/>
        <v/>
      </c>
      <c r="BW44" s="37">
        <f t="shared" si="8"/>
        <v>4596</v>
      </c>
      <c r="BX44" s="44">
        <f t="shared" si="3"/>
        <v>19740</v>
      </c>
      <c r="BY44" s="39">
        <f t="shared" si="9"/>
        <v>0.23282674772036474</v>
      </c>
      <c r="BZ44" s="47">
        <f t="shared" si="10"/>
        <v>0.76717325227963529</v>
      </c>
    </row>
    <row r="45" spans="2:78" ht="15.6" x14ac:dyDescent="0.3">
      <c r="B45" s="35">
        <f t="shared" si="4"/>
        <v>42881</v>
      </c>
      <c r="C45" s="79" t="str">
        <f t="shared" si="5"/>
        <v/>
      </c>
      <c r="D45" s="73" t="str">
        <f t="shared" ref="D45:BR48" si="31">IF(D12&gt;0, D12*(D12-1), "")</f>
        <v/>
      </c>
      <c r="E45" s="73" t="str">
        <f t="shared" si="31"/>
        <v/>
      </c>
      <c r="F45" s="73" t="str">
        <f t="shared" si="31"/>
        <v/>
      </c>
      <c r="G45" s="73" t="str">
        <f t="shared" si="31"/>
        <v/>
      </c>
      <c r="H45" s="73">
        <f t="shared" si="31"/>
        <v>0</v>
      </c>
      <c r="I45" s="73">
        <f t="shared" si="31"/>
        <v>2</v>
      </c>
      <c r="J45" s="73" t="str">
        <f t="shared" si="31"/>
        <v/>
      </c>
      <c r="K45" s="73">
        <f t="shared" si="31"/>
        <v>0</v>
      </c>
      <c r="L45" s="73" t="str">
        <f t="shared" si="31"/>
        <v/>
      </c>
      <c r="M45" s="73" t="str">
        <f t="shared" si="31"/>
        <v/>
      </c>
      <c r="N45" s="73" t="str">
        <f t="shared" si="31"/>
        <v/>
      </c>
      <c r="O45" s="73" t="str">
        <f t="shared" si="31"/>
        <v/>
      </c>
      <c r="P45" s="73" t="str">
        <f t="shared" si="31"/>
        <v/>
      </c>
      <c r="Q45" s="73">
        <f t="shared" si="31"/>
        <v>0</v>
      </c>
      <c r="R45" s="73" t="str">
        <f t="shared" si="31"/>
        <v/>
      </c>
      <c r="S45" s="73" t="str">
        <f t="shared" si="31"/>
        <v/>
      </c>
      <c r="T45" s="73" t="str">
        <f t="shared" si="31"/>
        <v/>
      </c>
      <c r="U45" s="73" t="str">
        <f t="shared" si="31"/>
        <v/>
      </c>
      <c r="V45" s="73" t="str">
        <f t="shared" si="31"/>
        <v/>
      </c>
      <c r="W45" s="73" t="str">
        <f t="shared" si="31"/>
        <v/>
      </c>
      <c r="X45" s="73" t="str">
        <f t="shared" si="31"/>
        <v/>
      </c>
      <c r="Y45" s="73" t="str">
        <f t="shared" si="31"/>
        <v/>
      </c>
      <c r="Z45" s="73">
        <f t="shared" si="31"/>
        <v>2</v>
      </c>
      <c r="AA45" s="73" t="str">
        <f t="shared" si="31"/>
        <v/>
      </c>
      <c r="AB45" s="73">
        <f t="shared" si="31"/>
        <v>90</v>
      </c>
      <c r="AC45" s="73" t="str">
        <f t="shared" si="31"/>
        <v/>
      </c>
      <c r="AD45" s="73" t="str">
        <f t="shared" si="31"/>
        <v/>
      </c>
      <c r="AE45" s="73">
        <f t="shared" si="31"/>
        <v>6</v>
      </c>
      <c r="AF45" s="73" t="str">
        <f t="shared" si="31"/>
        <v/>
      </c>
      <c r="AG45" s="73" t="str">
        <f t="shared" si="31"/>
        <v/>
      </c>
      <c r="AH45" s="73">
        <f t="shared" si="31"/>
        <v>0</v>
      </c>
      <c r="AI45" s="73">
        <f t="shared" si="31"/>
        <v>2</v>
      </c>
      <c r="AJ45" s="73">
        <f t="shared" si="31"/>
        <v>2162</v>
      </c>
      <c r="AK45" s="73" t="str">
        <f t="shared" si="31"/>
        <v/>
      </c>
      <c r="AL45" s="73">
        <f t="shared" si="31"/>
        <v>0</v>
      </c>
      <c r="AM45" s="73" t="str">
        <f t="shared" si="31"/>
        <v/>
      </c>
      <c r="AN45" s="73">
        <f t="shared" si="31"/>
        <v>812</v>
      </c>
      <c r="AO45" s="73" t="str">
        <f t="shared" si="31"/>
        <v/>
      </c>
      <c r="AP45" s="73" t="str">
        <f t="shared" ref="AP45" si="32">IF(AP12&gt;0, AP12*(AP12-1), "")</f>
        <v/>
      </c>
      <c r="AQ45" s="73" t="str">
        <f t="shared" si="31"/>
        <v/>
      </c>
      <c r="AR45" s="73">
        <f t="shared" si="31"/>
        <v>6</v>
      </c>
      <c r="AS45" s="73">
        <f t="shared" si="31"/>
        <v>90</v>
      </c>
      <c r="AT45" s="73" t="str">
        <f t="shared" si="31"/>
        <v/>
      </c>
      <c r="AU45" s="73" t="str">
        <f t="shared" si="31"/>
        <v/>
      </c>
      <c r="AV45" s="73" t="str">
        <f t="shared" si="31"/>
        <v/>
      </c>
      <c r="AW45" s="73" t="str">
        <f t="shared" si="31"/>
        <v/>
      </c>
      <c r="AX45" s="73" t="str">
        <f t="shared" si="31"/>
        <v/>
      </c>
      <c r="AY45" s="73" t="str">
        <f t="shared" si="31"/>
        <v/>
      </c>
      <c r="AZ45" s="73" t="str">
        <f t="shared" ref="AZ45:BA45" si="33">IF(AZ12&gt;0, AZ12*(AZ12-1), "")</f>
        <v/>
      </c>
      <c r="BA45" s="73" t="str">
        <f t="shared" si="33"/>
        <v/>
      </c>
      <c r="BB45" s="73" t="str">
        <f t="shared" si="31"/>
        <v/>
      </c>
      <c r="BC45" s="73" t="str">
        <f t="shared" si="31"/>
        <v/>
      </c>
      <c r="BD45" s="73" t="str">
        <f t="shared" si="31"/>
        <v/>
      </c>
      <c r="BE45" s="73" t="str">
        <f t="shared" si="31"/>
        <v/>
      </c>
      <c r="BF45" s="73" t="str">
        <f t="shared" si="31"/>
        <v/>
      </c>
      <c r="BG45" s="73" t="str">
        <f t="shared" si="31"/>
        <v/>
      </c>
      <c r="BH45" s="73" t="str">
        <f t="shared" si="31"/>
        <v/>
      </c>
      <c r="BI45" s="73" t="str">
        <f t="shared" si="31"/>
        <v/>
      </c>
      <c r="BJ45" s="73" t="str">
        <f t="shared" si="31"/>
        <v/>
      </c>
      <c r="BK45" s="73" t="str">
        <f t="shared" si="31"/>
        <v/>
      </c>
      <c r="BL45" s="73" t="str">
        <f t="shared" si="31"/>
        <v/>
      </c>
      <c r="BM45" s="73" t="str">
        <f t="shared" si="31"/>
        <v/>
      </c>
      <c r="BN45" s="73" t="str">
        <f t="shared" si="31"/>
        <v/>
      </c>
      <c r="BO45" s="73" t="str">
        <f t="shared" si="31"/>
        <v/>
      </c>
      <c r="BP45" s="73" t="str">
        <f t="shared" si="31"/>
        <v/>
      </c>
      <c r="BQ45" s="73" t="str">
        <f t="shared" si="31"/>
        <v/>
      </c>
      <c r="BR45" s="73" t="str">
        <f t="shared" si="31"/>
        <v/>
      </c>
      <c r="BS45" s="73" t="str">
        <f t="shared" si="30"/>
        <v/>
      </c>
      <c r="BT45" s="73">
        <f t="shared" si="30"/>
        <v>0</v>
      </c>
      <c r="BU45" s="74" t="str">
        <f t="shared" si="30"/>
        <v/>
      </c>
      <c r="BW45" s="37">
        <f t="shared" si="8"/>
        <v>3172</v>
      </c>
      <c r="BX45" s="44">
        <f t="shared" si="3"/>
        <v>12882</v>
      </c>
      <c r="BY45" s="39">
        <f t="shared" si="9"/>
        <v>0.24623505666821921</v>
      </c>
      <c r="BZ45" s="47">
        <f t="shared" si="10"/>
        <v>0.75376494333178079</v>
      </c>
    </row>
    <row r="46" spans="2:78" ht="15.6" x14ac:dyDescent="0.3">
      <c r="B46" s="35">
        <f t="shared" si="4"/>
        <v>42882</v>
      </c>
      <c r="C46" s="79" t="str">
        <f t="shared" si="5"/>
        <v/>
      </c>
      <c r="D46" s="73" t="str">
        <f t="shared" si="31"/>
        <v/>
      </c>
      <c r="E46" s="73" t="str">
        <f t="shared" si="31"/>
        <v/>
      </c>
      <c r="F46" s="73" t="str">
        <f t="shared" si="31"/>
        <v/>
      </c>
      <c r="G46" s="73" t="str">
        <f t="shared" si="31"/>
        <v/>
      </c>
      <c r="H46" s="73" t="str">
        <f t="shared" si="31"/>
        <v/>
      </c>
      <c r="I46" s="73">
        <f t="shared" si="31"/>
        <v>0</v>
      </c>
      <c r="J46" s="73" t="str">
        <f t="shared" si="31"/>
        <v/>
      </c>
      <c r="K46" s="73" t="str">
        <f t="shared" si="31"/>
        <v/>
      </c>
      <c r="L46" s="73" t="str">
        <f t="shared" si="31"/>
        <v/>
      </c>
      <c r="M46" s="73" t="str">
        <f t="shared" si="31"/>
        <v/>
      </c>
      <c r="N46" s="73">
        <f t="shared" si="31"/>
        <v>0</v>
      </c>
      <c r="O46" s="73" t="str">
        <f t="shared" si="31"/>
        <v/>
      </c>
      <c r="P46" s="73" t="str">
        <f t="shared" si="31"/>
        <v/>
      </c>
      <c r="Q46" s="73" t="str">
        <f t="shared" si="31"/>
        <v/>
      </c>
      <c r="R46" s="73" t="str">
        <f t="shared" si="31"/>
        <v/>
      </c>
      <c r="S46" s="73" t="str">
        <f t="shared" si="31"/>
        <v/>
      </c>
      <c r="T46" s="73" t="str">
        <f t="shared" si="31"/>
        <v/>
      </c>
      <c r="U46" s="73" t="str">
        <f t="shared" si="31"/>
        <v/>
      </c>
      <c r="V46" s="73" t="str">
        <f t="shared" si="31"/>
        <v/>
      </c>
      <c r="W46" s="73" t="str">
        <f t="shared" si="31"/>
        <v/>
      </c>
      <c r="X46" s="73" t="str">
        <f t="shared" si="31"/>
        <v/>
      </c>
      <c r="Y46" s="73" t="str">
        <f t="shared" si="31"/>
        <v/>
      </c>
      <c r="Z46" s="73">
        <f t="shared" si="31"/>
        <v>2</v>
      </c>
      <c r="AA46" s="73" t="str">
        <f t="shared" si="31"/>
        <v/>
      </c>
      <c r="AB46" s="73">
        <f t="shared" si="31"/>
        <v>12</v>
      </c>
      <c r="AC46" s="73" t="str">
        <f t="shared" si="31"/>
        <v/>
      </c>
      <c r="AD46" s="73" t="str">
        <f t="shared" si="31"/>
        <v/>
      </c>
      <c r="AE46" s="73" t="str">
        <f t="shared" si="31"/>
        <v/>
      </c>
      <c r="AF46" s="73" t="str">
        <f t="shared" si="31"/>
        <v/>
      </c>
      <c r="AG46" s="73" t="str">
        <f t="shared" si="31"/>
        <v/>
      </c>
      <c r="AH46" s="73" t="str">
        <f t="shared" si="31"/>
        <v/>
      </c>
      <c r="AI46" s="73">
        <f t="shared" si="31"/>
        <v>6</v>
      </c>
      <c r="AJ46" s="73">
        <f t="shared" si="31"/>
        <v>182</v>
      </c>
      <c r="AK46" s="73" t="str">
        <f t="shared" si="31"/>
        <v/>
      </c>
      <c r="AL46" s="73">
        <f t="shared" si="31"/>
        <v>90</v>
      </c>
      <c r="AM46" s="73" t="str">
        <f t="shared" si="31"/>
        <v/>
      </c>
      <c r="AN46" s="73">
        <f t="shared" si="31"/>
        <v>1482</v>
      </c>
      <c r="AO46" s="73" t="str">
        <f t="shared" si="31"/>
        <v/>
      </c>
      <c r="AP46" s="73">
        <f t="shared" ref="AP46" si="34">IF(AP13&gt;0, AP13*(AP13-1), "")</f>
        <v>0</v>
      </c>
      <c r="AQ46" s="73" t="str">
        <f t="shared" si="31"/>
        <v/>
      </c>
      <c r="AR46" s="73">
        <f t="shared" si="31"/>
        <v>12</v>
      </c>
      <c r="AS46" s="73">
        <f t="shared" si="31"/>
        <v>110</v>
      </c>
      <c r="AT46" s="73" t="str">
        <f t="shared" si="31"/>
        <v/>
      </c>
      <c r="AU46" s="73" t="str">
        <f t="shared" si="31"/>
        <v/>
      </c>
      <c r="AV46" s="73" t="str">
        <f t="shared" si="31"/>
        <v/>
      </c>
      <c r="AW46" s="73" t="str">
        <f t="shared" si="31"/>
        <v/>
      </c>
      <c r="AX46" s="73" t="str">
        <f t="shared" si="31"/>
        <v/>
      </c>
      <c r="AY46" s="73" t="str">
        <f t="shared" si="31"/>
        <v/>
      </c>
      <c r="AZ46" s="73" t="str">
        <f t="shared" ref="AZ46:BA46" si="35">IF(AZ13&gt;0, AZ13*(AZ13-1), "")</f>
        <v/>
      </c>
      <c r="BA46" s="73" t="str">
        <f t="shared" si="35"/>
        <v/>
      </c>
      <c r="BB46" s="73" t="str">
        <f t="shared" si="31"/>
        <v/>
      </c>
      <c r="BC46" s="73" t="str">
        <f t="shared" si="31"/>
        <v/>
      </c>
      <c r="BD46" s="73" t="str">
        <f t="shared" si="31"/>
        <v/>
      </c>
      <c r="BE46" s="73" t="str">
        <f t="shared" si="31"/>
        <v/>
      </c>
      <c r="BF46" s="73" t="str">
        <f t="shared" si="31"/>
        <v/>
      </c>
      <c r="BG46" s="73">
        <f t="shared" si="31"/>
        <v>0</v>
      </c>
      <c r="BH46" s="73" t="str">
        <f t="shared" si="31"/>
        <v/>
      </c>
      <c r="BI46" s="73" t="str">
        <f t="shared" si="31"/>
        <v/>
      </c>
      <c r="BJ46" s="73" t="str">
        <f t="shared" si="31"/>
        <v/>
      </c>
      <c r="BK46" s="73" t="str">
        <f t="shared" si="31"/>
        <v/>
      </c>
      <c r="BL46" s="73" t="str">
        <f t="shared" si="31"/>
        <v/>
      </c>
      <c r="BM46" s="73" t="str">
        <f t="shared" si="31"/>
        <v/>
      </c>
      <c r="BN46" s="73" t="str">
        <f t="shared" si="31"/>
        <v/>
      </c>
      <c r="BO46" s="73" t="str">
        <f t="shared" si="31"/>
        <v/>
      </c>
      <c r="BP46" s="73" t="str">
        <f t="shared" si="31"/>
        <v/>
      </c>
      <c r="BQ46" s="73">
        <f t="shared" si="31"/>
        <v>0</v>
      </c>
      <c r="BR46" s="73" t="str">
        <f t="shared" si="31"/>
        <v/>
      </c>
      <c r="BS46" s="73" t="str">
        <f t="shared" si="30"/>
        <v/>
      </c>
      <c r="BT46" s="73" t="str">
        <f t="shared" si="30"/>
        <v/>
      </c>
      <c r="BU46" s="74" t="str">
        <f t="shared" si="30"/>
        <v/>
      </c>
      <c r="BW46" s="37">
        <f t="shared" si="8"/>
        <v>1896</v>
      </c>
      <c r="BX46" s="44">
        <f t="shared" si="3"/>
        <v>8372</v>
      </c>
      <c r="BY46" s="39">
        <f t="shared" si="9"/>
        <v>0.22646918299092211</v>
      </c>
      <c r="BZ46" s="47">
        <f t="shared" si="10"/>
        <v>0.77353081700907789</v>
      </c>
    </row>
    <row r="47" spans="2:78" ht="15.6" x14ac:dyDescent="0.3">
      <c r="B47" s="35">
        <f t="shared" si="4"/>
        <v>42887</v>
      </c>
      <c r="C47" s="79" t="str">
        <f t="shared" si="5"/>
        <v/>
      </c>
      <c r="D47" s="73" t="str">
        <f t="shared" si="31"/>
        <v/>
      </c>
      <c r="E47" s="73" t="str">
        <f t="shared" si="31"/>
        <v/>
      </c>
      <c r="F47" s="73" t="str">
        <f t="shared" si="31"/>
        <v/>
      </c>
      <c r="G47" s="73" t="str">
        <f t="shared" si="31"/>
        <v/>
      </c>
      <c r="H47" s="73" t="str">
        <f t="shared" si="31"/>
        <v/>
      </c>
      <c r="I47" s="73">
        <f t="shared" si="31"/>
        <v>2</v>
      </c>
      <c r="J47" s="73" t="str">
        <f t="shared" si="31"/>
        <v/>
      </c>
      <c r="K47" s="73">
        <f t="shared" si="31"/>
        <v>0</v>
      </c>
      <c r="L47" s="73" t="str">
        <f t="shared" si="31"/>
        <v/>
      </c>
      <c r="M47" s="73" t="str">
        <f t="shared" si="31"/>
        <v/>
      </c>
      <c r="N47" s="73">
        <f t="shared" si="31"/>
        <v>12</v>
      </c>
      <c r="O47" s="73" t="str">
        <f t="shared" si="31"/>
        <v/>
      </c>
      <c r="P47" s="73" t="str">
        <f t="shared" si="31"/>
        <v/>
      </c>
      <c r="Q47" s="73" t="str">
        <f t="shared" si="31"/>
        <v/>
      </c>
      <c r="R47" s="73" t="str">
        <f t="shared" si="31"/>
        <v/>
      </c>
      <c r="S47" s="73" t="str">
        <f t="shared" si="31"/>
        <v/>
      </c>
      <c r="T47" s="73" t="str">
        <f t="shared" si="31"/>
        <v/>
      </c>
      <c r="U47" s="73" t="str">
        <f t="shared" si="31"/>
        <v/>
      </c>
      <c r="V47" s="73" t="str">
        <f t="shared" si="31"/>
        <v/>
      </c>
      <c r="W47" s="73" t="str">
        <f t="shared" si="31"/>
        <v/>
      </c>
      <c r="X47" s="73" t="str">
        <f t="shared" si="31"/>
        <v/>
      </c>
      <c r="Y47" s="73" t="str">
        <f t="shared" si="31"/>
        <v/>
      </c>
      <c r="Z47" s="73">
        <f t="shared" si="31"/>
        <v>12</v>
      </c>
      <c r="AA47" s="73" t="str">
        <f t="shared" si="31"/>
        <v/>
      </c>
      <c r="AB47" s="73">
        <f t="shared" si="31"/>
        <v>2</v>
      </c>
      <c r="AC47" s="73">
        <f t="shared" si="31"/>
        <v>0</v>
      </c>
      <c r="AD47" s="73" t="str">
        <f t="shared" si="31"/>
        <v/>
      </c>
      <c r="AE47" s="73">
        <f t="shared" si="31"/>
        <v>2</v>
      </c>
      <c r="AF47" s="73" t="str">
        <f t="shared" si="31"/>
        <v/>
      </c>
      <c r="AG47" s="73" t="str">
        <f t="shared" si="31"/>
        <v/>
      </c>
      <c r="AH47" s="73" t="str">
        <f t="shared" si="31"/>
        <v/>
      </c>
      <c r="AI47" s="73">
        <f t="shared" si="31"/>
        <v>2</v>
      </c>
      <c r="AJ47" s="73">
        <f t="shared" si="31"/>
        <v>156</v>
      </c>
      <c r="AK47" s="73" t="str">
        <f t="shared" si="31"/>
        <v/>
      </c>
      <c r="AL47" s="73">
        <f t="shared" si="31"/>
        <v>20</v>
      </c>
      <c r="AM47" s="73" t="str">
        <f t="shared" si="31"/>
        <v/>
      </c>
      <c r="AN47" s="73">
        <f t="shared" si="31"/>
        <v>702</v>
      </c>
      <c r="AO47" s="73" t="str">
        <f t="shared" si="31"/>
        <v/>
      </c>
      <c r="AP47" s="73" t="str">
        <f t="shared" ref="AP47" si="36">IF(AP14&gt;0, AP14*(AP14-1), "")</f>
        <v/>
      </c>
      <c r="AQ47" s="73" t="str">
        <f t="shared" si="31"/>
        <v/>
      </c>
      <c r="AR47" s="73">
        <f t="shared" si="31"/>
        <v>6</v>
      </c>
      <c r="AS47" s="73">
        <f t="shared" si="31"/>
        <v>56</v>
      </c>
      <c r="AT47" s="73" t="str">
        <f t="shared" si="31"/>
        <v/>
      </c>
      <c r="AU47" s="73" t="str">
        <f t="shared" si="31"/>
        <v/>
      </c>
      <c r="AV47" s="73" t="str">
        <f t="shared" si="31"/>
        <v/>
      </c>
      <c r="AW47" s="73" t="str">
        <f t="shared" si="31"/>
        <v/>
      </c>
      <c r="AX47" s="73" t="str">
        <f t="shared" si="31"/>
        <v/>
      </c>
      <c r="AY47" s="73" t="str">
        <f t="shared" si="31"/>
        <v/>
      </c>
      <c r="AZ47" s="73" t="str">
        <f t="shared" ref="AZ47:BA47" si="37">IF(AZ14&gt;0, AZ14*(AZ14-1), "")</f>
        <v/>
      </c>
      <c r="BA47" s="73" t="str">
        <f t="shared" si="37"/>
        <v/>
      </c>
      <c r="BB47" s="73" t="str">
        <f t="shared" si="31"/>
        <v/>
      </c>
      <c r="BC47" s="73" t="str">
        <f t="shared" si="31"/>
        <v/>
      </c>
      <c r="BD47" s="73" t="str">
        <f t="shared" si="31"/>
        <v/>
      </c>
      <c r="BE47" s="73" t="str">
        <f t="shared" si="31"/>
        <v/>
      </c>
      <c r="BF47" s="73" t="str">
        <f t="shared" si="31"/>
        <v/>
      </c>
      <c r="BG47" s="73" t="str">
        <f t="shared" si="31"/>
        <v/>
      </c>
      <c r="BH47" s="73">
        <f t="shared" si="31"/>
        <v>0</v>
      </c>
      <c r="BI47" s="73" t="str">
        <f t="shared" si="31"/>
        <v/>
      </c>
      <c r="BJ47" s="73" t="str">
        <f t="shared" si="31"/>
        <v/>
      </c>
      <c r="BK47" s="73" t="str">
        <f t="shared" si="31"/>
        <v/>
      </c>
      <c r="BL47" s="73" t="str">
        <f t="shared" si="31"/>
        <v/>
      </c>
      <c r="BM47" s="73" t="str">
        <f t="shared" si="31"/>
        <v/>
      </c>
      <c r="BN47" s="73" t="str">
        <f t="shared" si="31"/>
        <v/>
      </c>
      <c r="BO47" s="73" t="str">
        <f t="shared" si="31"/>
        <v/>
      </c>
      <c r="BP47" s="73" t="str">
        <f t="shared" si="31"/>
        <v/>
      </c>
      <c r="BQ47" s="73">
        <f t="shared" si="31"/>
        <v>0</v>
      </c>
      <c r="BR47" s="73">
        <f t="shared" si="31"/>
        <v>0</v>
      </c>
      <c r="BS47" s="73">
        <f t="shared" si="30"/>
        <v>2</v>
      </c>
      <c r="BT47" s="73">
        <f t="shared" si="30"/>
        <v>0</v>
      </c>
      <c r="BU47" s="74" t="str">
        <f t="shared" si="30"/>
        <v/>
      </c>
      <c r="BW47" s="37">
        <f t="shared" si="8"/>
        <v>974</v>
      </c>
      <c r="BX47" s="44">
        <f t="shared" si="3"/>
        <v>6320</v>
      </c>
      <c r="BY47" s="39">
        <f t="shared" si="9"/>
        <v>0.1541139240506329</v>
      </c>
      <c r="BZ47" s="47">
        <f t="shared" si="10"/>
        <v>0.84588607594936716</v>
      </c>
    </row>
    <row r="48" spans="2:78" ht="15.6" x14ac:dyDescent="0.3">
      <c r="B48" s="35">
        <f t="shared" si="4"/>
        <v>42888</v>
      </c>
      <c r="C48" s="79" t="str">
        <f t="shared" si="5"/>
        <v/>
      </c>
      <c r="D48" s="73" t="str">
        <f t="shared" si="31"/>
        <v/>
      </c>
      <c r="E48" s="73" t="str">
        <f t="shared" si="31"/>
        <v/>
      </c>
      <c r="F48" s="73" t="str">
        <f t="shared" si="31"/>
        <v/>
      </c>
      <c r="G48" s="73" t="str">
        <f t="shared" si="31"/>
        <v/>
      </c>
      <c r="H48" s="73" t="str">
        <f t="shared" si="31"/>
        <v/>
      </c>
      <c r="I48" s="73" t="str">
        <f t="shared" si="31"/>
        <v/>
      </c>
      <c r="J48" s="73" t="str">
        <f t="shared" si="31"/>
        <v/>
      </c>
      <c r="K48" s="73" t="str">
        <f t="shared" si="31"/>
        <v/>
      </c>
      <c r="L48" s="73" t="str">
        <f t="shared" si="31"/>
        <v/>
      </c>
      <c r="M48" s="73" t="str">
        <f t="shared" si="31"/>
        <v/>
      </c>
      <c r="N48" s="73" t="str">
        <f t="shared" si="31"/>
        <v/>
      </c>
      <c r="O48" s="73" t="str">
        <f t="shared" si="31"/>
        <v/>
      </c>
      <c r="P48" s="73" t="str">
        <f t="shared" si="31"/>
        <v/>
      </c>
      <c r="Q48" s="73" t="str">
        <f t="shared" si="31"/>
        <v/>
      </c>
      <c r="R48" s="73" t="str">
        <f t="shared" si="31"/>
        <v/>
      </c>
      <c r="S48" s="73" t="str">
        <f t="shared" si="31"/>
        <v/>
      </c>
      <c r="T48" s="73" t="str">
        <f t="shared" si="31"/>
        <v/>
      </c>
      <c r="U48" s="73" t="str">
        <f t="shared" si="31"/>
        <v/>
      </c>
      <c r="V48" s="73" t="str">
        <f t="shared" si="31"/>
        <v/>
      </c>
      <c r="W48" s="73" t="str">
        <f t="shared" si="31"/>
        <v/>
      </c>
      <c r="X48" s="73" t="str">
        <f t="shared" si="31"/>
        <v/>
      </c>
      <c r="Y48" s="73" t="str">
        <f t="shared" si="31"/>
        <v/>
      </c>
      <c r="Z48" s="73">
        <f t="shared" si="31"/>
        <v>0</v>
      </c>
      <c r="AA48" s="73" t="str">
        <f t="shared" si="31"/>
        <v/>
      </c>
      <c r="AB48" s="73">
        <f t="shared" si="31"/>
        <v>20</v>
      </c>
      <c r="AC48" s="73" t="str">
        <f t="shared" si="31"/>
        <v/>
      </c>
      <c r="AD48" s="73" t="str">
        <f t="shared" si="31"/>
        <v/>
      </c>
      <c r="AE48" s="73">
        <f t="shared" si="31"/>
        <v>2</v>
      </c>
      <c r="AF48" s="73" t="str">
        <f t="shared" si="31"/>
        <v/>
      </c>
      <c r="AG48" s="73" t="str">
        <f t="shared" si="31"/>
        <v/>
      </c>
      <c r="AH48" s="73" t="str">
        <f t="shared" si="31"/>
        <v/>
      </c>
      <c r="AI48" s="73">
        <f t="shared" si="31"/>
        <v>6</v>
      </c>
      <c r="AJ48" s="73">
        <f t="shared" si="31"/>
        <v>182</v>
      </c>
      <c r="AK48" s="73" t="str">
        <f t="shared" si="31"/>
        <v/>
      </c>
      <c r="AL48" s="73">
        <f t="shared" si="31"/>
        <v>56</v>
      </c>
      <c r="AM48" s="73" t="str">
        <f t="shared" si="31"/>
        <v/>
      </c>
      <c r="AN48" s="73">
        <f t="shared" si="31"/>
        <v>110</v>
      </c>
      <c r="AO48" s="73" t="str">
        <f t="shared" si="31"/>
        <v/>
      </c>
      <c r="AP48" s="73" t="str">
        <f t="shared" ref="AP48" si="38">IF(AP15&gt;0, AP15*(AP15-1), "")</f>
        <v/>
      </c>
      <c r="AQ48" s="73" t="str">
        <f t="shared" si="31"/>
        <v/>
      </c>
      <c r="AR48" s="73">
        <f t="shared" si="31"/>
        <v>20</v>
      </c>
      <c r="AS48" s="73">
        <f t="shared" si="31"/>
        <v>72</v>
      </c>
      <c r="AT48" s="73" t="str">
        <f t="shared" si="31"/>
        <v/>
      </c>
      <c r="AU48" s="73" t="str">
        <f t="shared" si="31"/>
        <v/>
      </c>
      <c r="AV48" s="73" t="str">
        <f t="shared" si="31"/>
        <v/>
      </c>
      <c r="AW48" s="73">
        <f t="shared" si="31"/>
        <v>0</v>
      </c>
      <c r="AX48" s="73" t="str">
        <f t="shared" si="31"/>
        <v/>
      </c>
      <c r="AY48" s="73" t="str">
        <f t="shared" si="31"/>
        <v/>
      </c>
      <c r="AZ48" s="73" t="str">
        <f t="shared" ref="AZ48:BA48" si="39">IF(AZ15&gt;0, AZ15*(AZ15-1), "")</f>
        <v/>
      </c>
      <c r="BA48" s="73" t="str">
        <f t="shared" si="39"/>
        <v/>
      </c>
      <c r="BB48" s="73" t="str">
        <f t="shared" si="31"/>
        <v/>
      </c>
      <c r="BC48" s="73" t="str">
        <f t="shared" si="31"/>
        <v/>
      </c>
      <c r="BD48" s="73" t="str">
        <f t="shared" si="31"/>
        <v/>
      </c>
      <c r="BE48" s="73" t="str">
        <f t="shared" si="31"/>
        <v/>
      </c>
      <c r="BF48" s="73" t="str">
        <f t="shared" si="31"/>
        <v/>
      </c>
      <c r="BG48" s="73">
        <f t="shared" si="31"/>
        <v>2</v>
      </c>
      <c r="BH48" s="73">
        <f t="shared" si="31"/>
        <v>2</v>
      </c>
      <c r="BI48" s="73" t="str">
        <f t="shared" si="31"/>
        <v/>
      </c>
      <c r="BJ48" s="73" t="str">
        <f t="shared" si="31"/>
        <v/>
      </c>
      <c r="BK48" s="73" t="str">
        <f t="shared" si="31"/>
        <v/>
      </c>
      <c r="BL48" s="73" t="str">
        <f t="shared" si="31"/>
        <v/>
      </c>
      <c r="BM48" s="73" t="str">
        <f t="shared" si="31"/>
        <v/>
      </c>
      <c r="BN48" s="73" t="str">
        <f t="shared" si="31"/>
        <v/>
      </c>
      <c r="BO48" s="73" t="str">
        <f t="shared" si="31"/>
        <v/>
      </c>
      <c r="BP48" s="73" t="str">
        <f t="shared" si="31"/>
        <v/>
      </c>
      <c r="BQ48" s="73" t="str">
        <f t="shared" si="31"/>
        <v/>
      </c>
      <c r="BR48" s="73">
        <f t="shared" ref="BR48:BU51" si="40">IF(BR15&gt;0, BR15*(BR15-1), "")</f>
        <v>0</v>
      </c>
      <c r="BS48" s="73" t="str">
        <f t="shared" si="40"/>
        <v/>
      </c>
      <c r="BT48" s="73" t="str">
        <f t="shared" si="40"/>
        <v/>
      </c>
      <c r="BU48" s="74" t="str">
        <f t="shared" si="40"/>
        <v/>
      </c>
      <c r="BW48" s="37">
        <f t="shared" si="8"/>
        <v>472</v>
      </c>
      <c r="BX48" s="44">
        <f t="shared" si="3"/>
        <v>4032</v>
      </c>
      <c r="BY48" s="39">
        <f t="shared" si="9"/>
        <v>0.11706349206349206</v>
      </c>
      <c r="BZ48" s="47">
        <f t="shared" si="10"/>
        <v>0.88293650793650791</v>
      </c>
    </row>
    <row r="49" spans="2:78" ht="15.6" x14ac:dyDescent="0.3">
      <c r="B49" s="35">
        <f t="shared" si="4"/>
        <v>42889</v>
      </c>
      <c r="C49" s="79" t="str">
        <f t="shared" si="5"/>
        <v/>
      </c>
      <c r="D49" s="73" t="str">
        <f t="shared" ref="D49:BR52" si="41">IF(D16&gt;0, D16*(D16-1), "")</f>
        <v/>
      </c>
      <c r="E49" s="73" t="str">
        <f t="shared" si="41"/>
        <v/>
      </c>
      <c r="F49" s="73" t="str">
        <f t="shared" si="41"/>
        <v/>
      </c>
      <c r="G49" s="73" t="str">
        <f t="shared" si="41"/>
        <v/>
      </c>
      <c r="H49" s="73" t="str">
        <f t="shared" si="41"/>
        <v/>
      </c>
      <c r="I49" s="73">
        <f t="shared" si="41"/>
        <v>2</v>
      </c>
      <c r="J49" s="73" t="str">
        <f t="shared" si="41"/>
        <v/>
      </c>
      <c r="K49" s="73" t="str">
        <f t="shared" si="41"/>
        <v/>
      </c>
      <c r="L49" s="73" t="str">
        <f t="shared" si="41"/>
        <v/>
      </c>
      <c r="M49" s="73" t="str">
        <f t="shared" si="41"/>
        <v/>
      </c>
      <c r="N49" s="73">
        <f t="shared" si="41"/>
        <v>0</v>
      </c>
      <c r="O49" s="73" t="str">
        <f t="shared" si="41"/>
        <v/>
      </c>
      <c r="P49" s="73" t="str">
        <f t="shared" si="41"/>
        <v/>
      </c>
      <c r="Q49" s="73" t="str">
        <f t="shared" si="41"/>
        <v/>
      </c>
      <c r="R49" s="73" t="str">
        <f t="shared" si="41"/>
        <v/>
      </c>
      <c r="S49" s="73" t="str">
        <f t="shared" si="41"/>
        <v/>
      </c>
      <c r="T49" s="73" t="str">
        <f t="shared" si="41"/>
        <v/>
      </c>
      <c r="U49" s="73" t="str">
        <f t="shared" si="41"/>
        <v/>
      </c>
      <c r="V49" s="73">
        <f t="shared" si="41"/>
        <v>0</v>
      </c>
      <c r="W49" s="73" t="str">
        <f t="shared" si="41"/>
        <v/>
      </c>
      <c r="X49" s="73" t="str">
        <f t="shared" si="41"/>
        <v/>
      </c>
      <c r="Y49" s="73">
        <f t="shared" si="41"/>
        <v>0</v>
      </c>
      <c r="Z49" s="73">
        <f t="shared" si="41"/>
        <v>0</v>
      </c>
      <c r="AA49" s="73" t="str">
        <f t="shared" si="41"/>
        <v/>
      </c>
      <c r="AB49" s="73">
        <f t="shared" si="41"/>
        <v>56</v>
      </c>
      <c r="AC49" s="73" t="str">
        <f t="shared" si="41"/>
        <v/>
      </c>
      <c r="AD49" s="73" t="str">
        <f t="shared" si="41"/>
        <v/>
      </c>
      <c r="AE49" s="73" t="str">
        <f t="shared" si="41"/>
        <v/>
      </c>
      <c r="AF49" s="73" t="str">
        <f t="shared" si="41"/>
        <v/>
      </c>
      <c r="AG49" s="73" t="str">
        <f t="shared" si="41"/>
        <v/>
      </c>
      <c r="AH49" s="73" t="str">
        <f t="shared" si="41"/>
        <v/>
      </c>
      <c r="AI49" s="73">
        <f t="shared" si="41"/>
        <v>2</v>
      </c>
      <c r="AJ49" s="73">
        <f t="shared" si="41"/>
        <v>56</v>
      </c>
      <c r="AK49" s="73" t="str">
        <f t="shared" si="41"/>
        <v/>
      </c>
      <c r="AL49" s="73">
        <f t="shared" si="41"/>
        <v>42</v>
      </c>
      <c r="AM49" s="73" t="str">
        <f t="shared" si="41"/>
        <v/>
      </c>
      <c r="AN49" s="73">
        <f t="shared" si="41"/>
        <v>132</v>
      </c>
      <c r="AO49" s="73" t="str">
        <f t="shared" si="41"/>
        <v/>
      </c>
      <c r="AP49" s="73" t="str">
        <f t="shared" ref="AP49" si="42">IF(AP16&gt;0, AP16*(AP16-1), "")</f>
        <v/>
      </c>
      <c r="AQ49" s="73" t="str">
        <f t="shared" si="41"/>
        <v/>
      </c>
      <c r="AR49" s="73">
        <f t="shared" si="41"/>
        <v>2</v>
      </c>
      <c r="AS49" s="73">
        <f t="shared" si="41"/>
        <v>132</v>
      </c>
      <c r="AT49" s="73" t="str">
        <f t="shared" si="41"/>
        <v/>
      </c>
      <c r="AU49" s="73" t="str">
        <f t="shared" si="41"/>
        <v/>
      </c>
      <c r="AV49" s="73" t="str">
        <f t="shared" si="41"/>
        <v/>
      </c>
      <c r="AW49" s="73" t="str">
        <f t="shared" si="41"/>
        <v/>
      </c>
      <c r="AX49" s="73" t="str">
        <f t="shared" si="41"/>
        <v/>
      </c>
      <c r="AY49" s="73" t="str">
        <f t="shared" si="41"/>
        <v/>
      </c>
      <c r="AZ49" s="73" t="str">
        <f t="shared" ref="AZ49:BA49" si="43">IF(AZ16&gt;0, AZ16*(AZ16-1), "")</f>
        <v/>
      </c>
      <c r="BA49" s="73" t="str">
        <f t="shared" si="43"/>
        <v/>
      </c>
      <c r="BB49" s="73" t="str">
        <f t="shared" si="41"/>
        <v/>
      </c>
      <c r="BC49" s="73" t="str">
        <f t="shared" si="41"/>
        <v/>
      </c>
      <c r="BD49" s="73" t="str">
        <f t="shared" si="41"/>
        <v/>
      </c>
      <c r="BE49" s="73" t="str">
        <f t="shared" si="41"/>
        <v/>
      </c>
      <c r="BF49" s="73" t="str">
        <f t="shared" si="41"/>
        <v/>
      </c>
      <c r="BG49" s="73" t="str">
        <f t="shared" si="41"/>
        <v/>
      </c>
      <c r="BH49" s="73" t="str">
        <f t="shared" si="41"/>
        <v/>
      </c>
      <c r="BI49" s="73" t="str">
        <f t="shared" si="41"/>
        <v/>
      </c>
      <c r="BJ49" s="73" t="str">
        <f t="shared" si="41"/>
        <v/>
      </c>
      <c r="BK49" s="73" t="str">
        <f t="shared" si="41"/>
        <v/>
      </c>
      <c r="BL49" s="73" t="str">
        <f t="shared" si="41"/>
        <v/>
      </c>
      <c r="BM49" s="73" t="str">
        <f t="shared" si="41"/>
        <v/>
      </c>
      <c r="BN49" s="73" t="str">
        <f t="shared" si="41"/>
        <v/>
      </c>
      <c r="BO49" s="73" t="str">
        <f t="shared" si="41"/>
        <v/>
      </c>
      <c r="BP49" s="73" t="str">
        <f t="shared" si="41"/>
        <v/>
      </c>
      <c r="BQ49" s="73">
        <f t="shared" si="41"/>
        <v>0</v>
      </c>
      <c r="BR49" s="73" t="str">
        <f t="shared" si="41"/>
        <v/>
      </c>
      <c r="BS49" s="73">
        <f t="shared" si="40"/>
        <v>0</v>
      </c>
      <c r="BT49" s="73" t="str">
        <f t="shared" si="40"/>
        <v/>
      </c>
      <c r="BU49" s="74" t="str">
        <f t="shared" si="40"/>
        <v/>
      </c>
      <c r="BW49" s="37">
        <f t="shared" si="8"/>
        <v>424</v>
      </c>
      <c r="BX49" s="44">
        <f t="shared" si="3"/>
        <v>3422</v>
      </c>
      <c r="BY49" s="39">
        <f t="shared" si="9"/>
        <v>0.12390414962010521</v>
      </c>
      <c r="BZ49" s="47">
        <f t="shared" si="10"/>
        <v>0.87609585037989479</v>
      </c>
    </row>
    <row r="50" spans="2:78" ht="15.6" x14ac:dyDescent="0.3">
      <c r="B50" s="35">
        <f t="shared" si="4"/>
        <v>42890</v>
      </c>
      <c r="C50" s="79" t="str">
        <f t="shared" si="5"/>
        <v/>
      </c>
      <c r="D50" s="73" t="str">
        <f t="shared" si="41"/>
        <v/>
      </c>
      <c r="E50" s="73" t="str">
        <f t="shared" si="41"/>
        <v/>
      </c>
      <c r="F50" s="73" t="str">
        <f t="shared" si="41"/>
        <v/>
      </c>
      <c r="G50" s="73" t="str">
        <f t="shared" si="41"/>
        <v/>
      </c>
      <c r="H50" s="73" t="str">
        <f t="shared" si="41"/>
        <v/>
      </c>
      <c r="I50" s="73">
        <f t="shared" si="41"/>
        <v>0</v>
      </c>
      <c r="J50" s="73" t="str">
        <f t="shared" si="41"/>
        <v/>
      </c>
      <c r="K50" s="73" t="str">
        <f t="shared" si="41"/>
        <v/>
      </c>
      <c r="L50" s="73" t="str">
        <f t="shared" si="41"/>
        <v/>
      </c>
      <c r="M50" s="73" t="str">
        <f t="shared" si="41"/>
        <v/>
      </c>
      <c r="N50" s="73">
        <f t="shared" si="41"/>
        <v>0</v>
      </c>
      <c r="O50" s="73" t="str">
        <f t="shared" si="41"/>
        <v/>
      </c>
      <c r="P50" s="73" t="str">
        <f t="shared" si="41"/>
        <v/>
      </c>
      <c r="Q50" s="73" t="str">
        <f t="shared" si="41"/>
        <v/>
      </c>
      <c r="R50" s="73" t="str">
        <f t="shared" si="41"/>
        <v/>
      </c>
      <c r="S50" s="73" t="str">
        <f t="shared" si="41"/>
        <v/>
      </c>
      <c r="T50" s="73" t="str">
        <f t="shared" si="41"/>
        <v/>
      </c>
      <c r="U50" s="73" t="str">
        <f t="shared" si="41"/>
        <v/>
      </c>
      <c r="V50" s="73" t="str">
        <f t="shared" si="41"/>
        <v/>
      </c>
      <c r="W50" s="73" t="str">
        <f t="shared" si="41"/>
        <v/>
      </c>
      <c r="X50" s="73" t="str">
        <f t="shared" si="41"/>
        <v/>
      </c>
      <c r="Y50" s="73" t="str">
        <f t="shared" si="41"/>
        <v/>
      </c>
      <c r="Z50" s="73" t="str">
        <f t="shared" si="41"/>
        <v/>
      </c>
      <c r="AA50" s="73" t="str">
        <f t="shared" si="41"/>
        <v/>
      </c>
      <c r="AB50" s="73">
        <f t="shared" si="41"/>
        <v>2</v>
      </c>
      <c r="AC50" s="73" t="str">
        <f t="shared" si="41"/>
        <v/>
      </c>
      <c r="AD50" s="73" t="str">
        <f t="shared" si="41"/>
        <v/>
      </c>
      <c r="AE50" s="73" t="str">
        <f t="shared" si="41"/>
        <v/>
      </c>
      <c r="AF50" s="73" t="str">
        <f t="shared" si="41"/>
        <v/>
      </c>
      <c r="AG50" s="73" t="str">
        <f t="shared" si="41"/>
        <v/>
      </c>
      <c r="AH50" s="73" t="str">
        <f t="shared" si="41"/>
        <v/>
      </c>
      <c r="AI50" s="73" t="str">
        <f t="shared" si="41"/>
        <v/>
      </c>
      <c r="AJ50" s="73">
        <f t="shared" si="41"/>
        <v>30</v>
      </c>
      <c r="AK50" s="73" t="str">
        <f t="shared" si="41"/>
        <v/>
      </c>
      <c r="AL50" s="73">
        <f t="shared" si="41"/>
        <v>72</v>
      </c>
      <c r="AM50" s="73" t="str">
        <f t="shared" si="41"/>
        <v/>
      </c>
      <c r="AN50" s="73">
        <f t="shared" si="41"/>
        <v>72</v>
      </c>
      <c r="AO50" s="73" t="str">
        <f t="shared" si="41"/>
        <v/>
      </c>
      <c r="AP50" s="73" t="str">
        <f t="shared" ref="AP50" si="44">IF(AP17&gt;0, AP17*(AP17-1), "")</f>
        <v/>
      </c>
      <c r="AQ50" s="73" t="str">
        <f t="shared" si="41"/>
        <v/>
      </c>
      <c r="AR50" s="73">
        <f t="shared" si="41"/>
        <v>12</v>
      </c>
      <c r="AS50" s="73">
        <f t="shared" si="41"/>
        <v>42</v>
      </c>
      <c r="AT50" s="73" t="str">
        <f t="shared" si="41"/>
        <v/>
      </c>
      <c r="AU50" s="73" t="str">
        <f t="shared" si="41"/>
        <v/>
      </c>
      <c r="AV50" s="73" t="str">
        <f t="shared" si="41"/>
        <v/>
      </c>
      <c r="AW50" s="73" t="str">
        <f t="shared" si="41"/>
        <v/>
      </c>
      <c r="AX50" s="73" t="str">
        <f t="shared" si="41"/>
        <v/>
      </c>
      <c r="AY50" s="73" t="str">
        <f t="shared" si="41"/>
        <v/>
      </c>
      <c r="AZ50" s="73" t="str">
        <f t="shared" ref="AZ50:BA50" si="45">IF(AZ17&gt;0, AZ17*(AZ17-1), "")</f>
        <v/>
      </c>
      <c r="BA50" s="73" t="str">
        <f t="shared" si="45"/>
        <v/>
      </c>
      <c r="BB50" s="73" t="str">
        <f t="shared" si="41"/>
        <v/>
      </c>
      <c r="BC50" s="73" t="str">
        <f t="shared" si="41"/>
        <v/>
      </c>
      <c r="BD50" s="73" t="str">
        <f t="shared" si="41"/>
        <v/>
      </c>
      <c r="BE50" s="73" t="str">
        <f t="shared" si="41"/>
        <v/>
      </c>
      <c r="BF50" s="73" t="str">
        <f t="shared" si="41"/>
        <v/>
      </c>
      <c r="BG50" s="73">
        <f t="shared" si="41"/>
        <v>2</v>
      </c>
      <c r="BH50" s="73" t="str">
        <f t="shared" si="41"/>
        <v/>
      </c>
      <c r="BI50" s="73" t="str">
        <f t="shared" si="41"/>
        <v/>
      </c>
      <c r="BJ50" s="73" t="str">
        <f t="shared" si="41"/>
        <v/>
      </c>
      <c r="BK50" s="73" t="str">
        <f t="shared" si="41"/>
        <v/>
      </c>
      <c r="BL50" s="73" t="str">
        <f t="shared" si="41"/>
        <v/>
      </c>
      <c r="BM50" s="73" t="str">
        <f t="shared" si="41"/>
        <v/>
      </c>
      <c r="BN50" s="73" t="str">
        <f t="shared" si="41"/>
        <v/>
      </c>
      <c r="BO50" s="73" t="str">
        <f t="shared" si="41"/>
        <v/>
      </c>
      <c r="BP50" s="73" t="str">
        <f t="shared" si="41"/>
        <v/>
      </c>
      <c r="BQ50" s="73" t="str">
        <f t="shared" si="41"/>
        <v/>
      </c>
      <c r="BR50" s="73" t="str">
        <f t="shared" si="41"/>
        <v/>
      </c>
      <c r="BS50" s="73" t="str">
        <f t="shared" si="40"/>
        <v/>
      </c>
      <c r="BT50" s="73" t="str">
        <f t="shared" si="40"/>
        <v/>
      </c>
      <c r="BU50" s="74" t="str">
        <f t="shared" si="40"/>
        <v/>
      </c>
      <c r="BW50" s="37">
        <f t="shared" si="8"/>
        <v>232</v>
      </c>
      <c r="BX50" s="44">
        <f t="shared" si="3"/>
        <v>1640</v>
      </c>
      <c r="BY50" s="39">
        <f t="shared" si="9"/>
        <v>0.14146341463414633</v>
      </c>
      <c r="BZ50" s="47">
        <f t="shared" si="10"/>
        <v>0.85853658536585364</v>
      </c>
    </row>
    <row r="51" spans="2:78" ht="15.6" x14ac:dyDescent="0.3">
      <c r="B51" s="35">
        <f t="shared" si="4"/>
        <v>42891</v>
      </c>
      <c r="C51" s="79" t="str">
        <f t="shared" si="5"/>
        <v/>
      </c>
      <c r="D51" s="73" t="str">
        <f t="shared" si="41"/>
        <v/>
      </c>
      <c r="E51" s="73" t="str">
        <f t="shared" si="41"/>
        <v/>
      </c>
      <c r="F51" s="73" t="str">
        <f t="shared" si="41"/>
        <v/>
      </c>
      <c r="G51" s="73" t="str">
        <f t="shared" si="41"/>
        <v/>
      </c>
      <c r="H51" s="73" t="str">
        <f t="shared" si="41"/>
        <v/>
      </c>
      <c r="I51" s="73">
        <f t="shared" si="41"/>
        <v>0</v>
      </c>
      <c r="J51" s="73" t="str">
        <f t="shared" si="41"/>
        <v/>
      </c>
      <c r="K51" s="73" t="str">
        <f t="shared" si="41"/>
        <v/>
      </c>
      <c r="L51" s="73" t="str">
        <f t="shared" si="41"/>
        <v/>
      </c>
      <c r="M51" s="73" t="str">
        <f t="shared" si="41"/>
        <v/>
      </c>
      <c r="N51" s="73">
        <f t="shared" si="41"/>
        <v>2</v>
      </c>
      <c r="O51" s="73" t="str">
        <f t="shared" si="41"/>
        <v/>
      </c>
      <c r="P51" s="73" t="str">
        <f t="shared" si="41"/>
        <v/>
      </c>
      <c r="Q51" s="73">
        <f t="shared" si="41"/>
        <v>0</v>
      </c>
      <c r="R51" s="73" t="str">
        <f t="shared" si="41"/>
        <v/>
      </c>
      <c r="S51" s="73" t="str">
        <f t="shared" si="41"/>
        <v/>
      </c>
      <c r="T51" s="73" t="str">
        <f t="shared" si="41"/>
        <v/>
      </c>
      <c r="U51" s="73" t="str">
        <f t="shared" si="41"/>
        <v/>
      </c>
      <c r="V51" s="73">
        <f t="shared" si="41"/>
        <v>0</v>
      </c>
      <c r="W51" s="73" t="str">
        <f t="shared" si="41"/>
        <v/>
      </c>
      <c r="X51" s="73" t="str">
        <f t="shared" si="41"/>
        <v/>
      </c>
      <c r="Y51" s="73" t="str">
        <f t="shared" si="41"/>
        <v/>
      </c>
      <c r="Z51" s="73">
        <f t="shared" si="41"/>
        <v>2</v>
      </c>
      <c r="AA51" s="73" t="str">
        <f t="shared" si="41"/>
        <v/>
      </c>
      <c r="AB51" s="73">
        <f t="shared" si="41"/>
        <v>30</v>
      </c>
      <c r="AC51" s="73" t="str">
        <f t="shared" si="41"/>
        <v/>
      </c>
      <c r="AD51" s="73" t="str">
        <f t="shared" si="41"/>
        <v/>
      </c>
      <c r="AE51" s="73" t="str">
        <f t="shared" si="41"/>
        <v/>
      </c>
      <c r="AF51" s="73" t="str">
        <f t="shared" si="41"/>
        <v/>
      </c>
      <c r="AG51" s="73" t="str">
        <f t="shared" si="41"/>
        <v/>
      </c>
      <c r="AH51" s="73" t="str">
        <f t="shared" si="41"/>
        <v/>
      </c>
      <c r="AI51" s="73">
        <f t="shared" si="41"/>
        <v>6</v>
      </c>
      <c r="AJ51" s="73">
        <f t="shared" si="41"/>
        <v>72</v>
      </c>
      <c r="AK51" s="73" t="str">
        <f t="shared" si="41"/>
        <v/>
      </c>
      <c r="AL51" s="73">
        <f t="shared" si="41"/>
        <v>6</v>
      </c>
      <c r="AM51" s="73" t="str">
        <f t="shared" si="41"/>
        <v/>
      </c>
      <c r="AN51" s="73">
        <f t="shared" si="41"/>
        <v>56</v>
      </c>
      <c r="AO51" s="73" t="str">
        <f t="shared" si="41"/>
        <v/>
      </c>
      <c r="AP51" s="73" t="str">
        <f t="shared" ref="AP51" si="46">IF(AP18&gt;0, AP18*(AP18-1), "")</f>
        <v/>
      </c>
      <c r="AQ51" s="73" t="str">
        <f t="shared" si="41"/>
        <v/>
      </c>
      <c r="AR51" s="73">
        <f t="shared" si="41"/>
        <v>20</v>
      </c>
      <c r="AS51" s="73">
        <f t="shared" si="41"/>
        <v>6</v>
      </c>
      <c r="AT51" s="73" t="str">
        <f t="shared" si="41"/>
        <v/>
      </c>
      <c r="AU51" s="73" t="str">
        <f t="shared" si="41"/>
        <v/>
      </c>
      <c r="AV51" s="73" t="str">
        <f t="shared" si="41"/>
        <v/>
      </c>
      <c r="AW51" s="73" t="str">
        <f t="shared" si="41"/>
        <v/>
      </c>
      <c r="AX51" s="73">
        <f t="shared" si="41"/>
        <v>2</v>
      </c>
      <c r="AY51" s="73" t="str">
        <f t="shared" si="41"/>
        <v/>
      </c>
      <c r="AZ51" s="73" t="str">
        <f t="shared" ref="AZ51:BA51" si="47">IF(AZ18&gt;0, AZ18*(AZ18-1), "")</f>
        <v/>
      </c>
      <c r="BA51" s="73" t="str">
        <f t="shared" si="47"/>
        <v/>
      </c>
      <c r="BB51" s="73" t="str">
        <f t="shared" si="41"/>
        <v/>
      </c>
      <c r="BC51" s="73" t="str">
        <f t="shared" si="41"/>
        <v/>
      </c>
      <c r="BD51" s="73" t="str">
        <f t="shared" si="41"/>
        <v/>
      </c>
      <c r="BE51" s="73" t="str">
        <f t="shared" si="41"/>
        <v/>
      </c>
      <c r="BF51" s="73" t="str">
        <f t="shared" si="41"/>
        <v/>
      </c>
      <c r="BG51" s="73">
        <f t="shared" si="41"/>
        <v>0</v>
      </c>
      <c r="BH51" s="73" t="str">
        <f t="shared" si="41"/>
        <v/>
      </c>
      <c r="BI51" s="73" t="str">
        <f t="shared" si="41"/>
        <v/>
      </c>
      <c r="BJ51" s="73" t="str">
        <f t="shared" si="41"/>
        <v/>
      </c>
      <c r="BK51" s="73" t="str">
        <f t="shared" si="41"/>
        <v/>
      </c>
      <c r="BL51" s="73" t="str">
        <f t="shared" si="41"/>
        <v/>
      </c>
      <c r="BM51" s="73" t="str">
        <f t="shared" si="41"/>
        <v/>
      </c>
      <c r="BN51" s="73" t="str">
        <f t="shared" si="41"/>
        <v/>
      </c>
      <c r="BO51" s="73" t="str">
        <f t="shared" si="41"/>
        <v/>
      </c>
      <c r="BP51" s="73" t="str">
        <f t="shared" si="41"/>
        <v/>
      </c>
      <c r="BQ51" s="73" t="str">
        <f t="shared" si="41"/>
        <v/>
      </c>
      <c r="BR51" s="73">
        <f t="shared" si="41"/>
        <v>0</v>
      </c>
      <c r="BS51" s="73" t="str">
        <f t="shared" si="40"/>
        <v/>
      </c>
      <c r="BT51" s="73" t="str">
        <f t="shared" si="40"/>
        <v/>
      </c>
      <c r="BU51" s="74" t="str">
        <f t="shared" si="40"/>
        <v/>
      </c>
      <c r="BW51" s="37">
        <f t="shared" si="8"/>
        <v>202</v>
      </c>
      <c r="BX51" s="44">
        <f t="shared" si="3"/>
        <v>2256</v>
      </c>
      <c r="BY51" s="39">
        <f t="shared" si="9"/>
        <v>8.9539007092198586E-2</v>
      </c>
      <c r="BZ51" s="47">
        <f t="shared" si="10"/>
        <v>0.91046099290780136</v>
      </c>
    </row>
    <row r="52" spans="2:78" ht="15.6" x14ac:dyDescent="0.3">
      <c r="B52" s="35">
        <f t="shared" si="4"/>
        <v>42892</v>
      </c>
      <c r="C52" s="79" t="str">
        <f t="shared" si="5"/>
        <v/>
      </c>
      <c r="D52" s="73" t="str">
        <f t="shared" si="41"/>
        <v/>
      </c>
      <c r="E52" s="73" t="str">
        <f t="shared" si="41"/>
        <v/>
      </c>
      <c r="F52" s="73" t="str">
        <f t="shared" si="41"/>
        <v/>
      </c>
      <c r="G52" s="73" t="str">
        <f t="shared" si="41"/>
        <v/>
      </c>
      <c r="H52" s="73" t="str">
        <f t="shared" si="41"/>
        <v/>
      </c>
      <c r="I52" s="73" t="str">
        <f t="shared" si="41"/>
        <v/>
      </c>
      <c r="J52" s="73" t="str">
        <f t="shared" si="41"/>
        <v/>
      </c>
      <c r="K52" s="73" t="str">
        <f t="shared" si="41"/>
        <v/>
      </c>
      <c r="L52" s="73" t="str">
        <f t="shared" si="41"/>
        <v/>
      </c>
      <c r="M52" s="73" t="str">
        <f t="shared" si="41"/>
        <v/>
      </c>
      <c r="N52" s="73">
        <f t="shared" si="41"/>
        <v>0</v>
      </c>
      <c r="O52" s="73" t="str">
        <f t="shared" si="41"/>
        <v/>
      </c>
      <c r="P52" s="73" t="str">
        <f t="shared" si="41"/>
        <v/>
      </c>
      <c r="Q52" s="73" t="str">
        <f t="shared" si="41"/>
        <v/>
      </c>
      <c r="R52" s="73" t="str">
        <f t="shared" si="41"/>
        <v/>
      </c>
      <c r="S52" s="73" t="str">
        <f t="shared" si="41"/>
        <v/>
      </c>
      <c r="T52" s="73" t="str">
        <f t="shared" si="41"/>
        <v/>
      </c>
      <c r="U52" s="73" t="str">
        <f t="shared" si="41"/>
        <v/>
      </c>
      <c r="V52" s="73" t="str">
        <f t="shared" si="41"/>
        <v/>
      </c>
      <c r="W52" s="73" t="str">
        <f t="shared" si="41"/>
        <v/>
      </c>
      <c r="X52" s="73" t="str">
        <f t="shared" si="41"/>
        <v/>
      </c>
      <c r="Y52" s="73" t="str">
        <f t="shared" si="41"/>
        <v/>
      </c>
      <c r="Z52" s="73" t="str">
        <f t="shared" si="41"/>
        <v/>
      </c>
      <c r="AA52" s="73" t="str">
        <f t="shared" si="41"/>
        <v/>
      </c>
      <c r="AB52" s="73">
        <f t="shared" si="41"/>
        <v>0</v>
      </c>
      <c r="AC52" s="73" t="str">
        <f t="shared" si="41"/>
        <v/>
      </c>
      <c r="AD52" s="73" t="str">
        <f t="shared" si="41"/>
        <v/>
      </c>
      <c r="AE52" s="73" t="str">
        <f t="shared" si="41"/>
        <v/>
      </c>
      <c r="AF52" s="73" t="str">
        <f t="shared" si="41"/>
        <v/>
      </c>
      <c r="AG52" s="73" t="str">
        <f t="shared" si="41"/>
        <v/>
      </c>
      <c r="AH52" s="73" t="str">
        <f t="shared" si="41"/>
        <v/>
      </c>
      <c r="AI52" s="73" t="str">
        <f t="shared" si="41"/>
        <v/>
      </c>
      <c r="AJ52" s="73">
        <f t="shared" si="41"/>
        <v>6</v>
      </c>
      <c r="AK52" s="73" t="str">
        <f t="shared" si="41"/>
        <v/>
      </c>
      <c r="AL52" s="73">
        <f t="shared" si="41"/>
        <v>12</v>
      </c>
      <c r="AM52" s="73" t="str">
        <f t="shared" si="41"/>
        <v/>
      </c>
      <c r="AN52" s="73">
        <f t="shared" si="41"/>
        <v>20</v>
      </c>
      <c r="AO52" s="73" t="str">
        <f t="shared" si="41"/>
        <v/>
      </c>
      <c r="AP52" s="73" t="str">
        <f t="shared" ref="AP52" si="48">IF(AP19&gt;0, AP19*(AP19-1), "")</f>
        <v/>
      </c>
      <c r="AQ52" s="73" t="str">
        <f t="shared" si="41"/>
        <v/>
      </c>
      <c r="AR52" s="73">
        <f t="shared" si="41"/>
        <v>0</v>
      </c>
      <c r="AS52" s="73">
        <f t="shared" si="41"/>
        <v>30</v>
      </c>
      <c r="AT52" s="73" t="str">
        <f t="shared" si="41"/>
        <v/>
      </c>
      <c r="AU52" s="73" t="str">
        <f t="shared" si="41"/>
        <v/>
      </c>
      <c r="AV52" s="73" t="str">
        <f t="shared" si="41"/>
        <v/>
      </c>
      <c r="AW52" s="73" t="str">
        <f t="shared" si="41"/>
        <v/>
      </c>
      <c r="AX52" s="73" t="str">
        <f t="shared" si="41"/>
        <v/>
      </c>
      <c r="AY52" s="73" t="str">
        <f t="shared" si="41"/>
        <v/>
      </c>
      <c r="AZ52" s="73" t="str">
        <f t="shared" ref="AZ52:BA52" si="49">IF(AZ19&gt;0, AZ19*(AZ19-1), "")</f>
        <v/>
      </c>
      <c r="BA52" s="73" t="str">
        <f t="shared" si="49"/>
        <v/>
      </c>
      <c r="BB52" s="73" t="str">
        <f t="shared" si="41"/>
        <v/>
      </c>
      <c r="BC52" s="73" t="str">
        <f t="shared" si="41"/>
        <v/>
      </c>
      <c r="BD52" s="73" t="str">
        <f t="shared" si="41"/>
        <v/>
      </c>
      <c r="BE52" s="73" t="str">
        <f t="shared" si="41"/>
        <v/>
      </c>
      <c r="BF52" s="73" t="str">
        <f t="shared" si="41"/>
        <v/>
      </c>
      <c r="BG52" s="73" t="str">
        <f t="shared" si="41"/>
        <v/>
      </c>
      <c r="BH52" s="73" t="str">
        <f t="shared" si="41"/>
        <v/>
      </c>
      <c r="BI52" s="73" t="str">
        <f t="shared" si="41"/>
        <v/>
      </c>
      <c r="BJ52" s="73" t="str">
        <f t="shared" si="41"/>
        <v/>
      </c>
      <c r="BK52" s="73" t="str">
        <f t="shared" si="41"/>
        <v/>
      </c>
      <c r="BL52" s="73" t="str">
        <f t="shared" si="41"/>
        <v/>
      </c>
      <c r="BM52" s="73" t="str">
        <f t="shared" si="41"/>
        <v/>
      </c>
      <c r="BN52" s="73" t="str">
        <f t="shared" si="41"/>
        <v/>
      </c>
      <c r="BO52" s="73" t="str">
        <f t="shared" si="41"/>
        <v/>
      </c>
      <c r="BP52" s="73" t="str">
        <f t="shared" si="41"/>
        <v/>
      </c>
      <c r="BQ52" s="73" t="str">
        <f t="shared" si="41"/>
        <v/>
      </c>
      <c r="BR52" s="73" t="str">
        <f t="shared" ref="BR52:BU55" si="50">IF(BR19&gt;0, BR19*(BR19-1), "")</f>
        <v/>
      </c>
      <c r="BS52" s="73" t="str">
        <f t="shared" si="50"/>
        <v/>
      </c>
      <c r="BT52" s="73" t="str">
        <f t="shared" si="50"/>
        <v/>
      </c>
      <c r="BU52" s="74" t="str">
        <f t="shared" si="50"/>
        <v/>
      </c>
      <c r="BW52" s="37">
        <f t="shared" si="8"/>
        <v>68</v>
      </c>
      <c r="BX52" s="44">
        <f t="shared" si="3"/>
        <v>420</v>
      </c>
      <c r="BY52" s="39">
        <f t="shared" si="9"/>
        <v>0.16190476190476191</v>
      </c>
      <c r="BZ52" s="47">
        <f t="shared" si="10"/>
        <v>0.83809523809523812</v>
      </c>
    </row>
    <row r="53" spans="2:78" ht="15.6" x14ac:dyDescent="0.3">
      <c r="B53" s="35">
        <f t="shared" si="4"/>
        <v>42893</v>
      </c>
      <c r="C53" s="79" t="str">
        <f t="shared" si="5"/>
        <v/>
      </c>
      <c r="D53" s="73" t="str">
        <f t="shared" ref="D53:BR56" si="51">IF(D20&gt;0, D20*(D20-1), "")</f>
        <v/>
      </c>
      <c r="E53" s="73" t="str">
        <f t="shared" si="51"/>
        <v/>
      </c>
      <c r="F53" s="73" t="str">
        <f t="shared" si="51"/>
        <v/>
      </c>
      <c r="G53" s="73" t="str">
        <f t="shared" si="51"/>
        <v/>
      </c>
      <c r="H53" s="73" t="str">
        <f t="shared" si="51"/>
        <v/>
      </c>
      <c r="I53" s="73">
        <f t="shared" si="51"/>
        <v>0</v>
      </c>
      <c r="J53" s="73" t="str">
        <f t="shared" si="51"/>
        <v/>
      </c>
      <c r="K53" s="73" t="str">
        <f t="shared" si="51"/>
        <v/>
      </c>
      <c r="L53" s="73" t="str">
        <f t="shared" si="51"/>
        <v/>
      </c>
      <c r="M53" s="73" t="str">
        <f t="shared" si="51"/>
        <v/>
      </c>
      <c r="N53" s="73">
        <f t="shared" si="51"/>
        <v>0</v>
      </c>
      <c r="O53" s="73" t="str">
        <f t="shared" si="51"/>
        <v/>
      </c>
      <c r="P53" s="73" t="str">
        <f t="shared" si="51"/>
        <v/>
      </c>
      <c r="Q53" s="73" t="str">
        <f t="shared" si="51"/>
        <v/>
      </c>
      <c r="R53" s="73" t="str">
        <f t="shared" si="51"/>
        <v/>
      </c>
      <c r="S53" s="73" t="str">
        <f t="shared" si="51"/>
        <v/>
      </c>
      <c r="T53" s="73" t="str">
        <f t="shared" si="51"/>
        <v/>
      </c>
      <c r="U53" s="73" t="str">
        <f t="shared" si="51"/>
        <v/>
      </c>
      <c r="V53" s="73" t="str">
        <f t="shared" si="51"/>
        <v/>
      </c>
      <c r="W53" s="73" t="str">
        <f t="shared" si="51"/>
        <v/>
      </c>
      <c r="X53" s="73" t="str">
        <f t="shared" si="51"/>
        <v/>
      </c>
      <c r="Y53" s="73" t="str">
        <f t="shared" si="51"/>
        <v/>
      </c>
      <c r="Z53" s="73">
        <f t="shared" si="51"/>
        <v>2</v>
      </c>
      <c r="AA53" s="73" t="str">
        <f t="shared" si="51"/>
        <v/>
      </c>
      <c r="AB53" s="73">
        <f t="shared" si="51"/>
        <v>0</v>
      </c>
      <c r="AC53" s="73" t="str">
        <f t="shared" si="51"/>
        <v/>
      </c>
      <c r="AD53" s="73" t="str">
        <f t="shared" si="51"/>
        <v/>
      </c>
      <c r="AE53" s="73" t="str">
        <f t="shared" si="51"/>
        <v/>
      </c>
      <c r="AF53" s="73" t="str">
        <f t="shared" si="51"/>
        <v/>
      </c>
      <c r="AG53" s="73" t="str">
        <f t="shared" si="51"/>
        <v/>
      </c>
      <c r="AH53" s="73" t="str">
        <f t="shared" si="51"/>
        <v/>
      </c>
      <c r="AI53" s="73">
        <f t="shared" si="51"/>
        <v>0</v>
      </c>
      <c r="AJ53" s="73">
        <f t="shared" si="51"/>
        <v>2</v>
      </c>
      <c r="AK53" s="73" t="str">
        <f t="shared" si="51"/>
        <v/>
      </c>
      <c r="AL53" s="73">
        <f t="shared" si="51"/>
        <v>12</v>
      </c>
      <c r="AM53" s="73" t="str">
        <f t="shared" si="51"/>
        <v/>
      </c>
      <c r="AN53" s="73">
        <f t="shared" si="51"/>
        <v>0</v>
      </c>
      <c r="AO53" s="73" t="str">
        <f t="shared" si="51"/>
        <v/>
      </c>
      <c r="AP53" s="73" t="str">
        <f t="shared" ref="AP53" si="52">IF(AP20&gt;0, AP20*(AP20-1), "")</f>
        <v/>
      </c>
      <c r="AQ53" s="73" t="str">
        <f t="shared" si="51"/>
        <v/>
      </c>
      <c r="AR53" s="73">
        <f t="shared" si="51"/>
        <v>6</v>
      </c>
      <c r="AS53" s="73">
        <f t="shared" si="51"/>
        <v>0</v>
      </c>
      <c r="AT53" s="73" t="str">
        <f t="shared" si="51"/>
        <v/>
      </c>
      <c r="AU53" s="73" t="str">
        <f t="shared" si="51"/>
        <v/>
      </c>
      <c r="AV53" s="73" t="str">
        <f t="shared" si="51"/>
        <v/>
      </c>
      <c r="AW53" s="73" t="str">
        <f t="shared" si="51"/>
        <v/>
      </c>
      <c r="AX53" s="73" t="str">
        <f t="shared" si="51"/>
        <v/>
      </c>
      <c r="AY53" s="73" t="str">
        <f t="shared" si="51"/>
        <v/>
      </c>
      <c r="AZ53" s="73" t="str">
        <f t="shared" ref="AZ53:BA53" si="53">IF(AZ20&gt;0, AZ20*(AZ20-1), "")</f>
        <v/>
      </c>
      <c r="BA53" s="73" t="str">
        <f t="shared" si="53"/>
        <v/>
      </c>
      <c r="BB53" s="73" t="str">
        <f t="shared" si="51"/>
        <v/>
      </c>
      <c r="BC53" s="73" t="str">
        <f t="shared" si="51"/>
        <v/>
      </c>
      <c r="BD53" s="73" t="str">
        <f t="shared" si="51"/>
        <v/>
      </c>
      <c r="BE53" s="73" t="str">
        <f t="shared" si="51"/>
        <v/>
      </c>
      <c r="BF53" s="73" t="str">
        <f t="shared" si="51"/>
        <v/>
      </c>
      <c r="BG53" s="73" t="str">
        <f t="shared" si="51"/>
        <v/>
      </c>
      <c r="BH53" s="73" t="str">
        <f t="shared" si="51"/>
        <v/>
      </c>
      <c r="BI53" s="73" t="str">
        <f t="shared" si="51"/>
        <v/>
      </c>
      <c r="BJ53" s="73" t="str">
        <f t="shared" si="51"/>
        <v/>
      </c>
      <c r="BK53" s="73" t="str">
        <f t="shared" si="51"/>
        <v/>
      </c>
      <c r="BL53" s="73" t="str">
        <f t="shared" si="51"/>
        <v/>
      </c>
      <c r="BM53" s="73">
        <f t="shared" si="51"/>
        <v>0</v>
      </c>
      <c r="BN53" s="73" t="str">
        <f t="shared" si="51"/>
        <v/>
      </c>
      <c r="BO53" s="73" t="str">
        <f t="shared" si="51"/>
        <v/>
      </c>
      <c r="BP53" s="73" t="str">
        <f t="shared" si="51"/>
        <v/>
      </c>
      <c r="BQ53" s="73" t="str">
        <f t="shared" si="51"/>
        <v/>
      </c>
      <c r="BR53" s="73" t="str">
        <f t="shared" si="51"/>
        <v/>
      </c>
      <c r="BS53" s="73" t="str">
        <f t="shared" si="50"/>
        <v/>
      </c>
      <c r="BT53" s="73" t="str">
        <f t="shared" si="50"/>
        <v/>
      </c>
      <c r="BU53" s="74" t="str">
        <f t="shared" si="50"/>
        <v/>
      </c>
      <c r="BW53" s="37">
        <f t="shared" si="8"/>
        <v>22</v>
      </c>
      <c r="BX53" s="44">
        <f t="shared" si="3"/>
        <v>306</v>
      </c>
      <c r="BY53" s="39">
        <f t="shared" si="9"/>
        <v>7.1895424836601302E-2</v>
      </c>
      <c r="BZ53" s="47">
        <f t="shared" si="10"/>
        <v>0.92810457516339873</v>
      </c>
    </row>
    <row r="54" spans="2:78" ht="15.6" x14ac:dyDescent="0.3">
      <c r="B54" s="35">
        <f t="shared" si="4"/>
        <v>42894</v>
      </c>
      <c r="C54" s="79" t="str">
        <f t="shared" si="5"/>
        <v/>
      </c>
      <c r="D54" s="73" t="str">
        <f t="shared" si="51"/>
        <v/>
      </c>
      <c r="E54" s="73" t="str">
        <f t="shared" si="51"/>
        <v/>
      </c>
      <c r="F54" s="73" t="str">
        <f t="shared" si="51"/>
        <v/>
      </c>
      <c r="G54" s="73" t="str">
        <f t="shared" si="51"/>
        <v/>
      </c>
      <c r="H54" s="73" t="str">
        <f t="shared" si="51"/>
        <v/>
      </c>
      <c r="I54" s="73">
        <f t="shared" si="51"/>
        <v>0</v>
      </c>
      <c r="J54" s="73" t="str">
        <f t="shared" si="51"/>
        <v/>
      </c>
      <c r="K54" s="73" t="str">
        <f t="shared" si="51"/>
        <v/>
      </c>
      <c r="L54" s="73" t="str">
        <f t="shared" si="51"/>
        <v/>
      </c>
      <c r="M54" s="73" t="str">
        <f t="shared" si="51"/>
        <v/>
      </c>
      <c r="N54" s="73">
        <f t="shared" si="51"/>
        <v>42</v>
      </c>
      <c r="O54" s="73" t="str">
        <f t="shared" si="51"/>
        <v/>
      </c>
      <c r="P54" s="73" t="str">
        <f t="shared" si="51"/>
        <v/>
      </c>
      <c r="Q54" s="73" t="str">
        <f t="shared" si="51"/>
        <v/>
      </c>
      <c r="R54" s="73" t="str">
        <f t="shared" si="51"/>
        <v/>
      </c>
      <c r="S54" s="73" t="str">
        <f t="shared" si="51"/>
        <v/>
      </c>
      <c r="T54" s="73" t="str">
        <f t="shared" si="51"/>
        <v/>
      </c>
      <c r="U54" s="73" t="str">
        <f t="shared" si="51"/>
        <v/>
      </c>
      <c r="V54" s="73" t="str">
        <f t="shared" si="51"/>
        <v/>
      </c>
      <c r="W54" s="73">
        <f t="shared" si="51"/>
        <v>2</v>
      </c>
      <c r="X54" s="73" t="str">
        <f t="shared" si="51"/>
        <v/>
      </c>
      <c r="Y54" s="73" t="str">
        <f t="shared" si="51"/>
        <v/>
      </c>
      <c r="Z54" s="73" t="str">
        <f t="shared" si="51"/>
        <v/>
      </c>
      <c r="AA54" s="73" t="str">
        <f t="shared" si="51"/>
        <v/>
      </c>
      <c r="AB54" s="73" t="str">
        <f t="shared" si="51"/>
        <v/>
      </c>
      <c r="AC54" s="73" t="str">
        <f t="shared" si="51"/>
        <v/>
      </c>
      <c r="AD54" s="73" t="str">
        <f t="shared" si="51"/>
        <v/>
      </c>
      <c r="AE54" s="73" t="str">
        <f t="shared" si="51"/>
        <v/>
      </c>
      <c r="AF54" s="73" t="str">
        <f t="shared" si="51"/>
        <v/>
      </c>
      <c r="AG54" s="73" t="str">
        <f t="shared" si="51"/>
        <v/>
      </c>
      <c r="AH54" s="73" t="str">
        <f t="shared" si="51"/>
        <v/>
      </c>
      <c r="AI54" s="73">
        <f t="shared" si="51"/>
        <v>6</v>
      </c>
      <c r="AJ54" s="73">
        <f t="shared" si="51"/>
        <v>30</v>
      </c>
      <c r="AK54" s="73" t="str">
        <f t="shared" si="51"/>
        <v/>
      </c>
      <c r="AL54" s="73">
        <f t="shared" si="51"/>
        <v>2</v>
      </c>
      <c r="AM54" s="73" t="str">
        <f t="shared" si="51"/>
        <v/>
      </c>
      <c r="AN54" s="73">
        <f t="shared" si="51"/>
        <v>110</v>
      </c>
      <c r="AO54" s="73" t="str">
        <f t="shared" si="51"/>
        <v/>
      </c>
      <c r="AP54" s="73" t="str">
        <f t="shared" ref="AP54" si="54">IF(AP21&gt;0, AP21*(AP21-1), "")</f>
        <v/>
      </c>
      <c r="AQ54" s="73" t="str">
        <f t="shared" si="51"/>
        <v/>
      </c>
      <c r="AR54" s="73">
        <f t="shared" si="51"/>
        <v>20</v>
      </c>
      <c r="AS54" s="73">
        <f t="shared" si="51"/>
        <v>12</v>
      </c>
      <c r="AT54" s="73" t="str">
        <f t="shared" si="51"/>
        <v/>
      </c>
      <c r="AU54" s="73" t="str">
        <f t="shared" si="51"/>
        <v/>
      </c>
      <c r="AV54" s="73" t="str">
        <f t="shared" si="51"/>
        <v/>
      </c>
      <c r="AW54" s="73" t="str">
        <f t="shared" si="51"/>
        <v/>
      </c>
      <c r="AX54" s="73" t="str">
        <f t="shared" si="51"/>
        <v/>
      </c>
      <c r="AY54" s="73" t="str">
        <f t="shared" si="51"/>
        <v/>
      </c>
      <c r="AZ54" s="73" t="str">
        <f t="shared" ref="AZ54:BA54" si="55">IF(AZ21&gt;0, AZ21*(AZ21-1), "")</f>
        <v/>
      </c>
      <c r="BA54" s="73" t="str">
        <f t="shared" si="55"/>
        <v/>
      </c>
      <c r="BB54" s="73" t="str">
        <f t="shared" si="51"/>
        <v/>
      </c>
      <c r="BC54" s="73" t="str">
        <f t="shared" si="51"/>
        <v/>
      </c>
      <c r="BD54" s="73" t="str">
        <f t="shared" si="51"/>
        <v/>
      </c>
      <c r="BE54" s="73" t="str">
        <f t="shared" si="51"/>
        <v/>
      </c>
      <c r="BF54" s="73" t="str">
        <f t="shared" si="51"/>
        <v/>
      </c>
      <c r="BG54" s="73" t="str">
        <f t="shared" si="51"/>
        <v/>
      </c>
      <c r="BH54" s="73" t="str">
        <f t="shared" si="51"/>
        <v/>
      </c>
      <c r="BI54" s="73" t="str">
        <f t="shared" si="51"/>
        <v/>
      </c>
      <c r="BJ54" s="73" t="str">
        <f t="shared" si="51"/>
        <v/>
      </c>
      <c r="BK54" s="73" t="str">
        <f t="shared" si="51"/>
        <v/>
      </c>
      <c r="BL54" s="73" t="str">
        <f t="shared" si="51"/>
        <v/>
      </c>
      <c r="BM54" s="73">
        <f t="shared" si="51"/>
        <v>0</v>
      </c>
      <c r="BN54" s="73" t="str">
        <f t="shared" si="51"/>
        <v/>
      </c>
      <c r="BO54" s="73" t="str">
        <f t="shared" si="51"/>
        <v/>
      </c>
      <c r="BP54" s="73" t="str">
        <f t="shared" si="51"/>
        <v/>
      </c>
      <c r="BQ54" s="73" t="str">
        <f t="shared" si="51"/>
        <v/>
      </c>
      <c r="BR54" s="73" t="str">
        <f t="shared" si="51"/>
        <v/>
      </c>
      <c r="BS54" s="73">
        <f t="shared" si="50"/>
        <v>0</v>
      </c>
      <c r="BT54" s="73" t="str">
        <f t="shared" si="50"/>
        <v/>
      </c>
      <c r="BU54" s="74" t="str">
        <f t="shared" si="50"/>
        <v/>
      </c>
      <c r="BW54" s="37">
        <f t="shared" si="8"/>
        <v>224</v>
      </c>
      <c r="BX54" s="44">
        <f t="shared" si="3"/>
        <v>1806</v>
      </c>
      <c r="BY54" s="39">
        <f t="shared" si="9"/>
        <v>0.12403100775193798</v>
      </c>
      <c r="BZ54" s="47">
        <f t="shared" si="10"/>
        <v>0.87596899224806202</v>
      </c>
    </row>
    <row r="55" spans="2:78" ht="15.6" x14ac:dyDescent="0.3">
      <c r="B55" s="35">
        <f t="shared" si="4"/>
        <v>42895</v>
      </c>
      <c r="C55" s="79" t="str">
        <f t="shared" si="5"/>
        <v/>
      </c>
      <c r="D55" s="73" t="str">
        <f t="shared" si="51"/>
        <v/>
      </c>
      <c r="E55" s="73" t="str">
        <f t="shared" si="51"/>
        <v/>
      </c>
      <c r="F55" s="73" t="str">
        <f t="shared" si="51"/>
        <v/>
      </c>
      <c r="G55" s="73" t="str">
        <f t="shared" si="51"/>
        <v/>
      </c>
      <c r="H55" s="73" t="str">
        <f t="shared" si="51"/>
        <v/>
      </c>
      <c r="I55" s="73" t="str">
        <f t="shared" si="51"/>
        <v/>
      </c>
      <c r="J55" s="73" t="str">
        <f t="shared" si="51"/>
        <v/>
      </c>
      <c r="K55" s="73" t="str">
        <f t="shared" si="51"/>
        <v/>
      </c>
      <c r="L55" s="73" t="str">
        <f t="shared" si="51"/>
        <v/>
      </c>
      <c r="M55" s="73" t="str">
        <f t="shared" si="51"/>
        <v/>
      </c>
      <c r="N55" s="73">
        <f t="shared" si="51"/>
        <v>2</v>
      </c>
      <c r="O55" s="73" t="str">
        <f t="shared" si="51"/>
        <v/>
      </c>
      <c r="P55" s="73" t="str">
        <f t="shared" si="51"/>
        <v/>
      </c>
      <c r="Q55" s="73" t="str">
        <f t="shared" si="51"/>
        <v/>
      </c>
      <c r="R55" s="73" t="str">
        <f t="shared" si="51"/>
        <v/>
      </c>
      <c r="S55" s="73" t="str">
        <f t="shared" si="51"/>
        <v/>
      </c>
      <c r="T55" s="73" t="str">
        <f t="shared" si="51"/>
        <v/>
      </c>
      <c r="U55" s="73" t="str">
        <f t="shared" si="51"/>
        <v/>
      </c>
      <c r="V55" s="73" t="str">
        <f t="shared" si="51"/>
        <v/>
      </c>
      <c r="W55" s="73">
        <f t="shared" si="51"/>
        <v>132</v>
      </c>
      <c r="X55" s="73" t="str">
        <f t="shared" si="51"/>
        <v/>
      </c>
      <c r="Y55" s="73" t="str">
        <f t="shared" si="51"/>
        <v/>
      </c>
      <c r="Z55" s="73" t="str">
        <f t="shared" si="51"/>
        <v/>
      </c>
      <c r="AA55" s="73" t="str">
        <f t="shared" si="51"/>
        <v/>
      </c>
      <c r="AB55" s="73">
        <f t="shared" si="51"/>
        <v>0</v>
      </c>
      <c r="AC55" s="73" t="str">
        <f t="shared" si="51"/>
        <v/>
      </c>
      <c r="AD55" s="73" t="str">
        <f t="shared" si="51"/>
        <v/>
      </c>
      <c r="AE55" s="73" t="str">
        <f t="shared" si="51"/>
        <v/>
      </c>
      <c r="AF55" s="73" t="str">
        <f t="shared" si="51"/>
        <v/>
      </c>
      <c r="AG55" s="73" t="str">
        <f t="shared" si="51"/>
        <v/>
      </c>
      <c r="AH55" s="73" t="str">
        <f t="shared" si="51"/>
        <v/>
      </c>
      <c r="AI55" s="73" t="str">
        <f t="shared" si="51"/>
        <v/>
      </c>
      <c r="AJ55" s="73">
        <f t="shared" si="51"/>
        <v>30</v>
      </c>
      <c r="AK55" s="73" t="str">
        <f t="shared" si="51"/>
        <v/>
      </c>
      <c r="AL55" s="73">
        <f t="shared" si="51"/>
        <v>6</v>
      </c>
      <c r="AM55" s="73" t="str">
        <f t="shared" si="51"/>
        <v/>
      </c>
      <c r="AN55" s="73">
        <f t="shared" si="51"/>
        <v>72</v>
      </c>
      <c r="AO55" s="73" t="str">
        <f t="shared" si="51"/>
        <v/>
      </c>
      <c r="AP55" s="73" t="str">
        <f t="shared" ref="AP55" si="56">IF(AP22&gt;0, AP22*(AP22-1), "")</f>
        <v/>
      </c>
      <c r="AQ55" s="73" t="str">
        <f t="shared" si="51"/>
        <v/>
      </c>
      <c r="AR55" s="73">
        <f t="shared" si="51"/>
        <v>0</v>
      </c>
      <c r="AS55" s="73">
        <f t="shared" si="51"/>
        <v>20</v>
      </c>
      <c r="AT55" s="73" t="str">
        <f t="shared" si="51"/>
        <v/>
      </c>
      <c r="AU55" s="73" t="str">
        <f t="shared" si="51"/>
        <v/>
      </c>
      <c r="AV55" s="73" t="str">
        <f t="shared" si="51"/>
        <v/>
      </c>
      <c r="AW55" s="73" t="str">
        <f t="shared" si="51"/>
        <v/>
      </c>
      <c r="AX55" s="73" t="str">
        <f t="shared" si="51"/>
        <v/>
      </c>
      <c r="AY55" s="73" t="str">
        <f t="shared" si="51"/>
        <v/>
      </c>
      <c r="AZ55" s="73" t="str">
        <f t="shared" ref="AZ55:BA55" si="57">IF(AZ22&gt;0, AZ22*(AZ22-1), "")</f>
        <v/>
      </c>
      <c r="BA55" s="73" t="str">
        <f t="shared" si="57"/>
        <v/>
      </c>
      <c r="BB55" s="73" t="str">
        <f t="shared" si="51"/>
        <v/>
      </c>
      <c r="BC55" s="73" t="str">
        <f t="shared" si="51"/>
        <v/>
      </c>
      <c r="BD55" s="73" t="str">
        <f t="shared" si="51"/>
        <v/>
      </c>
      <c r="BE55" s="73" t="str">
        <f t="shared" si="51"/>
        <v/>
      </c>
      <c r="BF55" s="73" t="str">
        <f t="shared" si="51"/>
        <v/>
      </c>
      <c r="BG55" s="73" t="str">
        <f t="shared" si="51"/>
        <v/>
      </c>
      <c r="BH55" s="73" t="str">
        <f t="shared" si="51"/>
        <v/>
      </c>
      <c r="BI55" s="73" t="str">
        <f t="shared" si="51"/>
        <v/>
      </c>
      <c r="BJ55" s="73" t="str">
        <f t="shared" si="51"/>
        <v/>
      </c>
      <c r="BK55" s="73" t="str">
        <f t="shared" si="51"/>
        <v/>
      </c>
      <c r="BL55" s="73" t="str">
        <f t="shared" si="51"/>
        <v/>
      </c>
      <c r="BM55" s="73" t="str">
        <f t="shared" si="51"/>
        <v/>
      </c>
      <c r="BN55" s="73" t="str">
        <f t="shared" si="51"/>
        <v/>
      </c>
      <c r="BO55" s="73" t="str">
        <f t="shared" si="51"/>
        <v/>
      </c>
      <c r="BP55" s="73" t="str">
        <f t="shared" si="51"/>
        <v/>
      </c>
      <c r="BQ55" s="73">
        <f t="shared" si="51"/>
        <v>0</v>
      </c>
      <c r="BR55" s="73" t="str">
        <f t="shared" si="51"/>
        <v/>
      </c>
      <c r="BS55" s="73" t="str">
        <f t="shared" si="50"/>
        <v/>
      </c>
      <c r="BT55" s="73" t="str">
        <f t="shared" si="50"/>
        <v/>
      </c>
      <c r="BU55" s="74" t="str">
        <f t="shared" si="50"/>
        <v/>
      </c>
      <c r="BW55" s="37">
        <f t="shared" si="8"/>
        <v>262</v>
      </c>
      <c r="BX55" s="44">
        <f t="shared" si="3"/>
        <v>1560</v>
      </c>
      <c r="BY55" s="39">
        <f t="shared" si="9"/>
        <v>0.16794871794871793</v>
      </c>
      <c r="BZ55" s="47">
        <f t="shared" si="10"/>
        <v>0.83205128205128209</v>
      </c>
    </row>
    <row r="56" spans="2:78" ht="15.6" x14ac:dyDescent="0.3">
      <c r="B56" s="35">
        <f t="shared" si="4"/>
        <v>42896</v>
      </c>
      <c r="C56" s="79" t="str">
        <f t="shared" si="5"/>
        <v/>
      </c>
      <c r="D56" s="73" t="str">
        <f t="shared" si="51"/>
        <v/>
      </c>
      <c r="E56" s="73" t="str">
        <f t="shared" si="51"/>
        <v/>
      </c>
      <c r="F56" s="73" t="str">
        <f t="shared" si="51"/>
        <v/>
      </c>
      <c r="G56" s="73" t="str">
        <f t="shared" si="51"/>
        <v/>
      </c>
      <c r="H56" s="73" t="str">
        <f t="shared" si="51"/>
        <v/>
      </c>
      <c r="I56" s="73" t="str">
        <f t="shared" si="51"/>
        <v/>
      </c>
      <c r="J56" s="73" t="str">
        <f t="shared" si="51"/>
        <v/>
      </c>
      <c r="K56" s="73" t="str">
        <f t="shared" si="51"/>
        <v/>
      </c>
      <c r="L56" s="73" t="str">
        <f t="shared" si="51"/>
        <v/>
      </c>
      <c r="M56" s="73" t="str">
        <f t="shared" si="51"/>
        <v/>
      </c>
      <c r="N56" s="73">
        <f t="shared" si="51"/>
        <v>2</v>
      </c>
      <c r="O56" s="73" t="str">
        <f t="shared" si="51"/>
        <v/>
      </c>
      <c r="P56" s="73" t="str">
        <f t="shared" si="51"/>
        <v/>
      </c>
      <c r="Q56" s="73">
        <f t="shared" si="51"/>
        <v>0</v>
      </c>
      <c r="R56" s="73" t="str">
        <f t="shared" si="51"/>
        <v/>
      </c>
      <c r="S56" s="73" t="str">
        <f t="shared" si="51"/>
        <v/>
      </c>
      <c r="T56" s="73" t="str">
        <f t="shared" si="51"/>
        <v/>
      </c>
      <c r="U56" s="73" t="str">
        <f t="shared" si="51"/>
        <v/>
      </c>
      <c r="V56" s="73" t="str">
        <f t="shared" si="51"/>
        <v/>
      </c>
      <c r="W56" s="73">
        <f t="shared" si="51"/>
        <v>5550</v>
      </c>
      <c r="X56" s="73" t="str">
        <f t="shared" si="51"/>
        <v/>
      </c>
      <c r="Y56" s="73" t="str">
        <f t="shared" si="51"/>
        <v/>
      </c>
      <c r="Z56" s="73">
        <f t="shared" si="51"/>
        <v>0</v>
      </c>
      <c r="AA56" s="73" t="str">
        <f t="shared" si="51"/>
        <v/>
      </c>
      <c r="AB56" s="73">
        <f t="shared" si="51"/>
        <v>2</v>
      </c>
      <c r="AC56" s="73" t="str">
        <f t="shared" si="51"/>
        <v/>
      </c>
      <c r="AD56" s="73" t="str">
        <f t="shared" si="51"/>
        <v/>
      </c>
      <c r="AE56" s="73" t="str">
        <f t="shared" si="51"/>
        <v/>
      </c>
      <c r="AF56" s="73" t="str">
        <f t="shared" si="51"/>
        <v/>
      </c>
      <c r="AG56" s="73" t="str">
        <f t="shared" si="51"/>
        <v/>
      </c>
      <c r="AH56" s="73" t="str">
        <f t="shared" si="51"/>
        <v/>
      </c>
      <c r="AI56" s="73">
        <f t="shared" si="51"/>
        <v>0</v>
      </c>
      <c r="AJ56" s="73">
        <f t="shared" si="51"/>
        <v>90</v>
      </c>
      <c r="AK56" s="73" t="str">
        <f t="shared" si="51"/>
        <v/>
      </c>
      <c r="AL56" s="73">
        <f t="shared" si="51"/>
        <v>30</v>
      </c>
      <c r="AM56" s="73" t="str">
        <f t="shared" si="51"/>
        <v/>
      </c>
      <c r="AN56" s="73">
        <f t="shared" si="51"/>
        <v>30</v>
      </c>
      <c r="AO56" s="73" t="str">
        <f t="shared" si="51"/>
        <v/>
      </c>
      <c r="AP56" s="73" t="str">
        <f t="shared" ref="AP56" si="58">IF(AP23&gt;0, AP23*(AP23-1), "")</f>
        <v/>
      </c>
      <c r="AQ56" s="73" t="str">
        <f t="shared" si="51"/>
        <v/>
      </c>
      <c r="AR56" s="73">
        <f t="shared" si="51"/>
        <v>0</v>
      </c>
      <c r="AS56" s="73">
        <f t="shared" si="51"/>
        <v>12</v>
      </c>
      <c r="AT56" s="73" t="str">
        <f t="shared" si="51"/>
        <v/>
      </c>
      <c r="AU56" s="73" t="str">
        <f t="shared" si="51"/>
        <v/>
      </c>
      <c r="AV56" s="73" t="str">
        <f t="shared" si="51"/>
        <v/>
      </c>
      <c r="AW56" s="73" t="str">
        <f t="shared" si="51"/>
        <v/>
      </c>
      <c r="AX56" s="73" t="str">
        <f t="shared" si="51"/>
        <v/>
      </c>
      <c r="AY56" s="73" t="str">
        <f t="shared" si="51"/>
        <v/>
      </c>
      <c r="AZ56" s="73">
        <f t="shared" ref="AZ56:BA56" si="59">IF(AZ23&gt;0, AZ23*(AZ23-1), "")</f>
        <v>0</v>
      </c>
      <c r="BA56" s="73">
        <f t="shared" si="59"/>
        <v>0</v>
      </c>
      <c r="BB56" s="73" t="str">
        <f t="shared" si="51"/>
        <v/>
      </c>
      <c r="BC56" s="73" t="str">
        <f t="shared" si="51"/>
        <v/>
      </c>
      <c r="BD56" s="73" t="str">
        <f t="shared" si="51"/>
        <v/>
      </c>
      <c r="BE56" s="73" t="str">
        <f t="shared" si="51"/>
        <v/>
      </c>
      <c r="BF56" s="73" t="str">
        <f t="shared" si="51"/>
        <v/>
      </c>
      <c r="BG56" s="73" t="str">
        <f t="shared" si="51"/>
        <v/>
      </c>
      <c r="BH56" s="73" t="str">
        <f t="shared" si="51"/>
        <v/>
      </c>
      <c r="BI56" s="73" t="str">
        <f t="shared" si="51"/>
        <v/>
      </c>
      <c r="BJ56" s="73" t="str">
        <f t="shared" si="51"/>
        <v/>
      </c>
      <c r="BK56" s="73" t="str">
        <f t="shared" si="51"/>
        <v/>
      </c>
      <c r="BL56" s="73" t="str">
        <f t="shared" si="51"/>
        <v/>
      </c>
      <c r="BM56" s="73" t="str">
        <f t="shared" si="51"/>
        <v/>
      </c>
      <c r="BN56" s="73" t="str">
        <f t="shared" si="51"/>
        <v/>
      </c>
      <c r="BO56" s="73" t="str">
        <f t="shared" si="51"/>
        <v/>
      </c>
      <c r="BP56" s="73" t="str">
        <f t="shared" si="51"/>
        <v/>
      </c>
      <c r="BQ56" s="73" t="str">
        <f t="shared" si="51"/>
        <v/>
      </c>
      <c r="BR56" s="73" t="str">
        <f t="shared" ref="BR56:BU59" si="60">IF(BR23&gt;0, BR23*(BR23-1), "")</f>
        <v/>
      </c>
      <c r="BS56" s="73" t="str">
        <f t="shared" si="60"/>
        <v/>
      </c>
      <c r="BT56" s="73" t="str">
        <f t="shared" si="60"/>
        <v/>
      </c>
      <c r="BU56" s="74" t="str">
        <f t="shared" si="60"/>
        <v/>
      </c>
      <c r="BW56" s="37">
        <f t="shared" si="8"/>
        <v>5716</v>
      </c>
      <c r="BX56" s="44">
        <f t="shared" si="3"/>
        <v>12210</v>
      </c>
      <c r="BY56" s="39">
        <f t="shared" si="9"/>
        <v>0.46814086814086814</v>
      </c>
      <c r="BZ56" s="47">
        <f t="shared" si="10"/>
        <v>0.53185913185913192</v>
      </c>
    </row>
    <row r="57" spans="2:78" ht="15.6" x14ac:dyDescent="0.3">
      <c r="B57" s="35">
        <f t="shared" si="4"/>
        <v>42897</v>
      </c>
      <c r="C57" s="79" t="str">
        <f t="shared" si="5"/>
        <v/>
      </c>
      <c r="D57" s="73" t="str">
        <f t="shared" ref="D57:BR60" si="61">IF(D24&gt;0, D24*(D24-1), "")</f>
        <v/>
      </c>
      <c r="E57" s="73" t="str">
        <f t="shared" si="61"/>
        <v/>
      </c>
      <c r="F57" s="73" t="str">
        <f t="shared" si="61"/>
        <v/>
      </c>
      <c r="G57" s="73" t="str">
        <f t="shared" si="61"/>
        <v/>
      </c>
      <c r="H57" s="73" t="str">
        <f t="shared" si="61"/>
        <v/>
      </c>
      <c r="I57" s="73">
        <f t="shared" si="61"/>
        <v>2</v>
      </c>
      <c r="J57" s="73" t="str">
        <f t="shared" si="61"/>
        <v/>
      </c>
      <c r="K57" s="73" t="str">
        <f t="shared" si="61"/>
        <v/>
      </c>
      <c r="L57" s="73" t="str">
        <f t="shared" si="61"/>
        <v/>
      </c>
      <c r="M57" s="73" t="str">
        <f t="shared" si="61"/>
        <v/>
      </c>
      <c r="N57" s="73">
        <f t="shared" si="61"/>
        <v>2</v>
      </c>
      <c r="O57" s="73" t="str">
        <f t="shared" si="61"/>
        <v/>
      </c>
      <c r="P57" s="73" t="str">
        <f t="shared" si="61"/>
        <v/>
      </c>
      <c r="Q57" s="73" t="str">
        <f t="shared" si="61"/>
        <v/>
      </c>
      <c r="R57" s="73" t="str">
        <f t="shared" si="61"/>
        <v/>
      </c>
      <c r="S57" s="73" t="str">
        <f t="shared" si="61"/>
        <v/>
      </c>
      <c r="T57" s="73" t="str">
        <f t="shared" si="61"/>
        <v/>
      </c>
      <c r="U57" s="73" t="str">
        <f t="shared" si="61"/>
        <v/>
      </c>
      <c r="V57" s="73" t="str">
        <f t="shared" si="61"/>
        <v/>
      </c>
      <c r="W57" s="73">
        <f t="shared" si="61"/>
        <v>10302</v>
      </c>
      <c r="X57" s="73" t="str">
        <f t="shared" si="61"/>
        <v/>
      </c>
      <c r="Y57" s="73" t="str">
        <f t="shared" si="61"/>
        <v/>
      </c>
      <c r="Z57" s="73" t="str">
        <f t="shared" si="61"/>
        <v/>
      </c>
      <c r="AA57" s="73" t="str">
        <f t="shared" si="61"/>
        <v/>
      </c>
      <c r="AB57" s="73">
        <f t="shared" si="61"/>
        <v>6</v>
      </c>
      <c r="AC57" s="73" t="str">
        <f t="shared" si="61"/>
        <v/>
      </c>
      <c r="AD57" s="73" t="str">
        <f t="shared" si="61"/>
        <v/>
      </c>
      <c r="AE57" s="73" t="str">
        <f t="shared" si="61"/>
        <v/>
      </c>
      <c r="AF57" s="73" t="str">
        <f t="shared" si="61"/>
        <v/>
      </c>
      <c r="AG57" s="73" t="str">
        <f t="shared" si="61"/>
        <v/>
      </c>
      <c r="AH57" s="73" t="str">
        <f t="shared" si="61"/>
        <v/>
      </c>
      <c r="AI57" s="73" t="str">
        <f t="shared" si="61"/>
        <v/>
      </c>
      <c r="AJ57" s="73">
        <f t="shared" si="61"/>
        <v>132</v>
      </c>
      <c r="AK57" s="73" t="str">
        <f t="shared" si="61"/>
        <v/>
      </c>
      <c r="AL57" s="73">
        <f t="shared" si="61"/>
        <v>6</v>
      </c>
      <c r="AM57" s="73" t="str">
        <f t="shared" si="61"/>
        <v/>
      </c>
      <c r="AN57" s="73">
        <f t="shared" si="61"/>
        <v>342</v>
      </c>
      <c r="AO57" s="73" t="str">
        <f t="shared" si="61"/>
        <v/>
      </c>
      <c r="AP57" s="73" t="str">
        <f t="shared" ref="AP57" si="62">IF(AP24&gt;0, AP24*(AP24-1), "")</f>
        <v/>
      </c>
      <c r="AQ57" s="73" t="str">
        <f t="shared" si="61"/>
        <v/>
      </c>
      <c r="AR57" s="73" t="str">
        <f t="shared" si="61"/>
        <v/>
      </c>
      <c r="AS57" s="73">
        <f t="shared" si="61"/>
        <v>110</v>
      </c>
      <c r="AT57" s="73" t="str">
        <f t="shared" si="61"/>
        <v/>
      </c>
      <c r="AU57" s="73" t="str">
        <f t="shared" si="61"/>
        <v/>
      </c>
      <c r="AV57" s="73" t="str">
        <f t="shared" si="61"/>
        <v/>
      </c>
      <c r="AW57" s="73" t="str">
        <f t="shared" si="61"/>
        <v/>
      </c>
      <c r="AX57" s="73" t="str">
        <f t="shared" si="61"/>
        <v/>
      </c>
      <c r="AY57" s="73" t="str">
        <f t="shared" si="61"/>
        <v/>
      </c>
      <c r="AZ57" s="73" t="str">
        <f t="shared" ref="AZ57:BA57" si="63">IF(AZ24&gt;0, AZ24*(AZ24-1), "")</f>
        <v/>
      </c>
      <c r="BA57" s="73" t="str">
        <f t="shared" si="63"/>
        <v/>
      </c>
      <c r="BB57" s="73" t="str">
        <f t="shared" si="61"/>
        <v/>
      </c>
      <c r="BC57" s="73" t="str">
        <f t="shared" si="61"/>
        <v/>
      </c>
      <c r="BD57" s="73" t="str">
        <f t="shared" si="61"/>
        <v/>
      </c>
      <c r="BE57" s="73" t="str">
        <f t="shared" si="61"/>
        <v/>
      </c>
      <c r="BF57" s="73" t="str">
        <f t="shared" si="61"/>
        <v/>
      </c>
      <c r="BG57" s="73">
        <f t="shared" si="61"/>
        <v>0</v>
      </c>
      <c r="BH57" s="73" t="str">
        <f t="shared" si="61"/>
        <v/>
      </c>
      <c r="BI57" s="73" t="str">
        <f t="shared" si="61"/>
        <v/>
      </c>
      <c r="BJ57" s="73" t="str">
        <f t="shared" si="61"/>
        <v/>
      </c>
      <c r="BK57" s="73" t="str">
        <f t="shared" si="61"/>
        <v/>
      </c>
      <c r="BL57" s="73" t="str">
        <f t="shared" si="61"/>
        <v/>
      </c>
      <c r="BM57" s="73" t="str">
        <f t="shared" si="61"/>
        <v/>
      </c>
      <c r="BN57" s="73" t="str">
        <f t="shared" si="61"/>
        <v/>
      </c>
      <c r="BO57" s="73" t="str">
        <f t="shared" si="61"/>
        <v/>
      </c>
      <c r="BP57" s="73" t="str">
        <f t="shared" si="61"/>
        <v/>
      </c>
      <c r="BQ57" s="73">
        <f t="shared" si="61"/>
        <v>0</v>
      </c>
      <c r="BR57" s="73" t="str">
        <f t="shared" si="61"/>
        <v/>
      </c>
      <c r="BS57" s="73" t="str">
        <f t="shared" si="60"/>
        <v/>
      </c>
      <c r="BT57" s="73" t="str">
        <f t="shared" si="60"/>
        <v/>
      </c>
      <c r="BU57" s="74" t="str">
        <f t="shared" si="60"/>
        <v/>
      </c>
      <c r="BW57" s="37">
        <f t="shared" si="8"/>
        <v>10902</v>
      </c>
      <c r="BX57" s="44">
        <f t="shared" si="3"/>
        <v>24180</v>
      </c>
      <c r="BY57" s="39">
        <f t="shared" si="9"/>
        <v>0.45086848635235732</v>
      </c>
      <c r="BZ57" s="47">
        <f t="shared" si="10"/>
        <v>0.54913151364764268</v>
      </c>
    </row>
    <row r="58" spans="2:78" ht="15.6" x14ac:dyDescent="0.3">
      <c r="B58" s="35">
        <f t="shared" si="4"/>
        <v>42898</v>
      </c>
      <c r="C58" s="79" t="str">
        <f t="shared" si="5"/>
        <v/>
      </c>
      <c r="D58" s="73" t="str">
        <f t="shared" si="61"/>
        <v/>
      </c>
      <c r="E58" s="73" t="str">
        <f t="shared" si="61"/>
        <v/>
      </c>
      <c r="F58" s="73" t="str">
        <f t="shared" si="61"/>
        <v/>
      </c>
      <c r="G58" s="73" t="str">
        <f t="shared" si="61"/>
        <v/>
      </c>
      <c r="H58" s="73" t="str">
        <f t="shared" si="61"/>
        <v/>
      </c>
      <c r="I58" s="73">
        <f t="shared" si="61"/>
        <v>2</v>
      </c>
      <c r="J58" s="73" t="str">
        <f t="shared" si="61"/>
        <v/>
      </c>
      <c r="K58" s="73" t="str">
        <f t="shared" si="61"/>
        <v/>
      </c>
      <c r="L58" s="73" t="str">
        <f t="shared" si="61"/>
        <v/>
      </c>
      <c r="M58" s="73" t="str">
        <f t="shared" si="61"/>
        <v/>
      </c>
      <c r="N58" s="73">
        <f t="shared" si="61"/>
        <v>0</v>
      </c>
      <c r="O58" s="73" t="str">
        <f t="shared" si="61"/>
        <v/>
      </c>
      <c r="P58" s="73" t="str">
        <f t="shared" si="61"/>
        <v/>
      </c>
      <c r="Q58" s="73" t="str">
        <f t="shared" si="61"/>
        <v/>
      </c>
      <c r="R58" s="73" t="str">
        <f t="shared" si="61"/>
        <v/>
      </c>
      <c r="S58" s="73" t="str">
        <f t="shared" si="61"/>
        <v/>
      </c>
      <c r="T58" s="73" t="str">
        <f t="shared" si="61"/>
        <v/>
      </c>
      <c r="U58" s="73" t="str">
        <f t="shared" si="61"/>
        <v/>
      </c>
      <c r="V58" s="73" t="str">
        <f t="shared" si="61"/>
        <v/>
      </c>
      <c r="W58" s="73">
        <f t="shared" si="61"/>
        <v>240</v>
      </c>
      <c r="X58" s="73" t="str">
        <f t="shared" si="61"/>
        <v/>
      </c>
      <c r="Y58" s="73" t="str">
        <f t="shared" si="61"/>
        <v/>
      </c>
      <c r="Z58" s="73">
        <f t="shared" si="61"/>
        <v>6</v>
      </c>
      <c r="AA58" s="73" t="str">
        <f t="shared" si="61"/>
        <v/>
      </c>
      <c r="AB58" s="73">
        <f t="shared" si="61"/>
        <v>2</v>
      </c>
      <c r="AC58" s="73" t="str">
        <f t="shared" si="61"/>
        <v/>
      </c>
      <c r="AD58" s="73" t="str">
        <f t="shared" si="61"/>
        <v/>
      </c>
      <c r="AE58" s="73">
        <f t="shared" si="61"/>
        <v>0</v>
      </c>
      <c r="AF58" s="73" t="str">
        <f t="shared" si="61"/>
        <v/>
      </c>
      <c r="AG58" s="73" t="str">
        <f t="shared" si="61"/>
        <v/>
      </c>
      <c r="AH58" s="73" t="str">
        <f t="shared" si="61"/>
        <v/>
      </c>
      <c r="AI58" s="73" t="str">
        <f t="shared" si="61"/>
        <v/>
      </c>
      <c r="AJ58" s="73">
        <f t="shared" si="61"/>
        <v>12</v>
      </c>
      <c r="AK58" s="73" t="str">
        <f t="shared" si="61"/>
        <v/>
      </c>
      <c r="AL58" s="73">
        <f t="shared" si="61"/>
        <v>0</v>
      </c>
      <c r="AM58" s="73" t="str">
        <f t="shared" si="61"/>
        <v/>
      </c>
      <c r="AN58" s="73">
        <f t="shared" si="61"/>
        <v>90</v>
      </c>
      <c r="AO58" s="73" t="str">
        <f t="shared" si="61"/>
        <v/>
      </c>
      <c r="AP58" s="73" t="str">
        <f t="shared" ref="AP58" si="64">IF(AP25&gt;0, AP25*(AP25-1), "")</f>
        <v/>
      </c>
      <c r="AQ58" s="73" t="str">
        <f t="shared" si="61"/>
        <v/>
      </c>
      <c r="AR58" s="73" t="str">
        <f t="shared" si="61"/>
        <v/>
      </c>
      <c r="AS58" s="73">
        <f t="shared" si="61"/>
        <v>12</v>
      </c>
      <c r="AT58" s="73" t="str">
        <f t="shared" si="61"/>
        <v/>
      </c>
      <c r="AU58" s="73" t="str">
        <f t="shared" si="61"/>
        <v/>
      </c>
      <c r="AV58" s="73" t="str">
        <f t="shared" si="61"/>
        <v/>
      </c>
      <c r="AW58" s="73" t="str">
        <f t="shared" si="61"/>
        <v/>
      </c>
      <c r="AX58" s="73" t="str">
        <f t="shared" si="61"/>
        <v/>
      </c>
      <c r="AY58" s="73" t="str">
        <f t="shared" si="61"/>
        <v/>
      </c>
      <c r="AZ58" s="73" t="str">
        <f t="shared" ref="AZ58:BA58" si="65">IF(AZ25&gt;0, AZ25*(AZ25-1), "")</f>
        <v/>
      </c>
      <c r="BA58" s="73" t="str">
        <f t="shared" si="65"/>
        <v/>
      </c>
      <c r="BB58" s="73" t="str">
        <f t="shared" si="61"/>
        <v/>
      </c>
      <c r="BC58" s="73" t="str">
        <f t="shared" si="61"/>
        <v/>
      </c>
      <c r="BD58" s="73" t="str">
        <f t="shared" si="61"/>
        <v/>
      </c>
      <c r="BE58" s="73" t="str">
        <f t="shared" si="61"/>
        <v/>
      </c>
      <c r="BF58" s="73" t="str">
        <f t="shared" si="61"/>
        <v/>
      </c>
      <c r="BG58" s="73" t="str">
        <f t="shared" si="61"/>
        <v/>
      </c>
      <c r="BH58" s="73" t="str">
        <f t="shared" si="61"/>
        <v/>
      </c>
      <c r="BI58" s="73" t="str">
        <f t="shared" si="61"/>
        <v/>
      </c>
      <c r="BJ58" s="73" t="str">
        <f t="shared" si="61"/>
        <v/>
      </c>
      <c r="BK58" s="73" t="str">
        <f t="shared" si="61"/>
        <v/>
      </c>
      <c r="BL58" s="73" t="str">
        <f t="shared" si="61"/>
        <v/>
      </c>
      <c r="BM58" s="73" t="str">
        <f t="shared" si="61"/>
        <v/>
      </c>
      <c r="BN58" s="73" t="str">
        <f t="shared" si="61"/>
        <v/>
      </c>
      <c r="BO58" s="73" t="str">
        <f t="shared" si="61"/>
        <v/>
      </c>
      <c r="BP58" s="73" t="str">
        <f t="shared" si="61"/>
        <v/>
      </c>
      <c r="BQ58" s="73" t="str">
        <f t="shared" si="61"/>
        <v/>
      </c>
      <c r="BR58" s="73" t="str">
        <f t="shared" si="61"/>
        <v/>
      </c>
      <c r="BS58" s="73" t="str">
        <f t="shared" si="60"/>
        <v/>
      </c>
      <c r="BT58" s="73" t="str">
        <f t="shared" si="60"/>
        <v/>
      </c>
      <c r="BU58" s="74" t="str">
        <f t="shared" si="60"/>
        <v/>
      </c>
      <c r="BW58" s="37">
        <f t="shared" si="8"/>
        <v>364</v>
      </c>
      <c r="BX58" s="44">
        <f t="shared" si="3"/>
        <v>1892</v>
      </c>
      <c r="BY58" s="39">
        <f t="shared" si="9"/>
        <v>0.19238900634249473</v>
      </c>
      <c r="BZ58" s="47">
        <f t="shared" si="10"/>
        <v>0.80761099365750533</v>
      </c>
    </row>
    <row r="59" spans="2:78" ht="15.6" x14ac:dyDescent="0.3">
      <c r="B59" s="35">
        <f t="shared" si="4"/>
        <v>42899</v>
      </c>
      <c r="C59" s="79" t="str">
        <f t="shared" si="5"/>
        <v/>
      </c>
      <c r="D59" s="73" t="str">
        <f t="shared" si="61"/>
        <v/>
      </c>
      <c r="E59" s="73" t="str">
        <f t="shared" si="61"/>
        <v/>
      </c>
      <c r="F59" s="73" t="str">
        <f t="shared" si="61"/>
        <v/>
      </c>
      <c r="G59" s="73" t="str">
        <f t="shared" si="61"/>
        <v/>
      </c>
      <c r="H59" s="73" t="str">
        <f t="shared" si="61"/>
        <v/>
      </c>
      <c r="I59" s="73">
        <f t="shared" si="61"/>
        <v>20</v>
      </c>
      <c r="J59" s="73" t="str">
        <f t="shared" si="61"/>
        <v/>
      </c>
      <c r="K59" s="73" t="str">
        <f t="shared" si="61"/>
        <v/>
      </c>
      <c r="L59" s="73" t="str">
        <f t="shared" si="61"/>
        <v/>
      </c>
      <c r="M59" s="73">
        <f t="shared" si="61"/>
        <v>0</v>
      </c>
      <c r="N59" s="73">
        <f t="shared" si="61"/>
        <v>56</v>
      </c>
      <c r="O59" s="73" t="str">
        <f t="shared" si="61"/>
        <v/>
      </c>
      <c r="P59" s="73" t="str">
        <f t="shared" si="61"/>
        <v/>
      </c>
      <c r="Q59" s="73" t="str">
        <f t="shared" si="61"/>
        <v/>
      </c>
      <c r="R59" s="73" t="str">
        <f t="shared" si="61"/>
        <v/>
      </c>
      <c r="S59" s="73" t="str">
        <f t="shared" si="61"/>
        <v/>
      </c>
      <c r="T59" s="73" t="str">
        <f t="shared" si="61"/>
        <v/>
      </c>
      <c r="U59" s="73" t="str">
        <f t="shared" si="61"/>
        <v/>
      </c>
      <c r="V59" s="73" t="str">
        <f t="shared" si="61"/>
        <v/>
      </c>
      <c r="W59" s="73">
        <f t="shared" si="61"/>
        <v>1056</v>
      </c>
      <c r="X59" s="73" t="str">
        <f t="shared" si="61"/>
        <v/>
      </c>
      <c r="Y59" s="73" t="str">
        <f t="shared" si="61"/>
        <v/>
      </c>
      <c r="Z59" s="73" t="str">
        <f t="shared" si="61"/>
        <v/>
      </c>
      <c r="AA59" s="73" t="str">
        <f t="shared" si="61"/>
        <v/>
      </c>
      <c r="AB59" s="73" t="str">
        <f t="shared" si="61"/>
        <v/>
      </c>
      <c r="AC59" s="73" t="str">
        <f t="shared" si="61"/>
        <v/>
      </c>
      <c r="AD59" s="73" t="str">
        <f t="shared" si="61"/>
        <v/>
      </c>
      <c r="AE59" s="73">
        <f t="shared" si="61"/>
        <v>0</v>
      </c>
      <c r="AF59" s="73" t="str">
        <f t="shared" si="61"/>
        <v/>
      </c>
      <c r="AG59" s="73" t="str">
        <f t="shared" si="61"/>
        <v/>
      </c>
      <c r="AH59" s="73" t="str">
        <f t="shared" si="61"/>
        <v/>
      </c>
      <c r="AI59" s="73" t="str">
        <f t="shared" si="61"/>
        <v/>
      </c>
      <c r="AJ59" s="73">
        <f t="shared" si="61"/>
        <v>56</v>
      </c>
      <c r="AK59" s="73" t="str">
        <f t="shared" si="61"/>
        <v/>
      </c>
      <c r="AL59" s="73">
        <f t="shared" si="61"/>
        <v>0</v>
      </c>
      <c r="AM59" s="73" t="str">
        <f t="shared" si="61"/>
        <v/>
      </c>
      <c r="AN59" s="73">
        <f t="shared" si="61"/>
        <v>30</v>
      </c>
      <c r="AO59" s="73" t="str">
        <f t="shared" si="61"/>
        <v/>
      </c>
      <c r="AP59" s="73" t="str">
        <f t="shared" ref="AP59" si="66">IF(AP26&gt;0, AP26*(AP26-1), "")</f>
        <v/>
      </c>
      <c r="AQ59" s="73" t="str">
        <f t="shared" si="61"/>
        <v/>
      </c>
      <c r="AR59" s="73" t="str">
        <f t="shared" si="61"/>
        <v/>
      </c>
      <c r="AS59" s="73">
        <f t="shared" si="61"/>
        <v>20</v>
      </c>
      <c r="AT59" s="73" t="str">
        <f t="shared" si="61"/>
        <v/>
      </c>
      <c r="AU59" s="73" t="str">
        <f t="shared" si="61"/>
        <v/>
      </c>
      <c r="AV59" s="73" t="str">
        <f t="shared" si="61"/>
        <v/>
      </c>
      <c r="AW59" s="73" t="str">
        <f t="shared" si="61"/>
        <v/>
      </c>
      <c r="AX59" s="73" t="str">
        <f t="shared" si="61"/>
        <v/>
      </c>
      <c r="AY59" s="73" t="str">
        <f t="shared" si="61"/>
        <v/>
      </c>
      <c r="AZ59" s="73" t="str">
        <f t="shared" ref="AZ59:BA59" si="67">IF(AZ26&gt;0, AZ26*(AZ26-1), "")</f>
        <v/>
      </c>
      <c r="BA59" s="73" t="str">
        <f t="shared" si="67"/>
        <v/>
      </c>
      <c r="BB59" s="73" t="str">
        <f t="shared" si="61"/>
        <v/>
      </c>
      <c r="BC59" s="73" t="str">
        <f t="shared" si="61"/>
        <v/>
      </c>
      <c r="BD59" s="73" t="str">
        <f t="shared" si="61"/>
        <v/>
      </c>
      <c r="BE59" s="73" t="str">
        <f t="shared" si="61"/>
        <v/>
      </c>
      <c r="BF59" s="73" t="str">
        <f t="shared" si="61"/>
        <v/>
      </c>
      <c r="BG59" s="73">
        <f t="shared" si="61"/>
        <v>2</v>
      </c>
      <c r="BH59" s="73" t="str">
        <f t="shared" si="61"/>
        <v/>
      </c>
      <c r="BI59" s="73" t="str">
        <f t="shared" si="61"/>
        <v/>
      </c>
      <c r="BJ59" s="73" t="str">
        <f t="shared" si="61"/>
        <v/>
      </c>
      <c r="BK59" s="73" t="str">
        <f t="shared" si="61"/>
        <v/>
      </c>
      <c r="BL59" s="73" t="str">
        <f t="shared" si="61"/>
        <v/>
      </c>
      <c r="BM59" s="73" t="str">
        <f t="shared" si="61"/>
        <v/>
      </c>
      <c r="BN59" s="73" t="str">
        <f t="shared" si="61"/>
        <v/>
      </c>
      <c r="BO59" s="73" t="str">
        <f t="shared" si="61"/>
        <v/>
      </c>
      <c r="BP59" s="73" t="str">
        <f t="shared" si="61"/>
        <v/>
      </c>
      <c r="BQ59" s="73" t="str">
        <f t="shared" si="61"/>
        <v/>
      </c>
      <c r="BR59" s="73" t="str">
        <f t="shared" si="61"/>
        <v/>
      </c>
      <c r="BS59" s="73" t="str">
        <f t="shared" si="60"/>
        <v/>
      </c>
      <c r="BT59" s="73" t="str">
        <f t="shared" si="60"/>
        <v/>
      </c>
      <c r="BU59" s="74" t="str">
        <f t="shared" si="60"/>
        <v/>
      </c>
      <c r="BW59" s="37">
        <f t="shared" si="8"/>
        <v>1240</v>
      </c>
      <c r="BX59" s="44">
        <f t="shared" si="3"/>
        <v>4830</v>
      </c>
      <c r="BY59" s="39">
        <f t="shared" si="9"/>
        <v>0.25672877846790892</v>
      </c>
      <c r="BZ59" s="47">
        <f t="shared" si="10"/>
        <v>0.74327122153209113</v>
      </c>
    </row>
    <row r="60" spans="2:78" ht="15.6" x14ac:dyDescent="0.3">
      <c r="B60" s="35">
        <f t="shared" si="4"/>
        <v>42900</v>
      </c>
      <c r="C60" s="79" t="str">
        <f t="shared" si="5"/>
        <v/>
      </c>
      <c r="D60" s="73" t="str">
        <f t="shared" si="61"/>
        <v/>
      </c>
      <c r="E60" s="73" t="str">
        <f t="shared" si="61"/>
        <v/>
      </c>
      <c r="F60" s="73" t="str">
        <f t="shared" si="61"/>
        <v/>
      </c>
      <c r="G60" s="73" t="str">
        <f t="shared" si="61"/>
        <v/>
      </c>
      <c r="H60" s="73" t="str">
        <f t="shared" si="61"/>
        <v/>
      </c>
      <c r="I60" s="73">
        <f t="shared" si="61"/>
        <v>6</v>
      </c>
      <c r="J60" s="73" t="str">
        <f t="shared" si="61"/>
        <v/>
      </c>
      <c r="K60" s="73" t="str">
        <f t="shared" si="61"/>
        <v/>
      </c>
      <c r="L60" s="73" t="str">
        <f t="shared" si="61"/>
        <v/>
      </c>
      <c r="M60" s="73" t="str">
        <f t="shared" si="61"/>
        <v/>
      </c>
      <c r="N60" s="73">
        <f t="shared" si="61"/>
        <v>6</v>
      </c>
      <c r="O60" s="73" t="str">
        <f t="shared" si="61"/>
        <v/>
      </c>
      <c r="P60" s="73" t="str">
        <f t="shared" si="61"/>
        <v/>
      </c>
      <c r="Q60" s="73" t="str">
        <f t="shared" si="61"/>
        <v/>
      </c>
      <c r="R60" s="73" t="str">
        <f t="shared" si="61"/>
        <v/>
      </c>
      <c r="S60" s="73" t="str">
        <f t="shared" si="61"/>
        <v/>
      </c>
      <c r="T60" s="73" t="str">
        <f t="shared" si="61"/>
        <v/>
      </c>
      <c r="U60" s="73" t="str">
        <f t="shared" si="61"/>
        <v/>
      </c>
      <c r="V60" s="73" t="str">
        <f t="shared" si="61"/>
        <v/>
      </c>
      <c r="W60" s="73">
        <f t="shared" si="61"/>
        <v>650</v>
      </c>
      <c r="X60" s="73" t="str">
        <f t="shared" si="61"/>
        <v/>
      </c>
      <c r="Y60" s="73" t="str">
        <f t="shared" si="61"/>
        <v/>
      </c>
      <c r="Z60" s="73" t="str">
        <f t="shared" si="61"/>
        <v/>
      </c>
      <c r="AA60" s="73" t="str">
        <f t="shared" si="61"/>
        <v/>
      </c>
      <c r="AB60" s="73">
        <f t="shared" si="61"/>
        <v>0</v>
      </c>
      <c r="AC60" s="73" t="str">
        <f t="shared" si="61"/>
        <v/>
      </c>
      <c r="AD60" s="73" t="str">
        <f t="shared" si="61"/>
        <v/>
      </c>
      <c r="AE60" s="73" t="str">
        <f t="shared" si="61"/>
        <v/>
      </c>
      <c r="AF60" s="73" t="str">
        <f t="shared" si="61"/>
        <v/>
      </c>
      <c r="AG60" s="73" t="str">
        <f t="shared" si="61"/>
        <v/>
      </c>
      <c r="AH60" s="73" t="str">
        <f t="shared" si="61"/>
        <v/>
      </c>
      <c r="AI60" s="73" t="str">
        <f t="shared" si="61"/>
        <v/>
      </c>
      <c r="AJ60" s="73">
        <f t="shared" si="61"/>
        <v>132</v>
      </c>
      <c r="AK60" s="73" t="str">
        <f t="shared" si="61"/>
        <v/>
      </c>
      <c r="AL60" s="73">
        <f t="shared" si="61"/>
        <v>0</v>
      </c>
      <c r="AM60" s="73" t="str">
        <f t="shared" si="61"/>
        <v/>
      </c>
      <c r="AN60" s="73">
        <f t="shared" si="61"/>
        <v>342</v>
      </c>
      <c r="AO60" s="73" t="str">
        <f t="shared" si="61"/>
        <v/>
      </c>
      <c r="AP60" s="73" t="str">
        <f t="shared" ref="AP60" si="68">IF(AP27&gt;0, AP27*(AP27-1), "")</f>
        <v/>
      </c>
      <c r="AQ60" s="73" t="str">
        <f t="shared" si="61"/>
        <v/>
      </c>
      <c r="AR60" s="73">
        <f t="shared" si="61"/>
        <v>6</v>
      </c>
      <c r="AS60" s="73">
        <f t="shared" si="61"/>
        <v>12</v>
      </c>
      <c r="AT60" s="73" t="str">
        <f t="shared" si="61"/>
        <v/>
      </c>
      <c r="AU60" s="73" t="str">
        <f t="shared" si="61"/>
        <v/>
      </c>
      <c r="AV60" s="73" t="str">
        <f t="shared" si="61"/>
        <v/>
      </c>
      <c r="AW60" s="73" t="str">
        <f t="shared" si="61"/>
        <v/>
      </c>
      <c r="AX60" s="73" t="str">
        <f t="shared" si="61"/>
        <v/>
      </c>
      <c r="AY60" s="73" t="str">
        <f t="shared" si="61"/>
        <v/>
      </c>
      <c r="AZ60" s="73" t="str">
        <f t="shared" ref="AZ60:BA60" si="69">IF(AZ27&gt;0, AZ27*(AZ27-1), "")</f>
        <v/>
      </c>
      <c r="BA60" s="73" t="str">
        <f t="shared" si="69"/>
        <v/>
      </c>
      <c r="BB60" s="73" t="str">
        <f t="shared" si="61"/>
        <v/>
      </c>
      <c r="BC60" s="73" t="str">
        <f t="shared" si="61"/>
        <v/>
      </c>
      <c r="BD60" s="73" t="str">
        <f t="shared" si="61"/>
        <v/>
      </c>
      <c r="BE60" s="73" t="str">
        <f t="shared" si="61"/>
        <v/>
      </c>
      <c r="BF60" s="73" t="str">
        <f t="shared" si="61"/>
        <v/>
      </c>
      <c r="BG60" s="73">
        <f t="shared" si="61"/>
        <v>2</v>
      </c>
      <c r="BH60" s="73" t="str">
        <f t="shared" si="61"/>
        <v/>
      </c>
      <c r="BI60" s="73" t="str">
        <f t="shared" si="61"/>
        <v/>
      </c>
      <c r="BJ60" s="73" t="str">
        <f t="shared" si="61"/>
        <v/>
      </c>
      <c r="BK60" s="73" t="str">
        <f t="shared" si="61"/>
        <v/>
      </c>
      <c r="BL60" s="73" t="str">
        <f t="shared" si="61"/>
        <v/>
      </c>
      <c r="BM60" s="73">
        <f t="shared" si="61"/>
        <v>0</v>
      </c>
      <c r="BN60" s="73" t="str">
        <f t="shared" si="61"/>
        <v/>
      </c>
      <c r="BO60" s="73" t="str">
        <f t="shared" si="61"/>
        <v/>
      </c>
      <c r="BP60" s="73" t="str">
        <f t="shared" si="61"/>
        <v/>
      </c>
      <c r="BQ60" s="73" t="str">
        <f t="shared" si="61"/>
        <v/>
      </c>
      <c r="BR60" s="73" t="str">
        <f t="shared" ref="BR60:BU63" si="70">IF(BR27&gt;0, BR27*(BR27-1), "")</f>
        <v/>
      </c>
      <c r="BS60" s="73" t="str">
        <f t="shared" si="70"/>
        <v/>
      </c>
      <c r="BT60" s="73" t="str">
        <f t="shared" si="70"/>
        <v/>
      </c>
      <c r="BU60" s="74" t="str">
        <f t="shared" si="70"/>
        <v/>
      </c>
      <c r="BW60" s="37">
        <f t="shared" si="8"/>
        <v>1156</v>
      </c>
      <c r="BX60" s="44">
        <f t="shared" si="3"/>
        <v>5550</v>
      </c>
      <c r="BY60" s="39">
        <f t="shared" si="9"/>
        <v>0.2082882882882883</v>
      </c>
      <c r="BZ60" s="47">
        <f t="shared" si="10"/>
        <v>0.79171171171171173</v>
      </c>
    </row>
    <row r="61" spans="2:78" ht="15.6" x14ac:dyDescent="0.3">
      <c r="B61" s="35">
        <f t="shared" si="4"/>
        <v>42901</v>
      </c>
      <c r="C61" s="79" t="str">
        <f t="shared" si="5"/>
        <v/>
      </c>
      <c r="D61" s="73" t="str">
        <f t="shared" ref="D61:BR64" si="71">IF(D28&gt;0, D28*(D28-1), "")</f>
        <v/>
      </c>
      <c r="E61" s="73" t="str">
        <f t="shared" si="71"/>
        <v/>
      </c>
      <c r="F61" s="73" t="str">
        <f t="shared" si="71"/>
        <v/>
      </c>
      <c r="G61" s="73" t="str">
        <f t="shared" si="71"/>
        <v/>
      </c>
      <c r="H61" s="73" t="str">
        <f t="shared" si="71"/>
        <v/>
      </c>
      <c r="I61" s="73">
        <f t="shared" si="71"/>
        <v>12</v>
      </c>
      <c r="J61" s="73" t="str">
        <f t="shared" si="71"/>
        <v/>
      </c>
      <c r="K61" s="73" t="str">
        <f t="shared" si="71"/>
        <v/>
      </c>
      <c r="L61" s="73" t="str">
        <f t="shared" si="71"/>
        <v/>
      </c>
      <c r="M61" s="73" t="str">
        <f t="shared" si="71"/>
        <v/>
      </c>
      <c r="N61" s="73">
        <f t="shared" si="71"/>
        <v>2</v>
      </c>
      <c r="O61" s="73" t="str">
        <f t="shared" si="71"/>
        <v/>
      </c>
      <c r="P61" s="73" t="str">
        <f t="shared" si="71"/>
        <v/>
      </c>
      <c r="Q61" s="73" t="str">
        <f t="shared" si="71"/>
        <v/>
      </c>
      <c r="R61" s="73" t="str">
        <f t="shared" si="71"/>
        <v/>
      </c>
      <c r="S61" s="73" t="str">
        <f t="shared" si="71"/>
        <v/>
      </c>
      <c r="T61" s="73" t="str">
        <f t="shared" si="71"/>
        <v/>
      </c>
      <c r="U61" s="73" t="str">
        <f t="shared" si="71"/>
        <v/>
      </c>
      <c r="V61" s="73" t="str">
        <f t="shared" si="71"/>
        <v/>
      </c>
      <c r="W61" s="73">
        <f t="shared" si="71"/>
        <v>552</v>
      </c>
      <c r="X61" s="73" t="str">
        <f t="shared" si="71"/>
        <v/>
      </c>
      <c r="Y61" s="73" t="str">
        <f t="shared" si="71"/>
        <v/>
      </c>
      <c r="Z61" s="73" t="str">
        <f t="shared" si="71"/>
        <v/>
      </c>
      <c r="AA61" s="73" t="str">
        <f t="shared" si="71"/>
        <v/>
      </c>
      <c r="AB61" s="73">
        <f t="shared" si="71"/>
        <v>2</v>
      </c>
      <c r="AC61" s="73" t="str">
        <f t="shared" si="71"/>
        <v/>
      </c>
      <c r="AD61" s="73" t="str">
        <f t="shared" si="71"/>
        <v/>
      </c>
      <c r="AE61" s="73">
        <f t="shared" si="71"/>
        <v>6</v>
      </c>
      <c r="AF61" s="73" t="str">
        <f t="shared" si="71"/>
        <v/>
      </c>
      <c r="AG61" s="73" t="str">
        <f t="shared" si="71"/>
        <v/>
      </c>
      <c r="AH61" s="73" t="str">
        <f t="shared" si="71"/>
        <v/>
      </c>
      <c r="AI61" s="73" t="str">
        <f t="shared" si="71"/>
        <v/>
      </c>
      <c r="AJ61" s="73">
        <f t="shared" si="71"/>
        <v>132</v>
      </c>
      <c r="AK61" s="73" t="str">
        <f t="shared" si="71"/>
        <v/>
      </c>
      <c r="AL61" s="73">
        <f t="shared" si="71"/>
        <v>0</v>
      </c>
      <c r="AM61" s="73" t="str">
        <f t="shared" si="71"/>
        <v/>
      </c>
      <c r="AN61" s="73">
        <f t="shared" si="71"/>
        <v>156</v>
      </c>
      <c r="AO61" s="73" t="str">
        <f t="shared" si="71"/>
        <v/>
      </c>
      <c r="AP61" s="73" t="str">
        <f t="shared" ref="AP61" si="72">IF(AP28&gt;0, AP28*(AP28-1), "")</f>
        <v/>
      </c>
      <c r="AQ61" s="73" t="str">
        <f t="shared" si="71"/>
        <v/>
      </c>
      <c r="AR61" s="73" t="str">
        <f t="shared" si="71"/>
        <v/>
      </c>
      <c r="AS61" s="73">
        <f t="shared" si="71"/>
        <v>6</v>
      </c>
      <c r="AT61" s="73" t="str">
        <f t="shared" si="71"/>
        <v/>
      </c>
      <c r="AU61" s="73" t="str">
        <f t="shared" si="71"/>
        <v/>
      </c>
      <c r="AV61" s="73" t="str">
        <f t="shared" si="71"/>
        <v/>
      </c>
      <c r="AW61" s="73" t="str">
        <f t="shared" si="71"/>
        <v/>
      </c>
      <c r="AX61" s="73" t="str">
        <f t="shared" si="71"/>
        <v/>
      </c>
      <c r="AY61" s="73" t="str">
        <f t="shared" si="71"/>
        <v/>
      </c>
      <c r="AZ61" s="73" t="str">
        <f t="shared" ref="AZ61:BA61" si="73">IF(AZ28&gt;0, AZ28*(AZ28-1), "")</f>
        <v/>
      </c>
      <c r="BA61" s="73" t="str">
        <f t="shared" si="73"/>
        <v/>
      </c>
      <c r="BB61" s="73" t="str">
        <f t="shared" si="71"/>
        <v/>
      </c>
      <c r="BC61" s="73" t="str">
        <f t="shared" si="71"/>
        <v/>
      </c>
      <c r="BD61" s="73" t="str">
        <f t="shared" si="71"/>
        <v/>
      </c>
      <c r="BE61" s="73" t="str">
        <f t="shared" si="71"/>
        <v/>
      </c>
      <c r="BF61" s="73" t="str">
        <f t="shared" si="71"/>
        <v/>
      </c>
      <c r="BG61" s="73" t="str">
        <f t="shared" si="71"/>
        <v/>
      </c>
      <c r="BH61" s="73" t="str">
        <f t="shared" si="71"/>
        <v/>
      </c>
      <c r="BI61" s="73" t="str">
        <f t="shared" si="71"/>
        <v/>
      </c>
      <c r="BJ61" s="73" t="str">
        <f t="shared" si="71"/>
        <v/>
      </c>
      <c r="BK61" s="73" t="str">
        <f t="shared" si="71"/>
        <v/>
      </c>
      <c r="BL61" s="73" t="str">
        <f t="shared" si="71"/>
        <v/>
      </c>
      <c r="BM61" s="73" t="str">
        <f t="shared" si="71"/>
        <v/>
      </c>
      <c r="BN61" s="73" t="str">
        <f t="shared" si="71"/>
        <v/>
      </c>
      <c r="BO61" s="73" t="str">
        <f t="shared" si="71"/>
        <v/>
      </c>
      <c r="BP61" s="73" t="str">
        <f t="shared" si="71"/>
        <v/>
      </c>
      <c r="BQ61" s="73" t="str">
        <f t="shared" si="71"/>
        <v/>
      </c>
      <c r="BR61" s="73" t="str">
        <f t="shared" si="71"/>
        <v/>
      </c>
      <c r="BS61" s="73" t="str">
        <f t="shared" si="70"/>
        <v/>
      </c>
      <c r="BT61" s="73" t="str">
        <f t="shared" si="70"/>
        <v/>
      </c>
      <c r="BU61" s="74" t="str">
        <f t="shared" si="70"/>
        <v/>
      </c>
      <c r="BW61" s="37">
        <f t="shared" si="8"/>
        <v>868</v>
      </c>
      <c r="BX61" s="44">
        <f t="shared" si="3"/>
        <v>4032</v>
      </c>
      <c r="BY61" s="39">
        <f t="shared" si="9"/>
        <v>0.21527777777777779</v>
      </c>
      <c r="BZ61" s="47">
        <f t="shared" si="10"/>
        <v>0.78472222222222221</v>
      </c>
    </row>
    <row r="62" spans="2:78" ht="15.6" x14ac:dyDescent="0.3">
      <c r="B62" s="35">
        <f t="shared" si="4"/>
        <v>42902</v>
      </c>
      <c r="C62" s="79" t="str">
        <f t="shared" si="5"/>
        <v/>
      </c>
      <c r="D62" s="73" t="str">
        <f t="shared" si="71"/>
        <v/>
      </c>
      <c r="E62" s="73" t="str">
        <f t="shared" si="71"/>
        <v/>
      </c>
      <c r="F62" s="73" t="str">
        <f t="shared" si="71"/>
        <v/>
      </c>
      <c r="G62" s="73" t="str">
        <f t="shared" si="71"/>
        <v/>
      </c>
      <c r="H62" s="73" t="str">
        <f t="shared" si="71"/>
        <v/>
      </c>
      <c r="I62" s="73">
        <f t="shared" si="71"/>
        <v>6</v>
      </c>
      <c r="J62" s="73" t="str">
        <f t="shared" si="71"/>
        <v/>
      </c>
      <c r="K62" s="73" t="str">
        <f t="shared" si="71"/>
        <v/>
      </c>
      <c r="L62" s="73" t="str">
        <f t="shared" si="71"/>
        <v/>
      </c>
      <c r="M62" s="73" t="str">
        <f t="shared" si="71"/>
        <v/>
      </c>
      <c r="N62" s="73">
        <f t="shared" si="71"/>
        <v>2</v>
      </c>
      <c r="O62" s="73" t="str">
        <f t="shared" si="71"/>
        <v/>
      </c>
      <c r="P62" s="73" t="str">
        <f t="shared" si="71"/>
        <v/>
      </c>
      <c r="Q62" s="73" t="str">
        <f t="shared" si="71"/>
        <v/>
      </c>
      <c r="R62" s="73" t="str">
        <f t="shared" si="71"/>
        <v/>
      </c>
      <c r="S62" s="73" t="str">
        <f t="shared" si="71"/>
        <v/>
      </c>
      <c r="T62" s="73" t="str">
        <f t="shared" si="71"/>
        <v/>
      </c>
      <c r="U62" s="73" t="str">
        <f t="shared" si="71"/>
        <v/>
      </c>
      <c r="V62" s="73" t="str">
        <f t="shared" si="71"/>
        <v/>
      </c>
      <c r="W62" s="73">
        <f t="shared" si="71"/>
        <v>110</v>
      </c>
      <c r="X62" s="73" t="str">
        <f t="shared" si="71"/>
        <v/>
      </c>
      <c r="Y62" s="73" t="str">
        <f t="shared" si="71"/>
        <v/>
      </c>
      <c r="Z62" s="73" t="str">
        <f t="shared" si="71"/>
        <v/>
      </c>
      <c r="AA62" s="73" t="str">
        <f t="shared" si="71"/>
        <v/>
      </c>
      <c r="AB62" s="73" t="str">
        <f t="shared" si="71"/>
        <v/>
      </c>
      <c r="AC62" s="73" t="str">
        <f t="shared" si="71"/>
        <v/>
      </c>
      <c r="AD62" s="73" t="str">
        <f t="shared" si="71"/>
        <v/>
      </c>
      <c r="AE62" s="73" t="str">
        <f t="shared" si="71"/>
        <v/>
      </c>
      <c r="AF62" s="73" t="str">
        <f t="shared" si="71"/>
        <v/>
      </c>
      <c r="AG62" s="73" t="str">
        <f t="shared" si="71"/>
        <v/>
      </c>
      <c r="AH62" s="73" t="str">
        <f t="shared" si="71"/>
        <v/>
      </c>
      <c r="AI62" s="73" t="str">
        <f t="shared" si="71"/>
        <v/>
      </c>
      <c r="AJ62" s="73">
        <f t="shared" si="71"/>
        <v>30</v>
      </c>
      <c r="AK62" s="73" t="str">
        <f t="shared" si="71"/>
        <v/>
      </c>
      <c r="AL62" s="73">
        <f t="shared" si="71"/>
        <v>0</v>
      </c>
      <c r="AM62" s="73" t="str">
        <f t="shared" si="71"/>
        <v/>
      </c>
      <c r="AN62" s="73">
        <f t="shared" si="71"/>
        <v>42</v>
      </c>
      <c r="AO62" s="73" t="str">
        <f t="shared" si="71"/>
        <v/>
      </c>
      <c r="AP62" s="73" t="str">
        <f t="shared" ref="AP62" si="74">IF(AP29&gt;0, AP29*(AP29-1), "")</f>
        <v/>
      </c>
      <c r="AQ62" s="73" t="str">
        <f t="shared" si="71"/>
        <v/>
      </c>
      <c r="AR62" s="73">
        <f t="shared" si="71"/>
        <v>0</v>
      </c>
      <c r="AS62" s="73">
        <f t="shared" si="71"/>
        <v>30</v>
      </c>
      <c r="AT62" s="73" t="str">
        <f t="shared" si="71"/>
        <v/>
      </c>
      <c r="AU62" s="73" t="str">
        <f t="shared" si="71"/>
        <v/>
      </c>
      <c r="AV62" s="73" t="str">
        <f t="shared" si="71"/>
        <v/>
      </c>
      <c r="AW62" s="73" t="str">
        <f t="shared" si="71"/>
        <v/>
      </c>
      <c r="AX62" s="73" t="str">
        <f t="shared" si="71"/>
        <v/>
      </c>
      <c r="AY62" s="73" t="str">
        <f t="shared" si="71"/>
        <v/>
      </c>
      <c r="AZ62" s="73" t="str">
        <f t="shared" ref="AZ62:BA62" si="75">IF(AZ29&gt;0, AZ29*(AZ29-1), "")</f>
        <v/>
      </c>
      <c r="BA62" s="73" t="str">
        <f t="shared" si="75"/>
        <v/>
      </c>
      <c r="BB62" s="73" t="str">
        <f t="shared" si="71"/>
        <v/>
      </c>
      <c r="BC62" s="73" t="str">
        <f t="shared" si="71"/>
        <v/>
      </c>
      <c r="BD62" s="73" t="str">
        <f t="shared" si="71"/>
        <v/>
      </c>
      <c r="BE62" s="73" t="str">
        <f t="shared" si="71"/>
        <v/>
      </c>
      <c r="BF62" s="73" t="str">
        <f t="shared" si="71"/>
        <v/>
      </c>
      <c r="BG62" s="73">
        <f t="shared" si="71"/>
        <v>0</v>
      </c>
      <c r="BH62" s="73" t="str">
        <f t="shared" si="71"/>
        <v/>
      </c>
      <c r="BI62" s="73" t="str">
        <f t="shared" si="71"/>
        <v/>
      </c>
      <c r="BJ62" s="73" t="str">
        <f t="shared" si="71"/>
        <v/>
      </c>
      <c r="BK62" s="73" t="str">
        <f t="shared" si="71"/>
        <v/>
      </c>
      <c r="BL62" s="73" t="str">
        <f t="shared" si="71"/>
        <v/>
      </c>
      <c r="BM62" s="73" t="str">
        <f t="shared" si="71"/>
        <v/>
      </c>
      <c r="BN62" s="73" t="str">
        <f t="shared" si="71"/>
        <v/>
      </c>
      <c r="BO62" s="73" t="str">
        <f t="shared" si="71"/>
        <v/>
      </c>
      <c r="BP62" s="73" t="str">
        <f t="shared" si="71"/>
        <v/>
      </c>
      <c r="BQ62" s="73" t="str">
        <f t="shared" si="71"/>
        <v/>
      </c>
      <c r="BR62" s="73" t="str">
        <f t="shared" si="71"/>
        <v/>
      </c>
      <c r="BS62" s="73" t="str">
        <f t="shared" si="70"/>
        <v/>
      </c>
      <c r="BT62" s="73" t="str">
        <f t="shared" si="70"/>
        <v/>
      </c>
      <c r="BU62" s="74" t="str">
        <f t="shared" si="70"/>
        <v/>
      </c>
      <c r="BW62" s="37">
        <f t="shared" si="8"/>
        <v>220</v>
      </c>
      <c r="BX62" s="44">
        <f t="shared" si="3"/>
        <v>1406</v>
      </c>
      <c r="BY62" s="39">
        <f t="shared" si="9"/>
        <v>0.15647226173541964</v>
      </c>
      <c r="BZ62" s="47">
        <f t="shared" si="10"/>
        <v>0.84352773826458038</v>
      </c>
    </row>
    <row r="63" spans="2:78" ht="15.6" x14ac:dyDescent="0.3">
      <c r="B63" s="35">
        <f t="shared" si="4"/>
        <v>42903</v>
      </c>
      <c r="C63" s="79" t="str">
        <f t="shared" si="5"/>
        <v/>
      </c>
      <c r="D63" s="73" t="str">
        <f t="shared" si="71"/>
        <v/>
      </c>
      <c r="E63" s="73" t="str">
        <f t="shared" si="71"/>
        <v/>
      </c>
      <c r="F63" s="73" t="str">
        <f t="shared" si="71"/>
        <v/>
      </c>
      <c r="G63" s="73" t="str">
        <f t="shared" si="71"/>
        <v/>
      </c>
      <c r="H63" s="73" t="str">
        <f t="shared" si="71"/>
        <v/>
      </c>
      <c r="I63" s="73" t="str">
        <f t="shared" si="71"/>
        <v/>
      </c>
      <c r="J63" s="73" t="str">
        <f t="shared" si="71"/>
        <v/>
      </c>
      <c r="K63" s="73" t="str">
        <f t="shared" si="71"/>
        <v/>
      </c>
      <c r="L63" s="73" t="str">
        <f t="shared" si="71"/>
        <v/>
      </c>
      <c r="M63" s="73" t="str">
        <f t="shared" si="71"/>
        <v/>
      </c>
      <c r="N63" s="73">
        <f t="shared" si="71"/>
        <v>0</v>
      </c>
      <c r="O63" s="73" t="str">
        <f t="shared" si="71"/>
        <v/>
      </c>
      <c r="P63" s="73" t="str">
        <f t="shared" si="71"/>
        <v/>
      </c>
      <c r="Q63" s="73" t="str">
        <f t="shared" si="71"/>
        <v/>
      </c>
      <c r="R63" s="73" t="str">
        <f t="shared" si="71"/>
        <v/>
      </c>
      <c r="S63" s="73" t="str">
        <f t="shared" si="71"/>
        <v/>
      </c>
      <c r="T63" s="73" t="str">
        <f t="shared" si="71"/>
        <v/>
      </c>
      <c r="U63" s="73" t="str">
        <f t="shared" si="71"/>
        <v/>
      </c>
      <c r="V63" s="73" t="str">
        <f t="shared" si="71"/>
        <v/>
      </c>
      <c r="W63" s="73">
        <f t="shared" si="71"/>
        <v>0</v>
      </c>
      <c r="X63" s="73" t="str">
        <f t="shared" si="71"/>
        <v/>
      </c>
      <c r="Y63" s="73" t="str">
        <f t="shared" si="71"/>
        <v/>
      </c>
      <c r="Z63" s="73" t="str">
        <f t="shared" si="71"/>
        <v/>
      </c>
      <c r="AA63" s="73" t="str">
        <f t="shared" si="71"/>
        <v/>
      </c>
      <c r="AB63" s="73" t="str">
        <f t="shared" si="71"/>
        <v/>
      </c>
      <c r="AC63" s="73" t="str">
        <f t="shared" si="71"/>
        <v/>
      </c>
      <c r="AD63" s="73" t="str">
        <f t="shared" si="71"/>
        <v/>
      </c>
      <c r="AE63" s="73" t="str">
        <f t="shared" si="71"/>
        <v/>
      </c>
      <c r="AF63" s="73" t="str">
        <f t="shared" si="71"/>
        <v/>
      </c>
      <c r="AG63" s="73" t="str">
        <f t="shared" si="71"/>
        <v/>
      </c>
      <c r="AH63" s="73" t="str">
        <f t="shared" si="71"/>
        <v/>
      </c>
      <c r="AI63" s="73" t="str">
        <f t="shared" si="71"/>
        <v/>
      </c>
      <c r="AJ63" s="73" t="str">
        <f t="shared" si="71"/>
        <v/>
      </c>
      <c r="AK63" s="73" t="str">
        <f t="shared" si="71"/>
        <v/>
      </c>
      <c r="AL63" s="73">
        <f t="shared" si="71"/>
        <v>0</v>
      </c>
      <c r="AM63" s="73" t="str">
        <f t="shared" si="71"/>
        <v/>
      </c>
      <c r="AN63" s="73" t="str">
        <f t="shared" si="71"/>
        <v/>
      </c>
      <c r="AO63" s="73" t="str">
        <f t="shared" si="71"/>
        <v/>
      </c>
      <c r="AP63" s="73" t="str">
        <f t="shared" ref="AP63" si="76">IF(AP30&gt;0, AP30*(AP30-1), "")</f>
        <v/>
      </c>
      <c r="AQ63" s="73" t="str">
        <f t="shared" si="71"/>
        <v/>
      </c>
      <c r="AR63" s="73" t="str">
        <f t="shared" si="71"/>
        <v/>
      </c>
      <c r="AS63" s="73">
        <f t="shared" si="71"/>
        <v>0</v>
      </c>
      <c r="AT63" s="73" t="str">
        <f t="shared" si="71"/>
        <v/>
      </c>
      <c r="AU63" s="73" t="str">
        <f t="shared" si="71"/>
        <v/>
      </c>
      <c r="AV63" s="73" t="str">
        <f t="shared" si="71"/>
        <v/>
      </c>
      <c r="AW63" s="73" t="str">
        <f t="shared" si="71"/>
        <v/>
      </c>
      <c r="AX63" s="73" t="str">
        <f t="shared" si="71"/>
        <v/>
      </c>
      <c r="AY63" s="73" t="str">
        <f t="shared" si="71"/>
        <v/>
      </c>
      <c r="AZ63" s="73" t="str">
        <f t="shared" ref="AZ63:BA63" si="77">IF(AZ30&gt;0, AZ30*(AZ30-1), "")</f>
        <v/>
      </c>
      <c r="BA63" s="73" t="str">
        <f t="shared" si="77"/>
        <v/>
      </c>
      <c r="BB63" s="73" t="str">
        <f t="shared" si="71"/>
        <v/>
      </c>
      <c r="BC63" s="73" t="str">
        <f t="shared" si="71"/>
        <v/>
      </c>
      <c r="BD63" s="73" t="str">
        <f t="shared" si="71"/>
        <v/>
      </c>
      <c r="BE63" s="73" t="str">
        <f t="shared" si="71"/>
        <v/>
      </c>
      <c r="BF63" s="73" t="str">
        <f t="shared" si="71"/>
        <v/>
      </c>
      <c r="BG63" s="73" t="str">
        <f t="shared" si="71"/>
        <v/>
      </c>
      <c r="BH63" s="73" t="str">
        <f t="shared" si="71"/>
        <v/>
      </c>
      <c r="BI63" s="73" t="str">
        <f t="shared" si="71"/>
        <v/>
      </c>
      <c r="BJ63" s="73" t="str">
        <f t="shared" si="71"/>
        <v/>
      </c>
      <c r="BK63" s="73" t="str">
        <f t="shared" si="71"/>
        <v/>
      </c>
      <c r="BL63" s="73" t="str">
        <f t="shared" si="71"/>
        <v/>
      </c>
      <c r="BM63" s="73" t="str">
        <f t="shared" si="71"/>
        <v/>
      </c>
      <c r="BN63" s="73" t="str">
        <f t="shared" si="71"/>
        <v/>
      </c>
      <c r="BO63" s="73" t="str">
        <f t="shared" si="71"/>
        <v/>
      </c>
      <c r="BP63" s="73" t="str">
        <f t="shared" si="71"/>
        <v/>
      </c>
      <c r="BQ63" s="73" t="str">
        <f t="shared" si="71"/>
        <v/>
      </c>
      <c r="BR63" s="73" t="str">
        <f t="shared" si="71"/>
        <v/>
      </c>
      <c r="BS63" s="73" t="str">
        <f t="shared" si="70"/>
        <v/>
      </c>
      <c r="BT63" s="73" t="str">
        <f t="shared" si="70"/>
        <v/>
      </c>
      <c r="BU63" s="74" t="str">
        <f t="shared" si="70"/>
        <v/>
      </c>
      <c r="BW63" s="37">
        <f t="shared" si="8"/>
        <v>0</v>
      </c>
      <c r="BX63" s="44">
        <f t="shared" si="3"/>
        <v>12</v>
      </c>
      <c r="BY63" s="39">
        <f t="shared" si="9"/>
        <v>0</v>
      </c>
      <c r="BZ63" s="47">
        <f t="shared" si="10"/>
        <v>1</v>
      </c>
    </row>
    <row r="64" spans="2:78" ht="15.6" x14ac:dyDescent="0.3">
      <c r="B64" s="35">
        <f t="shared" si="4"/>
        <v>42904</v>
      </c>
      <c r="C64" s="79" t="str">
        <f t="shared" si="5"/>
        <v/>
      </c>
      <c r="D64" s="73" t="str">
        <f t="shared" si="71"/>
        <v/>
      </c>
      <c r="E64" s="73" t="str">
        <f t="shared" si="71"/>
        <v/>
      </c>
      <c r="F64" s="73" t="str">
        <f t="shared" si="71"/>
        <v/>
      </c>
      <c r="G64" s="73" t="str">
        <f t="shared" si="71"/>
        <v/>
      </c>
      <c r="H64" s="73" t="str">
        <f t="shared" si="71"/>
        <v/>
      </c>
      <c r="I64" s="73" t="str">
        <f t="shared" si="71"/>
        <v/>
      </c>
      <c r="J64" s="73" t="str">
        <f t="shared" si="71"/>
        <v/>
      </c>
      <c r="K64" s="73" t="str">
        <f t="shared" si="71"/>
        <v/>
      </c>
      <c r="L64" s="73" t="str">
        <f t="shared" si="71"/>
        <v/>
      </c>
      <c r="M64" s="73" t="str">
        <f t="shared" si="71"/>
        <v/>
      </c>
      <c r="N64" s="73">
        <f t="shared" si="71"/>
        <v>20</v>
      </c>
      <c r="O64" s="73" t="str">
        <f t="shared" si="71"/>
        <v/>
      </c>
      <c r="P64" s="73" t="str">
        <f t="shared" si="71"/>
        <v/>
      </c>
      <c r="Q64" s="73" t="str">
        <f t="shared" si="71"/>
        <v/>
      </c>
      <c r="R64" s="73" t="str">
        <f t="shared" si="71"/>
        <v/>
      </c>
      <c r="S64" s="73" t="str">
        <f t="shared" si="71"/>
        <v/>
      </c>
      <c r="T64" s="73" t="str">
        <f t="shared" si="71"/>
        <v/>
      </c>
      <c r="U64" s="73" t="str">
        <f t="shared" si="71"/>
        <v/>
      </c>
      <c r="V64" s="73" t="str">
        <f t="shared" si="71"/>
        <v/>
      </c>
      <c r="W64" s="73">
        <f t="shared" si="71"/>
        <v>2</v>
      </c>
      <c r="X64" s="73" t="str">
        <f t="shared" si="71"/>
        <v/>
      </c>
      <c r="Y64" s="73" t="str">
        <f t="shared" si="71"/>
        <v/>
      </c>
      <c r="Z64" s="73" t="str">
        <f t="shared" si="71"/>
        <v/>
      </c>
      <c r="AA64" s="73" t="str">
        <f t="shared" si="71"/>
        <v/>
      </c>
      <c r="AB64" s="73" t="str">
        <f t="shared" si="71"/>
        <v/>
      </c>
      <c r="AC64" s="73" t="str">
        <f t="shared" si="71"/>
        <v/>
      </c>
      <c r="AD64" s="73" t="str">
        <f t="shared" si="71"/>
        <v/>
      </c>
      <c r="AE64" s="73" t="str">
        <f t="shared" si="71"/>
        <v/>
      </c>
      <c r="AF64" s="73" t="str">
        <f t="shared" si="71"/>
        <v/>
      </c>
      <c r="AG64" s="73" t="str">
        <f t="shared" si="71"/>
        <v/>
      </c>
      <c r="AH64" s="73" t="str">
        <f t="shared" si="71"/>
        <v/>
      </c>
      <c r="AI64" s="73" t="str">
        <f t="shared" si="71"/>
        <v/>
      </c>
      <c r="AJ64" s="73" t="str">
        <f t="shared" si="71"/>
        <v/>
      </c>
      <c r="AK64" s="73" t="str">
        <f t="shared" si="71"/>
        <v/>
      </c>
      <c r="AL64" s="73" t="str">
        <f t="shared" si="71"/>
        <v/>
      </c>
      <c r="AM64" s="73" t="str">
        <f t="shared" si="71"/>
        <v/>
      </c>
      <c r="AN64" s="73" t="str">
        <f t="shared" si="71"/>
        <v/>
      </c>
      <c r="AO64" s="73" t="str">
        <f t="shared" si="71"/>
        <v/>
      </c>
      <c r="AP64" s="73" t="str">
        <f t="shared" ref="AP64" si="78">IF(AP31&gt;0, AP31*(AP31-1), "")</f>
        <v/>
      </c>
      <c r="AQ64" s="73" t="str">
        <f t="shared" si="71"/>
        <v/>
      </c>
      <c r="AR64" s="73" t="str">
        <f t="shared" si="71"/>
        <v/>
      </c>
      <c r="AS64" s="73">
        <f t="shared" si="71"/>
        <v>0</v>
      </c>
      <c r="AT64" s="73" t="str">
        <f t="shared" si="71"/>
        <v/>
      </c>
      <c r="AU64" s="73" t="str">
        <f t="shared" si="71"/>
        <v/>
      </c>
      <c r="AV64" s="73" t="str">
        <f t="shared" si="71"/>
        <v/>
      </c>
      <c r="AW64" s="73" t="str">
        <f t="shared" si="71"/>
        <v/>
      </c>
      <c r="AX64" s="73" t="str">
        <f t="shared" si="71"/>
        <v/>
      </c>
      <c r="AY64" s="73" t="str">
        <f t="shared" si="71"/>
        <v/>
      </c>
      <c r="AZ64" s="73" t="str">
        <f t="shared" ref="AZ64:BA64" si="79">IF(AZ31&gt;0, AZ31*(AZ31-1), "")</f>
        <v/>
      </c>
      <c r="BA64" s="73" t="str">
        <f t="shared" si="79"/>
        <v/>
      </c>
      <c r="BB64" s="73" t="str">
        <f t="shared" si="71"/>
        <v/>
      </c>
      <c r="BC64" s="73" t="str">
        <f t="shared" si="71"/>
        <v/>
      </c>
      <c r="BD64" s="73" t="str">
        <f t="shared" si="71"/>
        <v/>
      </c>
      <c r="BE64" s="73" t="str">
        <f t="shared" si="71"/>
        <v/>
      </c>
      <c r="BF64" s="73" t="str">
        <f t="shared" si="71"/>
        <v/>
      </c>
      <c r="BG64" s="73" t="str">
        <f t="shared" si="71"/>
        <v/>
      </c>
      <c r="BH64" s="73" t="str">
        <f t="shared" si="71"/>
        <v/>
      </c>
      <c r="BI64" s="73" t="str">
        <f t="shared" si="71"/>
        <v/>
      </c>
      <c r="BJ64" s="73" t="str">
        <f t="shared" si="71"/>
        <v/>
      </c>
      <c r="BK64" s="73" t="str">
        <f t="shared" si="71"/>
        <v/>
      </c>
      <c r="BL64" s="73" t="str">
        <f t="shared" si="71"/>
        <v/>
      </c>
      <c r="BM64" s="73" t="str">
        <f t="shared" si="71"/>
        <v/>
      </c>
      <c r="BN64" s="73" t="str">
        <f t="shared" si="71"/>
        <v/>
      </c>
      <c r="BO64" s="73" t="str">
        <f t="shared" si="71"/>
        <v/>
      </c>
      <c r="BP64" s="73" t="str">
        <f t="shared" si="71"/>
        <v/>
      </c>
      <c r="BQ64" s="73" t="str">
        <f t="shared" si="71"/>
        <v/>
      </c>
      <c r="BR64" s="73" t="str">
        <f t="shared" ref="BR64:BU65" si="80">IF(BR31&gt;0, BR31*(BR31-1), "")</f>
        <v/>
      </c>
      <c r="BS64" s="73" t="str">
        <f t="shared" si="80"/>
        <v/>
      </c>
      <c r="BT64" s="73" t="str">
        <f t="shared" si="80"/>
        <v/>
      </c>
      <c r="BU64" s="74" t="str">
        <f t="shared" si="80"/>
        <v/>
      </c>
      <c r="BW64" s="37">
        <f t="shared" si="8"/>
        <v>22</v>
      </c>
      <c r="BX64" s="44">
        <f t="shared" si="3"/>
        <v>56</v>
      </c>
      <c r="BY64" s="39">
        <f t="shared" si="9"/>
        <v>0.39285714285714285</v>
      </c>
      <c r="BZ64" s="47">
        <f t="shared" si="10"/>
        <v>0.60714285714285721</v>
      </c>
    </row>
    <row r="65" spans="2:78" ht="16.2" thickBot="1" x14ac:dyDescent="0.35">
      <c r="B65" s="35">
        <f>A32</f>
        <v>42911</v>
      </c>
      <c r="C65" s="80" t="str">
        <f t="shared" si="5"/>
        <v/>
      </c>
      <c r="D65" s="75" t="str">
        <f t="shared" ref="D65:BR65" si="81">IF(D32&gt;0, D32*(D32-1), "")</f>
        <v/>
      </c>
      <c r="E65" s="75" t="str">
        <f t="shared" si="81"/>
        <v/>
      </c>
      <c r="F65" s="75" t="str">
        <f t="shared" si="81"/>
        <v/>
      </c>
      <c r="G65" s="75" t="str">
        <f t="shared" si="81"/>
        <v/>
      </c>
      <c r="H65" s="75" t="str">
        <f t="shared" si="81"/>
        <v/>
      </c>
      <c r="I65" s="75">
        <f t="shared" si="81"/>
        <v>2</v>
      </c>
      <c r="J65" s="75" t="str">
        <f t="shared" si="81"/>
        <v/>
      </c>
      <c r="K65" s="75" t="str">
        <f t="shared" si="81"/>
        <v/>
      </c>
      <c r="L65" s="75">
        <f t="shared" si="81"/>
        <v>0</v>
      </c>
      <c r="M65" s="75" t="str">
        <f t="shared" si="81"/>
        <v/>
      </c>
      <c r="N65" s="75">
        <f t="shared" si="81"/>
        <v>12</v>
      </c>
      <c r="O65" s="75" t="str">
        <f t="shared" si="81"/>
        <v/>
      </c>
      <c r="P65" s="75" t="str">
        <f t="shared" si="81"/>
        <v/>
      </c>
      <c r="Q65" s="75" t="str">
        <f t="shared" si="81"/>
        <v/>
      </c>
      <c r="R65" s="75" t="str">
        <f t="shared" si="81"/>
        <v/>
      </c>
      <c r="S65" s="75" t="str">
        <f t="shared" si="81"/>
        <v/>
      </c>
      <c r="T65" s="75" t="str">
        <f t="shared" si="81"/>
        <v/>
      </c>
      <c r="U65" s="75" t="str">
        <f t="shared" si="81"/>
        <v/>
      </c>
      <c r="V65" s="75" t="str">
        <f t="shared" si="81"/>
        <v/>
      </c>
      <c r="W65" s="75">
        <f t="shared" si="81"/>
        <v>12</v>
      </c>
      <c r="X65" s="75" t="str">
        <f t="shared" si="81"/>
        <v/>
      </c>
      <c r="Y65" s="75" t="str">
        <f t="shared" si="81"/>
        <v/>
      </c>
      <c r="Z65" s="75">
        <f t="shared" si="81"/>
        <v>0</v>
      </c>
      <c r="AA65" s="75" t="str">
        <f t="shared" si="81"/>
        <v/>
      </c>
      <c r="AB65" s="75">
        <f t="shared" si="81"/>
        <v>2</v>
      </c>
      <c r="AC65" s="75" t="str">
        <f t="shared" si="81"/>
        <v/>
      </c>
      <c r="AD65" s="75" t="str">
        <f t="shared" si="81"/>
        <v/>
      </c>
      <c r="AE65" s="75" t="str">
        <f t="shared" si="81"/>
        <v/>
      </c>
      <c r="AF65" s="75" t="str">
        <f t="shared" si="81"/>
        <v/>
      </c>
      <c r="AG65" s="75" t="str">
        <f t="shared" si="81"/>
        <v/>
      </c>
      <c r="AH65" s="75" t="str">
        <f t="shared" si="81"/>
        <v/>
      </c>
      <c r="AI65" s="75" t="str">
        <f t="shared" si="81"/>
        <v/>
      </c>
      <c r="AJ65" s="75">
        <f t="shared" si="81"/>
        <v>210</v>
      </c>
      <c r="AK65" s="75" t="str">
        <f t="shared" si="81"/>
        <v/>
      </c>
      <c r="AL65" s="75" t="str">
        <f t="shared" si="81"/>
        <v/>
      </c>
      <c r="AM65" s="75" t="str">
        <f t="shared" si="81"/>
        <v/>
      </c>
      <c r="AN65" s="75">
        <f t="shared" si="81"/>
        <v>0</v>
      </c>
      <c r="AO65" s="75" t="str">
        <f t="shared" si="81"/>
        <v/>
      </c>
      <c r="AP65" s="75" t="str">
        <f t="shared" si="81"/>
        <v/>
      </c>
      <c r="AQ65" s="75" t="str">
        <f t="shared" si="81"/>
        <v/>
      </c>
      <c r="AR65" s="75" t="str">
        <f t="shared" si="81"/>
        <v/>
      </c>
      <c r="AS65" s="75">
        <f t="shared" si="81"/>
        <v>12</v>
      </c>
      <c r="AT65" s="75" t="str">
        <f t="shared" si="81"/>
        <v/>
      </c>
      <c r="AU65" s="75" t="str">
        <f t="shared" si="81"/>
        <v/>
      </c>
      <c r="AV65" s="75" t="str">
        <f t="shared" si="81"/>
        <v/>
      </c>
      <c r="AW65" s="75" t="str">
        <f t="shared" si="81"/>
        <v/>
      </c>
      <c r="AX65" s="75" t="str">
        <f t="shared" si="81"/>
        <v/>
      </c>
      <c r="AY65" s="75" t="str">
        <f t="shared" si="81"/>
        <v/>
      </c>
      <c r="AZ65" s="75" t="str">
        <f t="shared" si="81"/>
        <v/>
      </c>
      <c r="BA65" s="75" t="str">
        <f t="shared" si="81"/>
        <v/>
      </c>
      <c r="BB65" s="75" t="str">
        <f t="shared" si="81"/>
        <v/>
      </c>
      <c r="BC65" s="75" t="str">
        <f t="shared" si="81"/>
        <v/>
      </c>
      <c r="BD65" s="75" t="str">
        <f t="shared" si="81"/>
        <v/>
      </c>
      <c r="BE65" s="75" t="str">
        <f t="shared" si="81"/>
        <v/>
      </c>
      <c r="BF65" s="75" t="str">
        <f t="shared" si="81"/>
        <v/>
      </c>
      <c r="BG65" s="75">
        <f t="shared" si="81"/>
        <v>2</v>
      </c>
      <c r="BH65" s="75" t="str">
        <f t="shared" si="81"/>
        <v/>
      </c>
      <c r="BI65" s="75" t="str">
        <f t="shared" si="81"/>
        <v/>
      </c>
      <c r="BJ65" s="75" t="str">
        <f t="shared" si="81"/>
        <v/>
      </c>
      <c r="BK65" s="75" t="str">
        <f t="shared" si="81"/>
        <v/>
      </c>
      <c r="BL65" s="75" t="str">
        <f t="shared" si="81"/>
        <v/>
      </c>
      <c r="BM65" s="75" t="str">
        <f t="shared" si="81"/>
        <v/>
      </c>
      <c r="BN65" s="75" t="str">
        <f t="shared" si="81"/>
        <v/>
      </c>
      <c r="BO65" s="75" t="str">
        <f t="shared" si="81"/>
        <v/>
      </c>
      <c r="BP65" s="75" t="str">
        <f t="shared" si="81"/>
        <v/>
      </c>
      <c r="BQ65" s="75">
        <f t="shared" si="81"/>
        <v>0</v>
      </c>
      <c r="BR65" s="75" t="str">
        <f t="shared" si="81"/>
        <v/>
      </c>
      <c r="BS65" s="75" t="str">
        <f t="shared" si="80"/>
        <v/>
      </c>
      <c r="BT65" s="75" t="str">
        <f t="shared" si="80"/>
        <v/>
      </c>
      <c r="BU65" s="76" t="str">
        <f t="shared" si="80"/>
        <v/>
      </c>
      <c r="BW65" s="40">
        <f t="shared" si="8"/>
        <v>252</v>
      </c>
      <c r="BX65" s="45">
        <f t="shared" si="3"/>
        <v>1332</v>
      </c>
      <c r="BY65" s="41">
        <f t="shared" si="9"/>
        <v>0.1891891891891892</v>
      </c>
      <c r="BZ65" s="48">
        <f t="shared" si="10"/>
        <v>0.81081081081081074</v>
      </c>
    </row>
    <row r="66" spans="2:78" ht="15" thickBot="1" x14ac:dyDescent="0.35">
      <c r="BW66" t="s">
        <v>130</v>
      </c>
    </row>
    <row r="67" spans="2:78" ht="15.6" x14ac:dyDescent="0.3">
      <c r="B67" s="35">
        <f>B35</f>
        <v>42870</v>
      </c>
      <c r="C67" s="70">
        <f>IFERROR((C2/$B2)^2, "")</f>
        <v>0</v>
      </c>
      <c r="D67" s="71">
        <f t="shared" ref="D67:BR68" si="82">IFERROR((D2/$B2)^2, "")</f>
        <v>0</v>
      </c>
      <c r="E67" s="71">
        <f t="shared" si="82"/>
        <v>0</v>
      </c>
      <c r="F67" s="71">
        <f t="shared" si="82"/>
        <v>0</v>
      </c>
      <c r="G67" s="71">
        <f t="shared" si="82"/>
        <v>0</v>
      </c>
      <c r="H67" s="71">
        <f t="shared" si="82"/>
        <v>0</v>
      </c>
      <c r="I67" s="71">
        <f t="shared" si="82"/>
        <v>0</v>
      </c>
      <c r="J67" s="71">
        <f t="shared" si="82"/>
        <v>0</v>
      </c>
      <c r="K67" s="71">
        <f t="shared" si="82"/>
        <v>0</v>
      </c>
      <c r="L67" s="71">
        <f t="shared" si="82"/>
        <v>0</v>
      </c>
      <c r="M67" s="71">
        <f t="shared" si="82"/>
        <v>0</v>
      </c>
      <c r="N67" s="71">
        <f t="shared" si="82"/>
        <v>1.2530346933980734E-3</v>
      </c>
      <c r="O67" s="71">
        <f t="shared" si="82"/>
        <v>0</v>
      </c>
      <c r="P67" s="71">
        <f t="shared" si="82"/>
        <v>0</v>
      </c>
      <c r="Q67" s="71">
        <f t="shared" si="82"/>
        <v>0</v>
      </c>
      <c r="R67" s="71">
        <f t="shared" si="82"/>
        <v>0</v>
      </c>
      <c r="S67" s="71">
        <f t="shared" si="82"/>
        <v>0</v>
      </c>
      <c r="T67" s="71">
        <f t="shared" si="82"/>
        <v>0</v>
      </c>
      <c r="U67" s="71">
        <f t="shared" si="82"/>
        <v>0</v>
      </c>
      <c r="V67" s="71">
        <f t="shared" si="82"/>
        <v>0</v>
      </c>
      <c r="W67" s="71">
        <f t="shared" si="82"/>
        <v>0</v>
      </c>
      <c r="X67" s="71">
        <f t="shared" si="82"/>
        <v>0</v>
      </c>
      <c r="Y67" s="71">
        <f t="shared" si="82"/>
        <v>0</v>
      </c>
      <c r="Z67" s="71">
        <f t="shared" si="82"/>
        <v>7.8314668337379589E-5</v>
      </c>
      <c r="AA67" s="71">
        <f t="shared" si="82"/>
        <v>0</v>
      </c>
      <c r="AB67" s="71">
        <f t="shared" si="82"/>
        <v>2.8193280601456652E-3</v>
      </c>
      <c r="AC67" s="71">
        <f t="shared" si="82"/>
        <v>0</v>
      </c>
      <c r="AD67" s="71">
        <f t="shared" si="82"/>
        <v>0</v>
      </c>
      <c r="AE67" s="71">
        <f t="shared" si="82"/>
        <v>3.1325867334951836E-4</v>
      </c>
      <c r="AF67" s="71">
        <f t="shared" si="82"/>
        <v>0</v>
      </c>
      <c r="AG67" s="71">
        <f t="shared" si="82"/>
        <v>0</v>
      </c>
      <c r="AH67" s="71">
        <f t="shared" si="82"/>
        <v>0</v>
      </c>
      <c r="AI67" s="71">
        <f t="shared" si="82"/>
        <v>3.1325867334951836E-4</v>
      </c>
      <c r="AJ67" s="71">
        <f t="shared" si="82"/>
        <v>1.1277312240582661E-2</v>
      </c>
      <c r="AK67" s="71">
        <f t="shared" si="82"/>
        <v>0</v>
      </c>
      <c r="AL67" s="71">
        <f t="shared" si="82"/>
        <v>1.2530346933980734E-3</v>
      </c>
      <c r="AM67" s="71">
        <f t="shared" si="82"/>
        <v>0</v>
      </c>
      <c r="AN67" s="71">
        <f t="shared" si="82"/>
        <v>0.2455947999060224</v>
      </c>
      <c r="AO67" s="71">
        <f t="shared" si="82"/>
        <v>0</v>
      </c>
      <c r="AP67" s="71">
        <f t="shared" si="82"/>
        <v>0</v>
      </c>
      <c r="AQ67" s="71">
        <f t="shared" si="82"/>
        <v>0</v>
      </c>
      <c r="AR67" s="71">
        <f t="shared" si="82"/>
        <v>3.1325867334951836E-4</v>
      </c>
      <c r="AS67" s="71">
        <f t="shared" si="82"/>
        <v>5.0121387735922937E-3</v>
      </c>
      <c r="AT67" s="71">
        <f t="shared" si="82"/>
        <v>0</v>
      </c>
      <c r="AU67" s="71">
        <f t="shared" si="82"/>
        <v>0</v>
      </c>
      <c r="AV67" s="71">
        <f t="shared" si="82"/>
        <v>0</v>
      </c>
      <c r="AW67" s="71">
        <f t="shared" si="82"/>
        <v>7.048320150364163E-4</v>
      </c>
      <c r="AX67" s="71">
        <f t="shared" si="82"/>
        <v>7.8314668337379589E-5</v>
      </c>
      <c r="AY67" s="71">
        <f t="shared" si="82"/>
        <v>0</v>
      </c>
      <c r="AZ67" s="71">
        <f t="shared" si="82"/>
        <v>0</v>
      </c>
      <c r="BA67" s="71">
        <f t="shared" si="82"/>
        <v>0</v>
      </c>
      <c r="BB67" s="71">
        <f t="shared" si="82"/>
        <v>0</v>
      </c>
      <c r="BC67" s="71">
        <f t="shared" si="82"/>
        <v>0</v>
      </c>
      <c r="BD67" s="71">
        <f t="shared" si="82"/>
        <v>0</v>
      </c>
      <c r="BE67" s="71">
        <f t="shared" si="82"/>
        <v>0</v>
      </c>
      <c r="BF67" s="71">
        <f t="shared" si="82"/>
        <v>0</v>
      </c>
      <c r="BG67" s="71">
        <f t="shared" si="82"/>
        <v>0</v>
      </c>
      <c r="BH67" s="71">
        <f t="shared" si="82"/>
        <v>0</v>
      </c>
      <c r="BI67" s="71">
        <f t="shared" si="82"/>
        <v>0</v>
      </c>
      <c r="BJ67" s="71">
        <f t="shared" si="82"/>
        <v>0</v>
      </c>
      <c r="BK67" s="71">
        <f t="shared" si="82"/>
        <v>0</v>
      </c>
      <c r="BL67" s="71">
        <f t="shared" si="82"/>
        <v>0</v>
      </c>
      <c r="BM67" s="71">
        <f t="shared" si="82"/>
        <v>0</v>
      </c>
      <c r="BN67" s="71">
        <f t="shared" si="82"/>
        <v>0</v>
      </c>
      <c r="BO67" s="71">
        <f t="shared" si="82"/>
        <v>0</v>
      </c>
      <c r="BP67" s="71">
        <f t="shared" si="82"/>
        <v>0</v>
      </c>
      <c r="BQ67" s="71">
        <f t="shared" si="82"/>
        <v>7.8314668337379589E-5</v>
      </c>
      <c r="BR67" s="71">
        <f t="shared" si="82"/>
        <v>7.8314668337379593E-3</v>
      </c>
      <c r="BS67" s="71">
        <f t="shared" ref="BS67:BU71" si="83">IFERROR((BS2/$B2)^2, "")</f>
        <v>7.8314668337379589E-5</v>
      </c>
      <c r="BT67" s="71">
        <f t="shared" si="83"/>
        <v>0</v>
      </c>
      <c r="BU67" s="72">
        <f t="shared" si="83"/>
        <v>0</v>
      </c>
      <c r="BW67" s="81">
        <f>SUM(C67:BU67)</f>
        <v>0.27699898190931155</v>
      </c>
      <c r="BX67" s="82">
        <f>B67</f>
        <v>42870</v>
      </c>
    </row>
    <row r="68" spans="2:78" ht="15.6" x14ac:dyDescent="0.3">
      <c r="B68" s="35">
        <f t="shared" ref="B68:B97" si="84">B36</f>
        <v>42872</v>
      </c>
      <c r="C68" s="79">
        <f t="shared" ref="C68:R97" si="85">IFERROR((C3/$B3)^2, "")</f>
        <v>0</v>
      </c>
      <c r="D68" s="73">
        <f t="shared" si="85"/>
        <v>0</v>
      </c>
      <c r="E68" s="73">
        <f t="shared" si="85"/>
        <v>0</v>
      </c>
      <c r="F68" s="73">
        <f t="shared" si="85"/>
        <v>0</v>
      </c>
      <c r="G68" s="73">
        <f t="shared" si="85"/>
        <v>0</v>
      </c>
      <c r="H68" s="73">
        <f t="shared" si="85"/>
        <v>0</v>
      </c>
      <c r="I68" s="73">
        <f t="shared" si="85"/>
        <v>9.6116878123798542E-5</v>
      </c>
      <c r="J68" s="73">
        <f t="shared" si="85"/>
        <v>0</v>
      </c>
      <c r="K68" s="73">
        <f t="shared" si="85"/>
        <v>0</v>
      </c>
      <c r="L68" s="73">
        <f t="shared" si="85"/>
        <v>0</v>
      </c>
      <c r="M68" s="73">
        <f t="shared" si="85"/>
        <v>0</v>
      </c>
      <c r="N68" s="73">
        <f t="shared" si="85"/>
        <v>3.8446751249519417E-4</v>
      </c>
      <c r="O68" s="73">
        <f t="shared" si="85"/>
        <v>0</v>
      </c>
      <c r="P68" s="73">
        <f t="shared" si="85"/>
        <v>0</v>
      </c>
      <c r="Q68" s="73">
        <f t="shared" si="85"/>
        <v>0</v>
      </c>
      <c r="R68" s="73">
        <f t="shared" si="85"/>
        <v>0</v>
      </c>
      <c r="S68" s="73">
        <f t="shared" si="82"/>
        <v>0</v>
      </c>
      <c r="T68" s="73">
        <f t="shared" si="82"/>
        <v>0</v>
      </c>
      <c r="U68" s="73">
        <f t="shared" si="82"/>
        <v>0</v>
      </c>
      <c r="V68" s="73">
        <f t="shared" si="82"/>
        <v>0</v>
      </c>
      <c r="W68" s="73">
        <f t="shared" si="82"/>
        <v>0</v>
      </c>
      <c r="X68" s="73">
        <f t="shared" si="82"/>
        <v>0</v>
      </c>
      <c r="Y68" s="73">
        <f t="shared" si="82"/>
        <v>0</v>
      </c>
      <c r="Z68" s="73">
        <f t="shared" si="82"/>
        <v>9.6116878123798542E-5</v>
      </c>
      <c r="AA68" s="73">
        <f t="shared" si="82"/>
        <v>0</v>
      </c>
      <c r="AB68" s="73">
        <f t="shared" si="82"/>
        <v>3.4602076124567475E-3</v>
      </c>
      <c r="AC68" s="73">
        <f t="shared" si="82"/>
        <v>0</v>
      </c>
      <c r="AD68" s="73">
        <f t="shared" si="82"/>
        <v>0</v>
      </c>
      <c r="AE68" s="73">
        <f t="shared" si="82"/>
        <v>8.6505190311418688E-4</v>
      </c>
      <c r="AF68" s="73">
        <f t="shared" si="82"/>
        <v>0</v>
      </c>
      <c r="AG68" s="73">
        <f t="shared" si="82"/>
        <v>0</v>
      </c>
      <c r="AH68" s="73">
        <f t="shared" si="82"/>
        <v>0</v>
      </c>
      <c r="AI68" s="73">
        <f t="shared" si="82"/>
        <v>0</v>
      </c>
      <c r="AJ68" s="73">
        <f t="shared" si="82"/>
        <v>7.5355632449058074E-2</v>
      </c>
      <c r="AK68" s="73">
        <f t="shared" si="82"/>
        <v>0</v>
      </c>
      <c r="AL68" s="73">
        <f t="shared" si="82"/>
        <v>9.6116878123798542E-5</v>
      </c>
      <c r="AM68" s="73">
        <f t="shared" si="82"/>
        <v>0</v>
      </c>
      <c r="AN68" s="73">
        <f t="shared" si="82"/>
        <v>0.13879277201076509</v>
      </c>
      <c r="AO68" s="73">
        <f t="shared" si="82"/>
        <v>0</v>
      </c>
      <c r="AP68" s="73">
        <f t="shared" ref="AP68" si="86">IFERROR((AP3/$B3)^2, "")</f>
        <v>0</v>
      </c>
      <c r="AQ68" s="73">
        <f t="shared" si="82"/>
        <v>0</v>
      </c>
      <c r="AR68" s="73">
        <f t="shared" si="82"/>
        <v>8.6505190311418688E-4</v>
      </c>
      <c r="AS68" s="73">
        <f t="shared" si="82"/>
        <v>1.384083044982699E-2</v>
      </c>
      <c r="AT68" s="73">
        <f t="shared" si="82"/>
        <v>0</v>
      </c>
      <c r="AU68" s="73">
        <f t="shared" si="82"/>
        <v>0</v>
      </c>
      <c r="AV68" s="73">
        <f t="shared" si="82"/>
        <v>0</v>
      </c>
      <c r="AW68" s="73">
        <f t="shared" si="82"/>
        <v>0</v>
      </c>
      <c r="AX68" s="73">
        <f t="shared" si="82"/>
        <v>0</v>
      </c>
      <c r="AY68" s="73">
        <f t="shared" si="82"/>
        <v>0</v>
      </c>
      <c r="AZ68" s="73">
        <f t="shared" ref="AZ68:BA68" si="87">IFERROR((AZ3/$B3)^2, "")</f>
        <v>0</v>
      </c>
      <c r="BA68" s="73">
        <f t="shared" si="87"/>
        <v>0</v>
      </c>
      <c r="BB68" s="73">
        <f t="shared" si="82"/>
        <v>0</v>
      </c>
      <c r="BC68" s="73">
        <f t="shared" si="82"/>
        <v>0</v>
      </c>
      <c r="BD68" s="73">
        <f t="shared" si="82"/>
        <v>0</v>
      </c>
      <c r="BE68" s="73">
        <f t="shared" si="82"/>
        <v>0</v>
      </c>
      <c r="BF68" s="73">
        <f t="shared" si="82"/>
        <v>0</v>
      </c>
      <c r="BG68" s="73">
        <f t="shared" si="82"/>
        <v>9.6116878123798542E-5</v>
      </c>
      <c r="BH68" s="73">
        <f t="shared" si="82"/>
        <v>9.6116878123798542E-5</v>
      </c>
      <c r="BI68" s="73">
        <f t="shared" si="82"/>
        <v>9.6116878123798542E-5</v>
      </c>
      <c r="BJ68" s="73">
        <f t="shared" si="82"/>
        <v>0</v>
      </c>
      <c r="BK68" s="73">
        <f t="shared" si="82"/>
        <v>0</v>
      </c>
      <c r="BL68" s="73">
        <f t="shared" si="82"/>
        <v>0</v>
      </c>
      <c r="BM68" s="73">
        <f t="shared" si="82"/>
        <v>9.6116878123798542E-5</v>
      </c>
      <c r="BN68" s="73">
        <f t="shared" si="82"/>
        <v>9.6116878123798542E-5</v>
      </c>
      <c r="BO68" s="73">
        <f t="shared" si="82"/>
        <v>0</v>
      </c>
      <c r="BP68" s="73">
        <f t="shared" si="82"/>
        <v>0</v>
      </c>
      <c r="BQ68" s="73">
        <f t="shared" si="82"/>
        <v>3.8446751249519417E-4</v>
      </c>
      <c r="BR68" s="73">
        <f t="shared" si="82"/>
        <v>0</v>
      </c>
      <c r="BS68" s="73">
        <f t="shared" si="83"/>
        <v>0</v>
      </c>
      <c r="BT68" s="73">
        <f t="shared" si="83"/>
        <v>0</v>
      </c>
      <c r="BU68" s="74">
        <f t="shared" si="83"/>
        <v>0</v>
      </c>
      <c r="BW68" s="83">
        <f t="shared" ref="BW68:BW97" si="88">SUM(C68:BU68)</f>
        <v>0.23471741637831606</v>
      </c>
      <c r="BX68" s="84">
        <f t="shared" ref="BX68:BX97" si="89">B68</f>
        <v>42872</v>
      </c>
    </row>
    <row r="69" spans="2:78" ht="15.6" x14ac:dyDescent="0.3">
      <c r="B69" s="35">
        <f t="shared" si="84"/>
        <v>42873</v>
      </c>
      <c r="C69" s="79">
        <f t="shared" si="85"/>
        <v>0</v>
      </c>
      <c r="D69" s="73">
        <f t="shared" ref="D69:BR72" si="90">IFERROR((D4/$B4)^2, "")</f>
        <v>0</v>
      </c>
      <c r="E69" s="73">
        <f t="shared" si="90"/>
        <v>0</v>
      </c>
      <c r="F69" s="73">
        <f t="shared" si="90"/>
        <v>0</v>
      </c>
      <c r="G69" s="73">
        <f t="shared" si="90"/>
        <v>0</v>
      </c>
      <c r="H69" s="73">
        <f t="shared" si="90"/>
        <v>4.00576830636116E-5</v>
      </c>
      <c r="I69" s="73">
        <f t="shared" si="90"/>
        <v>4.00576830636116E-5</v>
      </c>
      <c r="J69" s="73">
        <f t="shared" si="90"/>
        <v>0</v>
      </c>
      <c r="K69" s="73">
        <f t="shared" si="90"/>
        <v>1.602307322544464E-4</v>
      </c>
      <c r="L69" s="73">
        <f t="shared" si="90"/>
        <v>0</v>
      </c>
      <c r="M69" s="73">
        <f t="shared" si="90"/>
        <v>0</v>
      </c>
      <c r="N69" s="73">
        <f t="shared" si="90"/>
        <v>4.00576830636116E-5</v>
      </c>
      <c r="O69" s="73">
        <f t="shared" si="90"/>
        <v>0</v>
      </c>
      <c r="P69" s="73">
        <f t="shared" si="90"/>
        <v>0</v>
      </c>
      <c r="Q69" s="73">
        <f t="shared" si="90"/>
        <v>0</v>
      </c>
      <c r="R69" s="73">
        <f t="shared" si="90"/>
        <v>0</v>
      </c>
      <c r="S69" s="73">
        <f t="shared" si="90"/>
        <v>0</v>
      </c>
      <c r="T69" s="73">
        <f t="shared" si="90"/>
        <v>0</v>
      </c>
      <c r="U69" s="73">
        <f t="shared" si="90"/>
        <v>0</v>
      </c>
      <c r="V69" s="73">
        <f t="shared" si="90"/>
        <v>0</v>
      </c>
      <c r="W69" s="73">
        <f t="shared" si="90"/>
        <v>0</v>
      </c>
      <c r="X69" s="73">
        <f t="shared" si="90"/>
        <v>4.00576830636116E-5</v>
      </c>
      <c r="Y69" s="73">
        <f t="shared" si="90"/>
        <v>0</v>
      </c>
      <c r="Z69" s="73">
        <f t="shared" si="90"/>
        <v>1.602307322544464E-4</v>
      </c>
      <c r="AA69" s="73">
        <f t="shared" si="90"/>
        <v>0</v>
      </c>
      <c r="AB69" s="73">
        <f t="shared" si="90"/>
        <v>4.8469796506970027E-3</v>
      </c>
      <c r="AC69" s="73">
        <f t="shared" si="90"/>
        <v>0</v>
      </c>
      <c r="AD69" s="73">
        <f t="shared" si="90"/>
        <v>0</v>
      </c>
      <c r="AE69" s="73">
        <f t="shared" si="90"/>
        <v>3.6051914757250441E-4</v>
      </c>
      <c r="AF69" s="73">
        <f t="shared" si="90"/>
        <v>0</v>
      </c>
      <c r="AG69" s="73">
        <f t="shared" si="90"/>
        <v>0</v>
      </c>
      <c r="AH69" s="73">
        <f t="shared" si="90"/>
        <v>0</v>
      </c>
      <c r="AI69" s="73">
        <f t="shared" si="90"/>
        <v>0</v>
      </c>
      <c r="AJ69" s="73">
        <f t="shared" si="90"/>
        <v>2.7078993751001437E-2</v>
      </c>
      <c r="AK69" s="73">
        <f t="shared" si="90"/>
        <v>0</v>
      </c>
      <c r="AL69" s="73">
        <f t="shared" si="90"/>
        <v>3.6051914757250441E-4</v>
      </c>
      <c r="AM69" s="73">
        <f t="shared" si="90"/>
        <v>0</v>
      </c>
      <c r="AN69" s="73">
        <f t="shared" si="90"/>
        <v>0.34645890081717678</v>
      </c>
      <c r="AO69" s="73">
        <f t="shared" si="90"/>
        <v>4.00576830636116E-5</v>
      </c>
      <c r="AP69" s="73">
        <f t="shared" ref="AP69" si="91">IFERROR((AP4/$B4)^2, "")</f>
        <v>0</v>
      </c>
      <c r="AQ69" s="73">
        <f t="shared" si="90"/>
        <v>0</v>
      </c>
      <c r="AR69" s="73">
        <f t="shared" si="90"/>
        <v>4.00576830636116E-5</v>
      </c>
      <c r="AS69" s="73">
        <f t="shared" si="90"/>
        <v>4.0057683063611602E-3</v>
      </c>
      <c r="AT69" s="73">
        <f t="shared" si="90"/>
        <v>0</v>
      </c>
      <c r="AU69" s="73">
        <f t="shared" si="90"/>
        <v>0</v>
      </c>
      <c r="AV69" s="73">
        <f t="shared" si="90"/>
        <v>0</v>
      </c>
      <c r="AW69" s="73">
        <f t="shared" si="90"/>
        <v>1.602307322544464E-4</v>
      </c>
      <c r="AX69" s="73">
        <f t="shared" si="90"/>
        <v>0</v>
      </c>
      <c r="AY69" s="73">
        <f t="shared" si="90"/>
        <v>0</v>
      </c>
      <c r="AZ69" s="73">
        <f t="shared" ref="AZ69:BA69" si="92">IFERROR((AZ4/$B4)^2, "")</f>
        <v>0</v>
      </c>
      <c r="BA69" s="73">
        <f t="shared" si="92"/>
        <v>0</v>
      </c>
      <c r="BB69" s="73">
        <f t="shared" si="90"/>
        <v>0</v>
      </c>
      <c r="BC69" s="73">
        <f t="shared" si="90"/>
        <v>0</v>
      </c>
      <c r="BD69" s="73">
        <f t="shared" si="90"/>
        <v>0</v>
      </c>
      <c r="BE69" s="73">
        <f t="shared" si="90"/>
        <v>0</v>
      </c>
      <c r="BF69" s="73">
        <f t="shared" si="90"/>
        <v>0</v>
      </c>
      <c r="BG69" s="73">
        <f t="shared" si="90"/>
        <v>0</v>
      </c>
      <c r="BH69" s="73">
        <f t="shared" si="90"/>
        <v>0</v>
      </c>
      <c r="BI69" s="73">
        <f t="shared" si="90"/>
        <v>0</v>
      </c>
      <c r="BJ69" s="73">
        <f t="shared" si="90"/>
        <v>0</v>
      </c>
      <c r="BK69" s="73">
        <f t="shared" si="90"/>
        <v>0</v>
      </c>
      <c r="BL69" s="73">
        <f t="shared" si="90"/>
        <v>0</v>
      </c>
      <c r="BM69" s="73">
        <f t="shared" si="90"/>
        <v>0</v>
      </c>
      <c r="BN69" s="73">
        <f t="shared" si="90"/>
        <v>0</v>
      </c>
      <c r="BO69" s="73">
        <f t="shared" si="90"/>
        <v>0</v>
      </c>
      <c r="BP69" s="73">
        <f t="shared" si="90"/>
        <v>0</v>
      </c>
      <c r="BQ69" s="73">
        <f t="shared" si="90"/>
        <v>0</v>
      </c>
      <c r="BR69" s="73">
        <f t="shared" si="90"/>
        <v>0</v>
      </c>
      <c r="BS69" s="73">
        <f t="shared" si="83"/>
        <v>0</v>
      </c>
      <c r="BT69" s="73">
        <f t="shared" si="83"/>
        <v>0</v>
      </c>
      <c r="BU69" s="74">
        <f t="shared" si="83"/>
        <v>0</v>
      </c>
      <c r="BW69" s="83">
        <f t="shared" si="88"/>
        <v>0.38383271911552641</v>
      </c>
      <c r="BX69" s="84">
        <f t="shared" si="89"/>
        <v>42873</v>
      </c>
    </row>
    <row r="70" spans="2:78" ht="15.6" x14ac:dyDescent="0.3">
      <c r="B70" s="35">
        <f t="shared" si="84"/>
        <v>42874</v>
      </c>
      <c r="C70" s="79">
        <f t="shared" si="85"/>
        <v>0</v>
      </c>
      <c r="D70" s="73">
        <f t="shared" si="90"/>
        <v>0</v>
      </c>
      <c r="E70" s="73">
        <f t="shared" si="90"/>
        <v>0</v>
      </c>
      <c r="F70" s="73">
        <f t="shared" si="90"/>
        <v>0</v>
      </c>
      <c r="G70" s="73">
        <f t="shared" si="90"/>
        <v>0</v>
      </c>
      <c r="H70" s="73">
        <f t="shared" si="90"/>
        <v>0</v>
      </c>
      <c r="I70" s="73">
        <f t="shared" si="90"/>
        <v>0</v>
      </c>
      <c r="J70" s="73">
        <f t="shared" si="90"/>
        <v>0</v>
      </c>
      <c r="K70" s="73">
        <f t="shared" si="90"/>
        <v>0</v>
      </c>
      <c r="L70" s="73">
        <f t="shared" si="90"/>
        <v>0</v>
      </c>
      <c r="M70" s="73">
        <f t="shared" si="90"/>
        <v>0</v>
      </c>
      <c r="N70" s="73">
        <f t="shared" si="90"/>
        <v>0</v>
      </c>
      <c r="O70" s="73">
        <f t="shared" si="90"/>
        <v>0</v>
      </c>
      <c r="P70" s="73">
        <f t="shared" si="90"/>
        <v>0</v>
      </c>
      <c r="Q70" s="73">
        <f t="shared" si="90"/>
        <v>0</v>
      </c>
      <c r="R70" s="73">
        <f t="shared" si="90"/>
        <v>0</v>
      </c>
      <c r="S70" s="73">
        <f t="shared" si="90"/>
        <v>0</v>
      </c>
      <c r="T70" s="73">
        <f t="shared" si="90"/>
        <v>0</v>
      </c>
      <c r="U70" s="73">
        <f t="shared" si="90"/>
        <v>6.2988158226253457E-5</v>
      </c>
      <c r="V70" s="73">
        <f t="shared" si="90"/>
        <v>6.2988158226253457E-5</v>
      </c>
      <c r="W70" s="73">
        <f t="shared" si="90"/>
        <v>0</v>
      </c>
      <c r="X70" s="73">
        <f t="shared" si="90"/>
        <v>0</v>
      </c>
      <c r="Y70" s="73">
        <f t="shared" si="90"/>
        <v>0</v>
      </c>
      <c r="Z70" s="73">
        <f t="shared" si="90"/>
        <v>5.6689342403628109E-4</v>
      </c>
      <c r="AA70" s="73">
        <f t="shared" si="90"/>
        <v>0</v>
      </c>
      <c r="AB70" s="73">
        <f t="shared" si="90"/>
        <v>3.0864197530864196E-3</v>
      </c>
      <c r="AC70" s="73">
        <f t="shared" si="90"/>
        <v>0</v>
      </c>
      <c r="AD70" s="73">
        <f t="shared" si="90"/>
        <v>0</v>
      </c>
      <c r="AE70" s="73">
        <f t="shared" si="90"/>
        <v>0</v>
      </c>
      <c r="AF70" s="73">
        <f t="shared" si="90"/>
        <v>0</v>
      </c>
      <c r="AG70" s="73">
        <f t="shared" si="90"/>
        <v>0</v>
      </c>
      <c r="AH70" s="73">
        <f t="shared" si="90"/>
        <v>0</v>
      </c>
      <c r="AI70" s="73">
        <f t="shared" si="90"/>
        <v>5.6689342403628109E-4</v>
      </c>
      <c r="AJ70" s="73">
        <f t="shared" si="90"/>
        <v>3.332073570168808E-2</v>
      </c>
      <c r="AK70" s="73">
        <f t="shared" si="90"/>
        <v>0</v>
      </c>
      <c r="AL70" s="73">
        <f t="shared" si="90"/>
        <v>3.0864197530864196E-3</v>
      </c>
      <c r="AM70" s="73">
        <f t="shared" si="90"/>
        <v>0</v>
      </c>
      <c r="AN70" s="73">
        <f t="shared" si="90"/>
        <v>0.29988662131519278</v>
      </c>
      <c r="AO70" s="73">
        <f t="shared" si="90"/>
        <v>0</v>
      </c>
      <c r="AP70" s="73">
        <f t="shared" ref="AP70" si="93">IFERROR((AP5/$B5)^2, "")</f>
        <v>0</v>
      </c>
      <c r="AQ70" s="73">
        <f t="shared" si="90"/>
        <v>0</v>
      </c>
      <c r="AR70" s="73">
        <f t="shared" si="90"/>
        <v>6.2988158226253457E-5</v>
      </c>
      <c r="AS70" s="73">
        <f t="shared" si="90"/>
        <v>4.0312421264802212E-3</v>
      </c>
      <c r="AT70" s="73">
        <f t="shared" si="90"/>
        <v>0</v>
      </c>
      <c r="AU70" s="73">
        <f t="shared" si="90"/>
        <v>0</v>
      </c>
      <c r="AV70" s="73">
        <f t="shared" si="90"/>
        <v>0</v>
      </c>
      <c r="AW70" s="73">
        <f t="shared" si="90"/>
        <v>0</v>
      </c>
      <c r="AX70" s="73">
        <f t="shared" si="90"/>
        <v>0</v>
      </c>
      <c r="AY70" s="73">
        <f t="shared" si="90"/>
        <v>0</v>
      </c>
      <c r="AZ70" s="73">
        <f t="shared" ref="AZ70:BA70" si="94">IFERROR((AZ5/$B5)^2, "")</f>
        <v>0</v>
      </c>
      <c r="BA70" s="73">
        <f t="shared" si="94"/>
        <v>0</v>
      </c>
      <c r="BB70" s="73">
        <f t="shared" si="90"/>
        <v>0</v>
      </c>
      <c r="BC70" s="73">
        <f t="shared" si="90"/>
        <v>0</v>
      </c>
      <c r="BD70" s="73">
        <f t="shared" si="90"/>
        <v>0</v>
      </c>
      <c r="BE70" s="73">
        <f t="shared" si="90"/>
        <v>0</v>
      </c>
      <c r="BF70" s="73">
        <f t="shared" si="90"/>
        <v>0</v>
      </c>
      <c r="BG70" s="73">
        <f t="shared" si="90"/>
        <v>0</v>
      </c>
      <c r="BH70" s="73">
        <f t="shared" si="90"/>
        <v>0</v>
      </c>
      <c r="BI70" s="73">
        <f t="shared" si="90"/>
        <v>6.2988158226253457E-5</v>
      </c>
      <c r="BJ70" s="73">
        <f t="shared" si="90"/>
        <v>0</v>
      </c>
      <c r="BK70" s="73">
        <f t="shared" si="90"/>
        <v>0</v>
      </c>
      <c r="BL70" s="73">
        <f t="shared" si="90"/>
        <v>0</v>
      </c>
      <c r="BM70" s="73">
        <f t="shared" si="90"/>
        <v>0</v>
      </c>
      <c r="BN70" s="73">
        <f t="shared" si="90"/>
        <v>0</v>
      </c>
      <c r="BO70" s="73">
        <f t="shared" si="90"/>
        <v>0</v>
      </c>
      <c r="BP70" s="73">
        <f t="shared" si="90"/>
        <v>0</v>
      </c>
      <c r="BQ70" s="73">
        <f t="shared" si="90"/>
        <v>0</v>
      </c>
      <c r="BR70" s="73">
        <f t="shared" si="90"/>
        <v>2.5195263290501383E-4</v>
      </c>
      <c r="BS70" s="73">
        <f t="shared" si="83"/>
        <v>0</v>
      </c>
      <c r="BT70" s="73">
        <f t="shared" si="83"/>
        <v>0</v>
      </c>
      <c r="BU70" s="74">
        <f t="shared" si="83"/>
        <v>0</v>
      </c>
      <c r="BW70" s="83">
        <f t="shared" si="88"/>
        <v>0.34504913076341648</v>
      </c>
      <c r="BX70" s="84">
        <f t="shared" si="89"/>
        <v>42874</v>
      </c>
    </row>
    <row r="71" spans="2:78" ht="15.6" x14ac:dyDescent="0.3">
      <c r="B71" s="35">
        <f t="shared" si="84"/>
        <v>42875</v>
      </c>
      <c r="C71" s="79">
        <f t="shared" si="85"/>
        <v>0</v>
      </c>
      <c r="D71" s="73">
        <f t="shared" si="90"/>
        <v>0</v>
      </c>
      <c r="E71" s="73">
        <f t="shared" si="90"/>
        <v>0</v>
      </c>
      <c r="F71" s="73">
        <f t="shared" si="90"/>
        <v>0</v>
      </c>
      <c r="G71" s="73">
        <f t="shared" si="90"/>
        <v>0</v>
      </c>
      <c r="H71" s="73">
        <f t="shared" si="90"/>
        <v>0</v>
      </c>
      <c r="I71" s="73">
        <f t="shared" si="90"/>
        <v>0</v>
      </c>
      <c r="J71" s="73">
        <f t="shared" si="90"/>
        <v>0</v>
      </c>
      <c r="K71" s="73">
        <f t="shared" si="90"/>
        <v>0</v>
      </c>
      <c r="L71" s="73">
        <f t="shared" si="90"/>
        <v>0</v>
      </c>
      <c r="M71" s="73">
        <f t="shared" si="90"/>
        <v>0</v>
      </c>
      <c r="N71" s="73">
        <f t="shared" si="90"/>
        <v>0</v>
      </c>
      <c r="O71" s="73">
        <f t="shared" si="90"/>
        <v>0</v>
      </c>
      <c r="P71" s="73">
        <f t="shared" si="90"/>
        <v>0</v>
      </c>
      <c r="Q71" s="73">
        <f t="shared" si="90"/>
        <v>0</v>
      </c>
      <c r="R71" s="73">
        <f t="shared" si="90"/>
        <v>0</v>
      </c>
      <c r="S71" s="73">
        <f t="shared" si="90"/>
        <v>0</v>
      </c>
      <c r="T71" s="73">
        <f t="shared" si="90"/>
        <v>0</v>
      </c>
      <c r="U71" s="73">
        <f t="shared" si="90"/>
        <v>0</v>
      </c>
      <c r="V71" s="73">
        <f t="shared" si="90"/>
        <v>0</v>
      </c>
      <c r="W71" s="73">
        <f t="shared" si="90"/>
        <v>0</v>
      </c>
      <c r="X71" s="73">
        <f t="shared" si="90"/>
        <v>0</v>
      </c>
      <c r="Y71" s="73">
        <f t="shared" si="90"/>
        <v>0</v>
      </c>
      <c r="Z71" s="73">
        <f t="shared" si="90"/>
        <v>3.8578758535550319E-5</v>
      </c>
      <c r="AA71" s="73">
        <f t="shared" si="90"/>
        <v>0</v>
      </c>
      <c r="AB71" s="73">
        <f t="shared" si="90"/>
        <v>1.8903591682419658E-3</v>
      </c>
      <c r="AC71" s="73">
        <f t="shared" si="90"/>
        <v>0</v>
      </c>
      <c r="AD71" s="73">
        <f t="shared" si="90"/>
        <v>0</v>
      </c>
      <c r="AE71" s="73">
        <f t="shared" si="90"/>
        <v>0</v>
      </c>
      <c r="AF71" s="73">
        <f t="shared" si="90"/>
        <v>0</v>
      </c>
      <c r="AG71" s="73">
        <f t="shared" si="90"/>
        <v>0</v>
      </c>
      <c r="AH71" s="73">
        <f t="shared" si="90"/>
        <v>0</v>
      </c>
      <c r="AI71" s="73">
        <f t="shared" si="90"/>
        <v>3.4720882681995294E-4</v>
      </c>
      <c r="AJ71" s="73">
        <f t="shared" si="90"/>
        <v>5.5707727325334674E-2</v>
      </c>
      <c r="AK71" s="73">
        <f t="shared" si="90"/>
        <v>0</v>
      </c>
      <c r="AL71" s="73">
        <f t="shared" si="90"/>
        <v>3.8578758535550319E-5</v>
      </c>
      <c r="AM71" s="73">
        <f t="shared" si="90"/>
        <v>0</v>
      </c>
      <c r="AN71" s="73">
        <f t="shared" si="90"/>
        <v>0.28532849812893024</v>
      </c>
      <c r="AO71" s="73">
        <f t="shared" si="90"/>
        <v>0</v>
      </c>
      <c r="AP71" s="73">
        <f t="shared" ref="AP71" si="95">IFERROR((AP6/$B6)^2, "")</f>
        <v>0</v>
      </c>
      <c r="AQ71" s="73">
        <f t="shared" si="90"/>
        <v>0</v>
      </c>
      <c r="AR71" s="73">
        <f t="shared" si="90"/>
        <v>1.5431503414220128E-4</v>
      </c>
      <c r="AS71" s="73">
        <f t="shared" si="90"/>
        <v>1.2499517765518307E-2</v>
      </c>
      <c r="AT71" s="73">
        <f t="shared" si="90"/>
        <v>0</v>
      </c>
      <c r="AU71" s="73">
        <f t="shared" si="90"/>
        <v>0</v>
      </c>
      <c r="AV71" s="73">
        <f t="shared" si="90"/>
        <v>0</v>
      </c>
      <c r="AW71" s="73">
        <f t="shared" si="90"/>
        <v>3.8578758535550319E-5</v>
      </c>
      <c r="AX71" s="73">
        <f t="shared" si="90"/>
        <v>0</v>
      </c>
      <c r="AY71" s="73">
        <f t="shared" si="90"/>
        <v>0</v>
      </c>
      <c r="AZ71" s="73">
        <f t="shared" ref="AZ71:BA71" si="96">IFERROR((AZ6/$B6)^2, "")</f>
        <v>0</v>
      </c>
      <c r="BA71" s="73">
        <f t="shared" si="96"/>
        <v>0</v>
      </c>
      <c r="BB71" s="73">
        <f t="shared" si="90"/>
        <v>0</v>
      </c>
      <c r="BC71" s="73">
        <f t="shared" si="90"/>
        <v>0</v>
      </c>
      <c r="BD71" s="73">
        <f t="shared" si="90"/>
        <v>0</v>
      </c>
      <c r="BE71" s="73">
        <f t="shared" si="90"/>
        <v>0</v>
      </c>
      <c r="BF71" s="73">
        <f t="shared" si="90"/>
        <v>0</v>
      </c>
      <c r="BG71" s="73">
        <f t="shared" si="90"/>
        <v>3.8578758535550319E-5</v>
      </c>
      <c r="BH71" s="73">
        <f t="shared" si="90"/>
        <v>1.5431503414220128E-4</v>
      </c>
      <c r="BI71" s="73">
        <f t="shared" si="90"/>
        <v>3.8578758535550319E-5</v>
      </c>
      <c r="BJ71" s="73">
        <f t="shared" si="90"/>
        <v>0</v>
      </c>
      <c r="BK71" s="73">
        <f t="shared" si="90"/>
        <v>0</v>
      </c>
      <c r="BL71" s="73">
        <f t="shared" si="90"/>
        <v>0</v>
      </c>
      <c r="BM71" s="73">
        <f t="shared" si="90"/>
        <v>0</v>
      </c>
      <c r="BN71" s="73">
        <f t="shared" si="90"/>
        <v>0</v>
      </c>
      <c r="BO71" s="73">
        <f t="shared" si="90"/>
        <v>0</v>
      </c>
      <c r="BP71" s="73">
        <f t="shared" si="90"/>
        <v>0</v>
      </c>
      <c r="BQ71" s="73">
        <f t="shared" si="90"/>
        <v>0</v>
      </c>
      <c r="BR71" s="73">
        <f t="shared" si="90"/>
        <v>0</v>
      </c>
      <c r="BS71" s="73">
        <f t="shared" si="83"/>
        <v>0</v>
      </c>
      <c r="BT71" s="73">
        <f t="shared" si="83"/>
        <v>0</v>
      </c>
      <c r="BU71" s="74">
        <f t="shared" si="83"/>
        <v>0</v>
      </c>
      <c r="BW71" s="83">
        <f t="shared" si="88"/>
        <v>0.35627483507580726</v>
      </c>
      <c r="BX71" s="84">
        <f t="shared" si="89"/>
        <v>42875</v>
      </c>
    </row>
    <row r="72" spans="2:78" ht="15.6" x14ac:dyDescent="0.3">
      <c r="B72" s="35">
        <f t="shared" si="84"/>
        <v>42876</v>
      </c>
      <c r="C72" s="79">
        <f t="shared" si="85"/>
        <v>0</v>
      </c>
      <c r="D72" s="73">
        <f t="shared" si="90"/>
        <v>0</v>
      </c>
      <c r="E72" s="73">
        <f t="shared" si="90"/>
        <v>0</v>
      </c>
      <c r="F72" s="73">
        <f t="shared" si="90"/>
        <v>0</v>
      </c>
      <c r="G72" s="73">
        <f t="shared" si="90"/>
        <v>0</v>
      </c>
      <c r="H72" s="73">
        <f t="shared" si="90"/>
        <v>0</v>
      </c>
      <c r="I72" s="73">
        <f t="shared" si="90"/>
        <v>0</v>
      </c>
      <c r="J72" s="73">
        <f t="shared" si="90"/>
        <v>0</v>
      </c>
      <c r="K72" s="73">
        <f t="shared" si="90"/>
        <v>0</v>
      </c>
      <c r="L72" s="73">
        <f t="shared" si="90"/>
        <v>0</v>
      </c>
      <c r="M72" s="73">
        <f t="shared" si="90"/>
        <v>0</v>
      </c>
      <c r="N72" s="73">
        <f t="shared" si="90"/>
        <v>7.3051355102637171E-5</v>
      </c>
      <c r="O72" s="73">
        <f t="shared" si="90"/>
        <v>0</v>
      </c>
      <c r="P72" s="73">
        <f t="shared" si="90"/>
        <v>0</v>
      </c>
      <c r="Q72" s="73">
        <f t="shared" si="90"/>
        <v>0</v>
      </c>
      <c r="R72" s="73">
        <f t="shared" si="90"/>
        <v>0</v>
      </c>
      <c r="S72" s="73">
        <f t="shared" si="90"/>
        <v>0</v>
      </c>
      <c r="T72" s="73">
        <f t="shared" si="90"/>
        <v>0</v>
      </c>
      <c r="U72" s="73">
        <f t="shared" si="90"/>
        <v>0</v>
      </c>
      <c r="V72" s="73">
        <f t="shared" si="90"/>
        <v>0</v>
      </c>
      <c r="W72" s="73">
        <f t="shared" si="90"/>
        <v>0</v>
      </c>
      <c r="X72" s="73">
        <f t="shared" si="90"/>
        <v>0</v>
      </c>
      <c r="Y72" s="73">
        <f t="shared" si="90"/>
        <v>0</v>
      </c>
      <c r="Z72" s="73">
        <f t="shared" si="90"/>
        <v>2.9220542041054868E-4</v>
      </c>
      <c r="AA72" s="73">
        <f t="shared" si="90"/>
        <v>0</v>
      </c>
      <c r="AB72" s="73">
        <f t="shared" si="90"/>
        <v>8.8392139674190948E-3</v>
      </c>
      <c r="AC72" s="73">
        <f t="shared" si="90"/>
        <v>0</v>
      </c>
      <c r="AD72" s="73">
        <f t="shared" si="90"/>
        <v>0</v>
      </c>
      <c r="AE72" s="73">
        <f t="shared" si="90"/>
        <v>2.9220542041054868E-4</v>
      </c>
      <c r="AF72" s="73">
        <f t="shared" si="90"/>
        <v>0</v>
      </c>
      <c r="AG72" s="73">
        <f t="shared" si="90"/>
        <v>0</v>
      </c>
      <c r="AH72" s="73">
        <f t="shared" si="90"/>
        <v>0</v>
      </c>
      <c r="AI72" s="73">
        <f t="shared" si="90"/>
        <v>0</v>
      </c>
      <c r="AJ72" s="73">
        <f t="shared" si="90"/>
        <v>6.1436189641317848E-2</v>
      </c>
      <c r="AK72" s="73">
        <f t="shared" si="90"/>
        <v>0</v>
      </c>
      <c r="AL72" s="73">
        <f t="shared" si="90"/>
        <v>1.1688216816421947E-3</v>
      </c>
      <c r="AM72" s="73">
        <f t="shared" si="90"/>
        <v>0</v>
      </c>
      <c r="AN72" s="73">
        <f t="shared" si="90"/>
        <v>0.19000657462195925</v>
      </c>
      <c r="AO72" s="73">
        <f t="shared" si="90"/>
        <v>0</v>
      </c>
      <c r="AP72" s="73">
        <f t="shared" ref="AP72" si="97">IFERROR((AP7/$B7)^2, "")</f>
        <v>0</v>
      </c>
      <c r="AQ72" s="73">
        <f t="shared" si="90"/>
        <v>0</v>
      </c>
      <c r="AR72" s="73">
        <f t="shared" si="90"/>
        <v>1.8262838775659289E-3</v>
      </c>
      <c r="AS72" s="73">
        <f t="shared" si="90"/>
        <v>5.9171597633136102E-3</v>
      </c>
      <c r="AT72" s="73">
        <f t="shared" si="90"/>
        <v>0</v>
      </c>
      <c r="AU72" s="73">
        <f t="shared" si="90"/>
        <v>0</v>
      </c>
      <c r="AV72" s="73">
        <f t="shared" si="90"/>
        <v>0</v>
      </c>
      <c r="AW72" s="73">
        <f t="shared" si="90"/>
        <v>7.3051355102637171E-5</v>
      </c>
      <c r="AX72" s="73">
        <f t="shared" si="90"/>
        <v>0</v>
      </c>
      <c r="AY72" s="73">
        <f t="shared" si="90"/>
        <v>0</v>
      </c>
      <c r="AZ72" s="73">
        <f t="shared" ref="AZ72:BA72" si="98">IFERROR((AZ7/$B7)^2, "")</f>
        <v>0</v>
      </c>
      <c r="BA72" s="73">
        <f t="shared" si="98"/>
        <v>0</v>
      </c>
      <c r="BB72" s="73">
        <f t="shared" si="90"/>
        <v>0</v>
      </c>
      <c r="BC72" s="73">
        <f t="shared" si="90"/>
        <v>0</v>
      </c>
      <c r="BD72" s="73">
        <f t="shared" si="90"/>
        <v>0</v>
      </c>
      <c r="BE72" s="73">
        <f t="shared" si="90"/>
        <v>0</v>
      </c>
      <c r="BF72" s="73">
        <f t="shared" si="90"/>
        <v>0</v>
      </c>
      <c r="BG72" s="73">
        <f t="shared" si="90"/>
        <v>7.3051355102637171E-5</v>
      </c>
      <c r="BH72" s="73">
        <f t="shared" si="90"/>
        <v>0</v>
      </c>
      <c r="BI72" s="73">
        <f t="shared" si="90"/>
        <v>0</v>
      </c>
      <c r="BJ72" s="73">
        <f t="shared" si="90"/>
        <v>0</v>
      </c>
      <c r="BK72" s="73">
        <f t="shared" si="90"/>
        <v>0</v>
      </c>
      <c r="BL72" s="73">
        <f t="shared" si="90"/>
        <v>0</v>
      </c>
      <c r="BM72" s="73">
        <f t="shared" si="90"/>
        <v>0</v>
      </c>
      <c r="BN72" s="73">
        <f t="shared" si="90"/>
        <v>0</v>
      </c>
      <c r="BO72" s="73">
        <f t="shared" si="90"/>
        <v>0</v>
      </c>
      <c r="BP72" s="73">
        <f t="shared" si="90"/>
        <v>0</v>
      </c>
      <c r="BQ72" s="73">
        <f t="shared" si="90"/>
        <v>7.3051355102637171E-5</v>
      </c>
      <c r="BR72" s="73">
        <f t="shared" ref="BR72:BU75" si="99">IFERROR((BR7/$B7)^2, "")</f>
        <v>0</v>
      </c>
      <c r="BS72" s="73">
        <f t="shared" si="99"/>
        <v>0</v>
      </c>
      <c r="BT72" s="73">
        <f t="shared" si="99"/>
        <v>0</v>
      </c>
      <c r="BU72" s="74">
        <f t="shared" si="99"/>
        <v>0</v>
      </c>
      <c r="BW72" s="83">
        <f t="shared" si="88"/>
        <v>0.27007085981444962</v>
      </c>
      <c r="BX72" s="84">
        <f t="shared" si="89"/>
        <v>42876</v>
      </c>
    </row>
    <row r="73" spans="2:78" ht="15.6" x14ac:dyDescent="0.3">
      <c r="B73" s="35">
        <f t="shared" si="84"/>
        <v>42877</v>
      </c>
      <c r="C73" s="79">
        <f t="shared" si="85"/>
        <v>0</v>
      </c>
      <c r="D73" s="73">
        <f t="shared" ref="D73:BR76" si="100">IFERROR((D8/$B8)^2, "")</f>
        <v>0</v>
      </c>
      <c r="E73" s="73">
        <f t="shared" si="100"/>
        <v>0</v>
      </c>
      <c r="F73" s="73">
        <f t="shared" si="100"/>
        <v>0</v>
      </c>
      <c r="G73" s="73">
        <f t="shared" si="100"/>
        <v>0</v>
      </c>
      <c r="H73" s="73">
        <f t="shared" si="100"/>
        <v>0</v>
      </c>
      <c r="I73" s="73">
        <f t="shared" si="100"/>
        <v>0</v>
      </c>
      <c r="J73" s="73">
        <f t="shared" si="100"/>
        <v>0</v>
      </c>
      <c r="K73" s="73">
        <f t="shared" si="100"/>
        <v>3.3057851239669419E-4</v>
      </c>
      <c r="L73" s="73">
        <f t="shared" si="100"/>
        <v>0</v>
      </c>
      <c r="M73" s="73">
        <f t="shared" si="100"/>
        <v>0</v>
      </c>
      <c r="N73" s="73">
        <f t="shared" si="100"/>
        <v>0</v>
      </c>
      <c r="O73" s="73">
        <f t="shared" si="100"/>
        <v>0</v>
      </c>
      <c r="P73" s="73">
        <f t="shared" si="100"/>
        <v>0</v>
      </c>
      <c r="Q73" s="73">
        <f t="shared" si="100"/>
        <v>0</v>
      </c>
      <c r="R73" s="73">
        <f t="shared" si="100"/>
        <v>0</v>
      </c>
      <c r="S73" s="73">
        <f t="shared" si="100"/>
        <v>0</v>
      </c>
      <c r="T73" s="73">
        <f t="shared" si="100"/>
        <v>0</v>
      </c>
      <c r="U73" s="73">
        <f t="shared" si="100"/>
        <v>0</v>
      </c>
      <c r="V73" s="73">
        <f t="shared" si="100"/>
        <v>0</v>
      </c>
      <c r="W73" s="73">
        <f t="shared" si="100"/>
        <v>0</v>
      </c>
      <c r="X73" s="73">
        <f t="shared" si="100"/>
        <v>0</v>
      </c>
      <c r="Y73" s="73">
        <f t="shared" si="100"/>
        <v>0</v>
      </c>
      <c r="Z73" s="73">
        <f t="shared" si="100"/>
        <v>0</v>
      </c>
      <c r="AA73" s="73">
        <f t="shared" si="100"/>
        <v>0</v>
      </c>
      <c r="AB73" s="73">
        <f t="shared" si="100"/>
        <v>5.289256198347107E-3</v>
      </c>
      <c r="AC73" s="73">
        <f t="shared" si="100"/>
        <v>0</v>
      </c>
      <c r="AD73" s="73">
        <f t="shared" si="100"/>
        <v>0</v>
      </c>
      <c r="AE73" s="73">
        <f t="shared" si="100"/>
        <v>0</v>
      </c>
      <c r="AF73" s="73">
        <f t="shared" si="100"/>
        <v>0</v>
      </c>
      <c r="AG73" s="73">
        <f t="shared" si="100"/>
        <v>0</v>
      </c>
      <c r="AH73" s="73">
        <f t="shared" si="100"/>
        <v>0</v>
      </c>
      <c r="AI73" s="73">
        <f t="shared" si="100"/>
        <v>1.3223140495867767E-3</v>
      </c>
      <c r="AJ73" s="73">
        <f t="shared" si="100"/>
        <v>9.5537190082644621E-2</v>
      </c>
      <c r="AK73" s="73">
        <f t="shared" si="100"/>
        <v>0</v>
      </c>
      <c r="AL73" s="73">
        <f t="shared" si="100"/>
        <v>1.3223140495867767E-3</v>
      </c>
      <c r="AM73" s="73">
        <f t="shared" si="100"/>
        <v>0</v>
      </c>
      <c r="AN73" s="73">
        <f t="shared" si="100"/>
        <v>0.11933884297520661</v>
      </c>
      <c r="AO73" s="73">
        <f t="shared" si="100"/>
        <v>3.3057851239669419E-4</v>
      </c>
      <c r="AP73" s="73">
        <f t="shared" ref="AP73" si="101">IFERROR((AP8/$B8)^2, "")</f>
        <v>0</v>
      </c>
      <c r="AQ73" s="73">
        <f t="shared" si="100"/>
        <v>0</v>
      </c>
      <c r="AR73" s="73">
        <f t="shared" si="100"/>
        <v>1.3223140495867767E-3</v>
      </c>
      <c r="AS73" s="73">
        <f t="shared" si="100"/>
        <v>8.2644628099173556E-3</v>
      </c>
      <c r="AT73" s="73">
        <f t="shared" si="100"/>
        <v>0</v>
      </c>
      <c r="AU73" s="73">
        <f t="shared" si="100"/>
        <v>0</v>
      </c>
      <c r="AV73" s="73">
        <f t="shared" si="100"/>
        <v>0</v>
      </c>
      <c r="AW73" s="73">
        <f t="shared" si="100"/>
        <v>3.3057851239669419E-4</v>
      </c>
      <c r="AX73" s="73">
        <f t="shared" si="100"/>
        <v>0</v>
      </c>
      <c r="AY73" s="73">
        <f t="shared" si="100"/>
        <v>0</v>
      </c>
      <c r="AZ73" s="73">
        <f t="shared" ref="AZ73:BA73" si="102">IFERROR((AZ8/$B8)^2, "")</f>
        <v>0</v>
      </c>
      <c r="BA73" s="73">
        <f t="shared" si="102"/>
        <v>0</v>
      </c>
      <c r="BB73" s="73">
        <f t="shared" si="100"/>
        <v>0</v>
      </c>
      <c r="BC73" s="73">
        <f t="shared" si="100"/>
        <v>0</v>
      </c>
      <c r="BD73" s="73">
        <f t="shared" si="100"/>
        <v>0</v>
      </c>
      <c r="BE73" s="73">
        <f t="shared" si="100"/>
        <v>0</v>
      </c>
      <c r="BF73" s="73">
        <f t="shared" si="100"/>
        <v>0</v>
      </c>
      <c r="BG73" s="73">
        <f t="shared" si="100"/>
        <v>3.3057851239669419E-4</v>
      </c>
      <c r="BH73" s="73">
        <f t="shared" si="100"/>
        <v>0</v>
      </c>
      <c r="BI73" s="73">
        <f t="shared" si="100"/>
        <v>0</v>
      </c>
      <c r="BJ73" s="73">
        <f t="shared" si="100"/>
        <v>0</v>
      </c>
      <c r="BK73" s="73">
        <f t="shared" si="100"/>
        <v>0</v>
      </c>
      <c r="BL73" s="73">
        <f t="shared" si="100"/>
        <v>0</v>
      </c>
      <c r="BM73" s="73">
        <f t="shared" si="100"/>
        <v>0</v>
      </c>
      <c r="BN73" s="73">
        <f t="shared" si="100"/>
        <v>0</v>
      </c>
      <c r="BO73" s="73">
        <f t="shared" si="100"/>
        <v>0</v>
      </c>
      <c r="BP73" s="73">
        <f t="shared" si="100"/>
        <v>0</v>
      </c>
      <c r="BQ73" s="73">
        <f t="shared" si="100"/>
        <v>0</v>
      </c>
      <c r="BR73" s="73">
        <f t="shared" si="100"/>
        <v>0</v>
      </c>
      <c r="BS73" s="73">
        <f t="shared" si="99"/>
        <v>0</v>
      </c>
      <c r="BT73" s="73">
        <f t="shared" si="99"/>
        <v>0</v>
      </c>
      <c r="BU73" s="74">
        <f t="shared" si="99"/>
        <v>0</v>
      </c>
      <c r="BW73" s="83">
        <f t="shared" si="88"/>
        <v>0.23371900826446282</v>
      </c>
      <c r="BX73" s="84">
        <f t="shared" si="89"/>
        <v>42877</v>
      </c>
    </row>
    <row r="74" spans="2:78" ht="15.6" x14ac:dyDescent="0.3">
      <c r="B74" s="35">
        <f t="shared" si="84"/>
        <v>42878</v>
      </c>
      <c r="C74" s="79">
        <f t="shared" si="85"/>
        <v>0</v>
      </c>
      <c r="D74" s="73">
        <f t="shared" si="100"/>
        <v>0</v>
      </c>
      <c r="E74" s="73">
        <f t="shared" si="100"/>
        <v>0</v>
      </c>
      <c r="F74" s="73">
        <f t="shared" si="100"/>
        <v>0</v>
      </c>
      <c r="G74" s="73">
        <f t="shared" si="100"/>
        <v>0</v>
      </c>
      <c r="H74" s="73">
        <f t="shared" si="100"/>
        <v>0</v>
      </c>
      <c r="I74" s="73">
        <f t="shared" si="100"/>
        <v>0</v>
      </c>
      <c r="J74" s="73">
        <f t="shared" si="100"/>
        <v>0</v>
      </c>
      <c r="K74" s="73">
        <f t="shared" si="100"/>
        <v>0</v>
      </c>
      <c r="L74" s="73">
        <f t="shared" si="100"/>
        <v>0</v>
      </c>
      <c r="M74" s="73">
        <f t="shared" si="100"/>
        <v>0</v>
      </c>
      <c r="N74" s="73">
        <f t="shared" si="100"/>
        <v>3.7703836365350168E-4</v>
      </c>
      <c r="O74" s="73">
        <f t="shared" si="100"/>
        <v>0</v>
      </c>
      <c r="P74" s="73">
        <f t="shared" si="100"/>
        <v>0</v>
      </c>
      <c r="Q74" s="73">
        <f t="shared" si="100"/>
        <v>0</v>
      </c>
      <c r="R74" s="73">
        <f t="shared" si="100"/>
        <v>0</v>
      </c>
      <c r="S74" s="73">
        <f t="shared" si="100"/>
        <v>0</v>
      </c>
      <c r="T74" s="73">
        <f t="shared" si="100"/>
        <v>0</v>
      </c>
      <c r="U74" s="73">
        <f t="shared" si="100"/>
        <v>0</v>
      </c>
      <c r="V74" s="73">
        <f t="shared" si="100"/>
        <v>0</v>
      </c>
      <c r="W74" s="73">
        <f t="shared" si="100"/>
        <v>0</v>
      </c>
      <c r="X74" s="73">
        <f t="shared" si="100"/>
        <v>0</v>
      </c>
      <c r="Y74" s="73">
        <f t="shared" si="100"/>
        <v>0</v>
      </c>
      <c r="Z74" s="73">
        <f t="shared" si="100"/>
        <v>0</v>
      </c>
      <c r="AA74" s="73">
        <f t="shared" si="100"/>
        <v>0</v>
      </c>
      <c r="AB74" s="73">
        <f t="shared" si="100"/>
        <v>8.4833631822037897E-4</v>
      </c>
      <c r="AC74" s="73">
        <f t="shared" si="100"/>
        <v>0</v>
      </c>
      <c r="AD74" s="73">
        <f t="shared" si="100"/>
        <v>0</v>
      </c>
      <c r="AE74" s="73">
        <f t="shared" si="100"/>
        <v>0</v>
      </c>
      <c r="AF74" s="73">
        <f t="shared" si="100"/>
        <v>0</v>
      </c>
      <c r="AG74" s="73">
        <f t="shared" si="100"/>
        <v>0</v>
      </c>
      <c r="AH74" s="73">
        <f t="shared" si="100"/>
        <v>0</v>
      </c>
      <c r="AI74" s="73">
        <f t="shared" si="100"/>
        <v>0</v>
      </c>
      <c r="AJ74" s="73">
        <f t="shared" si="100"/>
        <v>4.9863323593175614E-2</v>
      </c>
      <c r="AK74" s="73">
        <f t="shared" si="100"/>
        <v>0</v>
      </c>
      <c r="AL74" s="73">
        <f t="shared" si="100"/>
        <v>1.5081534546140067E-3</v>
      </c>
      <c r="AM74" s="73">
        <f t="shared" si="100"/>
        <v>0</v>
      </c>
      <c r="AN74" s="73">
        <f t="shared" si="100"/>
        <v>0.28513526251296067</v>
      </c>
      <c r="AO74" s="73">
        <f t="shared" si="100"/>
        <v>0</v>
      </c>
      <c r="AP74" s="73">
        <f t="shared" ref="AP74" si="103">IFERROR((AP9/$B9)^2, "")</f>
        <v>0</v>
      </c>
      <c r="AQ74" s="73">
        <f t="shared" si="100"/>
        <v>0</v>
      </c>
      <c r="AR74" s="73">
        <f t="shared" si="100"/>
        <v>1.5081534546140067E-3</v>
      </c>
      <c r="AS74" s="73">
        <f t="shared" si="100"/>
        <v>1.1405410500518427E-2</v>
      </c>
      <c r="AT74" s="73">
        <f t="shared" si="100"/>
        <v>0</v>
      </c>
      <c r="AU74" s="73">
        <f t="shared" si="100"/>
        <v>0</v>
      </c>
      <c r="AV74" s="73">
        <f t="shared" si="100"/>
        <v>0</v>
      </c>
      <c r="AW74" s="73">
        <f t="shared" si="100"/>
        <v>0</v>
      </c>
      <c r="AX74" s="73">
        <f t="shared" si="100"/>
        <v>0</v>
      </c>
      <c r="AY74" s="73">
        <f t="shared" si="100"/>
        <v>0</v>
      </c>
      <c r="AZ74" s="73">
        <f t="shared" ref="AZ74:BA74" si="104">IFERROR((AZ9/$B9)^2, "")</f>
        <v>0</v>
      </c>
      <c r="BA74" s="73">
        <f t="shared" si="104"/>
        <v>0</v>
      </c>
      <c r="BB74" s="73">
        <f t="shared" si="100"/>
        <v>0</v>
      </c>
      <c r="BC74" s="73">
        <f t="shared" si="100"/>
        <v>0</v>
      </c>
      <c r="BD74" s="73">
        <f t="shared" si="100"/>
        <v>0</v>
      </c>
      <c r="BE74" s="73">
        <f t="shared" si="100"/>
        <v>0</v>
      </c>
      <c r="BF74" s="73">
        <f t="shared" si="100"/>
        <v>0</v>
      </c>
      <c r="BG74" s="73">
        <f t="shared" si="100"/>
        <v>0</v>
      </c>
      <c r="BH74" s="73">
        <f t="shared" si="100"/>
        <v>9.4259590913375421E-5</v>
      </c>
      <c r="BI74" s="73">
        <f t="shared" si="100"/>
        <v>0</v>
      </c>
      <c r="BJ74" s="73">
        <f t="shared" si="100"/>
        <v>0</v>
      </c>
      <c r="BK74" s="73">
        <f t="shared" si="100"/>
        <v>0</v>
      </c>
      <c r="BL74" s="73">
        <f t="shared" si="100"/>
        <v>0</v>
      </c>
      <c r="BM74" s="73">
        <f t="shared" si="100"/>
        <v>0</v>
      </c>
      <c r="BN74" s="73">
        <f t="shared" si="100"/>
        <v>0</v>
      </c>
      <c r="BO74" s="73">
        <f t="shared" si="100"/>
        <v>0</v>
      </c>
      <c r="BP74" s="73">
        <f t="shared" si="100"/>
        <v>0</v>
      </c>
      <c r="BQ74" s="73">
        <f t="shared" si="100"/>
        <v>0</v>
      </c>
      <c r="BR74" s="73">
        <f t="shared" si="100"/>
        <v>0</v>
      </c>
      <c r="BS74" s="73">
        <f t="shared" si="99"/>
        <v>0</v>
      </c>
      <c r="BT74" s="73">
        <f t="shared" si="99"/>
        <v>0</v>
      </c>
      <c r="BU74" s="74">
        <f t="shared" si="99"/>
        <v>0</v>
      </c>
      <c r="BW74" s="83">
        <f t="shared" si="88"/>
        <v>0.35073993778866996</v>
      </c>
      <c r="BX74" s="84">
        <f t="shared" si="89"/>
        <v>42878</v>
      </c>
    </row>
    <row r="75" spans="2:78" ht="15.6" x14ac:dyDescent="0.3">
      <c r="B75" s="35">
        <f t="shared" si="84"/>
        <v>42879</v>
      </c>
      <c r="C75" s="79">
        <f t="shared" si="85"/>
        <v>0</v>
      </c>
      <c r="D75" s="73">
        <f t="shared" si="100"/>
        <v>0</v>
      </c>
      <c r="E75" s="73">
        <f t="shared" si="100"/>
        <v>0</v>
      </c>
      <c r="F75" s="73">
        <f t="shared" si="100"/>
        <v>0</v>
      </c>
      <c r="G75" s="73">
        <f t="shared" si="100"/>
        <v>0</v>
      </c>
      <c r="H75" s="73">
        <f t="shared" si="100"/>
        <v>6.103515625E-5</v>
      </c>
      <c r="I75" s="73">
        <f t="shared" si="100"/>
        <v>2.197265625E-3</v>
      </c>
      <c r="J75" s="73">
        <f t="shared" si="100"/>
        <v>0</v>
      </c>
      <c r="K75" s="73">
        <f t="shared" si="100"/>
        <v>2.44140625E-4</v>
      </c>
      <c r="L75" s="73">
        <f t="shared" si="100"/>
        <v>0</v>
      </c>
      <c r="M75" s="73">
        <f t="shared" si="100"/>
        <v>0</v>
      </c>
      <c r="N75" s="73">
        <f t="shared" si="100"/>
        <v>6.103515625E-5</v>
      </c>
      <c r="O75" s="73">
        <f t="shared" si="100"/>
        <v>0</v>
      </c>
      <c r="P75" s="73">
        <f t="shared" si="100"/>
        <v>0</v>
      </c>
      <c r="Q75" s="73">
        <f t="shared" si="100"/>
        <v>0</v>
      </c>
      <c r="R75" s="73">
        <f t="shared" si="100"/>
        <v>0</v>
      </c>
      <c r="S75" s="73">
        <f t="shared" si="100"/>
        <v>0</v>
      </c>
      <c r="T75" s="73">
        <f t="shared" si="100"/>
        <v>0</v>
      </c>
      <c r="U75" s="73">
        <f t="shared" si="100"/>
        <v>0</v>
      </c>
      <c r="V75" s="73">
        <f t="shared" si="100"/>
        <v>0</v>
      </c>
      <c r="W75" s="73">
        <f t="shared" si="100"/>
        <v>0</v>
      </c>
      <c r="X75" s="73">
        <f t="shared" si="100"/>
        <v>6.103515625E-5</v>
      </c>
      <c r="Y75" s="73">
        <f t="shared" si="100"/>
        <v>0</v>
      </c>
      <c r="Z75" s="73">
        <f t="shared" si="100"/>
        <v>6.103515625E-5</v>
      </c>
      <c r="AA75" s="73">
        <f t="shared" si="100"/>
        <v>0</v>
      </c>
      <c r="AB75" s="73">
        <f t="shared" si="100"/>
        <v>8.7890625E-3</v>
      </c>
      <c r="AC75" s="73">
        <f t="shared" si="100"/>
        <v>0</v>
      </c>
      <c r="AD75" s="73">
        <f t="shared" si="100"/>
        <v>0</v>
      </c>
      <c r="AE75" s="73">
        <f t="shared" si="100"/>
        <v>0</v>
      </c>
      <c r="AF75" s="73">
        <f t="shared" si="100"/>
        <v>0</v>
      </c>
      <c r="AG75" s="73">
        <f t="shared" si="100"/>
        <v>0</v>
      </c>
      <c r="AH75" s="73">
        <f t="shared" si="100"/>
        <v>0</v>
      </c>
      <c r="AI75" s="73">
        <f t="shared" si="100"/>
        <v>6.103515625E-5</v>
      </c>
      <c r="AJ75" s="73">
        <f t="shared" si="100"/>
        <v>0.140625</v>
      </c>
      <c r="AK75" s="73">
        <f t="shared" si="100"/>
        <v>0</v>
      </c>
      <c r="AL75" s="73">
        <f t="shared" si="100"/>
        <v>2.44140625E-4</v>
      </c>
      <c r="AM75" s="73">
        <f t="shared" si="100"/>
        <v>0</v>
      </c>
      <c r="AN75" s="73">
        <f t="shared" si="100"/>
        <v>7.91015625E-2</v>
      </c>
      <c r="AO75" s="73">
        <f t="shared" si="100"/>
        <v>0</v>
      </c>
      <c r="AP75" s="73">
        <f t="shared" ref="AP75" si="105">IFERROR((AP10/$B10)^2, "")</f>
        <v>0</v>
      </c>
      <c r="AQ75" s="73">
        <f t="shared" si="100"/>
        <v>0</v>
      </c>
      <c r="AR75" s="73">
        <f t="shared" si="100"/>
        <v>9.765625E-4</v>
      </c>
      <c r="AS75" s="73">
        <f t="shared" si="100"/>
        <v>7.38525390625E-3</v>
      </c>
      <c r="AT75" s="73">
        <f t="shared" si="100"/>
        <v>0</v>
      </c>
      <c r="AU75" s="73">
        <f t="shared" si="100"/>
        <v>0</v>
      </c>
      <c r="AV75" s="73">
        <f t="shared" si="100"/>
        <v>0</v>
      </c>
      <c r="AW75" s="73">
        <f t="shared" si="100"/>
        <v>0</v>
      </c>
      <c r="AX75" s="73">
        <f t="shared" si="100"/>
        <v>0</v>
      </c>
      <c r="AY75" s="73">
        <f t="shared" si="100"/>
        <v>0</v>
      </c>
      <c r="AZ75" s="73">
        <f t="shared" ref="AZ75:BA75" si="106">IFERROR((AZ10/$B10)^2, "")</f>
        <v>0</v>
      </c>
      <c r="BA75" s="73">
        <f t="shared" si="106"/>
        <v>0</v>
      </c>
      <c r="BB75" s="73">
        <f t="shared" si="100"/>
        <v>0</v>
      </c>
      <c r="BC75" s="73">
        <f t="shared" si="100"/>
        <v>0</v>
      </c>
      <c r="BD75" s="73">
        <f t="shared" si="100"/>
        <v>0</v>
      </c>
      <c r="BE75" s="73">
        <f t="shared" si="100"/>
        <v>0</v>
      </c>
      <c r="BF75" s="73">
        <f t="shared" si="100"/>
        <v>0</v>
      </c>
      <c r="BG75" s="73">
        <f t="shared" si="100"/>
        <v>0</v>
      </c>
      <c r="BH75" s="73">
        <f t="shared" si="100"/>
        <v>0</v>
      </c>
      <c r="BI75" s="73">
        <f t="shared" si="100"/>
        <v>0</v>
      </c>
      <c r="BJ75" s="73">
        <f t="shared" si="100"/>
        <v>0</v>
      </c>
      <c r="BK75" s="73">
        <f t="shared" si="100"/>
        <v>0</v>
      </c>
      <c r="BL75" s="73">
        <f t="shared" si="100"/>
        <v>0</v>
      </c>
      <c r="BM75" s="73">
        <f t="shared" si="100"/>
        <v>0</v>
      </c>
      <c r="BN75" s="73">
        <f t="shared" si="100"/>
        <v>0</v>
      </c>
      <c r="BO75" s="73">
        <f t="shared" si="100"/>
        <v>0</v>
      </c>
      <c r="BP75" s="73">
        <f t="shared" si="100"/>
        <v>0</v>
      </c>
      <c r="BQ75" s="73">
        <f t="shared" si="100"/>
        <v>0</v>
      </c>
      <c r="BR75" s="73">
        <f t="shared" si="100"/>
        <v>0</v>
      </c>
      <c r="BS75" s="73">
        <f t="shared" si="99"/>
        <v>2.44140625E-4</v>
      </c>
      <c r="BT75" s="73">
        <f t="shared" si="99"/>
        <v>0</v>
      </c>
      <c r="BU75" s="74">
        <f t="shared" si="99"/>
        <v>0</v>
      </c>
      <c r="BW75" s="83">
        <f t="shared" si="88"/>
        <v>0.2401123046875</v>
      </c>
      <c r="BX75" s="84">
        <f t="shared" si="89"/>
        <v>42879</v>
      </c>
    </row>
    <row r="76" spans="2:78" ht="15.6" x14ac:dyDescent="0.3">
      <c r="B76" s="35">
        <f t="shared" si="84"/>
        <v>42880</v>
      </c>
      <c r="C76" s="79">
        <f t="shared" si="85"/>
        <v>0</v>
      </c>
      <c r="D76" s="73">
        <f t="shared" si="100"/>
        <v>0</v>
      </c>
      <c r="E76" s="73">
        <f t="shared" si="100"/>
        <v>0</v>
      </c>
      <c r="F76" s="73">
        <f t="shared" si="100"/>
        <v>0</v>
      </c>
      <c r="G76" s="73">
        <f t="shared" si="100"/>
        <v>0</v>
      </c>
      <c r="H76" s="73">
        <f t="shared" si="100"/>
        <v>0</v>
      </c>
      <c r="I76" s="73">
        <f t="shared" si="100"/>
        <v>4.526935264825713E-4</v>
      </c>
      <c r="J76" s="73">
        <f t="shared" si="100"/>
        <v>0</v>
      </c>
      <c r="K76" s="73">
        <f t="shared" si="100"/>
        <v>5.0299280720285695E-5</v>
      </c>
      <c r="L76" s="73">
        <f t="shared" si="100"/>
        <v>0</v>
      </c>
      <c r="M76" s="73">
        <f t="shared" si="100"/>
        <v>0</v>
      </c>
      <c r="N76" s="73">
        <f t="shared" si="100"/>
        <v>5.0299280720285695E-5</v>
      </c>
      <c r="O76" s="73">
        <f t="shared" si="100"/>
        <v>0</v>
      </c>
      <c r="P76" s="73">
        <f t="shared" si="100"/>
        <v>0</v>
      </c>
      <c r="Q76" s="73">
        <f t="shared" si="100"/>
        <v>0</v>
      </c>
      <c r="R76" s="73">
        <f t="shared" si="100"/>
        <v>0</v>
      </c>
      <c r="S76" s="73">
        <f t="shared" si="100"/>
        <v>0</v>
      </c>
      <c r="T76" s="73">
        <f t="shared" si="100"/>
        <v>0</v>
      </c>
      <c r="U76" s="73">
        <f t="shared" si="100"/>
        <v>0</v>
      </c>
      <c r="V76" s="73">
        <f t="shared" si="100"/>
        <v>0</v>
      </c>
      <c r="W76" s="73">
        <f t="shared" si="100"/>
        <v>0</v>
      </c>
      <c r="X76" s="73">
        <f t="shared" si="100"/>
        <v>0</v>
      </c>
      <c r="Y76" s="73">
        <f t="shared" si="100"/>
        <v>0</v>
      </c>
      <c r="Z76" s="73">
        <f t="shared" si="100"/>
        <v>1.2574820180071427E-3</v>
      </c>
      <c r="AA76" s="73">
        <f t="shared" si="100"/>
        <v>0</v>
      </c>
      <c r="AB76" s="73">
        <f t="shared" si="100"/>
        <v>6.0862129671545697E-3</v>
      </c>
      <c r="AC76" s="73">
        <f t="shared" si="100"/>
        <v>0</v>
      </c>
      <c r="AD76" s="73">
        <f t="shared" si="100"/>
        <v>0</v>
      </c>
      <c r="AE76" s="73">
        <f t="shared" si="100"/>
        <v>0</v>
      </c>
      <c r="AF76" s="73">
        <f t="shared" si="100"/>
        <v>0</v>
      </c>
      <c r="AG76" s="73">
        <f t="shared" si="100"/>
        <v>0</v>
      </c>
      <c r="AH76" s="73">
        <f t="shared" si="100"/>
        <v>0</v>
      </c>
      <c r="AI76" s="73">
        <f t="shared" si="100"/>
        <v>4.526935264825713E-4</v>
      </c>
      <c r="AJ76" s="73">
        <f t="shared" si="100"/>
        <v>0.16920678034304107</v>
      </c>
      <c r="AK76" s="73">
        <f t="shared" si="100"/>
        <v>0</v>
      </c>
      <c r="AL76" s="73">
        <f t="shared" si="100"/>
        <v>1.8107741059302852E-3</v>
      </c>
      <c r="AM76" s="73">
        <f t="shared" si="100"/>
        <v>0</v>
      </c>
      <c r="AN76" s="73">
        <f t="shared" si="100"/>
        <v>3.400231376691313E-2</v>
      </c>
      <c r="AO76" s="73">
        <f t="shared" si="100"/>
        <v>0</v>
      </c>
      <c r="AP76" s="73">
        <f t="shared" ref="AP76" si="107">IFERROR((AP11/$B11)^2, "")</f>
        <v>0</v>
      </c>
      <c r="AQ76" s="73">
        <f t="shared" si="100"/>
        <v>0</v>
      </c>
      <c r="AR76" s="73">
        <f t="shared" si="100"/>
        <v>4.526935264825713E-4</v>
      </c>
      <c r="AS76" s="73">
        <f t="shared" si="100"/>
        <v>2.4344851868618279E-2</v>
      </c>
      <c r="AT76" s="73">
        <f t="shared" si="100"/>
        <v>0</v>
      </c>
      <c r="AU76" s="73">
        <f t="shared" si="100"/>
        <v>0</v>
      </c>
      <c r="AV76" s="73">
        <f t="shared" si="100"/>
        <v>0</v>
      </c>
      <c r="AW76" s="73">
        <f t="shared" si="100"/>
        <v>0</v>
      </c>
      <c r="AX76" s="73">
        <f t="shared" si="100"/>
        <v>0</v>
      </c>
      <c r="AY76" s="73">
        <f t="shared" si="100"/>
        <v>0</v>
      </c>
      <c r="AZ76" s="73">
        <f t="shared" ref="AZ76:BA76" si="108">IFERROR((AZ11/$B11)^2, "")</f>
        <v>0</v>
      </c>
      <c r="BA76" s="73">
        <f t="shared" si="108"/>
        <v>0</v>
      </c>
      <c r="BB76" s="73">
        <f t="shared" si="100"/>
        <v>0</v>
      </c>
      <c r="BC76" s="73">
        <f t="shared" si="100"/>
        <v>0</v>
      </c>
      <c r="BD76" s="73">
        <f t="shared" si="100"/>
        <v>0</v>
      </c>
      <c r="BE76" s="73">
        <f t="shared" si="100"/>
        <v>0</v>
      </c>
      <c r="BF76" s="73">
        <f t="shared" si="100"/>
        <v>0</v>
      </c>
      <c r="BG76" s="73">
        <f t="shared" si="100"/>
        <v>5.0299280720285695E-5</v>
      </c>
      <c r="BH76" s="73">
        <f t="shared" si="100"/>
        <v>0</v>
      </c>
      <c r="BI76" s="73">
        <f t="shared" si="100"/>
        <v>0</v>
      </c>
      <c r="BJ76" s="73">
        <f t="shared" si="100"/>
        <v>0</v>
      </c>
      <c r="BK76" s="73">
        <f t="shared" si="100"/>
        <v>0</v>
      </c>
      <c r="BL76" s="73">
        <f t="shared" si="100"/>
        <v>0</v>
      </c>
      <c r="BM76" s="73">
        <f t="shared" si="100"/>
        <v>0</v>
      </c>
      <c r="BN76" s="73">
        <f t="shared" si="100"/>
        <v>0</v>
      </c>
      <c r="BO76" s="73">
        <f t="shared" si="100"/>
        <v>0</v>
      </c>
      <c r="BP76" s="73">
        <f t="shared" si="100"/>
        <v>0</v>
      </c>
      <c r="BQ76" s="73">
        <f t="shared" si="100"/>
        <v>5.0299280720285695E-5</v>
      </c>
      <c r="BR76" s="73">
        <f t="shared" ref="BR76:BU79" si="109">IFERROR((BR11/$B11)^2, "")</f>
        <v>0</v>
      </c>
      <c r="BS76" s="73">
        <f t="shared" si="109"/>
        <v>0</v>
      </c>
      <c r="BT76" s="73">
        <f t="shared" si="109"/>
        <v>0</v>
      </c>
      <c r="BU76" s="74">
        <f t="shared" si="109"/>
        <v>0</v>
      </c>
      <c r="BW76" s="83">
        <f t="shared" si="88"/>
        <v>0.23826769277199333</v>
      </c>
      <c r="BX76" s="84">
        <f t="shared" si="89"/>
        <v>42880</v>
      </c>
    </row>
    <row r="77" spans="2:78" ht="15.6" x14ac:dyDescent="0.3">
      <c r="B77" s="35">
        <f t="shared" si="84"/>
        <v>42881</v>
      </c>
      <c r="C77" s="79">
        <f t="shared" si="85"/>
        <v>0</v>
      </c>
      <c r="D77" s="73">
        <f t="shared" ref="D77:BR80" si="110">IFERROR((D12/$B12)^2, "")</f>
        <v>0</v>
      </c>
      <c r="E77" s="73">
        <f t="shared" si="110"/>
        <v>0</v>
      </c>
      <c r="F77" s="73">
        <f t="shared" si="110"/>
        <v>0</v>
      </c>
      <c r="G77" s="73">
        <f t="shared" si="110"/>
        <v>0</v>
      </c>
      <c r="H77" s="73">
        <f t="shared" si="110"/>
        <v>7.6946752847029852E-5</v>
      </c>
      <c r="I77" s="73">
        <f t="shared" si="110"/>
        <v>3.0778701138811941E-4</v>
      </c>
      <c r="J77" s="73">
        <f t="shared" si="110"/>
        <v>0</v>
      </c>
      <c r="K77" s="73">
        <f t="shared" si="110"/>
        <v>7.6946752847029852E-5</v>
      </c>
      <c r="L77" s="73">
        <f t="shared" si="110"/>
        <v>0</v>
      </c>
      <c r="M77" s="73">
        <f t="shared" si="110"/>
        <v>0</v>
      </c>
      <c r="N77" s="73">
        <f t="shared" si="110"/>
        <v>0</v>
      </c>
      <c r="O77" s="73">
        <f t="shared" si="110"/>
        <v>0</v>
      </c>
      <c r="P77" s="73">
        <f t="shared" si="110"/>
        <v>0</v>
      </c>
      <c r="Q77" s="73">
        <f t="shared" si="110"/>
        <v>7.6946752847029852E-5</v>
      </c>
      <c r="R77" s="73">
        <f t="shared" si="110"/>
        <v>0</v>
      </c>
      <c r="S77" s="73">
        <f t="shared" si="110"/>
        <v>0</v>
      </c>
      <c r="T77" s="73">
        <f t="shared" si="110"/>
        <v>0</v>
      </c>
      <c r="U77" s="73">
        <f t="shared" si="110"/>
        <v>0</v>
      </c>
      <c r="V77" s="73">
        <f t="shared" si="110"/>
        <v>0</v>
      </c>
      <c r="W77" s="73">
        <f t="shared" si="110"/>
        <v>0</v>
      </c>
      <c r="X77" s="73">
        <f t="shared" si="110"/>
        <v>0</v>
      </c>
      <c r="Y77" s="73">
        <f t="shared" si="110"/>
        <v>0</v>
      </c>
      <c r="Z77" s="73">
        <f t="shared" si="110"/>
        <v>3.0778701138811941E-4</v>
      </c>
      <c r="AA77" s="73">
        <f t="shared" si="110"/>
        <v>0</v>
      </c>
      <c r="AB77" s="73">
        <f t="shared" si="110"/>
        <v>7.6946752847029849E-3</v>
      </c>
      <c r="AC77" s="73">
        <f t="shared" si="110"/>
        <v>0</v>
      </c>
      <c r="AD77" s="73">
        <f t="shared" si="110"/>
        <v>0</v>
      </c>
      <c r="AE77" s="73">
        <f t="shared" si="110"/>
        <v>6.9252077562326859E-4</v>
      </c>
      <c r="AF77" s="73">
        <f t="shared" si="110"/>
        <v>0</v>
      </c>
      <c r="AG77" s="73">
        <f t="shared" si="110"/>
        <v>0</v>
      </c>
      <c r="AH77" s="73">
        <f t="shared" si="110"/>
        <v>7.6946752847029852E-5</v>
      </c>
      <c r="AI77" s="73">
        <f t="shared" si="110"/>
        <v>3.0778701138811941E-4</v>
      </c>
      <c r="AJ77" s="73">
        <f t="shared" si="110"/>
        <v>0.16997537703908897</v>
      </c>
      <c r="AK77" s="73">
        <f t="shared" si="110"/>
        <v>0</v>
      </c>
      <c r="AL77" s="73">
        <f t="shared" si="110"/>
        <v>7.6946752847029852E-5</v>
      </c>
      <c r="AM77" s="73">
        <f t="shared" si="110"/>
        <v>0</v>
      </c>
      <c r="AN77" s="73">
        <f t="shared" si="110"/>
        <v>6.4712219144352115E-2</v>
      </c>
      <c r="AO77" s="73">
        <f t="shared" si="110"/>
        <v>0</v>
      </c>
      <c r="AP77" s="73">
        <f t="shared" ref="AP77" si="111">IFERROR((AP12/$B12)^2, "")</f>
        <v>0</v>
      </c>
      <c r="AQ77" s="73">
        <f t="shared" si="110"/>
        <v>0</v>
      </c>
      <c r="AR77" s="73">
        <f t="shared" si="110"/>
        <v>6.9252077562326859E-4</v>
      </c>
      <c r="AS77" s="73">
        <f t="shared" si="110"/>
        <v>7.6946752847029849E-3</v>
      </c>
      <c r="AT77" s="73">
        <f t="shared" si="110"/>
        <v>0</v>
      </c>
      <c r="AU77" s="73">
        <f t="shared" si="110"/>
        <v>0</v>
      </c>
      <c r="AV77" s="73">
        <f t="shared" si="110"/>
        <v>0</v>
      </c>
      <c r="AW77" s="73">
        <f t="shared" si="110"/>
        <v>0</v>
      </c>
      <c r="AX77" s="73">
        <f t="shared" si="110"/>
        <v>0</v>
      </c>
      <c r="AY77" s="73">
        <f t="shared" si="110"/>
        <v>0</v>
      </c>
      <c r="AZ77" s="73">
        <f t="shared" ref="AZ77:BA77" si="112">IFERROR((AZ12/$B12)^2, "")</f>
        <v>0</v>
      </c>
      <c r="BA77" s="73">
        <f t="shared" si="112"/>
        <v>0</v>
      </c>
      <c r="BB77" s="73">
        <f t="shared" si="110"/>
        <v>0</v>
      </c>
      <c r="BC77" s="73">
        <f t="shared" si="110"/>
        <v>0</v>
      </c>
      <c r="BD77" s="73">
        <f t="shared" si="110"/>
        <v>0</v>
      </c>
      <c r="BE77" s="73">
        <f t="shared" si="110"/>
        <v>0</v>
      </c>
      <c r="BF77" s="73">
        <f t="shared" si="110"/>
        <v>0</v>
      </c>
      <c r="BG77" s="73">
        <f t="shared" si="110"/>
        <v>0</v>
      </c>
      <c r="BH77" s="73">
        <f t="shared" si="110"/>
        <v>0</v>
      </c>
      <c r="BI77" s="73">
        <f t="shared" si="110"/>
        <v>0</v>
      </c>
      <c r="BJ77" s="73">
        <f t="shared" si="110"/>
        <v>0</v>
      </c>
      <c r="BK77" s="73">
        <f t="shared" si="110"/>
        <v>0</v>
      </c>
      <c r="BL77" s="73">
        <f t="shared" si="110"/>
        <v>0</v>
      </c>
      <c r="BM77" s="73">
        <f t="shared" si="110"/>
        <v>0</v>
      </c>
      <c r="BN77" s="73">
        <f t="shared" si="110"/>
        <v>0</v>
      </c>
      <c r="BO77" s="73">
        <f t="shared" si="110"/>
        <v>0</v>
      </c>
      <c r="BP77" s="73">
        <f t="shared" si="110"/>
        <v>0</v>
      </c>
      <c r="BQ77" s="73">
        <f t="shared" si="110"/>
        <v>0</v>
      </c>
      <c r="BR77" s="73">
        <f t="shared" si="110"/>
        <v>0</v>
      </c>
      <c r="BS77" s="73">
        <f t="shared" si="109"/>
        <v>0</v>
      </c>
      <c r="BT77" s="73">
        <f t="shared" si="109"/>
        <v>7.6946752847029852E-5</v>
      </c>
      <c r="BU77" s="74">
        <f t="shared" si="109"/>
        <v>0</v>
      </c>
      <c r="BW77" s="83">
        <f t="shared" si="88"/>
        <v>0.25284702985534008</v>
      </c>
      <c r="BX77" s="84">
        <f t="shared" si="89"/>
        <v>42881</v>
      </c>
    </row>
    <row r="78" spans="2:78" ht="15.6" x14ac:dyDescent="0.3">
      <c r="B78" s="35">
        <f t="shared" si="84"/>
        <v>42882</v>
      </c>
      <c r="C78" s="79">
        <f t="shared" si="85"/>
        <v>0</v>
      </c>
      <c r="D78" s="73">
        <f t="shared" si="110"/>
        <v>0</v>
      </c>
      <c r="E78" s="73">
        <f t="shared" si="110"/>
        <v>0</v>
      </c>
      <c r="F78" s="73">
        <f t="shared" si="110"/>
        <v>0</v>
      </c>
      <c r="G78" s="73">
        <f t="shared" si="110"/>
        <v>0</v>
      </c>
      <c r="H78" s="73">
        <f t="shared" si="110"/>
        <v>0</v>
      </c>
      <c r="I78" s="73">
        <f t="shared" si="110"/>
        <v>1.1814744801512286E-4</v>
      </c>
      <c r="J78" s="73">
        <f t="shared" si="110"/>
        <v>0</v>
      </c>
      <c r="K78" s="73">
        <f t="shared" si="110"/>
        <v>0</v>
      </c>
      <c r="L78" s="73">
        <f t="shared" si="110"/>
        <v>0</v>
      </c>
      <c r="M78" s="73">
        <f t="shared" si="110"/>
        <v>0</v>
      </c>
      <c r="N78" s="73">
        <f t="shared" si="110"/>
        <v>1.1814744801512286E-4</v>
      </c>
      <c r="O78" s="73">
        <f t="shared" si="110"/>
        <v>0</v>
      </c>
      <c r="P78" s="73">
        <f t="shared" si="110"/>
        <v>0</v>
      </c>
      <c r="Q78" s="73">
        <f t="shared" si="110"/>
        <v>0</v>
      </c>
      <c r="R78" s="73">
        <f t="shared" si="110"/>
        <v>0</v>
      </c>
      <c r="S78" s="73">
        <f t="shared" si="110"/>
        <v>0</v>
      </c>
      <c r="T78" s="73">
        <f t="shared" si="110"/>
        <v>0</v>
      </c>
      <c r="U78" s="73">
        <f t="shared" si="110"/>
        <v>0</v>
      </c>
      <c r="V78" s="73">
        <f t="shared" si="110"/>
        <v>0</v>
      </c>
      <c r="W78" s="73">
        <f t="shared" si="110"/>
        <v>0</v>
      </c>
      <c r="X78" s="73">
        <f t="shared" si="110"/>
        <v>0</v>
      </c>
      <c r="Y78" s="73">
        <f t="shared" si="110"/>
        <v>0</v>
      </c>
      <c r="Z78" s="73">
        <f t="shared" si="110"/>
        <v>4.7258979206049145E-4</v>
      </c>
      <c r="AA78" s="73">
        <f t="shared" si="110"/>
        <v>0</v>
      </c>
      <c r="AB78" s="73">
        <f t="shared" si="110"/>
        <v>1.8903591682419658E-3</v>
      </c>
      <c r="AC78" s="73">
        <f t="shared" si="110"/>
        <v>0</v>
      </c>
      <c r="AD78" s="73">
        <f t="shared" si="110"/>
        <v>0</v>
      </c>
      <c r="AE78" s="73">
        <f t="shared" si="110"/>
        <v>0</v>
      </c>
      <c r="AF78" s="73">
        <f t="shared" si="110"/>
        <v>0</v>
      </c>
      <c r="AG78" s="73">
        <f t="shared" si="110"/>
        <v>0</v>
      </c>
      <c r="AH78" s="73">
        <f t="shared" si="110"/>
        <v>0</v>
      </c>
      <c r="AI78" s="73">
        <f t="shared" si="110"/>
        <v>1.0633270321361058E-3</v>
      </c>
      <c r="AJ78" s="73">
        <f t="shared" si="110"/>
        <v>2.3156899810964086E-2</v>
      </c>
      <c r="AK78" s="73">
        <f t="shared" si="110"/>
        <v>0</v>
      </c>
      <c r="AL78" s="73">
        <f t="shared" si="110"/>
        <v>1.1814744801512287E-2</v>
      </c>
      <c r="AM78" s="73">
        <f t="shared" si="110"/>
        <v>0</v>
      </c>
      <c r="AN78" s="73">
        <f t="shared" si="110"/>
        <v>0.1797022684310019</v>
      </c>
      <c r="AO78" s="73">
        <f t="shared" si="110"/>
        <v>0</v>
      </c>
      <c r="AP78" s="73">
        <f t="shared" ref="AP78" si="113">IFERROR((AP13/$B13)^2, "")</f>
        <v>1.1814744801512286E-4</v>
      </c>
      <c r="AQ78" s="73">
        <f t="shared" si="110"/>
        <v>0</v>
      </c>
      <c r="AR78" s="73">
        <f t="shared" si="110"/>
        <v>1.8903591682419658E-3</v>
      </c>
      <c r="AS78" s="73">
        <f t="shared" si="110"/>
        <v>1.4295841209829869E-2</v>
      </c>
      <c r="AT78" s="73">
        <f t="shared" si="110"/>
        <v>0</v>
      </c>
      <c r="AU78" s="73">
        <f t="shared" si="110"/>
        <v>0</v>
      </c>
      <c r="AV78" s="73">
        <f t="shared" si="110"/>
        <v>0</v>
      </c>
      <c r="AW78" s="73">
        <f t="shared" si="110"/>
        <v>0</v>
      </c>
      <c r="AX78" s="73">
        <f t="shared" si="110"/>
        <v>0</v>
      </c>
      <c r="AY78" s="73">
        <f t="shared" si="110"/>
        <v>0</v>
      </c>
      <c r="AZ78" s="73">
        <f t="shared" ref="AZ78:BA78" si="114">IFERROR((AZ13/$B13)^2, "")</f>
        <v>0</v>
      </c>
      <c r="BA78" s="73">
        <f t="shared" si="114"/>
        <v>0</v>
      </c>
      <c r="BB78" s="73">
        <f t="shared" si="110"/>
        <v>0</v>
      </c>
      <c r="BC78" s="73">
        <f t="shared" si="110"/>
        <v>0</v>
      </c>
      <c r="BD78" s="73">
        <f t="shared" si="110"/>
        <v>0</v>
      </c>
      <c r="BE78" s="73">
        <f t="shared" si="110"/>
        <v>0</v>
      </c>
      <c r="BF78" s="73">
        <f t="shared" si="110"/>
        <v>0</v>
      </c>
      <c r="BG78" s="73">
        <f t="shared" si="110"/>
        <v>1.1814744801512286E-4</v>
      </c>
      <c r="BH78" s="73">
        <f t="shared" si="110"/>
        <v>0</v>
      </c>
      <c r="BI78" s="73">
        <f t="shared" si="110"/>
        <v>0</v>
      </c>
      <c r="BJ78" s="73">
        <f t="shared" si="110"/>
        <v>0</v>
      </c>
      <c r="BK78" s="73">
        <f t="shared" si="110"/>
        <v>0</v>
      </c>
      <c r="BL78" s="73">
        <f t="shared" si="110"/>
        <v>0</v>
      </c>
      <c r="BM78" s="73">
        <f t="shared" si="110"/>
        <v>0</v>
      </c>
      <c r="BN78" s="73">
        <f t="shared" si="110"/>
        <v>0</v>
      </c>
      <c r="BO78" s="73">
        <f t="shared" si="110"/>
        <v>0</v>
      </c>
      <c r="BP78" s="73">
        <f t="shared" si="110"/>
        <v>0</v>
      </c>
      <c r="BQ78" s="73">
        <f t="shared" si="110"/>
        <v>1.1814744801512286E-4</v>
      </c>
      <c r="BR78" s="73">
        <f t="shared" si="110"/>
        <v>0</v>
      </c>
      <c r="BS78" s="73">
        <f t="shared" si="109"/>
        <v>0</v>
      </c>
      <c r="BT78" s="73">
        <f t="shared" si="109"/>
        <v>0</v>
      </c>
      <c r="BU78" s="74">
        <f t="shared" si="109"/>
        <v>0</v>
      </c>
      <c r="BW78" s="83">
        <f t="shared" si="88"/>
        <v>0.23487712665406424</v>
      </c>
      <c r="BX78" s="84">
        <f t="shared" si="89"/>
        <v>42882</v>
      </c>
    </row>
    <row r="79" spans="2:78" ht="15.6" x14ac:dyDescent="0.3">
      <c r="B79" s="35">
        <f t="shared" si="84"/>
        <v>42887</v>
      </c>
      <c r="C79" s="79">
        <f t="shared" si="85"/>
        <v>0</v>
      </c>
      <c r="D79" s="73">
        <f t="shared" si="110"/>
        <v>0</v>
      </c>
      <c r="E79" s="73">
        <f t="shared" si="110"/>
        <v>0</v>
      </c>
      <c r="F79" s="73">
        <f t="shared" si="110"/>
        <v>0</v>
      </c>
      <c r="G79" s="73">
        <f t="shared" si="110"/>
        <v>0</v>
      </c>
      <c r="H79" s="73">
        <f t="shared" si="110"/>
        <v>0</v>
      </c>
      <c r="I79" s="73">
        <f t="shared" si="110"/>
        <v>6.2500000000000012E-4</v>
      </c>
      <c r="J79" s="73">
        <f t="shared" si="110"/>
        <v>0</v>
      </c>
      <c r="K79" s="73">
        <f t="shared" si="110"/>
        <v>1.5625000000000003E-4</v>
      </c>
      <c r="L79" s="73">
        <f t="shared" si="110"/>
        <v>0</v>
      </c>
      <c r="M79" s="73">
        <f t="shared" si="110"/>
        <v>0</v>
      </c>
      <c r="N79" s="73">
        <f t="shared" si="110"/>
        <v>2.5000000000000005E-3</v>
      </c>
      <c r="O79" s="73">
        <f t="shared" si="110"/>
        <v>0</v>
      </c>
      <c r="P79" s="73">
        <f t="shared" si="110"/>
        <v>0</v>
      </c>
      <c r="Q79" s="73">
        <f t="shared" si="110"/>
        <v>0</v>
      </c>
      <c r="R79" s="73">
        <f t="shared" si="110"/>
        <v>0</v>
      </c>
      <c r="S79" s="73">
        <f t="shared" si="110"/>
        <v>0</v>
      </c>
      <c r="T79" s="73">
        <f t="shared" si="110"/>
        <v>0</v>
      </c>
      <c r="U79" s="73">
        <f t="shared" si="110"/>
        <v>0</v>
      </c>
      <c r="V79" s="73">
        <f t="shared" si="110"/>
        <v>0</v>
      </c>
      <c r="W79" s="73">
        <f t="shared" si="110"/>
        <v>0</v>
      </c>
      <c r="X79" s="73">
        <f t="shared" si="110"/>
        <v>0</v>
      </c>
      <c r="Y79" s="73">
        <f t="shared" si="110"/>
        <v>0</v>
      </c>
      <c r="Z79" s="73">
        <f t="shared" si="110"/>
        <v>2.5000000000000005E-3</v>
      </c>
      <c r="AA79" s="73">
        <f t="shared" si="110"/>
        <v>0</v>
      </c>
      <c r="AB79" s="73">
        <f t="shared" si="110"/>
        <v>6.2500000000000012E-4</v>
      </c>
      <c r="AC79" s="73">
        <f t="shared" si="110"/>
        <v>1.5625000000000003E-4</v>
      </c>
      <c r="AD79" s="73">
        <f t="shared" si="110"/>
        <v>0</v>
      </c>
      <c r="AE79" s="73">
        <f t="shared" si="110"/>
        <v>6.2500000000000012E-4</v>
      </c>
      <c r="AF79" s="73">
        <f t="shared" si="110"/>
        <v>0</v>
      </c>
      <c r="AG79" s="73">
        <f t="shared" si="110"/>
        <v>0</v>
      </c>
      <c r="AH79" s="73">
        <f t="shared" si="110"/>
        <v>0</v>
      </c>
      <c r="AI79" s="73">
        <f t="shared" si="110"/>
        <v>6.2500000000000012E-4</v>
      </c>
      <c r="AJ79" s="73">
        <f t="shared" si="110"/>
        <v>2.6406250000000003E-2</v>
      </c>
      <c r="AK79" s="73">
        <f t="shared" si="110"/>
        <v>0</v>
      </c>
      <c r="AL79" s="73">
        <f t="shared" si="110"/>
        <v>3.90625E-3</v>
      </c>
      <c r="AM79" s="73">
        <f t="shared" si="110"/>
        <v>0</v>
      </c>
      <c r="AN79" s="73">
        <f t="shared" si="110"/>
        <v>0.11390625000000001</v>
      </c>
      <c r="AO79" s="73">
        <f t="shared" si="110"/>
        <v>0</v>
      </c>
      <c r="AP79" s="73">
        <f t="shared" ref="AP79" si="115">IFERROR((AP14/$B14)^2, "")</f>
        <v>0</v>
      </c>
      <c r="AQ79" s="73">
        <f t="shared" si="110"/>
        <v>0</v>
      </c>
      <c r="AR79" s="73">
        <f t="shared" si="110"/>
        <v>1.4062499999999999E-3</v>
      </c>
      <c r="AS79" s="73">
        <f t="shared" si="110"/>
        <v>1.0000000000000002E-2</v>
      </c>
      <c r="AT79" s="73">
        <f t="shared" si="110"/>
        <v>0</v>
      </c>
      <c r="AU79" s="73">
        <f t="shared" si="110"/>
        <v>0</v>
      </c>
      <c r="AV79" s="73">
        <f t="shared" si="110"/>
        <v>0</v>
      </c>
      <c r="AW79" s="73">
        <f t="shared" si="110"/>
        <v>0</v>
      </c>
      <c r="AX79" s="73">
        <f t="shared" si="110"/>
        <v>0</v>
      </c>
      <c r="AY79" s="73">
        <f t="shared" si="110"/>
        <v>0</v>
      </c>
      <c r="AZ79" s="73">
        <f t="shared" ref="AZ79:BA79" si="116">IFERROR((AZ14/$B14)^2, "")</f>
        <v>0</v>
      </c>
      <c r="BA79" s="73">
        <f t="shared" si="116"/>
        <v>0</v>
      </c>
      <c r="BB79" s="73">
        <f t="shared" si="110"/>
        <v>0</v>
      </c>
      <c r="BC79" s="73">
        <f t="shared" si="110"/>
        <v>0</v>
      </c>
      <c r="BD79" s="73">
        <f t="shared" si="110"/>
        <v>0</v>
      </c>
      <c r="BE79" s="73">
        <f t="shared" si="110"/>
        <v>0</v>
      </c>
      <c r="BF79" s="73">
        <f t="shared" si="110"/>
        <v>0</v>
      </c>
      <c r="BG79" s="73">
        <f t="shared" si="110"/>
        <v>0</v>
      </c>
      <c r="BH79" s="73">
        <f t="shared" si="110"/>
        <v>1.5625000000000003E-4</v>
      </c>
      <c r="BI79" s="73">
        <f t="shared" si="110"/>
        <v>0</v>
      </c>
      <c r="BJ79" s="73">
        <f t="shared" si="110"/>
        <v>0</v>
      </c>
      <c r="BK79" s="73">
        <f t="shared" si="110"/>
        <v>0</v>
      </c>
      <c r="BL79" s="73">
        <f t="shared" si="110"/>
        <v>0</v>
      </c>
      <c r="BM79" s="73">
        <f t="shared" si="110"/>
        <v>0</v>
      </c>
      <c r="BN79" s="73">
        <f t="shared" si="110"/>
        <v>0</v>
      </c>
      <c r="BO79" s="73">
        <f t="shared" si="110"/>
        <v>0</v>
      </c>
      <c r="BP79" s="73">
        <f t="shared" si="110"/>
        <v>0</v>
      </c>
      <c r="BQ79" s="73">
        <f t="shared" si="110"/>
        <v>1.5625000000000003E-4</v>
      </c>
      <c r="BR79" s="73">
        <f t="shared" si="110"/>
        <v>1.5625000000000003E-4</v>
      </c>
      <c r="BS79" s="73">
        <f t="shared" si="109"/>
        <v>6.2500000000000012E-4</v>
      </c>
      <c r="BT79" s="73">
        <f t="shared" si="109"/>
        <v>1.5625000000000003E-4</v>
      </c>
      <c r="BU79" s="74">
        <f t="shared" si="109"/>
        <v>0</v>
      </c>
      <c r="BW79" s="83">
        <f t="shared" si="88"/>
        <v>0.16468749999999999</v>
      </c>
      <c r="BX79" s="84">
        <f t="shared" si="89"/>
        <v>42887</v>
      </c>
    </row>
    <row r="80" spans="2:78" ht="15.6" x14ac:dyDescent="0.3">
      <c r="B80" s="35">
        <f t="shared" si="84"/>
        <v>42888</v>
      </c>
      <c r="C80" s="79">
        <f t="shared" si="85"/>
        <v>0</v>
      </c>
      <c r="D80" s="73">
        <f t="shared" si="110"/>
        <v>0</v>
      </c>
      <c r="E80" s="73">
        <f t="shared" si="110"/>
        <v>0</v>
      </c>
      <c r="F80" s="73">
        <f t="shared" si="110"/>
        <v>0</v>
      </c>
      <c r="G80" s="73">
        <f t="shared" si="110"/>
        <v>0</v>
      </c>
      <c r="H80" s="73">
        <f t="shared" si="110"/>
        <v>0</v>
      </c>
      <c r="I80" s="73">
        <f t="shared" si="110"/>
        <v>0</v>
      </c>
      <c r="J80" s="73">
        <f t="shared" si="110"/>
        <v>0</v>
      </c>
      <c r="K80" s="73">
        <f t="shared" si="110"/>
        <v>0</v>
      </c>
      <c r="L80" s="73">
        <f t="shared" si="110"/>
        <v>0</v>
      </c>
      <c r="M80" s="73">
        <f t="shared" si="110"/>
        <v>0</v>
      </c>
      <c r="N80" s="73">
        <f t="shared" si="110"/>
        <v>0</v>
      </c>
      <c r="O80" s="73">
        <f t="shared" si="110"/>
        <v>0</v>
      </c>
      <c r="P80" s="73">
        <f t="shared" si="110"/>
        <v>0</v>
      </c>
      <c r="Q80" s="73">
        <f t="shared" si="110"/>
        <v>0</v>
      </c>
      <c r="R80" s="73">
        <f t="shared" si="110"/>
        <v>0</v>
      </c>
      <c r="S80" s="73">
        <f t="shared" si="110"/>
        <v>0</v>
      </c>
      <c r="T80" s="73">
        <f t="shared" si="110"/>
        <v>0</v>
      </c>
      <c r="U80" s="73">
        <f t="shared" si="110"/>
        <v>0</v>
      </c>
      <c r="V80" s="73">
        <f t="shared" si="110"/>
        <v>0</v>
      </c>
      <c r="W80" s="73">
        <f t="shared" si="110"/>
        <v>0</v>
      </c>
      <c r="X80" s="73">
        <f t="shared" si="110"/>
        <v>0</v>
      </c>
      <c r="Y80" s="73">
        <f t="shared" si="110"/>
        <v>0</v>
      </c>
      <c r="Z80" s="73">
        <f t="shared" si="110"/>
        <v>2.44140625E-4</v>
      </c>
      <c r="AA80" s="73">
        <f t="shared" si="110"/>
        <v>0</v>
      </c>
      <c r="AB80" s="73">
        <f t="shared" si="110"/>
        <v>6.103515625E-3</v>
      </c>
      <c r="AC80" s="73">
        <f t="shared" si="110"/>
        <v>0</v>
      </c>
      <c r="AD80" s="73">
        <f t="shared" si="110"/>
        <v>0</v>
      </c>
      <c r="AE80" s="73">
        <f t="shared" si="110"/>
        <v>9.765625E-4</v>
      </c>
      <c r="AF80" s="73">
        <f t="shared" si="110"/>
        <v>0</v>
      </c>
      <c r="AG80" s="73">
        <f t="shared" si="110"/>
        <v>0</v>
      </c>
      <c r="AH80" s="73">
        <f t="shared" si="110"/>
        <v>0</v>
      </c>
      <c r="AI80" s="73">
        <f t="shared" si="110"/>
        <v>2.197265625E-3</v>
      </c>
      <c r="AJ80" s="73">
        <f t="shared" si="110"/>
        <v>4.78515625E-2</v>
      </c>
      <c r="AK80" s="73">
        <f t="shared" si="110"/>
        <v>0</v>
      </c>
      <c r="AL80" s="73">
        <f t="shared" si="110"/>
        <v>1.5625E-2</v>
      </c>
      <c r="AM80" s="73">
        <f t="shared" si="110"/>
        <v>0</v>
      </c>
      <c r="AN80" s="73">
        <f t="shared" si="110"/>
        <v>2.9541015625E-2</v>
      </c>
      <c r="AO80" s="73">
        <f t="shared" si="110"/>
        <v>0</v>
      </c>
      <c r="AP80" s="73">
        <f t="shared" ref="AP80" si="117">IFERROR((AP15/$B15)^2, "")</f>
        <v>0</v>
      </c>
      <c r="AQ80" s="73">
        <f t="shared" si="110"/>
        <v>0</v>
      </c>
      <c r="AR80" s="73">
        <f t="shared" si="110"/>
        <v>6.103515625E-3</v>
      </c>
      <c r="AS80" s="73">
        <f t="shared" si="110"/>
        <v>1.9775390625E-2</v>
      </c>
      <c r="AT80" s="73">
        <f t="shared" si="110"/>
        <v>0</v>
      </c>
      <c r="AU80" s="73">
        <f t="shared" si="110"/>
        <v>0</v>
      </c>
      <c r="AV80" s="73">
        <f t="shared" si="110"/>
        <v>0</v>
      </c>
      <c r="AW80" s="73">
        <f t="shared" si="110"/>
        <v>2.44140625E-4</v>
      </c>
      <c r="AX80" s="73">
        <f t="shared" si="110"/>
        <v>0</v>
      </c>
      <c r="AY80" s="73">
        <f t="shared" si="110"/>
        <v>0</v>
      </c>
      <c r="AZ80" s="73">
        <f t="shared" ref="AZ80:BA80" si="118">IFERROR((AZ15/$B15)^2, "")</f>
        <v>0</v>
      </c>
      <c r="BA80" s="73">
        <f t="shared" si="118"/>
        <v>0</v>
      </c>
      <c r="BB80" s="73">
        <f t="shared" si="110"/>
        <v>0</v>
      </c>
      <c r="BC80" s="73">
        <f t="shared" si="110"/>
        <v>0</v>
      </c>
      <c r="BD80" s="73">
        <f t="shared" si="110"/>
        <v>0</v>
      </c>
      <c r="BE80" s="73">
        <f t="shared" si="110"/>
        <v>0</v>
      </c>
      <c r="BF80" s="73">
        <f t="shared" si="110"/>
        <v>0</v>
      </c>
      <c r="BG80" s="73">
        <f t="shared" si="110"/>
        <v>9.765625E-4</v>
      </c>
      <c r="BH80" s="73">
        <f t="shared" si="110"/>
        <v>9.765625E-4</v>
      </c>
      <c r="BI80" s="73">
        <f t="shared" si="110"/>
        <v>0</v>
      </c>
      <c r="BJ80" s="73">
        <f t="shared" si="110"/>
        <v>0</v>
      </c>
      <c r="BK80" s="73">
        <f t="shared" si="110"/>
        <v>0</v>
      </c>
      <c r="BL80" s="73">
        <f t="shared" si="110"/>
        <v>0</v>
      </c>
      <c r="BM80" s="73">
        <f t="shared" si="110"/>
        <v>0</v>
      </c>
      <c r="BN80" s="73">
        <f t="shared" si="110"/>
        <v>0</v>
      </c>
      <c r="BO80" s="73">
        <f t="shared" si="110"/>
        <v>0</v>
      </c>
      <c r="BP80" s="73">
        <f t="shared" si="110"/>
        <v>0</v>
      </c>
      <c r="BQ80" s="73">
        <f t="shared" si="110"/>
        <v>0</v>
      </c>
      <c r="BR80" s="73">
        <f t="shared" ref="BR80:BU83" si="119">IFERROR((BR15/$B15)^2, "")</f>
        <v>2.44140625E-4</v>
      </c>
      <c r="BS80" s="73">
        <f t="shared" si="119"/>
        <v>0</v>
      </c>
      <c r="BT80" s="73">
        <f t="shared" si="119"/>
        <v>0</v>
      </c>
      <c r="BU80" s="74">
        <f t="shared" si="119"/>
        <v>0</v>
      </c>
      <c r="BW80" s="83">
        <f t="shared" si="88"/>
        <v>0.130859375</v>
      </c>
      <c r="BX80" s="84">
        <f t="shared" si="89"/>
        <v>42888</v>
      </c>
    </row>
    <row r="81" spans="2:76" ht="15.6" x14ac:dyDescent="0.3">
      <c r="B81" s="35">
        <f t="shared" si="84"/>
        <v>42889</v>
      </c>
      <c r="C81" s="79">
        <f t="shared" si="85"/>
        <v>0</v>
      </c>
      <c r="D81" s="73">
        <f t="shared" ref="D81:BR84" si="120">IFERROR((D16/$B16)^2, "")</f>
        <v>0</v>
      </c>
      <c r="E81" s="73">
        <f t="shared" si="120"/>
        <v>0</v>
      </c>
      <c r="F81" s="73">
        <f t="shared" si="120"/>
        <v>0</v>
      </c>
      <c r="G81" s="73">
        <f t="shared" si="120"/>
        <v>0</v>
      </c>
      <c r="H81" s="73">
        <f t="shared" si="120"/>
        <v>0</v>
      </c>
      <c r="I81" s="73">
        <f t="shared" si="120"/>
        <v>1.1490950876185005E-3</v>
      </c>
      <c r="J81" s="73">
        <f t="shared" si="120"/>
        <v>0</v>
      </c>
      <c r="K81" s="73">
        <f t="shared" si="120"/>
        <v>0</v>
      </c>
      <c r="L81" s="73">
        <f t="shared" si="120"/>
        <v>0</v>
      </c>
      <c r="M81" s="73">
        <f t="shared" si="120"/>
        <v>0</v>
      </c>
      <c r="N81" s="73">
        <f t="shared" si="120"/>
        <v>2.8727377190462512E-4</v>
      </c>
      <c r="O81" s="73">
        <f t="shared" si="120"/>
        <v>0</v>
      </c>
      <c r="P81" s="73">
        <f t="shared" si="120"/>
        <v>0</v>
      </c>
      <c r="Q81" s="73">
        <f t="shared" si="120"/>
        <v>0</v>
      </c>
      <c r="R81" s="73">
        <f t="shared" si="120"/>
        <v>0</v>
      </c>
      <c r="S81" s="73">
        <f t="shared" si="120"/>
        <v>0</v>
      </c>
      <c r="T81" s="73">
        <f t="shared" si="120"/>
        <v>0</v>
      </c>
      <c r="U81" s="73">
        <f t="shared" si="120"/>
        <v>0</v>
      </c>
      <c r="V81" s="73">
        <f t="shared" si="120"/>
        <v>2.8727377190462512E-4</v>
      </c>
      <c r="W81" s="73">
        <f t="shared" si="120"/>
        <v>0</v>
      </c>
      <c r="X81" s="73">
        <f t="shared" si="120"/>
        <v>0</v>
      </c>
      <c r="Y81" s="73">
        <f t="shared" si="120"/>
        <v>2.8727377190462512E-4</v>
      </c>
      <c r="Z81" s="73">
        <f t="shared" si="120"/>
        <v>2.8727377190462512E-4</v>
      </c>
      <c r="AA81" s="73">
        <f t="shared" si="120"/>
        <v>0</v>
      </c>
      <c r="AB81" s="73">
        <f t="shared" si="120"/>
        <v>1.8385521401896008E-2</v>
      </c>
      <c r="AC81" s="73">
        <f t="shared" si="120"/>
        <v>0</v>
      </c>
      <c r="AD81" s="73">
        <f t="shared" si="120"/>
        <v>0</v>
      </c>
      <c r="AE81" s="73">
        <f t="shared" si="120"/>
        <v>0</v>
      </c>
      <c r="AF81" s="73">
        <f t="shared" si="120"/>
        <v>0</v>
      </c>
      <c r="AG81" s="73">
        <f t="shared" si="120"/>
        <v>0</v>
      </c>
      <c r="AH81" s="73">
        <f t="shared" si="120"/>
        <v>0</v>
      </c>
      <c r="AI81" s="73">
        <f t="shared" si="120"/>
        <v>1.1490950876185005E-3</v>
      </c>
      <c r="AJ81" s="73">
        <f t="shared" si="120"/>
        <v>1.8385521401896008E-2</v>
      </c>
      <c r="AK81" s="73">
        <f t="shared" si="120"/>
        <v>0</v>
      </c>
      <c r="AL81" s="73">
        <f t="shared" si="120"/>
        <v>1.4076414823326631E-2</v>
      </c>
      <c r="AM81" s="73">
        <f t="shared" si="120"/>
        <v>0</v>
      </c>
      <c r="AN81" s="73">
        <f t="shared" si="120"/>
        <v>4.1367423154266024E-2</v>
      </c>
      <c r="AO81" s="73">
        <f t="shared" si="120"/>
        <v>0</v>
      </c>
      <c r="AP81" s="73">
        <f t="shared" ref="AP81" si="121">IFERROR((AP16/$B16)^2, "")</f>
        <v>0</v>
      </c>
      <c r="AQ81" s="73">
        <f t="shared" si="120"/>
        <v>0</v>
      </c>
      <c r="AR81" s="73">
        <f t="shared" si="120"/>
        <v>1.1490950876185005E-3</v>
      </c>
      <c r="AS81" s="73">
        <f t="shared" si="120"/>
        <v>4.1367423154266024E-2</v>
      </c>
      <c r="AT81" s="73">
        <f t="shared" si="120"/>
        <v>0</v>
      </c>
      <c r="AU81" s="73">
        <f t="shared" si="120"/>
        <v>0</v>
      </c>
      <c r="AV81" s="73">
        <f t="shared" si="120"/>
        <v>0</v>
      </c>
      <c r="AW81" s="73">
        <f t="shared" si="120"/>
        <v>0</v>
      </c>
      <c r="AX81" s="73">
        <f t="shared" si="120"/>
        <v>0</v>
      </c>
      <c r="AY81" s="73">
        <f t="shared" si="120"/>
        <v>0</v>
      </c>
      <c r="AZ81" s="73">
        <f t="shared" ref="AZ81:BA81" si="122">IFERROR((AZ16/$B16)^2, "")</f>
        <v>0</v>
      </c>
      <c r="BA81" s="73">
        <f t="shared" si="122"/>
        <v>0</v>
      </c>
      <c r="BB81" s="73">
        <f t="shared" si="120"/>
        <v>0</v>
      </c>
      <c r="BC81" s="73">
        <f t="shared" si="120"/>
        <v>0</v>
      </c>
      <c r="BD81" s="73">
        <f t="shared" si="120"/>
        <v>0</v>
      </c>
      <c r="BE81" s="73">
        <f t="shared" si="120"/>
        <v>0</v>
      </c>
      <c r="BF81" s="73">
        <f t="shared" si="120"/>
        <v>0</v>
      </c>
      <c r="BG81" s="73">
        <f t="shared" si="120"/>
        <v>0</v>
      </c>
      <c r="BH81" s="73">
        <f t="shared" si="120"/>
        <v>0</v>
      </c>
      <c r="BI81" s="73">
        <f t="shared" si="120"/>
        <v>0</v>
      </c>
      <c r="BJ81" s="73">
        <f t="shared" si="120"/>
        <v>0</v>
      </c>
      <c r="BK81" s="73">
        <f t="shared" si="120"/>
        <v>0</v>
      </c>
      <c r="BL81" s="73">
        <f t="shared" si="120"/>
        <v>0</v>
      </c>
      <c r="BM81" s="73">
        <f t="shared" si="120"/>
        <v>0</v>
      </c>
      <c r="BN81" s="73">
        <f t="shared" si="120"/>
        <v>0</v>
      </c>
      <c r="BO81" s="73">
        <f t="shared" si="120"/>
        <v>0</v>
      </c>
      <c r="BP81" s="73">
        <f t="shared" si="120"/>
        <v>0</v>
      </c>
      <c r="BQ81" s="73">
        <f t="shared" si="120"/>
        <v>2.8727377190462512E-4</v>
      </c>
      <c r="BR81" s="73">
        <f t="shared" si="120"/>
        <v>0</v>
      </c>
      <c r="BS81" s="73">
        <f t="shared" si="119"/>
        <v>2.8727377190462512E-4</v>
      </c>
      <c r="BT81" s="73">
        <f t="shared" si="119"/>
        <v>0</v>
      </c>
      <c r="BU81" s="74">
        <f t="shared" si="119"/>
        <v>0</v>
      </c>
      <c r="BW81" s="83">
        <f t="shared" si="88"/>
        <v>0.13875323182993396</v>
      </c>
      <c r="BX81" s="84">
        <f t="shared" si="89"/>
        <v>42889</v>
      </c>
    </row>
    <row r="82" spans="2:76" ht="15.6" x14ac:dyDescent="0.3">
      <c r="B82" s="35">
        <f t="shared" si="84"/>
        <v>42890</v>
      </c>
      <c r="C82" s="79">
        <f t="shared" si="85"/>
        <v>0</v>
      </c>
      <c r="D82" s="73">
        <f t="shared" si="120"/>
        <v>0</v>
      </c>
      <c r="E82" s="73">
        <f t="shared" si="120"/>
        <v>0</v>
      </c>
      <c r="F82" s="73">
        <f t="shared" si="120"/>
        <v>0</v>
      </c>
      <c r="G82" s="73">
        <f t="shared" si="120"/>
        <v>0</v>
      </c>
      <c r="H82" s="73">
        <f t="shared" si="120"/>
        <v>0</v>
      </c>
      <c r="I82" s="73">
        <f t="shared" si="120"/>
        <v>5.9488399762046404E-4</v>
      </c>
      <c r="J82" s="73">
        <f t="shared" si="120"/>
        <v>0</v>
      </c>
      <c r="K82" s="73">
        <f t="shared" si="120"/>
        <v>0</v>
      </c>
      <c r="L82" s="73">
        <f t="shared" si="120"/>
        <v>0</v>
      </c>
      <c r="M82" s="73">
        <f t="shared" si="120"/>
        <v>0</v>
      </c>
      <c r="N82" s="73">
        <f t="shared" si="120"/>
        <v>5.9488399762046404E-4</v>
      </c>
      <c r="O82" s="73">
        <f t="shared" si="120"/>
        <v>0</v>
      </c>
      <c r="P82" s="73">
        <f t="shared" si="120"/>
        <v>0</v>
      </c>
      <c r="Q82" s="73">
        <f t="shared" si="120"/>
        <v>0</v>
      </c>
      <c r="R82" s="73">
        <f t="shared" si="120"/>
        <v>0</v>
      </c>
      <c r="S82" s="73">
        <f t="shared" si="120"/>
        <v>0</v>
      </c>
      <c r="T82" s="73">
        <f t="shared" si="120"/>
        <v>0</v>
      </c>
      <c r="U82" s="73">
        <f t="shared" si="120"/>
        <v>0</v>
      </c>
      <c r="V82" s="73">
        <f t="shared" si="120"/>
        <v>0</v>
      </c>
      <c r="W82" s="73">
        <f t="shared" si="120"/>
        <v>0</v>
      </c>
      <c r="X82" s="73">
        <f t="shared" si="120"/>
        <v>0</v>
      </c>
      <c r="Y82" s="73">
        <f t="shared" si="120"/>
        <v>0</v>
      </c>
      <c r="Z82" s="73">
        <f t="shared" si="120"/>
        <v>0</v>
      </c>
      <c r="AA82" s="73">
        <f t="shared" si="120"/>
        <v>0</v>
      </c>
      <c r="AB82" s="73">
        <f t="shared" si="120"/>
        <v>2.3795359904818562E-3</v>
      </c>
      <c r="AC82" s="73">
        <f t="shared" si="120"/>
        <v>0</v>
      </c>
      <c r="AD82" s="73">
        <f t="shared" si="120"/>
        <v>0</v>
      </c>
      <c r="AE82" s="73">
        <f t="shared" si="120"/>
        <v>0</v>
      </c>
      <c r="AF82" s="73">
        <f t="shared" si="120"/>
        <v>0</v>
      </c>
      <c r="AG82" s="73">
        <f t="shared" si="120"/>
        <v>0</v>
      </c>
      <c r="AH82" s="73">
        <f t="shared" si="120"/>
        <v>0</v>
      </c>
      <c r="AI82" s="73">
        <f t="shared" si="120"/>
        <v>0</v>
      </c>
      <c r="AJ82" s="73">
        <f t="shared" si="120"/>
        <v>2.1415823914336701E-2</v>
      </c>
      <c r="AK82" s="73">
        <f t="shared" si="120"/>
        <v>0</v>
      </c>
      <c r="AL82" s="73">
        <f t="shared" si="120"/>
        <v>4.8185603807257588E-2</v>
      </c>
      <c r="AM82" s="73">
        <f t="shared" si="120"/>
        <v>0</v>
      </c>
      <c r="AN82" s="73">
        <f t="shared" si="120"/>
        <v>4.8185603807257588E-2</v>
      </c>
      <c r="AO82" s="73">
        <f t="shared" si="120"/>
        <v>0</v>
      </c>
      <c r="AP82" s="73">
        <f t="shared" ref="AP82" si="123">IFERROR((AP17/$B17)^2, "")</f>
        <v>0</v>
      </c>
      <c r="AQ82" s="73">
        <f t="shared" si="120"/>
        <v>0</v>
      </c>
      <c r="AR82" s="73">
        <f t="shared" si="120"/>
        <v>9.5181439619274246E-3</v>
      </c>
      <c r="AS82" s="73">
        <f t="shared" si="120"/>
        <v>2.9149315883402742E-2</v>
      </c>
      <c r="AT82" s="73">
        <f t="shared" si="120"/>
        <v>0</v>
      </c>
      <c r="AU82" s="73">
        <f t="shared" si="120"/>
        <v>0</v>
      </c>
      <c r="AV82" s="73">
        <f t="shared" si="120"/>
        <v>0</v>
      </c>
      <c r="AW82" s="73">
        <f t="shared" si="120"/>
        <v>0</v>
      </c>
      <c r="AX82" s="73">
        <f t="shared" si="120"/>
        <v>0</v>
      </c>
      <c r="AY82" s="73">
        <f t="shared" si="120"/>
        <v>0</v>
      </c>
      <c r="AZ82" s="73">
        <f t="shared" ref="AZ82:BA82" si="124">IFERROR((AZ17/$B17)^2, "")</f>
        <v>0</v>
      </c>
      <c r="BA82" s="73">
        <f t="shared" si="124"/>
        <v>0</v>
      </c>
      <c r="BB82" s="73">
        <f t="shared" si="120"/>
        <v>0</v>
      </c>
      <c r="BC82" s="73">
        <f t="shared" si="120"/>
        <v>0</v>
      </c>
      <c r="BD82" s="73">
        <f t="shared" si="120"/>
        <v>0</v>
      </c>
      <c r="BE82" s="73">
        <f t="shared" si="120"/>
        <v>0</v>
      </c>
      <c r="BF82" s="73">
        <f t="shared" si="120"/>
        <v>0</v>
      </c>
      <c r="BG82" s="73">
        <f t="shared" si="120"/>
        <v>2.3795359904818562E-3</v>
      </c>
      <c r="BH82" s="73">
        <f t="shared" si="120"/>
        <v>0</v>
      </c>
      <c r="BI82" s="73">
        <f t="shared" si="120"/>
        <v>0</v>
      </c>
      <c r="BJ82" s="73">
        <f t="shared" si="120"/>
        <v>0</v>
      </c>
      <c r="BK82" s="73">
        <f t="shared" si="120"/>
        <v>0</v>
      </c>
      <c r="BL82" s="73">
        <f t="shared" si="120"/>
        <v>0</v>
      </c>
      <c r="BM82" s="73">
        <f t="shared" si="120"/>
        <v>0</v>
      </c>
      <c r="BN82" s="73">
        <f t="shared" si="120"/>
        <v>0</v>
      </c>
      <c r="BO82" s="73">
        <f t="shared" si="120"/>
        <v>0</v>
      </c>
      <c r="BP82" s="73">
        <f t="shared" si="120"/>
        <v>0</v>
      </c>
      <c r="BQ82" s="73">
        <f t="shared" si="120"/>
        <v>0</v>
      </c>
      <c r="BR82" s="73">
        <f t="shared" si="120"/>
        <v>0</v>
      </c>
      <c r="BS82" s="73">
        <f t="shared" si="119"/>
        <v>0</v>
      </c>
      <c r="BT82" s="73">
        <f t="shared" si="119"/>
        <v>0</v>
      </c>
      <c r="BU82" s="74">
        <f t="shared" si="119"/>
        <v>0</v>
      </c>
      <c r="BW82" s="83">
        <f t="shared" si="88"/>
        <v>0.16240333135038668</v>
      </c>
      <c r="BX82" s="84">
        <f t="shared" si="89"/>
        <v>42890</v>
      </c>
    </row>
    <row r="83" spans="2:76" ht="15.6" x14ac:dyDescent="0.3">
      <c r="B83" s="35">
        <f t="shared" si="84"/>
        <v>42891</v>
      </c>
      <c r="C83" s="79">
        <f t="shared" si="85"/>
        <v>0</v>
      </c>
      <c r="D83" s="73">
        <f t="shared" si="120"/>
        <v>0</v>
      </c>
      <c r="E83" s="73">
        <f t="shared" si="120"/>
        <v>0</v>
      </c>
      <c r="F83" s="73">
        <f t="shared" si="120"/>
        <v>0</v>
      </c>
      <c r="G83" s="73">
        <f t="shared" si="120"/>
        <v>0</v>
      </c>
      <c r="H83" s="73">
        <f t="shared" si="120"/>
        <v>0</v>
      </c>
      <c r="I83" s="73">
        <f t="shared" si="120"/>
        <v>4.3402777777777775E-4</v>
      </c>
      <c r="J83" s="73">
        <f t="shared" si="120"/>
        <v>0</v>
      </c>
      <c r="K83" s="73">
        <f t="shared" si="120"/>
        <v>0</v>
      </c>
      <c r="L83" s="73">
        <f t="shared" si="120"/>
        <v>0</v>
      </c>
      <c r="M83" s="73">
        <f t="shared" si="120"/>
        <v>0</v>
      </c>
      <c r="N83" s="73">
        <f t="shared" si="120"/>
        <v>1.736111111111111E-3</v>
      </c>
      <c r="O83" s="73">
        <f t="shared" si="120"/>
        <v>0</v>
      </c>
      <c r="P83" s="73">
        <f t="shared" si="120"/>
        <v>0</v>
      </c>
      <c r="Q83" s="73">
        <f t="shared" si="120"/>
        <v>4.3402777777777775E-4</v>
      </c>
      <c r="R83" s="73">
        <f t="shared" si="120"/>
        <v>0</v>
      </c>
      <c r="S83" s="73">
        <f t="shared" si="120"/>
        <v>0</v>
      </c>
      <c r="T83" s="73">
        <f t="shared" si="120"/>
        <v>0</v>
      </c>
      <c r="U83" s="73">
        <f t="shared" si="120"/>
        <v>0</v>
      </c>
      <c r="V83" s="73">
        <f t="shared" si="120"/>
        <v>4.3402777777777775E-4</v>
      </c>
      <c r="W83" s="73">
        <f t="shared" si="120"/>
        <v>0</v>
      </c>
      <c r="X83" s="73">
        <f t="shared" si="120"/>
        <v>0</v>
      </c>
      <c r="Y83" s="73">
        <f t="shared" si="120"/>
        <v>0</v>
      </c>
      <c r="Z83" s="73">
        <f t="shared" si="120"/>
        <v>1.736111111111111E-3</v>
      </c>
      <c r="AA83" s="73">
        <f t="shared" si="120"/>
        <v>0</v>
      </c>
      <c r="AB83" s="73">
        <f t="shared" si="120"/>
        <v>1.5625E-2</v>
      </c>
      <c r="AC83" s="73">
        <f t="shared" si="120"/>
        <v>0</v>
      </c>
      <c r="AD83" s="73">
        <f t="shared" si="120"/>
        <v>0</v>
      </c>
      <c r="AE83" s="73">
        <f t="shared" si="120"/>
        <v>0</v>
      </c>
      <c r="AF83" s="73">
        <f t="shared" si="120"/>
        <v>0</v>
      </c>
      <c r="AG83" s="73">
        <f t="shared" si="120"/>
        <v>0</v>
      </c>
      <c r="AH83" s="73">
        <f t="shared" si="120"/>
        <v>0</v>
      </c>
      <c r="AI83" s="73">
        <f t="shared" si="120"/>
        <v>3.90625E-3</v>
      </c>
      <c r="AJ83" s="73">
        <f t="shared" si="120"/>
        <v>3.515625E-2</v>
      </c>
      <c r="AK83" s="73">
        <f t="shared" si="120"/>
        <v>0</v>
      </c>
      <c r="AL83" s="73">
        <f t="shared" si="120"/>
        <v>3.90625E-3</v>
      </c>
      <c r="AM83" s="73">
        <f t="shared" si="120"/>
        <v>0</v>
      </c>
      <c r="AN83" s="73">
        <f t="shared" si="120"/>
        <v>2.7777777777777776E-2</v>
      </c>
      <c r="AO83" s="73">
        <f t="shared" si="120"/>
        <v>0</v>
      </c>
      <c r="AP83" s="73">
        <f t="shared" ref="AP83" si="125">IFERROR((AP18/$B18)^2, "")</f>
        <v>0</v>
      </c>
      <c r="AQ83" s="73">
        <f t="shared" si="120"/>
        <v>0</v>
      </c>
      <c r="AR83" s="73">
        <f t="shared" si="120"/>
        <v>1.0850694444444446E-2</v>
      </c>
      <c r="AS83" s="73">
        <f t="shared" si="120"/>
        <v>3.90625E-3</v>
      </c>
      <c r="AT83" s="73">
        <f t="shared" si="120"/>
        <v>0</v>
      </c>
      <c r="AU83" s="73">
        <f t="shared" si="120"/>
        <v>0</v>
      </c>
      <c r="AV83" s="73">
        <f t="shared" si="120"/>
        <v>0</v>
      </c>
      <c r="AW83" s="73">
        <f t="shared" si="120"/>
        <v>0</v>
      </c>
      <c r="AX83" s="73">
        <f t="shared" si="120"/>
        <v>1.736111111111111E-3</v>
      </c>
      <c r="AY83" s="73">
        <f t="shared" si="120"/>
        <v>0</v>
      </c>
      <c r="AZ83" s="73">
        <f t="shared" ref="AZ83:BA83" si="126">IFERROR((AZ18/$B18)^2, "")</f>
        <v>0</v>
      </c>
      <c r="BA83" s="73">
        <f t="shared" si="126"/>
        <v>0</v>
      </c>
      <c r="BB83" s="73">
        <f t="shared" si="120"/>
        <v>0</v>
      </c>
      <c r="BC83" s="73">
        <f t="shared" si="120"/>
        <v>0</v>
      </c>
      <c r="BD83" s="73">
        <f t="shared" si="120"/>
        <v>0</v>
      </c>
      <c r="BE83" s="73">
        <f t="shared" si="120"/>
        <v>0</v>
      </c>
      <c r="BF83" s="73">
        <f t="shared" si="120"/>
        <v>0</v>
      </c>
      <c r="BG83" s="73">
        <f t="shared" si="120"/>
        <v>4.3402777777777775E-4</v>
      </c>
      <c r="BH83" s="73">
        <f t="shared" si="120"/>
        <v>0</v>
      </c>
      <c r="BI83" s="73">
        <f t="shared" si="120"/>
        <v>0</v>
      </c>
      <c r="BJ83" s="73">
        <f t="shared" si="120"/>
        <v>0</v>
      </c>
      <c r="BK83" s="73">
        <f t="shared" si="120"/>
        <v>0</v>
      </c>
      <c r="BL83" s="73">
        <f t="shared" si="120"/>
        <v>0</v>
      </c>
      <c r="BM83" s="73">
        <f t="shared" si="120"/>
        <v>0</v>
      </c>
      <c r="BN83" s="73">
        <f t="shared" si="120"/>
        <v>0</v>
      </c>
      <c r="BO83" s="73">
        <f t="shared" si="120"/>
        <v>0</v>
      </c>
      <c r="BP83" s="73">
        <f t="shared" si="120"/>
        <v>0</v>
      </c>
      <c r="BQ83" s="73">
        <f t="shared" si="120"/>
        <v>0</v>
      </c>
      <c r="BR83" s="73">
        <f t="shared" si="120"/>
        <v>4.3402777777777775E-4</v>
      </c>
      <c r="BS83" s="73">
        <f t="shared" si="119"/>
        <v>0</v>
      </c>
      <c r="BT83" s="73">
        <f t="shared" si="119"/>
        <v>0</v>
      </c>
      <c r="BU83" s="74">
        <f t="shared" si="119"/>
        <v>0</v>
      </c>
      <c r="BW83" s="83">
        <f t="shared" si="88"/>
        <v>0.10850694444444443</v>
      </c>
      <c r="BX83" s="84">
        <f t="shared" si="89"/>
        <v>42891</v>
      </c>
    </row>
    <row r="84" spans="2:76" ht="15.6" x14ac:dyDescent="0.3">
      <c r="B84" s="35">
        <f t="shared" si="84"/>
        <v>42892</v>
      </c>
      <c r="C84" s="79">
        <f t="shared" si="85"/>
        <v>0</v>
      </c>
      <c r="D84" s="73">
        <f t="shared" si="120"/>
        <v>0</v>
      </c>
      <c r="E84" s="73">
        <f t="shared" si="120"/>
        <v>0</v>
      </c>
      <c r="F84" s="73">
        <f t="shared" si="120"/>
        <v>0</v>
      </c>
      <c r="G84" s="73">
        <f t="shared" si="120"/>
        <v>0</v>
      </c>
      <c r="H84" s="73">
        <f t="shared" si="120"/>
        <v>0</v>
      </c>
      <c r="I84" s="73">
        <f t="shared" si="120"/>
        <v>0</v>
      </c>
      <c r="J84" s="73">
        <f t="shared" si="120"/>
        <v>0</v>
      </c>
      <c r="K84" s="73">
        <f t="shared" si="120"/>
        <v>0</v>
      </c>
      <c r="L84" s="73">
        <f t="shared" si="120"/>
        <v>0</v>
      </c>
      <c r="M84" s="73">
        <f t="shared" si="120"/>
        <v>0</v>
      </c>
      <c r="N84" s="73">
        <f t="shared" si="120"/>
        <v>2.2675736961451243E-3</v>
      </c>
      <c r="O84" s="73">
        <f t="shared" si="120"/>
        <v>0</v>
      </c>
      <c r="P84" s="73">
        <f t="shared" si="120"/>
        <v>0</v>
      </c>
      <c r="Q84" s="73">
        <f t="shared" si="120"/>
        <v>0</v>
      </c>
      <c r="R84" s="73">
        <f t="shared" si="120"/>
        <v>0</v>
      </c>
      <c r="S84" s="73">
        <f t="shared" si="120"/>
        <v>0</v>
      </c>
      <c r="T84" s="73">
        <f t="shared" si="120"/>
        <v>0</v>
      </c>
      <c r="U84" s="73">
        <f t="shared" si="120"/>
        <v>0</v>
      </c>
      <c r="V84" s="73">
        <f t="shared" si="120"/>
        <v>0</v>
      </c>
      <c r="W84" s="73">
        <f t="shared" si="120"/>
        <v>0</v>
      </c>
      <c r="X84" s="73">
        <f t="shared" si="120"/>
        <v>0</v>
      </c>
      <c r="Y84" s="73">
        <f t="shared" si="120"/>
        <v>0</v>
      </c>
      <c r="Z84" s="73">
        <f t="shared" si="120"/>
        <v>0</v>
      </c>
      <c r="AA84" s="73">
        <f t="shared" si="120"/>
        <v>0</v>
      </c>
      <c r="AB84" s="73">
        <f t="shared" si="120"/>
        <v>2.2675736961451243E-3</v>
      </c>
      <c r="AC84" s="73">
        <f t="shared" si="120"/>
        <v>0</v>
      </c>
      <c r="AD84" s="73">
        <f t="shared" si="120"/>
        <v>0</v>
      </c>
      <c r="AE84" s="73">
        <f t="shared" si="120"/>
        <v>0</v>
      </c>
      <c r="AF84" s="73">
        <f t="shared" si="120"/>
        <v>0</v>
      </c>
      <c r="AG84" s="73">
        <f t="shared" si="120"/>
        <v>0</v>
      </c>
      <c r="AH84" s="73">
        <f t="shared" si="120"/>
        <v>0</v>
      </c>
      <c r="AI84" s="73">
        <f t="shared" si="120"/>
        <v>0</v>
      </c>
      <c r="AJ84" s="73">
        <f t="shared" si="120"/>
        <v>2.0408163265306121E-2</v>
      </c>
      <c r="AK84" s="73">
        <f t="shared" si="120"/>
        <v>0</v>
      </c>
      <c r="AL84" s="73">
        <f t="shared" si="120"/>
        <v>3.6281179138321989E-2</v>
      </c>
      <c r="AM84" s="73">
        <f t="shared" si="120"/>
        <v>0</v>
      </c>
      <c r="AN84" s="73">
        <f t="shared" si="120"/>
        <v>5.6689342403628114E-2</v>
      </c>
      <c r="AO84" s="73">
        <f t="shared" si="120"/>
        <v>0</v>
      </c>
      <c r="AP84" s="73">
        <f t="shared" ref="AP84" si="127">IFERROR((AP19/$B19)^2, "")</f>
        <v>0</v>
      </c>
      <c r="AQ84" s="73">
        <f t="shared" si="120"/>
        <v>0</v>
      </c>
      <c r="AR84" s="73">
        <f t="shared" si="120"/>
        <v>2.2675736961451243E-3</v>
      </c>
      <c r="AS84" s="73">
        <f t="shared" si="120"/>
        <v>8.1632653061224483E-2</v>
      </c>
      <c r="AT84" s="73">
        <f t="shared" si="120"/>
        <v>0</v>
      </c>
      <c r="AU84" s="73">
        <f t="shared" si="120"/>
        <v>0</v>
      </c>
      <c r="AV84" s="73">
        <f t="shared" si="120"/>
        <v>0</v>
      </c>
      <c r="AW84" s="73">
        <f t="shared" si="120"/>
        <v>0</v>
      </c>
      <c r="AX84" s="73">
        <f t="shared" si="120"/>
        <v>0</v>
      </c>
      <c r="AY84" s="73">
        <f t="shared" si="120"/>
        <v>0</v>
      </c>
      <c r="AZ84" s="73">
        <f t="shared" ref="AZ84:BA84" si="128">IFERROR((AZ19/$B19)^2, "")</f>
        <v>0</v>
      </c>
      <c r="BA84" s="73">
        <f t="shared" si="128"/>
        <v>0</v>
      </c>
      <c r="BB84" s="73">
        <f t="shared" si="120"/>
        <v>0</v>
      </c>
      <c r="BC84" s="73">
        <f t="shared" si="120"/>
        <v>0</v>
      </c>
      <c r="BD84" s="73">
        <f t="shared" si="120"/>
        <v>0</v>
      </c>
      <c r="BE84" s="73">
        <f t="shared" si="120"/>
        <v>0</v>
      </c>
      <c r="BF84" s="73">
        <f t="shared" si="120"/>
        <v>0</v>
      </c>
      <c r="BG84" s="73">
        <f t="shared" si="120"/>
        <v>0</v>
      </c>
      <c r="BH84" s="73">
        <f t="shared" si="120"/>
        <v>0</v>
      </c>
      <c r="BI84" s="73">
        <f t="shared" si="120"/>
        <v>0</v>
      </c>
      <c r="BJ84" s="73">
        <f t="shared" si="120"/>
        <v>0</v>
      </c>
      <c r="BK84" s="73">
        <f t="shared" si="120"/>
        <v>0</v>
      </c>
      <c r="BL84" s="73">
        <f t="shared" si="120"/>
        <v>0</v>
      </c>
      <c r="BM84" s="73">
        <f t="shared" si="120"/>
        <v>0</v>
      </c>
      <c r="BN84" s="73">
        <f t="shared" si="120"/>
        <v>0</v>
      </c>
      <c r="BO84" s="73">
        <f t="shared" si="120"/>
        <v>0</v>
      </c>
      <c r="BP84" s="73">
        <f t="shared" si="120"/>
        <v>0</v>
      </c>
      <c r="BQ84" s="73">
        <f t="shared" si="120"/>
        <v>0</v>
      </c>
      <c r="BR84" s="73">
        <f t="shared" ref="BR84:BU87" si="129">IFERROR((BR19/$B19)^2, "")</f>
        <v>0</v>
      </c>
      <c r="BS84" s="73">
        <f t="shared" si="129"/>
        <v>0</v>
      </c>
      <c r="BT84" s="73">
        <f t="shared" si="129"/>
        <v>0</v>
      </c>
      <c r="BU84" s="74">
        <f t="shared" si="129"/>
        <v>0</v>
      </c>
      <c r="BW84" s="83">
        <f t="shared" si="88"/>
        <v>0.20181405895691606</v>
      </c>
      <c r="BX84" s="84">
        <f t="shared" si="89"/>
        <v>42892</v>
      </c>
    </row>
    <row r="85" spans="2:76" ht="15.6" x14ac:dyDescent="0.3">
      <c r="B85" s="35">
        <f t="shared" si="84"/>
        <v>42893</v>
      </c>
      <c r="C85" s="79">
        <f t="shared" si="85"/>
        <v>0</v>
      </c>
      <c r="D85" s="73">
        <f t="shared" ref="D85:BR88" si="130">IFERROR((D20/$B20)^2, "")</f>
        <v>0</v>
      </c>
      <c r="E85" s="73">
        <f t="shared" si="130"/>
        <v>0</v>
      </c>
      <c r="F85" s="73">
        <f t="shared" si="130"/>
        <v>0</v>
      </c>
      <c r="G85" s="73">
        <f t="shared" si="130"/>
        <v>0</v>
      </c>
      <c r="H85" s="73">
        <f t="shared" si="130"/>
        <v>0</v>
      </c>
      <c r="I85" s="73">
        <f t="shared" si="130"/>
        <v>3.0864197530864196E-3</v>
      </c>
      <c r="J85" s="73">
        <f t="shared" si="130"/>
        <v>0</v>
      </c>
      <c r="K85" s="73">
        <f t="shared" si="130"/>
        <v>0</v>
      </c>
      <c r="L85" s="73">
        <f t="shared" si="130"/>
        <v>0</v>
      </c>
      <c r="M85" s="73">
        <f t="shared" si="130"/>
        <v>0</v>
      </c>
      <c r="N85" s="73">
        <f t="shared" si="130"/>
        <v>3.0864197530864196E-3</v>
      </c>
      <c r="O85" s="73">
        <f t="shared" si="130"/>
        <v>0</v>
      </c>
      <c r="P85" s="73">
        <f t="shared" si="130"/>
        <v>0</v>
      </c>
      <c r="Q85" s="73">
        <f t="shared" si="130"/>
        <v>0</v>
      </c>
      <c r="R85" s="73">
        <f t="shared" si="130"/>
        <v>0</v>
      </c>
      <c r="S85" s="73">
        <f t="shared" si="130"/>
        <v>0</v>
      </c>
      <c r="T85" s="73">
        <f t="shared" si="130"/>
        <v>0</v>
      </c>
      <c r="U85" s="73">
        <f t="shared" si="130"/>
        <v>0</v>
      </c>
      <c r="V85" s="73">
        <f t="shared" si="130"/>
        <v>0</v>
      </c>
      <c r="W85" s="73">
        <f t="shared" si="130"/>
        <v>0</v>
      </c>
      <c r="X85" s="73">
        <f t="shared" si="130"/>
        <v>0</v>
      </c>
      <c r="Y85" s="73">
        <f t="shared" si="130"/>
        <v>0</v>
      </c>
      <c r="Z85" s="73">
        <f t="shared" si="130"/>
        <v>1.2345679012345678E-2</v>
      </c>
      <c r="AA85" s="73">
        <f t="shared" si="130"/>
        <v>0</v>
      </c>
      <c r="AB85" s="73">
        <f t="shared" si="130"/>
        <v>3.0864197530864196E-3</v>
      </c>
      <c r="AC85" s="73">
        <f t="shared" si="130"/>
        <v>0</v>
      </c>
      <c r="AD85" s="73">
        <f t="shared" si="130"/>
        <v>0</v>
      </c>
      <c r="AE85" s="73">
        <f t="shared" si="130"/>
        <v>0</v>
      </c>
      <c r="AF85" s="73">
        <f t="shared" si="130"/>
        <v>0</v>
      </c>
      <c r="AG85" s="73">
        <f t="shared" si="130"/>
        <v>0</v>
      </c>
      <c r="AH85" s="73">
        <f t="shared" si="130"/>
        <v>0</v>
      </c>
      <c r="AI85" s="73">
        <f t="shared" si="130"/>
        <v>3.0864197530864196E-3</v>
      </c>
      <c r="AJ85" s="73">
        <f t="shared" si="130"/>
        <v>1.2345679012345678E-2</v>
      </c>
      <c r="AK85" s="73">
        <f t="shared" si="130"/>
        <v>0</v>
      </c>
      <c r="AL85" s="73">
        <f t="shared" si="130"/>
        <v>4.9382716049382713E-2</v>
      </c>
      <c r="AM85" s="73">
        <f t="shared" si="130"/>
        <v>0</v>
      </c>
      <c r="AN85" s="73">
        <f t="shared" si="130"/>
        <v>3.0864197530864196E-3</v>
      </c>
      <c r="AO85" s="73">
        <f t="shared" si="130"/>
        <v>0</v>
      </c>
      <c r="AP85" s="73">
        <f t="shared" ref="AP85" si="131">IFERROR((AP20/$B20)^2, "")</f>
        <v>0</v>
      </c>
      <c r="AQ85" s="73">
        <f t="shared" si="130"/>
        <v>0</v>
      </c>
      <c r="AR85" s="73">
        <f t="shared" si="130"/>
        <v>2.7777777777777776E-2</v>
      </c>
      <c r="AS85" s="73">
        <f t="shared" si="130"/>
        <v>3.0864197530864196E-3</v>
      </c>
      <c r="AT85" s="73">
        <f t="shared" si="130"/>
        <v>0</v>
      </c>
      <c r="AU85" s="73">
        <f t="shared" si="130"/>
        <v>0</v>
      </c>
      <c r="AV85" s="73">
        <f t="shared" si="130"/>
        <v>0</v>
      </c>
      <c r="AW85" s="73">
        <f t="shared" si="130"/>
        <v>0</v>
      </c>
      <c r="AX85" s="73">
        <f t="shared" si="130"/>
        <v>0</v>
      </c>
      <c r="AY85" s="73">
        <f t="shared" si="130"/>
        <v>0</v>
      </c>
      <c r="AZ85" s="73">
        <f t="shared" ref="AZ85:BA85" si="132">IFERROR((AZ20/$B20)^2, "")</f>
        <v>0</v>
      </c>
      <c r="BA85" s="73">
        <f t="shared" si="132"/>
        <v>0</v>
      </c>
      <c r="BB85" s="73">
        <f t="shared" si="130"/>
        <v>0</v>
      </c>
      <c r="BC85" s="73">
        <f t="shared" si="130"/>
        <v>0</v>
      </c>
      <c r="BD85" s="73">
        <f t="shared" si="130"/>
        <v>0</v>
      </c>
      <c r="BE85" s="73">
        <f t="shared" si="130"/>
        <v>0</v>
      </c>
      <c r="BF85" s="73">
        <f t="shared" si="130"/>
        <v>0</v>
      </c>
      <c r="BG85" s="73">
        <f t="shared" si="130"/>
        <v>0</v>
      </c>
      <c r="BH85" s="73">
        <f t="shared" si="130"/>
        <v>0</v>
      </c>
      <c r="BI85" s="73">
        <f t="shared" si="130"/>
        <v>0</v>
      </c>
      <c r="BJ85" s="73">
        <f t="shared" si="130"/>
        <v>0</v>
      </c>
      <c r="BK85" s="73">
        <f t="shared" si="130"/>
        <v>0</v>
      </c>
      <c r="BL85" s="73">
        <f t="shared" si="130"/>
        <v>0</v>
      </c>
      <c r="BM85" s="73">
        <f t="shared" si="130"/>
        <v>3.0864197530864196E-3</v>
      </c>
      <c r="BN85" s="73">
        <f t="shared" si="130"/>
        <v>0</v>
      </c>
      <c r="BO85" s="73">
        <f t="shared" si="130"/>
        <v>0</v>
      </c>
      <c r="BP85" s="73">
        <f t="shared" si="130"/>
        <v>0</v>
      </c>
      <c r="BQ85" s="73">
        <f t="shared" si="130"/>
        <v>0</v>
      </c>
      <c r="BR85" s="73">
        <f t="shared" si="130"/>
        <v>0</v>
      </c>
      <c r="BS85" s="73">
        <f t="shared" si="129"/>
        <v>0</v>
      </c>
      <c r="BT85" s="73">
        <f t="shared" si="129"/>
        <v>0</v>
      </c>
      <c r="BU85" s="74">
        <f t="shared" si="129"/>
        <v>0</v>
      </c>
      <c r="BW85" s="83">
        <f t="shared" si="88"/>
        <v>0.12345679012345678</v>
      </c>
      <c r="BX85" s="84">
        <f t="shared" si="89"/>
        <v>42893</v>
      </c>
    </row>
    <row r="86" spans="2:76" ht="15.6" x14ac:dyDescent="0.3">
      <c r="B86" s="35">
        <f t="shared" si="84"/>
        <v>42894</v>
      </c>
      <c r="C86" s="79">
        <f t="shared" si="85"/>
        <v>0</v>
      </c>
      <c r="D86" s="73">
        <f t="shared" si="130"/>
        <v>0</v>
      </c>
      <c r="E86" s="73">
        <f t="shared" si="130"/>
        <v>0</v>
      </c>
      <c r="F86" s="73">
        <f t="shared" si="130"/>
        <v>0</v>
      </c>
      <c r="G86" s="73">
        <f t="shared" si="130"/>
        <v>0</v>
      </c>
      <c r="H86" s="73">
        <f t="shared" si="130"/>
        <v>0</v>
      </c>
      <c r="I86" s="73">
        <f t="shared" si="130"/>
        <v>5.408328826392644E-4</v>
      </c>
      <c r="J86" s="73">
        <f t="shared" si="130"/>
        <v>0</v>
      </c>
      <c r="K86" s="73">
        <f t="shared" si="130"/>
        <v>0</v>
      </c>
      <c r="L86" s="73">
        <f t="shared" si="130"/>
        <v>0</v>
      </c>
      <c r="M86" s="73">
        <f t="shared" si="130"/>
        <v>0</v>
      </c>
      <c r="N86" s="73">
        <f t="shared" si="130"/>
        <v>2.6500811249323963E-2</v>
      </c>
      <c r="O86" s="73">
        <f t="shared" si="130"/>
        <v>0</v>
      </c>
      <c r="P86" s="73">
        <f t="shared" si="130"/>
        <v>0</v>
      </c>
      <c r="Q86" s="73">
        <f t="shared" si="130"/>
        <v>0</v>
      </c>
      <c r="R86" s="73">
        <f t="shared" si="130"/>
        <v>0</v>
      </c>
      <c r="S86" s="73">
        <f t="shared" si="130"/>
        <v>0</v>
      </c>
      <c r="T86" s="73">
        <f t="shared" si="130"/>
        <v>0</v>
      </c>
      <c r="U86" s="73">
        <f t="shared" si="130"/>
        <v>0</v>
      </c>
      <c r="V86" s="73">
        <f t="shared" si="130"/>
        <v>0</v>
      </c>
      <c r="W86" s="73">
        <f t="shared" si="130"/>
        <v>2.1633315305570576E-3</v>
      </c>
      <c r="X86" s="73">
        <f t="shared" si="130"/>
        <v>0</v>
      </c>
      <c r="Y86" s="73">
        <f t="shared" si="130"/>
        <v>0</v>
      </c>
      <c r="Z86" s="73">
        <f t="shared" si="130"/>
        <v>0</v>
      </c>
      <c r="AA86" s="73">
        <f t="shared" si="130"/>
        <v>0</v>
      </c>
      <c r="AB86" s="73">
        <f t="shared" si="130"/>
        <v>0</v>
      </c>
      <c r="AC86" s="73">
        <f t="shared" si="130"/>
        <v>0</v>
      </c>
      <c r="AD86" s="73">
        <f t="shared" si="130"/>
        <v>0</v>
      </c>
      <c r="AE86" s="73">
        <f t="shared" si="130"/>
        <v>0</v>
      </c>
      <c r="AF86" s="73">
        <f t="shared" si="130"/>
        <v>0</v>
      </c>
      <c r="AG86" s="73">
        <f t="shared" si="130"/>
        <v>0</v>
      </c>
      <c r="AH86" s="73">
        <f t="shared" si="130"/>
        <v>0</v>
      </c>
      <c r="AI86" s="73">
        <f t="shared" si="130"/>
        <v>4.8674959437533805E-3</v>
      </c>
      <c r="AJ86" s="73">
        <f t="shared" si="130"/>
        <v>1.9469983775013522E-2</v>
      </c>
      <c r="AK86" s="73">
        <f t="shared" si="130"/>
        <v>0</v>
      </c>
      <c r="AL86" s="73">
        <f t="shared" si="130"/>
        <v>2.1633315305570576E-3</v>
      </c>
      <c r="AM86" s="73">
        <f t="shared" si="130"/>
        <v>0</v>
      </c>
      <c r="AN86" s="73">
        <f t="shared" si="130"/>
        <v>6.5440778799351007E-2</v>
      </c>
      <c r="AO86" s="73">
        <f t="shared" si="130"/>
        <v>0</v>
      </c>
      <c r="AP86" s="73">
        <f t="shared" ref="AP86" si="133">IFERROR((AP21/$B21)^2, "")</f>
        <v>0</v>
      </c>
      <c r="AQ86" s="73">
        <f t="shared" si="130"/>
        <v>0</v>
      </c>
      <c r="AR86" s="73">
        <f t="shared" si="130"/>
        <v>1.3520822065981611E-2</v>
      </c>
      <c r="AS86" s="73">
        <f t="shared" si="130"/>
        <v>8.6533261222282304E-3</v>
      </c>
      <c r="AT86" s="73">
        <f t="shared" si="130"/>
        <v>0</v>
      </c>
      <c r="AU86" s="73">
        <f t="shared" si="130"/>
        <v>0</v>
      </c>
      <c r="AV86" s="73">
        <f t="shared" si="130"/>
        <v>0</v>
      </c>
      <c r="AW86" s="73">
        <f t="shared" si="130"/>
        <v>0</v>
      </c>
      <c r="AX86" s="73">
        <f t="shared" si="130"/>
        <v>0</v>
      </c>
      <c r="AY86" s="73">
        <f t="shared" si="130"/>
        <v>0</v>
      </c>
      <c r="AZ86" s="73">
        <f t="shared" ref="AZ86:BA86" si="134">IFERROR((AZ21/$B21)^2, "")</f>
        <v>0</v>
      </c>
      <c r="BA86" s="73">
        <f t="shared" si="134"/>
        <v>0</v>
      </c>
      <c r="BB86" s="73">
        <f t="shared" si="130"/>
        <v>0</v>
      </c>
      <c r="BC86" s="73">
        <f t="shared" si="130"/>
        <v>0</v>
      </c>
      <c r="BD86" s="73">
        <f t="shared" si="130"/>
        <v>0</v>
      </c>
      <c r="BE86" s="73">
        <f t="shared" si="130"/>
        <v>0</v>
      </c>
      <c r="BF86" s="73">
        <f t="shared" si="130"/>
        <v>0</v>
      </c>
      <c r="BG86" s="73">
        <f t="shared" si="130"/>
        <v>0</v>
      </c>
      <c r="BH86" s="73">
        <f t="shared" si="130"/>
        <v>0</v>
      </c>
      <c r="BI86" s="73">
        <f t="shared" si="130"/>
        <v>0</v>
      </c>
      <c r="BJ86" s="73">
        <f t="shared" si="130"/>
        <v>0</v>
      </c>
      <c r="BK86" s="73">
        <f t="shared" si="130"/>
        <v>0</v>
      </c>
      <c r="BL86" s="73">
        <f t="shared" si="130"/>
        <v>0</v>
      </c>
      <c r="BM86" s="73">
        <f t="shared" si="130"/>
        <v>5.408328826392644E-4</v>
      </c>
      <c r="BN86" s="73">
        <f t="shared" si="130"/>
        <v>0</v>
      </c>
      <c r="BO86" s="73">
        <f t="shared" si="130"/>
        <v>0</v>
      </c>
      <c r="BP86" s="73">
        <f t="shared" si="130"/>
        <v>0</v>
      </c>
      <c r="BQ86" s="73">
        <f t="shared" si="130"/>
        <v>0</v>
      </c>
      <c r="BR86" s="73">
        <f t="shared" si="130"/>
        <v>0</v>
      </c>
      <c r="BS86" s="73">
        <f t="shared" si="129"/>
        <v>5.408328826392644E-4</v>
      </c>
      <c r="BT86" s="73">
        <f t="shared" si="129"/>
        <v>0</v>
      </c>
      <c r="BU86" s="74">
        <f t="shared" si="129"/>
        <v>0</v>
      </c>
      <c r="BW86" s="83">
        <f t="shared" si="88"/>
        <v>0.14440237966468361</v>
      </c>
      <c r="BX86" s="84">
        <f t="shared" si="89"/>
        <v>42894</v>
      </c>
    </row>
    <row r="87" spans="2:76" ht="15.6" x14ac:dyDescent="0.3">
      <c r="B87" s="35">
        <f t="shared" si="84"/>
        <v>42895</v>
      </c>
      <c r="C87" s="79">
        <f t="shared" si="85"/>
        <v>0</v>
      </c>
      <c r="D87" s="73">
        <f t="shared" si="130"/>
        <v>0</v>
      </c>
      <c r="E87" s="73">
        <f t="shared" si="130"/>
        <v>0</v>
      </c>
      <c r="F87" s="73">
        <f t="shared" si="130"/>
        <v>0</v>
      </c>
      <c r="G87" s="73">
        <f t="shared" si="130"/>
        <v>0</v>
      </c>
      <c r="H87" s="73">
        <f t="shared" si="130"/>
        <v>0</v>
      </c>
      <c r="I87" s="73">
        <f t="shared" si="130"/>
        <v>0</v>
      </c>
      <c r="J87" s="73">
        <f t="shared" si="130"/>
        <v>0</v>
      </c>
      <c r="K87" s="73">
        <f t="shared" si="130"/>
        <v>0</v>
      </c>
      <c r="L87" s="73">
        <f t="shared" si="130"/>
        <v>0</v>
      </c>
      <c r="M87" s="73">
        <f t="shared" si="130"/>
        <v>0</v>
      </c>
      <c r="N87" s="73">
        <f t="shared" si="130"/>
        <v>2.5000000000000005E-3</v>
      </c>
      <c r="O87" s="73">
        <f t="shared" si="130"/>
        <v>0</v>
      </c>
      <c r="P87" s="73">
        <f t="shared" si="130"/>
        <v>0</v>
      </c>
      <c r="Q87" s="73">
        <f t="shared" si="130"/>
        <v>0</v>
      </c>
      <c r="R87" s="73">
        <f t="shared" si="130"/>
        <v>0</v>
      </c>
      <c r="S87" s="73">
        <f t="shared" si="130"/>
        <v>0</v>
      </c>
      <c r="T87" s="73">
        <f t="shared" si="130"/>
        <v>0</v>
      </c>
      <c r="U87" s="73">
        <f t="shared" si="130"/>
        <v>0</v>
      </c>
      <c r="V87" s="73">
        <f t="shared" si="130"/>
        <v>0</v>
      </c>
      <c r="W87" s="73">
        <f t="shared" si="130"/>
        <v>0.09</v>
      </c>
      <c r="X87" s="73">
        <f t="shared" si="130"/>
        <v>0</v>
      </c>
      <c r="Y87" s="73">
        <f t="shared" si="130"/>
        <v>0</v>
      </c>
      <c r="Z87" s="73">
        <f t="shared" si="130"/>
        <v>0</v>
      </c>
      <c r="AA87" s="73">
        <f t="shared" si="130"/>
        <v>0</v>
      </c>
      <c r="AB87" s="73">
        <f t="shared" si="130"/>
        <v>6.2500000000000012E-4</v>
      </c>
      <c r="AC87" s="73">
        <f t="shared" si="130"/>
        <v>0</v>
      </c>
      <c r="AD87" s="73">
        <f t="shared" si="130"/>
        <v>0</v>
      </c>
      <c r="AE87" s="73">
        <f t="shared" si="130"/>
        <v>0</v>
      </c>
      <c r="AF87" s="73">
        <f t="shared" si="130"/>
        <v>0</v>
      </c>
      <c r="AG87" s="73">
        <f t="shared" si="130"/>
        <v>0</v>
      </c>
      <c r="AH87" s="73">
        <f t="shared" si="130"/>
        <v>0</v>
      </c>
      <c r="AI87" s="73">
        <f t="shared" si="130"/>
        <v>0</v>
      </c>
      <c r="AJ87" s="73">
        <f t="shared" si="130"/>
        <v>2.2499999999999999E-2</v>
      </c>
      <c r="AK87" s="73">
        <f t="shared" si="130"/>
        <v>0</v>
      </c>
      <c r="AL87" s="73">
        <f t="shared" si="130"/>
        <v>5.6249999999999998E-3</v>
      </c>
      <c r="AM87" s="73">
        <f t="shared" si="130"/>
        <v>0</v>
      </c>
      <c r="AN87" s="73">
        <f t="shared" si="130"/>
        <v>5.0625000000000003E-2</v>
      </c>
      <c r="AO87" s="73">
        <f t="shared" si="130"/>
        <v>0</v>
      </c>
      <c r="AP87" s="73">
        <f t="shared" ref="AP87" si="135">IFERROR((AP22/$B22)^2, "")</f>
        <v>0</v>
      </c>
      <c r="AQ87" s="73">
        <f t="shared" si="130"/>
        <v>0</v>
      </c>
      <c r="AR87" s="73">
        <f t="shared" si="130"/>
        <v>6.2500000000000012E-4</v>
      </c>
      <c r="AS87" s="73">
        <f t="shared" si="130"/>
        <v>1.5625E-2</v>
      </c>
      <c r="AT87" s="73">
        <f t="shared" si="130"/>
        <v>0</v>
      </c>
      <c r="AU87" s="73">
        <f t="shared" si="130"/>
        <v>0</v>
      </c>
      <c r="AV87" s="73">
        <f t="shared" si="130"/>
        <v>0</v>
      </c>
      <c r="AW87" s="73">
        <f t="shared" si="130"/>
        <v>0</v>
      </c>
      <c r="AX87" s="73">
        <f t="shared" si="130"/>
        <v>0</v>
      </c>
      <c r="AY87" s="73">
        <f t="shared" si="130"/>
        <v>0</v>
      </c>
      <c r="AZ87" s="73">
        <f t="shared" ref="AZ87:BA87" si="136">IFERROR((AZ22/$B22)^2, "")</f>
        <v>0</v>
      </c>
      <c r="BA87" s="73">
        <f t="shared" si="136"/>
        <v>0</v>
      </c>
      <c r="BB87" s="73">
        <f t="shared" si="130"/>
        <v>0</v>
      </c>
      <c r="BC87" s="73">
        <f t="shared" si="130"/>
        <v>0</v>
      </c>
      <c r="BD87" s="73">
        <f t="shared" si="130"/>
        <v>0</v>
      </c>
      <c r="BE87" s="73">
        <f t="shared" si="130"/>
        <v>0</v>
      </c>
      <c r="BF87" s="73">
        <f t="shared" si="130"/>
        <v>0</v>
      </c>
      <c r="BG87" s="73">
        <f t="shared" si="130"/>
        <v>0</v>
      </c>
      <c r="BH87" s="73">
        <f t="shared" si="130"/>
        <v>0</v>
      </c>
      <c r="BI87" s="73">
        <f t="shared" si="130"/>
        <v>0</v>
      </c>
      <c r="BJ87" s="73">
        <f t="shared" si="130"/>
        <v>0</v>
      </c>
      <c r="BK87" s="73">
        <f t="shared" si="130"/>
        <v>0</v>
      </c>
      <c r="BL87" s="73">
        <f t="shared" si="130"/>
        <v>0</v>
      </c>
      <c r="BM87" s="73">
        <f t="shared" si="130"/>
        <v>0</v>
      </c>
      <c r="BN87" s="73">
        <f t="shared" si="130"/>
        <v>0</v>
      </c>
      <c r="BO87" s="73">
        <f t="shared" si="130"/>
        <v>0</v>
      </c>
      <c r="BP87" s="73">
        <f t="shared" si="130"/>
        <v>0</v>
      </c>
      <c r="BQ87" s="73">
        <f t="shared" si="130"/>
        <v>6.2500000000000012E-4</v>
      </c>
      <c r="BR87" s="73">
        <f t="shared" si="130"/>
        <v>0</v>
      </c>
      <c r="BS87" s="73">
        <f t="shared" si="129"/>
        <v>0</v>
      </c>
      <c r="BT87" s="73">
        <f t="shared" si="129"/>
        <v>0</v>
      </c>
      <c r="BU87" s="74">
        <f t="shared" si="129"/>
        <v>0</v>
      </c>
      <c r="BW87" s="83">
        <f t="shared" si="88"/>
        <v>0.18874999999999997</v>
      </c>
      <c r="BX87" s="84">
        <f t="shared" si="89"/>
        <v>42895</v>
      </c>
    </row>
    <row r="88" spans="2:76" ht="15.6" x14ac:dyDescent="0.3">
      <c r="B88" s="35">
        <f t="shared" si="84"/>
        <v>42896</v>
      </c>
      <c r="C88" s="79">
        <f t="shared" si="85"/>
        <v>0</v>
      </c>
      <c r="D88" s="73">
        <f t="shared" si="130"/>
        <v>0</v>
      </c>
      <c r="E88" s="73">
        <f t="shared" si="130"/>
        <v>0</v>
      </c>
      <c r="F88" s="73">
        <f t="shared" si="130"/>
        <v>0</v>
      </c>
      <c r="G88" s="73">
        <f t="shared" si="130"/>
        <v>0</v>
      </c>
      <c r="H88" s="73">
        <f t="shared" si="130"/>
        <v>0</v>
      </c>
      <c r="I88" s="73">
        <f t="shared" si="130"/>
        <v>0</v>
      </c>
      <c r="J88" s="73">
        <f t="shared" si="130"/>
        <v>0</v>
      </c>
      <c r="K88" s="73">
        <f t="shared" si="130"/>
        <v>0</v>
      </c>
      <c r="L88" s="73">
        <f t="shared" si="130"/>
        <v>0</v>
      </c>
      <c r="M88" s="73">
        <f t="shared" si="130"/>
        <v>0</v>
      </c>
      <c r="N88" s="73">
        <f t="shared" si="130"/>
        <v>3.2464897329762194E-4</v>
      </c>
      <c r="O88" s="73">
        <f t="shared" si="130"/>
        <v>0</v>
      </c>
      <c r="P88" s="73">
        <f t="shared" si="130"/>
        <v>0</v>
      </c>
      <c r="Q88" s="73">
        <f t="shared" si="130"/>
        <v>8.1162243324405485E-5</v>
      </c>
      <c r="R88" s="73">
        <f t="shared" si="130"/>
        <v>0</v>
      </c>
      <c r="S88" s="73">
        <f t="shared" si="130"/>
        <v>0</v>
      </c>
      <c r="T88" s="73">
        <f t="shared" si="130"/>
        <v>0</v>
      </c>
      <c r="U88" s="73">
        <f t="shared" si="130"/>
        <v>0</v>
      </c>
      <c r="V88" s="73">
        <f t="shared" si="130"/>
        <v>0</v>
      </c>
      <c r="W88" s="73">
        <f t="shared" si="130"/>
        <v>0.45653761869978082</v>
      </c>
      <c r="X88" s="73">
        <f t="shared" si="130"/>
        <v>0</v>
      </c>
      <c r="Y88" s="73">
        <f t="shared" si="130"/>
        <v>0</v>
      </c>
      <c r="Z88" s="73">
        <f t="shared" si="130"/>
        <v>8.1162243324405485E-5</v>
      </c>
      <c r="AA88" s="73">
        <f t="shared" si="130"/>
        <v>0</v>
      </c>
      <c r="AB88" s="73">
        <f t="shared" si="130"/>
        <v>3.2464897329762194E-4</v>
      </c>
      <c r="AC88" s="73">
        <f t="shared" si="130"/>
        <v>0</v>
      </c>
      <c r="AD88" s="73">
        <f t="shared" si="130"/>
        <v>0</v>
      </c>
      <c r="AE88" s="73">
        <f t="shared" si="130"/>
        <v>0</v>
      </c>
      <c r="AF88" s="73">
        <f t="shared" si="130"/>
        <v>0</v>
      </c>
      <c r="AG88" s="73">
        <f t="shared" si="130"/>
        <v>0</v>
      </c>
      <c r="AH88" s="73">
        <f t="shared" si="130"/>
        <v>0</v>
      </c>
      <c r="AI88" s="73">
        <f t="shared" si="130"/>
        <v>8.1162243324405485E-5</v>
      </c>
      <c r="AJ88" s="73">
        <f t="shared" si="130"/>
        <v>8.1162243324405473E-3</v>
      </c>
      <c r="AK88" s="73">
        <f t="shared" si="130"/>
        <v>0</v>
      </c>
      <c r="AL88" s="73">
        <f t="shared" si="130"/>
        <v>2.921840759678598E-3</v>
      </c>
      <c r="AM88" s="73">
        <f t="shared" si="130"/>
        <v>0</v>
      </c>
      <c r="AN88" s="73">
        <f t="shared" si="130"/>
        <v>2.921840759678598E-3</v>
      </c>
      <c r="AO88" s="73">
        <f t="shared" si="130"/>
        <v>0</v>
      </c>
      <c r="AP88" s="73">
        <f t="shared" ref="AP88" si="137">IFERROR((AP23/$B23)^2, "")</f>
        <v>0</v>
      </c>
      <c r="AQ88" s="73">
        <f t="shared" si="130"/>
        <v>0</v>
      </c>
      <c r="AR88" s="73">
        <f t="shared" si="130"/>
        <v>8.1162243324405485E-5</v>
      </c>
      <c r="AS88" s="73">
        <f t="shared" si="130"/>
        <v>1.2985958931904878E-3</v>
      </c>
      <c r="AT88" s="73">
        <f t="shared" si="130"/>
        <v>0</v>
      </c>
      <c r="AU88" s="73">
        <f t="shared" si="130"/>
        <v>0</v>
      </c>
      <c r="AV88" s="73">
        <f t="shared" si="130"/>
        <v>0</v>
      </c>
      <c r="AW88" s="73">
        <f t="shared" si="130"/>
        <v>0</v>
      </c>
      <c r="AX88" s="73">
        <f t="shared" si="130"/>
        <v>0</v>
      </c>
      <c r="AY88" s="73">
        <f t="shared" si="130"/>
        <v>0</v>
      </c>
      <c r="AZ88" s="73">
        <f t="shared" ref="AZ88:BA88" si="138">IFERROR((AZ23/$B23)^2, "")</f>
        <v>8.1162243324405485E-5</v>
      </c>
      <c r="BA88" s="73">
        <f t="shared" si="138"/>
        <v>8.1162243324405485E-5</v>
      </c>
      <c r="BB88" s="73">
        <f t="shared" si="130"/>
        <v>0</v>
      </c>
      <c r="BC88" s="73">
        <f t="shared" si="130"/>
        <v>0</v>
      </c>
      <c r="BD88" s="73">
        <f t="shared" si="130"/>
        <v>0</v>
      </c>
      <c r="BE88" s="73">
        <f t="shared" si="130"/>
        <v>0</v>
      </c>
      <c r="BF88" s="73">
        <f t="shared" si="130"/>
        <v>0</v>
      </c>
      <c r="BG88" s="73">
        <f t="shared" si="130"/>
        <v>0</v>
      </c>
      <c r="BH88" s="73">
        <f t="shared" si="130"/>
        <v>0</v>
      </c>
      <c r="BI88" s="73">
        <f t="shared" si="130"/>
        <v>0</v>
      </c>
      <c r="BJ88" s="73">
        <f t="shared" si="130"/>
        <v>0</v>
      </c>
      <c r="BK88" s="73">
        <f t="shared" si="130"/>
        <v>0</v>
      </c>
      <c r="BL88" s="73">
        <f t="shared" si="130"/>
        <v>0</v>
      </c>
      <c r="BM88" s="73">
        <f t="shared" si="130"/>
        <v>0</v>
      </c>
      <c r="BN88" s="73">
        <f t="shared" si="130"/>
        <v>0</v>
      </c>
      <c r="BO88" s="73">
        <f t="shared" si="130"/>
        <v>0</v>
      </c>
      <c r="BP88" s="73">
        <f t="shared" si="130"/>
        <v>0</v>
      </c>
      <c r="BQ88" s="73">
        <f t="shared" si="130"/>
        <v>0</v>
      </c>
      <c r="BR88" s="73">
        <f t="shared" ref="BR88:BU91" si="139">IFERROR((BR23/$B23)^2, "")</f>
        <v>0</v>
      </c>
      <c r="BS88" s="73">
        <f t="shared" si="139"/>
        <v>0</v>
      </c>
      <c r="BT88" s="73">
        <f t="shared" si="139"/>
        <v>0</v>
      </c>
      <c r="BU88" s="74">
        <f t="shared" si="139"/>
        <v>0</v>
      </c>
      <c r="BW88" s="83">
        <f t="shared" si="88"/>
        <v>0.47293239185131064</v>
      </c>
      <c r="BX88" s="84">
        <f t="shared" si="89"/>
        <v>42896</v>
      </c>
    </row>
    <row r="89" spans="2:76" ht="15.6" x14ac:dyDescent="0.3">
      <c r="B89" s="35">
        <f t="shared" si="84"/>
        <v>42897</v>
      </c>
      <c r="C89" s="79">
        <f t="shared" si="85"/>
        <v>0</v>
      </c>
      <c r="D89" s="73">
        <f t="shared" ref="D89:BR92" si="140">IFERROR((D24/$B24)^2, "")</f>
        <v>0</v>
      </c>
      <c r="E89" s="73">
        <f t="shared" si="140"/>
        <v>0</v>
      </c>
      <c r="F89" s="73">
        <f t="shared" si="140"/>
        <v>0</v>
      </c>
      <c r="G89" s="73">
        <f t="shared" si="140"/>
        <v>0</v>
      </c>
      <c r="H89" s="73">
        <f t="shared" si="140"/>
        <v>0</v>
      </c>
      <c r="I89" s="73">
        <f t="shared" si="140"/>
        <v>1.6436554898093358E-4</v>
      </c>
      <c r="J89" s="73">
        <f t="shared" si="140"/>
        <v>0</v>
      </c>
      <c r="K89" s="73">
        <f t="shared" si="140"/>
        <v>0</v>
      </c>
      <c r="L89" s="73">
        <f t="shared" si="140"/>
        <v>0</v>
      </c>
      <c r="M89" s="73">
        <f t="shared" si="140"/>
        <v>0</v>
      </c>
      <c r="N89" s="73">
        <f t="shared" si="140"/>
        <v>1.6436554898093358E-4</v>
      </c>
      <c r="O89" s="73">
        <f t="shared" si="140"/>
        <v>0</v>
      </c>
      <c r="P89" s="73">
        <f t="shared" si="140"/>
        <v>0</v>
      </c>
      <c r="Q89" s="73">
        <f t="shared" si="140"/>
        <v>0</v>
      </c>
      <c r="R89" s="73">
        <f t="shared" si="140"/>
        <v>0</v>
      </c>
      <c r="S89" s="73">
        <f t="shared" si="140"/>
        <v>0</v>
      </c>
      <c r="T89" s="73">
        <f t="shared" si="140"/>
        <v>0</v>
      </c>
      <c r="U89" s="73">
        <f t="shared" si="140"/>
        <v>0</v>
      </c>
      <c r="V89" s="73">
        <f t="shared" si="140"/>
        <v>0</v>
      </c>
      <c r="W89" s="73">
        <f t="shared" si="140"/>
        <v>0.4275147928994083</v>
      </c>
      <c r="X89" s="73">
        <f t="shared" si="140"/>
        <v>0</v>
      </c>
      <c r="Y89" s="73">
        <f t="shared" si="140"/>
        <v>0</v>
      </c>
      <c r="Z89" s="73">
        <f t="shared" si="140"/>
        <v>0</v>
      </c>
      <c r="AA89" s="73">
        <f t="shared" si="140"/>
        <v>0</v>
      </c>
      <c r="AB89" s="73">
        <f t="shared" si="140"/>
        <v>3.6982248520710064E-4</v>
      </c>
      <c r="AC89" s="73">
        <f t="shared" si="140"/>
        <v>0</v>
      </c>
      <c r="AD89" s="73">
        <f t="shared" si="140"/>
        <v>0</v>
      </c>
      <c r="AE89" s="73">
        <f t="shared" si="140"/>
        <v>0</v>
      </c>
      <c r="AF89" s="73">
        <f t="shared" si="140"/>
        <v>0</v>
      </c>
      <c r="AG89" s="73">
        <f t="shared" si="140"/>
        <v>0</v>
      </c>
      <c r="AH89" s="73">
        <f t="shared" si="140"/>
        <v>0</v>
      </c>
      <c r="AI89" s="73">
        <f t="shared" si="140"/>
        <v>0</v>
      </c>
      <c r="AJ89" s="73">
        <f t="shared" si="140"/>
        <v>5.9171597633136102E-3</v>
      </c>
      <c r="AK89" s="73">
        <f t="shared" si="140"/>
        <v>0</v>
      </c>
      <c r="AL89" s="73">
        <f t="shared" si="140"/>
        <v>3.6982248520710064E-4</v>
      </c>
      <c r="AM89" s="73">
        <f t="shared" si="140"/>
        <v>0</v>
      </c>
      <c r="AN89" s="73">
        <f t="shared" si="140"/>
        <v>1.4833990795529257E-2</v>
      </c>
      <c r="AO89" s="73">
        <f t="shared" si="140"/>
        <v>0</v>
      </c>
      <c r="AP89" s="73">
        <f t="shared" ref="AP89" si="141">IFERROR((AP24/$B24)^2, "")</f>
        <v>0</v>
      </c>
      <c r="AQ89" s="73">
        <f t="shared" si="140"/>
        <v>0</v>
      </c>
      <c r="AR89" s="73">
        <f t="shared" si="140"/>
        <v>0</v>
      </c>
      <c r="AS89" s="73">
        <f t="shared" si="140"/>
        <v>4.9720578566732412E-3</v>
      </c>
      <c r="AT89" s="73">
        <f t="shared" si="140"/>
        <v>0</v>
      </c>
      <c r="AU89" s="73">
        <f t="shared" si="140"/>
        <v>0</v>
      </c>
      <c r="AV89" s="73">
        <f t="shared" si="140"/>
        <v>0</v>
      </c>
      <c r="AW89" s="73">
        <f t="shared" si="140"/>
        <v>0</v>
      </c>
      <c r="AX89" s="73">
        <f t="shared" si="140"/>
        <v>0</v>
      </c>
      <c r="AY89" s="73">
        <f t="shared" si="140"/>
        <v>0</v>
      </c>
      <c r="AZ89" s="73">
        <f t="shared" ref="AZ89:BA89" si="142">IFERROR((AZ24/$B24)^2, "")</f>
        <v>0</v>
      </c>
      <c r="BA89" s="73">
        <f t="shared" si="142"/>
        <v>0</v>
      </c>
      <c r="BB89" s="73">
        <f t="shared" si="140"/>
        <v>0</v>
      </c>
      <c r="BC89" s="73">
        <f t="shared" si="140"/>
        <v>0</v>
      </c>
      <c r="BD89" s="73">
        <f t="shared" si="140"/>
        <v>0</v>
      </c>
      <c r="BE89" s="73">
        <f t="shared" si="140"/>
        <v>0</v>
      </c>
      <c r="BF89" s="73">
        <f t="shared" si="140"/>
        <v>0</v>
      </c>
      <c r="BG89" s="73">
        <f t="shared" si="140"/>
        <v>4.1091387245233394E-5</v>
      </c>
      <c r="BH89" s="73">
        <f t="shared" si="140"/>
        <v>0</v>
      </c>
      <c r="BI89" s="73">
        <f t="shared" si="140"/>
        <v>0</v>
      </c>
      <c r="BJ89" s="73">
        <f t="shared" si="140"/>
        <v>0</v>
      </c>
      <c r="BK89" s="73">
        <f t="shared" si="140"/>
        <v>0</v>
      </c>
      <c r="BL89" s="73">
        <f t="shared" si="140"/>
        <v>0</v>
      </c>
      <c r="BM89" s="73">
        <f t="shared" si="140"/>
        <v>0</v>
      </c>
      <c r="BN89" s="73">
        <f t="shared" si="140"/>
        <v>0</v>
      </c>
      <c r="BO89" s="73">
        <f t="shared" si="140"/>
        <v>0</v>
      </c>
      <c r="BP89" s="73">
        <f t="shared" si="140"/>
        <v>0</v>
      </c>
      <c r="BQ89" s="73">
        <f t="shared" si="140"/>
        <v>4.1091387245233394E-5</v>
      </c>
      <c r="BR89" s="73">
        <f t="shared" si="140"/>
        <v>0</v>
      </c>
      <c r="BS89" s="73">
        <f t="shared" si="139"/>
        <v>0</v>
      </c>
      <c r="BT89" s="73">
        <f t="shared" si="139"/>
        <v>0</v>
      </c>
      <c r="BU89" s="74">
        <f t="shared" si="139"/>
        <v>0</v>
      </c>
      <c r="BW89" s="83">
        <f t="shared" si="88"/>
        <v>0.454388560157791</v>
      </c>
      <c r="BX89" s="84">
        <f t="shared" si="89"/>
        <v>42897</v>
      </c>
    </row>
    <row r="90" spans="2:76" ht="15.6" x14ac:dyDescent="0.3">
      <c r="B90" s="35">
        <f t="shared" si="84"/>
        <v>42898</v>
      </c>
      <c r="C90" s="79">
        <f t="shared" si="85"/>
        <v>0</v>
      </c>
      <c r="D90" s="73">
        <f t="shared" si="140"/>
        <v>0</v>
      </c>
      <c r="E90" s="73">
        <f t="shared" si="140"/>
        <v>0</v>
      </c>
      <c r="F90" s="73">
        <f t="shared" si="140"/>
        <v>0</v>
      </c>
      <c r="G90" s="73">
        <f t="shared" si="140"/>
        <v>0</v>
      </c>
      <c r="H90" s="73">
        <f t="shared" si="140"/>
        <v>0</v>
      </c>
      <c r="I90" s="73">
        <f t="shared" si="140"/>
        <v>2.0661157024793389E-3</v>
      </c>
      <c r="J90" s="73">
        <f t="shared" si="140"/>
        <v>0</v>
      </c>
      <c r="K90" s="73">
        <f t="shared" si="140"/>
        <v>0</v>
      </c>
      <c r="L90" s="73">
        <f t="shared" si="140"/>
        <v>0</v>
      </c>
      <c r="M90" s="73">
        <f t="shared" si="140"/>
        <v>0</v>
      </c>
      <c r="N90" s="73">
        <f t="shared" si="140"/>
        <v>5.1652892561983473E-4</v>
      </c>
      <c r="O90" s="73">
        <f t="shared" si="140"/>
        <v>0</v>
      </c>
      <c r="P90" s="73">
        <f t="shared" si="140"/>
        <v>0</v>
      </c>
      <c r="Q90" s="73">
        <f t="shared" si="140"/>
        <v>0</v>
      </c>
      <c r="R90" s="73">
        <f t="shared" si="140"/>
        <v>0</v>
      </c>
      <c r="S90" s="73">
        <f t="shared" si="140"/>
        <v>0</v>
      </c>
      <c r="T90" s="73">
        <f t="shared" si="140"/>
        <v>0</v>
      </c>
      <c r="U90" s="73">
        <f t="shared" si="140"/>
        <v>0</v>
      </c>
      <c r="V90" s="73">
        <f t="shared" si="140"/>
        <v>0</v>
      </c>
      <c r="W90" s="73">
        <f t="shared" si="140"/>
        <v>0.13223140495867769</v>
      </c>
      <c r="X90" s="73">
        <f t="shared" si="140"/>
        <v>0</v>
      </c>
      <c r="Y90" s="73">
        <f t="shared" si="140"/>
        <v>0</v>
      </c>
      <c r="Z90" s="73">
        <f t="shared" si="140"/>
        <v>4.6487603305785117E-3</v>
      </c>
      <c r="AA90" s="73">
        <f t="shared" si="140"/>
        <v>0</v>
      </c>
      <c r="AB90" s="73">
        <f t="shared" si="140"/>
        <v>2.0661157024793389E-3</v>
      </c>
      <c r="AC90" s="73">
        <f t="shared" si="140"/>
        <v>0</v>
      </c>
      <c r="AD90" s="73">
        <f t="shared" si="140"/>
        <v>0</v>
      </c>
      <c r="AE90" s="73">
        <f t="shared" si="140"/>
        <v>5.1652892561983473E-4</v>
      </c>
      <c r="AF90" s="73">
        <f t="shared" si="140"/>
        <v>0</v>
      </c>
      <c r="AG90" s="73">
        <f t="shared" si="140"/>
        <v>0</v>
      </c>
      <c r="AH90" s="73">
        <f t="shared" si="140"/>
        <v>0</v>
      </c>
      <c r="AI90" s="73">
        <f t="shared" si="140"/>
        <v>0</v>
      </c>
      <c r="AJ90" s="73">
        <f t="shared" si="140"/>
        <v>8.2644628099173556E-3</v>
      </c>
      <c r="AK90" s="73">
        <f t="shared" si="140"/>
        <v>0</v>
      </c>
      <c r="AL90" s="73">
        <f t="shared" si="140"/>
        <v>5.1652892561983473E-4</v>
      </c>
      <c r="AM90" s="73">
        <f t="shared" si="140"/>
        <v>0</v>
      </c>
      <c r="AN90" s="73">
        <f t="shared" si="140"/>
        <v>5.1652892561983466E-2</v>
      </c>
      <c r="AO90" s="73">
        <f t="shared" si="140"/>
        <v>0</v>
      </c>
      <c r="AP90" s="73">
        <f t="shared" ref="AP90" si="143">IFERROR((AP25/$B25)^2, "")</f>
        <v>0</v>
      </c>
      <c r="AQ90" s="73">
        <f t="shared" si="140"/>
        <v>0</v>
      </c>
      <c r="AR90" s="73">
        <f t="shared" si="140"/>
        <v>0</v>
      </c>
      <c r="AS90" s="73">
        <f t="shared" si="140"/>
        <v>8.2644628099173556E-3</v>
      </c>
      <c r="AT90" s="73">
        <f t="shared" si="140"/>
        <v>0</v>
      </c>
      <c r="AU90" s="73">
        <f t="shared" si="140"/>
        <v>0</v>
      </c>
      <c r="AV90" s="73">
        <f t="shared" si="140"/>
        <v>0</v>
      </c>
      <c r="AW90" s="73">
        <f t="shared" si="140"/>
        <v>0</v>
      </c>
      <c r="AX90" s="73">
        <f t="shared" si="140"/>
        <v>0</v>
      </c>
      <c r="AY90" s="73">
        <f t="shared" si="140"/>
        <v>0</v>
      </c>
      <c r="AZ90" s="73">
        <f t="shared" ref="AZ90:BA90" si="144">IFERROR((AZ25/$B25)^2, "")</f>
        <v>0</v>
      </c>
      <c r="BA90" s="73">
        <f t="shared" si="144"/>
        <v>0</v>
      </c>
      <c r="BB90" s="73">
        <f t="shared" si="140"/>
        <v>0</v>
      </c>
      <c r="BC90" s="73">
        <f t="shared" si="140"/>
        <v>0</v>
      </c>
      <c r="BD90" s="73">
        <f t="shared" si="140"/>
        <v>0</v>
      </c>
      <c r="BE90" s="73">
        <f t="shared" si="140"/>
        <v>0</v>
      </c>
      <c r="BF90" s="73">
        <f t="shared" si="140"/>
        <v>0</v>
      </c>
      <c r="BG90" s="73">
        <f t="shared" si="140"/>
        <v>0</v>
      </c>
      <c r="BH90" s="73">
        <f t="shared" si="140"/>
        <v>0</v>
      </c>
      <c r="BI90" s="73">
        <f t="shared" si="140"/>
        <v>0</v>
      </c>
      <c r="BJ90" s="73">
        <f t="shared" si="140"/>
        <v>0</v>
      </c>
      <c r="BK90" s="73">
        <f t="shared" si="140"/>
        <v>0</v>
      </c>
      <c r="BL90" s="73">
        <f t="shared" si="140"/>
        <v>0</v>
      </c>
      <c r="BM90" s="73">
        <f t="shared" si="140"/>
        <v>0</v>
      </c>
      <c r="BN90" s="73">
        <f t="shared" si="140"/>
        <v>0</v>
      </c>
      <c r="BO90" s="73">
        <f t="shared" si="140"/>
        <v>0</v>
      </c>
      <c r="BP90" s="73">
        <f t="shared" si="140"/>
        <v>0</v>
      </c>
      <c r="BQ90" s="73">
        <f t="shared" si="140"/>
        <v>0</v>
      </c>
      <c r="BR90" s="73">
        <f t="shared" si="140"/>
        <v>0</v>
      </c>
      <c r="BS90" s="73">
        <f t="shared" si="139"/>
        <v>0</v>
      </c>
      <c r="BT90" s="73">
        <f t="shared" si="139"/>
        <v>0</v>
      </c>
      <c r="BU90" s="74">
        <f t="shared" si="139"/>
        <v>0</v>
      </c>
      <c r="BW90" s="83">
        <f t="shared" si="88"/>
        <v>0.21074380165289258</v>
      </c>
      <c r="BX90" s="84">
        <f t="shared" si="89"/>
        <v>42898</v>
      </c>
    </row>
    <row r="91" spans="2:76" ht="15.6" x14ac:dyDescent="0.3">
      <c r="B91" s="35">
        <f t="shared" si="84"/>
        <v>42899</v>
      </c>
      <c r="C91" s="79">
        <f t="shared" si="85"/>
        <v>0</v>
      </c>
      <c r="D91" s="73">
        <f t="shared" si="140"/>
        <v>0</v>
      </c>
      <c r="E91" s="73">
        <f t="shared" si="140"/>
        <v>0</v>
      </c>
      <c r="F91" s="73">
        <f t="shared" si="140"/>
        <v>0</v>
      </c>
      <c r="G91" s="73">
        <f t="shared" si="140"/>
        <v>0</v>
      </c>
      <c r="H91" s="73">
        <f t="shared" si="140"/>
        <v>0</v>
      </c>
      <c r="I91" s="73">
        <f t="shared" si="140"/>
        <v>5.1020408163265302E-3</v>
      </c>
      <c r="J91" s="73">
        <f t="shared" si="140"/>
        <v>0</v>
      </c>
      <c r="K91" s="73">
        <f t="shared" si="140"/>
        <v>0</v>
      </c>
      <c r="L91" s="73">
        <f t="shared" si="140"/>
        <v>0</v>
      </c>
      <c r="M91" s="73">
        <f t="shared" si="140"/>
        <v>2.040816326530612E-4</v>
      </c>
      <c r="N91" s="73">
        <f t="shared" si="140"/>
        <v>1.3061224489795917E-2</v>
      </c>
      <c r="O91" s="73">
        <f t="shared" si="140"/>
        <v>0</v>
      </c>
      <c r="P91" s="73">
        <f t="shared" si="140"/>
        <v>0</v>
      </c>
      <c r="Q91" s="73">
        <f t="shared" si="140"/>
        <v>0</v>
      </c>
      <c r="R91" s="73">
        <f t="shared" si="140"/>
        <v>0</v>
      </c>
      <c r="S91" s="73">
        <f t="shared" si="140"/>
        <v>0</v>
      </c>
      <c r="T91" s="73">
        <f t="shared" si="140"/>
        <v>0</v>
      </c>
      <c r="U91" s="73">
        <f t="shared" si="140"/>
        <v>0</v>
      </c>
      <c r="V91" s="73">
        <f t="shared" si="140"/>
        <v>0</v>
      </c>
      <c r="W91" s="73">
        <f t="shared" si="140"/>
        <v>0.22224489795918367</v>
      </c>
      <c r="X91" s="73">
        <f t="shared" si="140"/>
        <v>0</v>
      </c>
      <c r="Y91" s="73">
        <f t="shared" si="140"/>
        <v>0</v>
      </c>
      <c r="Z91" s="73">
        <f t="shared" si="140"/>
        <v>0</v>
      </c>
      <c r="AA91" s="73">
        <f t="shared" si="140"/>
        <v>0</v>
      </c>
      <c r="AB91" s="73">
        <f t="shared" si="140"/>
        <v>0</v>
      </c>
      <c r="AC91" s="73">
        <f t="shared" si="140"/>
        <v>0</v>
      </c>
      <c r="AD91" s="73">
        <f t="shared" si="140"/>
        <v>0</v>
      </c>
      <c r="AE91" s="73">
        <f t="shared" si="140"/>
        <v>2.040816326530612E-4</v>
      </c>
      <c r="AF91" s="73">
        <f t="shared" si="140"/>
        <v>0</v>
      </c>
      <c r="AG91" s="73">
        <f t="shared" si="140"/>
        <v>0</v>
      </c>
      <c r="AH91" s="73">
        <f t="shared" si="140"/>
        <v>0</v>
      </c>
      <c r="AI91" s="73">
        <f t="shared" si="140"/>
        <v>0</v>
      </c>
      <c r="AJ91" s="73">
        <f t="shared" si="140"/>
        <v>1.3061224489795917E-2</v>
      </c>
      <c r="AK91" s="73">
        <f t="shared" si="140"/>
        <v>0</v>
      </c>
      <c r="AL91" s="73">
        <f t="shared" si="140"/>
        <v>2.040816326530612E-4</v>
      </c>
      <c r="AM91" s="73">
        <f t="shared" si="140"/>
        <v>0</v>
      </c>
      <c r="AN91" s="73">
        <f t="shared" si="140"/>
        <v>7.3469387755102046E-3</v>
      </c>
      <c r="AO91" s="73">
        <f t="shared" si="140"/>
        <v>0</v>
      </c>
      <c r="AP91" s="73">
        <f t="shared" ref="AP91" si="145">IFERROR((AP26/$B26)^2, "")</f>
        <v>0</v>
      </c>
      <c r="AQ91" s="73">
        <f t="shared" si="140"/>
        <v>0</v>
      </c>
      <c r="AR91" s="73">
        <f t="shared" si="140"/>
        <v>0</v>
      </c>
      <c r="AS91" s="73">
        <f t="shared" si="140"/>
        <v>5.1020408163265302E-3</v>
      </c>
      <c r="AT91" s="73">
        <f t="shared" si="140"/>
        <v>0</v>
      </c>
      <c r="AU91" s="73">
        <f t="shared" si="140"/>
        <v>0</v>
      </c>
      <c r="AV91" s="73">
        <f t="shared" si="140"/>
        <v>0</v>
      </c>
      <c r="AW91" s="73">
        <f t="shared" si="140"/>
        <v>0</v>
      </c>
      <c r="AX91" s="73">
        <f t="shared" si="140"/>
        <v>0</v>
      </c>
      <c r="AY91" s="73">
        <f t="shared" si="140"/>
        <v>0</v>
      </c>
      <c r="AZ91" s="73">
        <f t="shared" ref="AZ91:BA91" si="146">IFERROR((AZ26/$B26)^2, "")</f>
        <v>0</v>
      </c>
      <c r="BA91" s="73">
        <f t="shared" si="146"/>
        <v>0</v>
      </c>
      <c r="BB91" s="73">
        <f t="shared" si="140"/>
        <v>0</v>
      </c>
      <c r="BC91" s="73">
        <f t="shared" si="140"/>
        <v>0</v>
      </c>
      <c r="BD91" s="73">
        <f t="shared" si="140"/>
        <v>0</v>
      </c>
      <c r="BE91" s="73">
        <f t="shared" si="140"/>
        <v>0</v>
      </c>
      <c r="BF91" s="73">
        <f t="shared" si="140"/>
        <v>0</v>
      </c>
      <c r="BG91" s="73">
        <f t="shared" si="140"/>
        <v>8.1632653061224482E-4</v>
      </c>
      <c r="BH91" s="73">
        <f t="shared" si="140"/>
        <v>0</v>
      </c>
      <c r="BI91" s="73">
        <f t="shared" si="140"/>
        <v>0</v>
      </c>
      <c r="BJ91" s="73">
        <f t="shared" si="140"/>
        <v>0</v>
      </c>
      <c r="BK91" s="73">
        <f t="shared" si="140"/>
        <v>0</v>
      </c>
      <c r="BL91" s="73">
        <f t="shared" si="140"/>
        <v>0</v>
      </c>
      <c r="BM91" s="73">
        <f t="shared" si="140"/>
        <v>0</v>
      </c>
      <c r="BN91" s="73">
        <f t="shared" si="140"/>
        <v>0</v>
      </c>
      <c r="BO91" s="73">
        <f t="shared" si="140"/>
        <v>0</v>
      </c>
      <c r="BP91" s="73">
        <f t="shared" si="140"/>
        <v>0</v>
      </c>
      <c r="BQ91" s="73">
        <f t="shared" si="140"/>
        <v>0</v>
      </c>
      <c r="BR91" s="73">
        <f t="shared" si="140"/>
        <v>0</v>
      </c>
      <c r="BS91" s="73">
        <f t="shared" si="139"/>
        <v>0</v>
      </c>
      <c r="BT91" s="73">
        <f t="shared" si="139"/>
        <v>0</v>
      </c>
      <c r="BU91" s="74">
        <f t="shared" si="139"/>
        <v>0</v>
      </c>
      <c r="BW91" s="83">
        <f t="shared" si="88"/>
        <v>0.26734693877551019</v>
      </c>
      <c r="BX91" s="84">
        <f t="shared" si="89"/>
        <v>42899</v>
      </c>
    </row>
    <row r="92" spans="2:76" ht="15.6" x14ac:dyDescent="0.3">
      <c r="B92" s="35">
        <f t="shared" si="84"/>
        <v>42900</v>
      </c>
      <c r="C92" s="79">
        <f t="shared" si="85"/>
        <v>0</v>
      </c>
      <c r="D92" s="73">
        <f t="shared" si="140"/>
        <v>0</v>
      </c>
      <c r="E92" s="73">
        <f t="shared" si="140"/>
        <v>0</v>
      </c>
      <c r="F92" s="73">
        <f t="shared" si="140"/>
        <v>0</v>
      </c>
      <c r="G92" s="73">
        <f t="shared" si="140"/>
        <v>0</v>
      </c>
      <c r="H92" s="73">
        <f t="shared" si="140"/>
        <v>0</v>
      </c>
      <c r="I92" s="73">
        <f t="shared" si="140"/>
        <v>1.6000000000000001E-3</v>
      </c>
      <c r="J92" s="73">
        <f t="shared" si="140"/>
        <v>0</v>
      </c>
      <c r="K92" s="73">
        <f t="shared" si="140"/>
        <v>0</v>
      </c>
      <c r="L92" s="73">
        <f t="shared" si="140"/>
        <v>0</v>
      </c>
      <c r="M92" s="73">
        <f t="shared" si="140"/>
        <v>0</v>
      </c>
      <c r="N92" s="73">
        <f t="shared" si="140"/>
        <v>1.6000000000000001E-3</v>
      </c>
      <c r="O92" s="73">
        <f t="shared" si="140"/>
        <v>0</v>
      </c>
      <c r="P92" s="73">
        <f t="shared" si="140"/>
        <v>0</v>
      </c>
      <c r="Q92" s="73">
        <f t="shared" si="140"/>
        <v>0</v>
      </c>
      <c r="R92" s="73">
        <f t="shared" si="140"/>
        <v>0</v>
      </c>
      <c r="S92" s="73">
        <f t="shared" si="140"/>
        <v>0</v>
      </c>
      <c r="T92" s="73">
        <f t="shared" si="140"/>
        <v>0</v>
      </c>
      <c r="U92" s="73">
        <f t="shared" si="140"/>
        <v>0</v>
      </c>
      <c r="V92" s="73">
        <f t="shared" si="140"/>
        <v>0</v>
      </c>
      <c r="W92" s="73">
        <f t="shared" si="140"/>
        <v>0.12017777777777779</v>
      </c>
      <c r="X92" s="73">
        <f t="shared" si="140"/>
        <v>0</v>
      </c>
      <c r="Y92" s="73">
        <f t="shared" si="140"/>
        <v>0</v>
      </c>
      <c r="Z92" s="73">
        <f t="shared" si="140"/>
        <v>0</v>
      </c>
      <c r="AA92" s="73">
        <f t="shared" si="140"/>
        <v>0</v>
      </c>
      <c r="AB92" s="73">
        <f t="shared" si="140"/>
        <v>1.7777777777777781E-4</v>
      </c>
      <c r="AC92" s="73">
        <f t="shared" si="140"/>
        <v>0</v>
      </c>
      <c r="AD92" s="73">
        <f t="shared" si="140"/>
        <v>0</v>
      </c>
      <c r="AE92" s="73">
        <f t="shared" si="140"/>
        <v>0</v>
      </c>
      <c r="AF92" s="73">
        <f t="shared" si="140"/>
        <v>0</v>
      </c>
      <c r="AG92" s="73">
        <f t="shared" si="140"/>
        <v>0</v>
      </c>
      <c r="AH92" s="73">
        <f t="shared" si="140"/>
        <v>0</v>
      </c>
      <c r="AI92" s="73">
        <f t="shared" si="140"/>
        <v>0</v>
      </c>
      <c r="AJ92" s="73">
        <f t="shared" si="140"/>
        <v>2.5600000000000001E-2</v>
      </c>
      <c r="AK92" s="73">
        <f t="shared" si="140"/>
        <v>0</v>
      </c>
      <c r="AL92" s="73">
        <f t="shared" si="140"/>
        <v>1.7777777777777781E-4</v>
      </c>
      <c r="AM92" s="73">
        <f t="shared" si="140"/>
        <v>0</v>
      </c>
      <c r="AN92" s="73">
        <f t="shared" si="140"/>
        <v>6.4177777777777792E-2</v>
      </c>
      <c r="AO92" s="73">
        <f t="shared" si="140"/>
        <v>0</v>
      </c>
      <c r="AP92" s="73">
        <f t="shared" ref="AP92" si="147">IFERROR((AP27/$B27)^2, "")</f>
        <v>0</v>
      </c>
      <c r="AQ92" s="73">
        <f t="shared" si="140"/>
        <v>0</v>
      </c>
      <c r="AR92" s="73">
        <f t="shared" si="140"/>
        <v>1.6000000000000001E-3</v>
      </c>
      <c r="AS92" s="73">
        <f t="shared" si="140"/>
        <v>2.844444444444445E-3</v>
      </c>
      <c r="AT92" s="73">
        <f t="shared" si="140"/>
        <v>0</v>
      </c>
      <c r="AU92" s="73">
        <f t="shared" si="140"/>
        <v>0</v>
      </c>
      <c r="AV92" s="73">
        <f t="shared" si="140"/>
        <v>0</v>
      </c>
      <c r="AW92" s="73">
        <f t="shared" si="140"/>
        <v>0</v>
      </c>
      <c r="AX92" s="73">
        <f t="shared" si="140"/>
        <v>0</v>
      </c>
      <c r="AY92" s="73">
        <f t="shared" si="140"/>
        <v>0</v>
      </c>
      <c r="AZ92" s="73">
        <f t="shared" ref="AZ92:BA92" si="148">IFERROR((AZ27/$B27)^2, "")</f>
        <v>0</v>
      </c>
      <c r="BA92" s="73">
        <f t="shared" si="148"/>
        <v>0</v>
      </c>
      <c r="BB92" s="73">
        <f t="shared" si="140"/>
        <v>0</v>
      </c>
      <c r="BC92" s="73">
        <f t="shared" si="140"/>
        <v>0</v>
      </c>
      <c r="BD92" s="73">
        <f t="shared" si="140"/>
        <v>0</v>
      </c>
      <c r="BE92" s="73">
        <f t="shared" si="140"/>
        <v>0</v>
      </c>
      <c r="BF92" s="73">
        <f t="shared" si="140"/>
        <v>0</v>
      </c>
      <c r="BG92" s="73">
        <f t="shared" si="140"/>
        <v>7.1111111111111125E-4</v>
      </c>
      <c r="BH92" s="73">
        <f t="shared" si="140"/>
        <v>0</v>
      </c>
      <c r="BI92" s="73">
        <f t="shared" si="140"/>
        <v>0</v>
      </c>
      <c r="BJ92" s="73">
        <f t="shared" si="140"/>
        <v>0</v>
      </c>
      <c r="BK92" s="73">
        <f t="shared" si="140"/>
        <v>0</v>
      </c>
      <c r="BL92" s="73">
        <f t="shared" si="140"/>
        <v>0</v>
      </c>
      <c r="BM92" s="73">
        <f t="shared" si="140"/>
        <v>1.7777777777777781E-4</v>
      </c>
      <c r="BN92" s="73">
        <f t="shared" si="140"/>
        <v>0</v>
      </c>
      <c r="BO92" s="73">
        <f t="shared" si="140"/>
        <v>0</v>
      </c>
      <c r="BP92" s="73">
        <f t="shared" si="140"/>
        <v>0</v>
      </c>
      <c r="BQ92" s="73">
        <f t="shared" si="140"/>
        <v>0</v>
      </c>
      <c r="BR92" s="73">
        <f t="shared" ref="BR92:BU95" si="149">IFERROR((BR27/$B27)^2, "")</f>
        <v>0</v>
      </c>
      <c r="BS92" s="73">
        <f t="shared" si="149"/>
        <v>0</v>
      </c>
      <c r="BT92" s="73">
        <f t="shared" si="149"/>
        <v>0</v>
      </c>
      <c r="BU92" s="74">
        <f t="shared" si="149"/>
        <v>0</v>
      </c>
      <c r="BW92" s="83">
        <f t="shared" si="88"/>
        <v>0.21884444444444448</v>
      </c>
      <c r="BX92" s="84">
        <f t="shared" si="89"/>
        <v>42900</v>
      </c>
    </row>
    <row r="93" spans="2:76" ht="15.6" x14ac:dyDescent="0.3">
      <c r="B93" s="35">
        <f t="shared" si="84"/>
        <v>42901</v>
      </c>
      <c r="C93" s="79">
        <f t="shared" si="85"/>
        <v>0</v>
      </c>
      <c r="D93" s="73">
        <f t="shared" ref="D93:BR96" si="150">IFERROR((D28/$B28)^2, "")</f>
        <v>0</v>
      </c>
      <c r="E93" s="73">
        <f t="shared" si="150"/>
        <v>0</v>
      </c>
      <c r="F93" s="73">
        <f t="shared" si="150"/>
        <v>0</v>
      </c>
      <c r="G93" s="73">
        <f t="shared" si="150"/>
        <v>0</v>
      </c>
      <c r="H93" s="73">
        <f t="shared" si="150"/>
        <v>0</v>
      </c>
      <c r="I93" s="73">
        <f t="shared" si="150"/>
        <v>3.90625E-3</v>
      </c>
      <c r="J93" s="73">
        <f t="shared" si="150"/>
        <v>0</v>
      </c>
      <c r="K93" s="73">
        <f t="shared" si="150"/>
        <v>0</v>
      </c>
      <c r="L93" s="73">
        <f t="shared" si="150"/>
        <v>0</v>
      </c>
      <c r="M93" s="73">
        <f t="shared" si="150"/>
        <v>0</v>
      </c>
      <c r="N93" s="73">
        <f t="shared" si="150"/>
        <v>9.765625E-4</v>
      </c>
      <c r="O93" s="73">
        <f t="shared" si="150"/>
        <v>0</v>
      </c>
      <c r="P93" s="73">
        <f t="shared" si="150"/>
        <v>0</v>
      </c>
      <c r="Q93" s="73">
        <f t="shared" si="150"/>
        <v>0</v>
      </c>
      <c r="R93" s="73">
        <f t="shared" si="150"/>
        <v>0</v>
      </c>
      <c r="S93" s="73">
        <f t="shared" si="150"/>
        <v>0</v>
      </c>
      <c r="T93" s="73">
        <f t="shared" si="150"/>
        <v>0</v>
      </c>
      <c r="U93" s="73">
        <f t="shared" si="150"/>
        <v>0</v>
      </c>
      <c r="V93" s="73">
        <f t="shared" si="150"/>
        <v>0</v>
      </c>
      <c r="W93" s="73">
        <f t="shared" si="150"/>
        <v>0.140625</v>
      </c>
      <c r="X93" s="73">
        <f t="shared" si="150"/>
        <v>0</v>
      </c>
      <c r="Y93" s="73">
        <f t="shared" si="150"/>
        <v>0</v>
      </c>
      <c r="Z93" s="73">
        <f t="shared" si="150"/>
        <v>0</v>
      </c>
      <c r="AA93" s="73">
        <f t="shared" si="150"/>
        <v>0</v>
      </c>
      <c r="AB93" s="73">
        <f t="shared" si="150"/>
        <v>9.765625E-4</v>
      </c>
      <c r="AC93" s="73">
        <f t="shared" si="150"/>
        <v>0</v>
      </c>
      <c r="AD93" s="73">
        <f t="shared" si="150"/>
        <v>0</v>
      </c>
      <c r="AE93" s="73">
        <f t="shared" si="150"/>
        <v>2.197265625E-3</v>
      </c>
      <c r="AF93" s="73">
        <f t="shared" si="150"/>
        <v>0</v>
      </c>
      <c r="AG93" s="73">
        <f t="shared" si="150"/>
        <v>0</v>
      </c>
      <c r="AH93" s="73">
        <f t="shared" si="150"/>
        <v>0</v>
      </c>
      <c r="AI93" s="73">
        <f t="shared" si="150"/>
        <v>0</v>
      </c>
      <c r="AJ93" s="73">
        <f t="shared" si="150"/>
        <v>3.515625E-2</v>
      </c>
      <c r="AK93" s="73">
        <f t="shared" si="150"/>
        <v>0</v>
      </c>
      <c r="AL93" s="73">
        <f t="shared" si="150"/>
        <v>2.44140625E-4</v>
      </c>
      <c r="AM93" s="73">
        <f t="shared" si="150"/>
        <v>0</v>
      </c>
      <c r="AN93" s="73">
        <f t="shared" si="150"/>
        <v>4.1259765625E-2</v>
      </c>
      <c r="AO93" s="73">
        <f t="shared" si="150"/>
        <v>0</v>
      </c>
      <c r="AP93" s="73">
        <f t="shared" ref="AP93" si="151">IFERROR((AP28/$B28)^2, "")</f>
        <v>0</v>
      </c>
      <c r="AQ93" s="73">
        <f t="shared" si="150"/>
        <v>0</v>
      </c>
      <c r="AR93" s="73">
        <f t="shared" si="150"/>
        <v>0</v>
      </c>
      <c r="AS93" s="73">
        <f t="shared" si="150"/>
        <v>2.197265625E-3</v>
      </c>
      <c r="AT93" s="73">
        <f t="shared" si="150"/>
        <v>0</v>
      </c>
      <c r="AU93" s="73">
        <f t="shared" si="150"/>
        <v>0</v>
      </c>
      <c r="AV93" s="73">
        <f t="shared" si="150"/>
        <v>0</v>
      </c>
      <c r="AW93" s="73">
        <f t="shared" si="150"/>
        <v>0</v>
      </c>
      <c r="AX93" s="73">
        <f t="shared" si="150"/>
        <v>0</v>
      </c>
      <c r="AY93" s="73">
        <f t="shared" si="150"/>
        <v>0</v>
      </c>
      <c r="AZ93" s="73">
        <f t="shared" ref="AZ93:BA93" si="152">IFERROR((AZ28/$B28)^2, "")</f>
        <v>0</v>
      </c>
      <c r="BA93" s="73">
        <f t="shared" si="152"/>
        <v>0</v>
      </c>
      <c r="BB93" s="73">
        <f t="shared" si="150"/>
        <v>0</v>
      </c>
      <c r="BC93" s="73">
        <f t="shared" si="150"/>
        <v>0</v>
      </c>
      <c r="BD93" s="73">
        <f t="shared" si="150"/>
        <v>0</v>
      </c>
      <c r="BE93" s="73">
        <f t="shared" si="150"/>
        <v>0</v>
      </c>
      <c r="BF93" s="73">
        <f t="shared" si="150"/>
        <v>0</v>
      </c>
      <c r="BG93" s="73">
        <f t="shared" si="150"/>
        <v>0</v>
      </c>
      <c r="BH93" s="73">
        <f t="shared" si="150"/>
        <v>0</v>
      </c>
      <c r="BI93" s="73">
        <f t="shared" si="150"/>
        <v>0</v>
      </c>
      <c r="BJ93" s="73">
        <f t="shared" si="150"/>
        <v>0</v>
      </c>
      <c r="BK93" s="73">
        <f t="shared" si="150"/>
        <v>0</v>
      </c>
      <c r="BL93" s="73">
        <f t="shared" si="150"/>
        <v>0</v>
      </c>
      <c r="BM93" s="73">
        <f t="shared" si="150"/>
        <v>0</v>
      </c>
      <c r="BN93" s="73">
        <f t="shared" si="150"/>
        <v>0</v>
      </c>
      <c r="BO93" s="73">
        <f t="shared" si="150"/>
        <v>0</v>
      </c>
      <c r="BP93" s="73">
        <f t="shared" si="150"/>
        <v>0</v>
      </c>
      <c r="BQ93" s="73">
        <f t="shared" si="150"/>
        <v>0</v>
      </c>
      <c r="BR93" s="73">
        <f t="shared" si="150"/>
        <v>0</v>
      </c>
      <c r="BS93" s="73">
        <f t="shared" si="149"/>
        <v>0</v>
      </c>
      <c r="BT93" s="73">
        <f t="shared" si="149"/>
        <v>0</v>
      </c>
      <c r="BU93" s="74">
        <f t="shared" si="149"/>
        <v>0</v>
      </c>
      <c r="BW93" s="83">
        <f t="shared" si="88"/>
        <v>0.2275390625</v>
      </c>
      <c r="BX93" s="84">
        <f t="shared" si="89"/>
        <v>42901</v>
      </c>
    </row>
    <row r="94" spans="2:76" ht="15.6" x14ac:dyDescent="0.3">
      <c r="B94" s="35">
        <f t="shared" si="84"/>
        <v>42902</v>
      </c>
      <c r="C94" s="79">
        <f t="shared" si="85"/>
        <v>0</v>
      </c>
      <c r="D94" s="73">
        <f t="shared" si="150"/>
        <v>0</v>
      </c>
      <c r="E94" s="73">
        <f t="shared" si="150"/>
        <v>0</v>
      </c>
      <c r="F94" s="73">
        <f t="shared" si="150"/>
        <v>0</v>
      </c>
      <c r="G94" s="73">
        <f t="shared" si="150"/>
        <v>0</v>
      </c>
      <c r="H94" s="73">
        <f t="shared" si="150"/>
        <v>0</v>
      </c>
      <c r="I94" s="73">
        <f t="shared" si="150"/>
        <v>6.2326869806094178E-3</v>
      </c>
      <c r="J94" s="73">
        <f t="shared" si="150"/>
        <v>0</v>
      </c>
      <c r="K94" s="73">
        <f t="shared" si="150"/>
        <v>0</v>
      </c>
      <c r="L94" s="73">
        <f t="shared" si="150"/>
        <v>0</v>
      </c>
      <c r="M94" s="73">
        <f t="shared" si="150"/>
        <v>0</v>
      </c>
      <c r="N94" s="73">
        <f t="shared" si="150"/>
        <v>2.7700831024930744E-3</v>
      </c>
      <c r="O94" s="73">
        <f t="shared" si="150"/>
        <v>0</v>
      </c>
      <c r="P94" s="73">
        <f t="shared" si="150"/>
        <v>0</v>
      </c>
      <c r="Q94" s="73">
        <f t="shared" si="150"/>
        <v>0</v>
      </c>
      <c r="R94" s="73">
        <f t="shared" si="150"/>
        <v>0</v>
      </c>
      <c r="S94" s="73">
        <f t="shared" si="150"/>
        <v>0</v>
      </c>
      <c r="T94" s="73">
        <f t="shared" si="150"/>
        <v>0</v>
      </c>
      <c r="U94" s="73">
        <f t="shared" si="150"/>
        <v>0</v>
      </c>
      <c r="V94" s="73">
        <f t="shared" si="150"/>
        <v>0</v>
      </c>
      <c r="W94" s="73">
        <f t="shared" si="150"/>
        <v>8.3795013850415517E-2</v>
      </c>
      <c r="X94" s="73">
        <f t="shared" si="150"/>
        <v>0</v>
      </c>
      <c r="Y94" s="73">
        <f t="shared" si="150"/>
        <v>0</v>
      </c>
      <c r="Z94" s="73">
        <f t="shared" si="150"/>
        <v>0</v>
      </c>
      <c r="AA94" s="73">
        <f t="shared" si="150"/>
        <v>0</v>
      </c>
      <c r="AB94" s="73">
        <f t="shared" si="150"/>
        <v>0</v>
      </c>
      <c r="AC94" s="73">
        <f t="shared" si="150"/>
        <v>0</v>
      </c>
      <c r="AD94" s="73">
        <f t="shared" si="150"/>
        <v>0</v>
      </c>
      <c r="AE94" s="73">
        <f t="shared" si="150"/>
        <v>0</v>
      </c>
      <c r="AF94" s="73">
        <f t="shared" si="150"/>
        <v>0</v>
      </c>
      <c r="AG94" s="73">
        <f t="shared" si="150"/>
        <v>0</v>
      </c>
      <c r="AH94" s="73">
        <f t="shared" si="150"/>
        <v>0</v>
      </c>
      <c r="AI94" s="73">
        <f t="shared" si="150"/>
        <v>0</v>
      </c>
      <c r="AJ94" s="73">
        <f t="shared" si="150"/>
        <v>2.4930747922437671E-2</v>
      </c>
      <c r="AK94" s="73">
        <f t="shared" si="150"/>
        <v>0</v>
      </c>
      <c r="AL94" s="73">
        <f t="shared" si="150"/>
        <v>6.9252077562326859E-4</v>
      </c>
      <c r="AM94" s="73">
        <f t="shared" si="150"/>
        <v>0</v>
      </c>
      <c r="AN94" s="73">
        <f t="shared" si="150"/>
        <v>3.3933518005540161E-2</v>
      </c>
      <c r="AO94" s="73">
        <f t="shared" si="150"/>
        <v>0</v>
      </c>
      <c r="AP94" s="73">
        <f t="shared" ref="AP94" si="153">IFERROR((AP29/$B29)^2, "")</f>
        <v>0</v>
      </c>
      <c r="AQ94" s="73">
        <f t="shared" si="150"/>
        <v>0</v>
      </c>
      <c r="AR94" s="73">
        <f t="shared" si="150"/>
        <v>6.9252077562326859E-4</v>
      </c>
      <c r="AS94" s="73">
        <f t="shared" si="150"/>
        <v>2.4930747922437671E-2</v>
      </c>
      <c r="AT94" s="73">
        <f t="shared" si="150"/>
        <v>0</v>
      </c>
      <c r="AU94" s="73">
        <f t="shared" si="150"/>
        <v>0</v>
      </c>
      <c r="AV94" s="73">
        <f t="shared" si="150"/>
        <v>0</v>
      </c>
      <c r="AW94" s="73">
        <f t="shared" si="150"/>
        <v>0</v>
      </c>
      <c r="AX94" s="73">
        <f t="shared" si="150"/>
        <v>0</v>
      </c>
      <c r="AY94" s="73">
        <f t="shared" si="150"/>
        <v>0</v>
      </c>
      <c r="AZ94" s="73">
        <f t="shared" ref="AZ94:BA94" si="154">IFERROR((AZ29/$B29)^2, "")</f>
        <v>0</v>
      </c>
      <c r="BA94" s="73">
        <f t="shared" si="154"/>
        <v>0</v>
      </c>
      <c r="BB94" s="73">
        <f t="shared" si="150"/>
        <v>0</v>
      </c>
      <c r="BC94" s="73">
        <f t="shared" si="150"/>
        <v>0</v>
      </c>
      <c r="BD94" s="73">
        <f t="shared" si="150"/>
        <v>0</v>
      </c>
      <c r="BE94" s="73">
        <f t="shared" si="150"/>
        <v>0</v>
      </c>
      <c r="BF94" s="73">
        <f t="shared" si="150"/>
        <v>0</v>
      </c>
      <c r="BG94" s="73">
        <f t="shared" si="150"/>
        <v>6.9252077562326859E-4</v>
      </c>
      <c r="BH94" s="73">
        <f t="shared" si="150"/>
        <v>0</v>
      </c>
      <c r="BI94" s="73">
        <f t="shared" si="150"/>
        <v>0</v>
      </c>
      <c r="BJ94" s="73">
        <f t="shared" si="150"/>
        <v>0</v>
      </c>
      <c r="BK94" s="73">
        <f t="shared" si="150"/>
        <v>0</v>
      </c>
      <c r="BL94" s="73">
        <f t="shared" si="150"/>
        <v>0</v>
      </c>
      <c r="BM94" s="73">
        <f t="shared" si="150"/>
        <v>0</v>
      </c>
      <c r="BN94" s="73">
        <f t="shared" si="150"/>
        <v>0</v>
      </c>
      <c r="BO94" s="73">
        <f t="shared" si="150"/>
        <v>0</v>
      </c>
      <c r="BP94" s="73">
        <f t="shared" si="150"/>
        <v>0</v>
      </c>
      <c r="BQ94" s="73">
        <f t="shared" si="150"/>
        <v>0</v>
      </c>
      <c r="BR94" s="73">
        <f t="shared" si="150"/>
        <v>0</v>
      </c>
      <c r="BS94" s="73">
        <f t="shared" si="149"/>
        <v>0</v>
      </c>
      <c r="BT94" s="73">
        <f t="shared" si="149"/>
        <v>0</v>
      </c>
      <c r="BU94" s="74">
        <f t="shared" si="149"/>
        <v>0</v>
      </c>
      <c r="BW94" s="83">
        <f t="shared" si="88"/>
        <v>0.17867036011080328</v>
      </c>
      <c r="BX94" s="84">
        <f t="shared" si="89"/>
        <v>42902</v>
      </c>
    </row>
    <row r="95" spans="2:76" ht="15.6" x14ac:dyDescent="0.3">
      <c r="B95" s="35">
        <f t="shared" si="84"/>
        <v>42903</v>
      </c>
      <c r="C95" s="79">
        <f t="shared" si="85"/>
        <v>0</v>
      </c>
      <c r="D95" s="73">
        <f t="shared" si="150"/>
        <v>0</v>
      </c>
      <c r="E95" s="73">
        <f t="shared" si="150"/>
        <v>0</v>
      </c>
      <c r="F95" s="73">
        <f t="shared" si="150"/>
        <v>0</v>
      </c>
      <c r="G95" s="73">
        <f t="shared" si="150"/>
        <v>0</v>
      </c>
      <c r="H95" s="73">
        <f t="shared" si="150"/>
        <v>0</v>
      </c>
      <c r="I95" s="73">
        <f t="shared" si="150"/>
        <v>0</v>
      </c>
      <c r="J95" s="73">
        <f t="shared" si="150"/>
        <v>0</v>
      </c>
      <c r="K95" s="73">
        <f t="shared" si="150"/>
        <v>0</v>
      </c>
      <c r="L95" s="73">
        <f t="shared" si="150"/>
        <v>0</v>
      </c>
      <c r="M95" s="73">
        <f t="shared" si="150"/>
        <v>0</v>
      </c>
      <c r="N95" s="73">
        <f t="shared" si="150"/>
        <v>6.25E-2</v>
      </c>
      <c r="O95" s="73">
        <f t="shared" si="150"/>
        <v>0</v>
      </c>
      <c r="P95" s="73">
        <f t="shared" si="150"/>
        <v>0</v>
      </c>
      <c r="Q95" s="73">
        <f t="shared" si="150"/>
        <v>0</v>
      </c>
      <c r="R95" s="73">
        <f t="shared" si="150"/>
        <v>0</v>
      </c>
      <c r="S95" s="73">
        <f t="shared" si="150"/>
        <v>0</v>
      </c>
      <c r="T95" s="73">
        <f t="shared" si="150"/>
        <v>0</v>
      </c>
      <c r="U95" s="73">
        <f t="shared" si="150"/>
        <v>0</v>
      </c>
      <c r="V95" s="73">
        <f t="shared" si="150"/>
        <v>0</v>
      </c>
      <c r="W95" s="73">
        <f t="shared" si="150"/>
        <v>6.25E-2</v>
      </c>
      <c r="X95" s="73">
        <f t="shared" si="150"/>
        <v>0</v>
      </c>
      <c r="Y95" s="73">
        <f t="shared" si="150"/>
        <v>0</v>
      </c>
      <c r="Z95" s="73">
        <f t="shared" si="150"/>
        <v>0</v>
      </c>
      <c r="AA95" s="73">
        <f t="shared" si="150"/>
        <v>0</v>
      </c>
      <c r="AB95" s="73">
        <f t="shared" si="150"/>
        <v>0</v>
      </c>
      <c r="AC95" s="73">
        <f t="shared" si="150"/>
        <v>0</v>
      </c>
      <c r="AD95" s="73">
        <f t="shared" si="150"/>
        <v>0</v>
      </c>
      <c r="AE95" s="73">
        <f t="shared" si="150"/>
        <v>0</v>
      </c>
      <c r="AF95" s="73">
        <f t="shared" si="150"/>
        <v>0</v>
      </c>
      <c r="AG95" s="73">
        <f t="shared" si="150"/>
        <v>0</v>
      </c>
      <c r="AH95" s="73">
        <f t="shared" si="150"/>
        <v>0</v>
      </c>
      <c r="AI95" s="73">
        <f t="shared" si="150"/>
        <v>0</v>
      </c>
      <c r="AJ95" s="73">
        <f t="shared" si="150"/>
        <v>0</v>
      </c>
      <c r="AK95" s="73">
        <f t="shared" si="150"/>
        <v>0</v>
      </c>
      <c r="AL95" s="73">
        <f t="shared" si="150"/>
        <v>6.25E-2</v>
      </c>
      <c r="AM95" s="73">
        <f t="shared" si="150"/>
        <v>0</v>
      </c>
      <c r="AN95" s="73">
        <f t="shared" si="150"/>
        <v>0</v>
      </c>
      <c r="AO95" s="73">
        <f t="shared" si="150"/>
        <v>0</v>
      </c>
      <c r="AP95" s="73">
        <f t="shared" ref="AP95" si="155">IFERROR((AP30/$B30)^2, "")</f>
        <v>0</v>
      </c>
      <c r="AQ95" s="73">
        <f t="shared" si="150"/>
        <v>0</v>
      </c>
      <c r="AR95" s="73">
        <f t="shared" si="150"/>
        <v>0</v>
      </c>
      <c r="AS95" s="73">
        <f t="shared" si="150"/>
        <v>6.25E-2</v>
      </c>
      <c r="AT95" s="73">
        <f t="shared" si="150"/>
        <v>0</v>
      </c>
      <c r="AU95" s="73">
        <f t="shared" si="150"/>
        <v>0</v>
      </c>
      <c r="AV95" s="73">
        <f t="shared" si="150"/>
        <v>0</v>
      </c>
      <c r="AW95" s="73">
        <f t="shared" si="150"/>
        <v>0</v>
      </c>
      <c r="AX95" s="73">
        <f t="shared" si="150"/>
        <v>0</v>
      </c>
      <c r="AY95" s="73">
        <f t="shared" si="150"/>
        <v>0</v>
      </c>
      <c r="AZ95" s="73">
        <f t="shared" ref="AZ95:BA95" si="156">IFERROR((AZ30/$B30)^2, "")</f>
        <v>0</v>
      </c>
      <c r="BA95" s="73">
        <f t="shared" si="156"/>
        <v>0</v>
      </c>
      <c r="BB95" s="73">
        <f t="shared" si="150"/>
        <v>0</v>
      </c>
      <c r="BC95" s="73">
        <f t="shared" si="150"/>
        <v>0</v>
      </c>
      <c r="BD95" s="73">
        <f t="shared" si="150"/>
        <v>0</v>
      </c>
      <c r="BE95" s="73">
        <f t="shared" si="150"/>
        <v>0</v>
      </c>
      <c r="BF95" s="73">
        <f t="shared" si="150"/>
        <v>0</v>
      </c>
      <c r="BG95" s="73">
        <f t="shared" si="150"/>
        <v>0</v>
      </c>
      <c r="BH95" s="73">
        <f t="shared" si="150"/>
        <v>0</v>
      </c>
      <c r="BI95" s="73">
        <f t="shared" si="150"/>
        <v>0</v>
      </c>
      <c r="BJ95" s="73">
        <f t="shared" si="150"/>
        <v>0</v>
      </c>
      <c r="BK95" s="73">
        <f t="shared" si="150"/>
        <v>0</v>
      </c>
      <c r="BL95" s="73">
        <f t="shared" si="150"/>
        <v>0</v>
      </c>
      <c r="BM95" s="73">
        <f t="shared" si="150"/>
        <v>0</v>
      </c>
      <c r="BN95" s="73">
        <f t="shared" si="150"/>
        <v>0</v>
      </c>
      <c r="BO95" s="73">
        <f t="shared" si="150"/>
        <v>0</v>
      </c>
      <c r="BP95" s="73">
        <f t="shared" si="150"/>
        <v>0</v>
      </c>
      <c r="BQ95" s="73">
        <f t="shared" si="150"/>
        <v>0</v>
      </c>
      <c r="BR95" s="73">
        <f t="shared" si="150"/>
        <v>0</v>
      </c>
      <c r="BS95" s="73">
        <f t="shared" si="149"/>
        <v>0</v>
      </c>
      <c r="BT95" s="73">
        <f t="shared" si="149"/>
        <v>0</v>
      </c>
      <c r="BU95" s="74">
        <f t="shared" si="149"/>
        <v>0</v>
      </c>
      <c r="BW95" s="83">
        <f t="shared" si="88"/>
        <v>0.25</v>
      </c>
      <c r="BX95" s="84">
        <f t="shared" si="89"/>
        <v>42903</v>
      </c>
    </row>
    <row r="96" spans="2:76" ht="15.6" x14ac:dyDescent="0.3">
      <c r="B96" s="35">
        <f t="shared" si="84"/>
        <v>42904</v>
      </c>
      <c r="C96" s="79">
        <f t="shared" si="85"/>
        <v>0</v>
      </c>
      <c r="D96" s="73">
        <f t="shared" si="150"/>
        <v>0</v>
      </c>
      <c r="E96" s="73">
        <f t="shared" si="150"/>
        <v>0</v>
      </c>
      <c r="F96" s="73">
        <f t="shared" si="150"/>
        <v>0</v>
      </c>
      <c r="G96" s="73">
        <f t="shared" si="150"/>
        <v>0</v>
      </c>
      <c r="H96" s="73">
        <f t="shared" si="150"/>
        <v>0</v>
      </c>
      <c r="I96" s="73">
        <f t="shared" si="150"/>
        <v>0</v>
      </c>
      <c r="J96" s="73">
        <f t="shared" si="150"/>
        <v>0</v>
      </c>
      <c r="K96" s="73">
        <f t="shared" si="150"/>
        <v>0</v>
      </c>
      <c r="L96" s="73">
        <f t="shared" si="150"/>
        <v>0</v>
      </c>
      <c r="M96" s="73">
        <f t="shared" si="150"/>
        <v>0</v>
      </c>
      <c r="N96" s="73">
        <f t="shared" si="150"/>
        <v>0.390625</v>
      </c>
      <c r="O96" s="73">
        <f t="shared" si="150"/>
        <v>0</v>
      </c>
      <c r="P96" s="73">
        <f t="shared" si="150"/>
        <v>0</v>
      </c>
      <c r="Q96" s="73">
        <f t="shared" si="150"/>
        <v>0</v>
      </c>
      <c r="R96" s="73">
        <f t="shared" si="150"/>
        <v>0</v>
      </c>
      <c r="S96" s="73">
        <f t="shared" si="150"/>
        <v>0</v>
      </c>
      <c r="T96" s="73">
        <f t="shared" si="150"/>
        <v>0</v>
      </c>
      <c r="U96" s="73">
        <f t="shared" si="150"/>
        <v>0</v>
      </c>
      <c r="V96" s="73">
        <f t="shared" si="150"/>
        <v>0</v>
      </c>
      <c r="W96" s="73">
        <f t="shared" si="150"/>
        <v>6.25E-2</v>
      </c>
      <c r="X96" s="73">
        <f t="shared" si="150"/>
        <v>0</v>
      </c>
      <c r="Y96" s="73">
        <f t="shared" si="150"/>
        <v>0</v>
      </c>
      <c r="Z96" s="73">
        <f t="shared" si="150"/>
        <v>0</v>
      </c>
      <c r="AA96" s="73">
        <f t="shared" si="150"/>
        <v>0</v>
      </c>
      <c r="AB96" s="73">
        <f t="shared" si="150"/>
        <v>0</v>
      </c>
      <c r="AC96" s="73">
        <f t="shared" si="150"/>
        <v>0</v>
      </c>
      <c r="AD96" s="73">
        <f t="shared" si="150"/>
        <v>0</v>
      </c>
      <c r="AE96" s="73">
        <f t="shared" si="150"/>
        <v>0</v>
      </c>
      <c r="AF96" s="73">
        <f t="shared" si="150"/>
        <v>0</v>
      </c>
      <c r="AG96" s="73">
        <f t="shared" si="150"/>
        <v>0</v>
      </c>
      <c r="AH96" s="73">
        <f t="shared" si="150"/>
        <v>0</v>
      </c>
      <c r="AI96" s="73">
        <f t="shared" si="150"/>
        <v>0</v>
      </c>
      <c r="AJ96" s="73">
        <f t="shared" si="150"/>
        <v>0</v>
      </c>
      <c r="AK96" s="73">
        <f t="shared" si="150"/>
        <v>0</v>
      </c>
      <c r="AL96" s="73">
        <f t="shared" si="150"/>
        <v>0</v>
      </c>
      <c r="AM96" s="73">
        <f t="shared" si="150"/>
        <v>0</v>
      </c>
      <c r="AN96" s="73">
        <f t="shared" si="150"/>
        <v>0</v>
      </c>
      <c r="AO96" s="73">
        <f t="shared" si="150"/>
        <v>0</v>
      </c>
      <c r="AP96" s="73">
        <f t="shared" ref="AP96" si="157">IFERROR((AP31/$B31)^2, "")</f>
        <v>0</v>
      </c>
      <c r="AQ96" s="73">
        <f t="shared" si="150"/>
        <v>0</v>
      </c>
      <c r="AR96" s="73">
        <f t="shared" si="150"/>
        <v>0</v>
      </c>
      <c r="AS96" s="73">
        <f t="shared" si="150"/>
        <v>1.5625E-2</v>
      </c>
      <c r="AT96" s="73">
        <f t="shared" si="150"/>
        <v>0</v>
      </c>
      <c r="AU96" s="73">
        <f t="shared" si="150"/>
        <v>0</v>
      </c>
      <c r="AV96" s="73">
        <f t="shared" si="150"/>
        <v>0</v>
      </c>
      <c r="AW96" s="73">
        <f t="shared" si="150"/>
        <v>0</v>
      </c>
      <c r="AX96" s="73">
        <f t="shared" si="150"/>
        <v>0</v>
      </c>
      <c r="AY96" s="73">
        <f t="shared" si="150"/>
        <v>0</v>
      </c>
      <c r="AZ96" s="73">
        <f t="shared" ref="AZ96:BA96" si="158">IFERROR((AZ31/$B31)^2, "")</f>
        <v>0</v>
      </c>
      <c r="BA96" s="73">
        <f t="shared" si="158"/>
        <v>0</v>
      </c>
      <c r="BB96" s="73">
        <f t="shared" si="150"/>
        <v>0</v>
      </c>
      <c r="BC96" s="73">
        <f t="shared" si="150"/>
        <v>0</v>
      </c>
      <c r="BD96" s="73">
        <f t="shared" si="150"/>
        <v>0</v>
      </c>
      <c r="BE96" s="73">
        <f t="shared" si="150"/>
        <v>0</v>
      </c>
      <c r="BF96" s="73">
        <f t="shared" si="150"/>
        <v>0</v>
      </c>
      <c r="BG96" s="73">
        <f t="shared" si="150"/>
        <v>0</v>
      </c>
      <c r="BH96" s="73">
        <f t="shared" si="150"/>
        <v>0</v>
      </c>
      <c r="BI96" s="73">
        <f t="shared" si="150"/>
        <v>0</v>
      </c>
      <c r="BJ96" s="73">
        <f t="shared" si="150"/>
        <v>0</v>
      </c>
      <c r="BK96" s="73">
        <f t="shared" si="150"/>
        <v>0</v>
      </c>
      <c r="BL96" s="73">
        <f t="shared" si="150"/>
        <v>0</v>
      </c>
      <c r="BM96" s="73">
        <f t="shared" si="150"/>
        <v>0</v>
      </c>
      <c r="BN96" s="73">
        <f t="shared" si="150"/>
        <v>0</v>
      </c>
      <c r="BO96" s="73">
        <f t="shared" si="150"/>
        <v>0</v>
      </c>
      <c r="BP96" s="73">
        <f t="shared" si="150"/>
        <v>0</v>
      </c>
      <c r="BQ96" s="73">
        <f t="shared" si="150"/>
        <v>0</v>
      </c>
      <c r="BR96" s="73">
        <f t="shared" ref="BR96:BU97" si="159">IFERROR((BR31/$B31)^2, "")</f>
        <v>0</v>
      </c>
      <c r="BS96" s="73">
        <f t="shared" si="159"/>
        <v>0</v>
      </c>
      <c r="BT96" s="73">
        <f t="shared" si="159"/>
        <v>0</v>
      </c>
      <c r="BU96" s="74">
        <f t="shared" si="159"/>
        <v>0</v>
      </c>
      <c r="BW96" s="83">
        <f t="shared" si="88"/>
        <v>0.46875</v>
      </c>
      <c r="BX96" s="84">
        <f t="shared" si="89"/>
        <v>42904</v>
      </c>
    </row>
    <row r="97" spans="2:76" ht="16.2" thickBot="1" x14ac:dyDescent="0.35">
      <c r="B97" s="35">
        <f t="shared" si="84"/>
        <v>42911</v>
      </c>
      <c r="C97" s="80">
        <f t="shared" si="85"/>
        <v>0</v>
      </c>
      <c r="D97" s="75">
        <f t="shared" ref="D97:BR97" si="160">IFERROR((D32/$B32)^2, "")</f>
        <v>0</v>
      </c>
      <c r="E97" s="75">
        <f t="shared" si="160"/>
        <v>0</v>
      </c>
      <c r="F97" s="75">
        <f t="shared" si="160"/>
        <v>0</v>
      </c>
      <c r="G97" s="75">
        <f t="shared" si="160"/>
        <v>0</v>
      </c>
      <c r="H97" s="75">
        <f t="shared" si="160"/>
        <v>0</v>
      </c>
      <c r="I97" s="75">
        <f t="shared" si="160"/>
        <v>2.921840759678598E-3</v>
      </c>
      <c r="J97" s="75">
        <f t="shared" si="160"/>
        <v>0</v>
      </c>
      <c r="K97" s="75">
        <f t="shared" si="160"/>
        <v>0</v>
      </c>
      <c r="L97" s="75">
        <f t="shared" si="160"/>
        <v>7.304601899196495E-4</v>
      </c>
      <c r="M97" s="75">
        <f t="shared" si="160"/>
        <v>0</v>
      </c>
      <c r="N97" s="75">
        <f t="shared" si="160"/>
        <v>1.1687363038714392E-2</v>
      </c>
      <c r="O97" s="75">
        <f t="shared" si="160"/>
        <v>0</v>
      </c>
      <c r="P97" s="75">
        <f t="shared" si="160"/>
        <v>0</v>
      </c>
      <c r="Q97" s="75">
        <f t="shared" si="160"/>
        <v>0</v>
      </c>
      <c r="R97" s="75">
        <f t="shared" si="160"/>
        <v>0</v>
      </c>
      <c r="S97" s="75">
        <f t="shared" si="160"/>
        <v>0</v>
      </c>
      <c r="T97" s="75">
        <f t="shared" si="160"/>
        <v>0</v>
      </c>
      <c r="U97" s="75">
        <f t="shared" si="160"/>
        <v>0</v>
      </c>
      <c r="V97" s="75">
        <f t="shared" si="160"/>
        <v>0</v>
      </c>
      <c r="W97" s="75">
        <f t="shared" si="160"/>
        <v>1.1687363038714392E-2</v>
      </c>
      <c r="X97" s="75">
        <f t="shared" si="160"/>
        <v>0</v>
      </c>
      <c r="Y97" s="75">
        <f t="shared" si="160"/>
        <v>0</v>
      </c>
      <c r="Z97" s="75">
        <f t="shared" si="160"/>
        <v>7.304601899196495E-4</v>
      </c>
      <c r="AA97" s="75">
        <f t="shared" si="160"/>
        <v>0</v>
      </c>
      <c r="AB97" s="75">
        <f t="shared" si="160"/>
        <v>2.921840759678598E-3</v>
      </c>
      <c r="AC97" s="75">
        <f t="shared" si="160"/>
        <v>0</v>
      </c>
      <c r="AD97" s="75">
        <f t="shared" si="160"/>
        <v>0</v>
      </c>
      <c r="AE97" s="75">
        <f t="shared" si="160"/>
        <v>0</v>
      </c>
      <c r="AF97" s="75">
        <f t="shared" si="160"/>
        <v>0</v>
      </c>
      <c r="AG97" s="75">
        <f t="shared" si="160"/>
        <v>0</v>
      </c>
      <c r="AH97" s="75">
        <f t="shared" si="160"/>
        <v>0</v>
      </c>
      <c r="AI97" s="75">
        <f t="shared" si="160"/>
        <v>0</v>
      </c>
      <c r="AJ97" s="75">
        <f t="shared" si="160"/>
        <v>0.16435354273192113</v>
      </c>
      <c r="AK97" s="75">
        <f t="shared" si="160"/>
        <v>0</v>
      </c>
      <c r="AL97" s="75">
        <f t="shared" si="160"/>
        <v>0</v>
      </c>
      <c r="AM97" s="75">
        <f t="shared" si="160"/>
        <v>0</v>
      </c>
      <c r="AN97" s="75">
        <f t="shared" si="160"/>
        <v>7.304601899196495E-4</v>
      </c>
      <c r="AO97" s="75">
        <f t="shared" si="160"/>
        <v>0</v>
      </c>
      <c r="AP97" s="75">
        <f t="shared" si="160"/>
        <v>0</v>
      </c>
      <c r="AQ97" s="75">
        <f t="shared" si="160"/>
        <v>0</v>
      </c>
      <c r="AR97" s="75">
        <f t="shared" si="160"/>
        <v>0</v>
      </c>
      <c r="AS97" s="75">
        <f t="shared" si="160"/>
        <v>1.1687363038714392E-2</v>
      </c>
      <c r="AT97" s="75">
        <f t="shared" si="160"/>
        <v>0</v>
      </c>
      <c r="AU97" s="75">
        <f t="shared" si="160"/>
        <v>0</v>
      </c>
      <c r="AV97" s="75">
        <f t="shared" si="160"/>
        <v>0</v>
      </c>
      <c r="AW97" s="75">
        <f t="shared" si="160"/>
        <v>0</v>
      </c>
      <c r="AX97" s="75">
        <f t="shared" si="160"/>
        <v>0</v>
      </c>
      <c r="AY97" s="75">
        <f t="shared" si="160"/>
        <v>0</v>
      </c>
      <c r="AZ97" s="75">
        <f t="shared" si="160"/>
        <v>0</v>
      </c>
      <c r="BA97" s="75">
        <f t="shared" si="160"/>
        <v>0</v>
      </c>
      <c r="BB97" s="75">
        <f t="shared" si="160"/>
        <v>0</v>
      </c>
      <c r="BC97" s="75">
        <f t="shared" si="160"/>
        <v>0</v>
      </c>
      <c r="BD97" s="75">
        <f t="shared" si="160"/>
        <v>0</v>
      </c>
      <c r="BE97" s="75">
        <f t="shared" si="160"/>
        <v>0</v>
      </c>
      <c r="BF97" s="75">
        <f t="shared" si="160"/>
        <v>0</v>
      </c>
      <c r="BG97" s="75">
        <f t="shared" si="160"/>
        <v>2.921840759678598E-3</v>
      </c>
      <c r="BH97" s="75">
        <f t="shared" si="160"/>
        <v>0</v>
      </c>
      <c r="BI97" s="75">
        <f t="shared" si="160"/>
        <v>0</v>
      </c>
      <c r="BJ97" s="75">
        <f t="shared" si="160"/>
        <v>0</v>
      </c>
      <c r="BK97" s="75">
        <f t="shared" si="160"/>
        <v>0</v>
      </c>
      <c r="BL97" s="75">
        <f t="shared" si="160"/>
        <v>0</v>
      </c>
      <c r="BM97" s="75">
        <f t="shared" si="160"/>
        <v>0</v>
      </c>
      <c r="BN97" s="75">
        <f t="shared" si="160"/>
        <v>0</v>
      </c>
      <c r="BO97" s="75">
        <f t="shared" si="160"/>
        <v>0</v>
      </c>
      <c r="BP97" s="75">
        <f t="shared" si="160"/>
        <v>0</v>
      </c>
      <c r="BQ97" s="75">
        <f t="shared" si="160"/>
        <v>7.304601899196495E-4</v>
      </c>
      <c r="BR97" s="75">
        <f t="shared" si="160"/>
        <v>0</v>
      </c>
      <c r="BS97" s="75">
        <f t="shared" si="159"/>
        <v>0</v>
      </c>
      <c r="BT97" s="75">
        <f t="shared" si="159"/>
        <v>0</v>
      </c>
      <c r="BU97" s="76">
        <f t="shared" si="159"/>
        <v>0</v>
      </c>
      <c r="BW97" s="85">
        <f t="shared" si="88"/>
        <v>0.21110299488677872</v>
      </c>
      <c r="BX97" s="86">
        <f t="shared" si="89"/>
        <v>42911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2017 Compled Drift Data</vt:lpstr>
      <vt:lpstr>Moon Data</vt:lpstr>
      <vt:lpstr>Graph</vt:lpstr>
      <vt:lpstr>Shannon's Calc</vt:lpstr>
      <vt:lpstr>Simpson's Calcs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2019-04-26T22:19:42Z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bbb96267-f90e-4c88-94da-0f5cf64dabb1</vt:lpwstr>
  </property>
</Properties>
</file>