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_overview" sheetId="1" state="visible" r:id="rId2"/>
    <sheet name="model_characteristics" sheetId="2" state="visible" r:id="rId3"/>
  </sheets>
  <definedNames>
    <definedName function="false" hidden="false" localSheetId="0" name="colors" vbProcedure="false">model_overview!$B$1:$E$22</definedName>
    <definedName function="false" hidden="false" localSheetId="0" name="colors_1" vbProcedure="false">model_overview!#ref!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<sst xmlns="http://schemas.openxmlformats.org/spreadsheetml/2006/main" count="197" uniqueCount="127">
  <si>
    <t xml:space="preserve">Model Name</t>
  </si>
  <si>
    <t xml:space="preserve">Species</t>
  </si>
  <si>
    <t xml:space="preserve">Observables</t>
  </si>
  <si>
    <t xml:space="preserve">Conditions</t>
  </si>
  <si>
    <t xml:space="preserve">Data points</t>
  </si>
  <si>
    <t xml:space="preserve">Parameters</t>
  </si>
  <si>
    <t xml:space="preserve">Error Model</t>
  </si>
  <si>
    <t xml:space="preserve">Input Function</t>
  </si>
  <si>
    <t xml:space="preserve">Initial 
condition</t>
  </si>
  <si>
    <t xml:space="preserve">Reference</t>
  </si>
  <si>
    <t xml:space="preserve">paper</t>
  </si>
  <si>
    <t xml:space="preserve">GitHub repository</t>
  </si>
  <si>
    <t xml:space="preserve">dynamic/ 
kinetic
parameters</t>
  </si>
  <si>
    <t xml:space="preserve">observation
parmeters</t>
  </si>
  <si>
    <t xml:space="preserve">error
parameters</t>
  </si>
  <si>
    <t xml:space="preserve">total estimated</t>
  </si>
  <si>
    <t xml:space="preserve">total overall</t>
  </si>
  <si>
    <t xml:space="preserve">measured</t>
  </si>
  <si>
    <t xml:space="preserve">parameter-
dependent</t>
  </si>
  <si>
    <t xml:space="preserve">parameter-
and state-
dependent</t>
  </si>
  <si>
    <t xml:space="preserve">mixed</t>
  </si>
  <si>
    <t xml:space="preserve">none</t>
  </si>
  <si>
    <t xml:space="preserve">time-
dependent</t>
  </si>
  <si>
    <t xml:space="preserve">time- and
parameter-
dependent</t>
  </si>
  <si>
    <t xml:space="preserve">given</t>
  </si>
  <si>
    <t xml:space="preserve">analytical</t>
  </si>
  <si>
    <t xml:space="preserve">non-analytical</t>
  </si>
  <si>
    <t xml:space="preserve">Bachmann</t>
  </si>
  <si>
    <t xml:space="preserve">Bachmann_MSB2011</t>
  </si>
  <si>
    <t xml:space="preserve">x</t>
  </si>
  <si>
    <t xml:space="preserve">Bachmann et al. (2011). Division of labor by dual feedback regulators controls JAK2/STAT5 signaling over broad ligand range. Molecular Systems Biology, 7, 516.</t>
  </si>
  <si>
    <t xml:space="preserve">Becker</t>
  </si>
  <si>
    <t xml:space="preserve">Becker_Science2010</t>
  </si>
  <si>
    <t xml:space="preserve">Becker et al. (2010). Covering a broad dynamic range: information processing at the erythropoietin receptor. Science, 328(5984), 1404–1408.</t>
  </si>
  <si>
    <t xml:space="preserve">Beer</t>
  </si>
  <si>
    <t xml:space="preserve">Beer_MolBioSystems2014</t>
  </si>
  <si>
    <t xml:space="preserve">Beer et al. (2014). Creating functional engineered variants of the single-module non-ribosomal peptide synthetase IndC by T domain exchange. Molecular Biosystems 10(7), 1709–1718.</t>
  </si>
  <si>
    <t xml:space="preserve">Boehm</t>
  </si>
  <si>
    <t xml:space="preserve">Boehm_JProteomeRes2014</t>
  </si>
  <si>
    <t xml:space="preserve">Boehm et al. (2014). Identification of isoform-specific dynamics in phosphorylation dependent STAT5 dimerization by quantitative mass spectrometry and mathematical modeling. Journal of Proteome Research, 13(12), 5685–5694.</t>
  </si>
  <si>
    <t xml:space="preserve">Brannmark</t>
  </si>
  <si>
    <t xml:space="preserve">Brannmark_JBC2010</t>
  </si>
  <si>
    <t xml:space="preserve">Brännmark et al. (2010). Mass and information feedbacks through receptor endocytosis govern insulin signaling as revealed using a parameter-free modeling framework. Journal of Biological Chemistry, 285(26), 20171–20179.</t>
  </si>
  <si>
    <t xml:space="preserve">Bruno</t>
  </si>
  <si>
    <t xml:space="preserve">Bruno_JExpBio2016</t>
  </si>
  <si>
    <t xml:space="preserve">Bruno et al. (2016). Enzymatic study on atccd4 and atccd7 and their potential to form acyclic regulatory metabolites. Journal of Experimental Botany, 67(21), 5993–6005.</t>
  </si>
  <si>
    <t xml:space="preserve">Chen</t>
  </si>
  <si>
    <t xml:space="preserve">Chen_MSB2009</t>
  </si>
  <si>
    <t xml:space="preserve">Chen et al. (2009). Input–output behavior of ErbB signaling pathways as revealed by a mass action model trained against dynamic data. Molecular Systems Biology, 5(1), 239.</t>
  </si>
  <si>
    <t xml:space="preserve">Crauste</t>
  </si>
  <si>
    <t xml:space="preserve">Crauste_CellSystems2017</t>
  </si>
  <si>
    <t xml:space="preserve">Crauste et al. (2017). Identification of nascent memory CD8 T cells and modeling of their ontogeny. Cell Systems, 4(3), 306–317.</t>
  </si>
  <si>
    <t xml:space="preserve">Fiedler</t>
  </si>
  <si>
    <t xml:space="preserve">Fiedler_BMC2016</t>
  </si>
  <si>
    <t xml:space="preserve">Fiedler et al. (2016). Tailored parameter optimization methods for ordinary differential equation models with steady-state constraints. BMC Systems Biology, 10(80).</t>
  </si>
  <si>
    <t xml:space="preserve">Fujita</t>
  </si>
  <si>
    <t xml:space="preserve">Fujita_SciSignal2010</t>
  </si>
  <si>
    <t xml:space="preserve">Fujita et al. (2010). Decoupling of receptor and downstream signals in the AKT pathway by its low-pass filter characteristics. Science Signaling, 3(132), ra56–ra56.</t>
  </si>
  <si>
    <t xml:space="preserve">Hass</t>
  </si>
  <si>
    <t xml:space="preserve">Hass_PONE2017</t>
  </si>
  <si>
    <t xml:space="preserve">Hass et al. (2017). Mathematical model of early reelin-induced src family kinase-mediated signaling. PLoS ONE, 12(10), 1–16.</t>
  </si>
  <si>
    <t xml:space="preserve">Isensee</t>
  </si>
  <si>
    <t xml:space="preserve">Isensee_JCB2018</t>
  </si>
  <si>
    <t xml:space="preserve">Isensee et al. (2018). PKA-RII subunit phosphorylation precedes activation by camp and regulates activity termination. Journal of Cell Biology, 217(6):2167-2184.</t>
  </si>
  <si>
    <t xml:space="preserve">Lucarelli</t>
  </si>
  <si>
    <t xml:space="preserve">Lucarelli_CellSystems_2017</t>
  </si>
  <si>
    <t xml:space="preserve">Lucarelli et al. (2018). Resolving the combinatorial complexity of SMAD protein complex formation and its link to gene expression. Cell Systems, 6(1), 75–89.e11.</t>
  </si>
  <si>
    <t xml:space="preserve">Merkle</t>
  </si>
  <si>
    <t xml:space="preserve">Merkle_PCB2016</t>
  </si>
  <si>
    <t xml:space="preserve">Merkle et al. (2016). Identification of cell type-specific differences in erythropoietin receptor signaling in primary erythroid and lung cancer cells. PLoS Computuationa Biology, 12(8), e1005049.</t>
  </si>
  <si>
    <t xml:space="preserve">Raia</t>
  </si>
  <si>
    <t xml:space="preserve">Raia_CancerResearch2011</t>
  </si>
  <si>
    <t xml:space="preserve">Raia et al. (2011). Dynamic mathematical modeling of IL13-induced signaling in hodgkin and primary mediastinal B-cell lymphoma allows prediction of therapeutic targets. Cancer Research, 71(3), 693–704.</t>
  </si>
  <si>
    <t xml:space="preserve">Schwen</t>
  </si>
  <si>
    <t xml:space="preserve">Schwen_PONE2014</t>
  </si>
  <si>
    <t xml:space="preserve">Schwen et al. (2015). Representative sinusoids for hepatic four-scale pharmacokinetics simulations. PLoS ONE, 10, e0133653 </t>
  </si>
  <si>
    <t xml:space="preserve">Sobotta</t>
  </si>
  <si>
    <t xml:space="preserve">Sobotta_Frontiers2017</t>
  </si>
  <si>
    <t xml:space="preserve">Sobotta et al. (2017). Model based targeting of IL-6-induced inflammatory responses in cultured primary hepatocytes to improve application of the JAK inhibitor ruxolitinib. Frontiers in Physiology, 8, 775.</t>
  </si>
  <si>
    <t xml:space="preserve">Swameye</t>
  </si>
  <si>
    <t xml:space="preserve">Swameye_PNAS2003</t>
  </si>
  <si>
    <t xml:space="preserve">Swameye et al. (2003). Identification of nucleocytoplasmic cycling as a remote sensor in cellular signaling by data-based modeling. Proceedings of the National Academy of Sciences, 100(3), 1028–1033.</t>
  </si>
  <si>
    <t xml:space="preserve">Weber</t>
  </si>
  <si>
    <t xml:space="preserve">Weber_BMC2015</t>
  </si>
  <si>
    <t xml:space="preserve">Weber et al. (2015). A computational model of PKD and CERT interactions at the trans-golgi network of mammalian cells. BMC Systems Biology, 9(1), 9.</t>
  </si>
  <si>
    <t xml:space="preserve">Zheng</t>
  </si>
  <si>
    <t xml:space="preserve">Zheng_PNAS2012</t>
  </si>
  <si>
    <t xml:space="preserve">Zheng et al. (2012). Total kinetic analysis reveals how combinatorial methylation patterns are established on lysines 27 and 36 of histone H3. Proceedings of the National Academy of Sciences, 109(34), 13549–13554.</t>
  </si>
  <si>
    <t xml:space="preserve">Dynamic pars</t>
  </si>
  <si>
    <t xml:space="preserve">Observational pars</t>
  </si>
  <si>
    <t xml:space="preserve">Error pars</t>
  </si>
  <si>
    <t xml:space="preserve">Steady State</t>
  </si>
  <si>
    <t xml:space="preserve">Non-Ident</t>
  </si>
  <si>
    <t xml:space="preserve">Iterations LHS</t>
  </si>
  <si>
    <t xml:space="preserve">Iterations std</t>
  </si>
  <si>
    <t xml:space="preserve">IP better?</t>
  </si>
  <si>
    <t xml:space="preserve">'Bachmann'</t>
  </si>
  <si>
    <t xml:space="preserve">'Becker'</t>
  </si>
  <si>
    <t xml:space="preserve">'Beer'</t>
  </si>
  <si>
    <t xml:space="preserve">'Boehm'</t>
  </si>
  <si>
    <t xml:space="preserve">'Brannmark'</t>
  </si>
  <si>
    <t xml:space="preserve">'Bruno'</t>
  </si>
  <si>
    <t xml:space="preserve">'Chen'</t>
  </si>
  <si>
    <t xml:space="preserve">'Crauste'</t>
  </si>
  <si>
    <t xml:space="preserve">'Fiedler'</t>
  </si>
  <si>
    <t xml:space="preserve">'Fujita'</t>
  </si>
  <si>
    <t xml:space="preserve">'Hass'</t>
  </si>
  <si>
    <t xml:space="preserve">'Isensee'</t>
  </si>
  <si>
    <t xml:space="preserve">'Lucarelli'</t>
  </si>
  <si>
    <t xml:space="preserve">'Merkle'</t>
  </si>
  <si>
    <t xml:space="preserve">'Raia'</t>
  </si>
  <si>
    <t xml:space="preserve">'Schwen'</t>
  </si>
  <si>
    <t xml:space="preserve">'Sobotta'</t>
  </si>
  <si>
    <t xml:space="preserve">'Swameye'</t>
  </si>
  <si>
    <t xml:space="preserve">'Weber'</t>
  </si>
  <si>
    <t xml:space="preserve">'Zheng'</t>
  </si>
  <si>
    <t xml:space="preserve">No Input Function</t>
  </si>
  <si>
    <t xml:space="preserve">Ex from paper</t>
  </si>
  <si>
    <t xml:space="preserve">Given numerical values for steady state</t>
  </si>
  <si>
    <t xml:space="preserve">Time-dependent</t>
  </si>
  <si>
    <t xml:space="preserve">E1 from paper</t>
  </si>
  <si>
    <t xml:space="preserve">Simple, parametric function</t>
  </si>
  <si>
    <t xml:space="preserve">Time- and parameter-dep</t>
  </si>
  <si>
    <t xml:space="preserve">E2 from paper</t>
  </si>
  <si>
    <t xml:space="preserve">Analytically derived</t>
  </si>
  <si>
    <t xml:space="preserve">E3 from paper</t>
  </si>
  <si>
    <t xml:space="preserve">Pre-equilibrium</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</si>
</sst>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sz val="12"/>
      <name val="Calibri"/>
      <family val="0"/>
      <charset val="1"/>
    </font>
    <font>
      <b val="true"/>
      <sz val="12"/>
      <name val="Calibri"/>
      <family val="0"/>
      <charset val="1"/>
    </font>
    <font>
      <sz val="9"/>
      <color rgb="FF595959"/>
      <name val="Calibri"/>
      <family val="2"/>
    </font>
    <font>
      <sz val="10"/>
      <color rgb="FF595959"/>
      <name val="Calibri"/>
      <family val="2"/>
    </font>
    <font>
      <sz val="14"/>
      <color rgb="FF595959"/>
      <name val="Calibri"/>
      <family val="2"/>
    </font>
  </fonts>
  <fills count="11">
    <fill>
      <patternFill patternType="none"/>
    </fill>
    <fill>
      <patternFill patternType="gray125"/>
    </fill>
    <fill>
      <patternFill patternType="solid">
        <fgColor rgb="FFE2F0D9"/>
        <bgColor rgb="FFEDEDED"/>
      </patternFill>
    </fill>
    <fill>
      <patternFill patternType="solid">
        <fgColor rgb="FFC5E0B4"/>
        <bgColor rgb="FFD9D9D9"/>
      </patternFill>
    </fill>
    <fill>
      <patternFill patternType="solid">
        <fgColor rgb="FFA9D18E"/>
        <bgColor rgb="FFC5E0B4"/>
      </patternFill>
    </fill>
    <fill>
      <patternFill patternType="solid">
        <fgColor rgb="FF548235"/>
        <bgColor rgb="FF339966"/>
      </patternFill>
    </fill>
    <fill>
      <patternFill patternType="solid">
        <fgColor rgb="FFDEEBF7"/>
        <bgColor rgb="FFEDEDED"/>
      </patternFill>
    </fill>
    <fill>
      <patternFill patternType="solid">
        <fgColor rgb="FFFFF2CC"/>
        <bgColor rgb="FFFBE5D6"/>
      </patternFill>
    </fill>
    <fill>
      <patternFill patternType="solid">
        <fgColor rgb="FFEDEDED"/>
        <bgColor rgb="FFDEEBF7"/>
      </patternFill>
    </fill>
    <fill>
      <patternFill patternType="solid">
        <fgColor rgb="FFFBE5D6"/>
        <bgColor rgb="FFFFF2CC"/>
      </patternFill>
    </fill>
    <fill>
      <patternFill patternType="solid">
        <fgColor rgb="FFD6DCE5"/>
        <bgColor rgb="FFD9D9D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tru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90" wrapText="true" indent="0" shrinkToFit="false"/>
      <protection locked="true" hidden="false"/>
    </xf>
    <xf numFmtId="164" fontId="5" fillId="6" borderId="0" xfId="0" applyFont="true" applyBorder="false" applyAlignment="true" applyProtection="false">
      <alignment horizontal="general" vertical="bottom" textRotation="90" wrapText="true" indent="0" shrinkToFit="false"/>
      <protection locked="true" hidden="false"/>
    </xf>
    <xf numFmtId="164" fontId="5" fillId="7" borderId="0" xfId="0" applyFont="true" applyBorder="false" applyAlignment="true" applyProtection="false">
      <alignment horizontal="general" vertical="bottom" textRotation="90" wrapText="false" indent="0" shrinkToFit="false"/>
      <protection locked="true" hidden="false"/>
    </xf>
    <xf numFmtId="164" fontId="5" fillId="7" borderId="0" xfId="0" applyFont="true" applyBorder="false" applyAlignment="true" applyProtection="false">
      <alignment horizontal="general" vertical="bottom" textRotation="90" wrapText="true" indent="0" shrinkToFit="false"/>
      <protection locked="true" hidden="false"/>
    </xf>
    <xf numFmtId="164" fontId="5" fillId="8" borderId="0" xfId="0" applyFont="true" applyBorder="false" applyAlignment="true" applyProtection="false">
      <alignment horizontal="general" vertical="bottom" textRotation="90" wrapText="false" indent="0" shrinkToFit="false"/>
      <protection locked="true" hidden="false"/>
    </xf>
    <xf numFmtId="164" fontId="5" fillId="8" borderId="0" xfId="0" applyFont="true" applyBorder="false" applyAlignment="true" applyProtection="false">
      <alignment horizontal="general" vertical="bottom" textRotation="90" wrapText="true" indent="0" shrinkToFit="false"/>
      <protection locked="true" hidden="false"/>
    </xf>
    <xf numFmtId="164" fontId="5" fillId="9" borderId="0" xfId="0" applyFont="true" applyBorder="false" applyAlignment="true" applyProtection="false">
      <alignment horizontal="general" vertical="bottom" textRotation="9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DEDED"/>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FF2CC"/>
      <rgbColor rgb="FFDEEBF7"/>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F99CC"/>
      <rgbColor rgb="FFCC99FF"/>
      <rgbColor rgb="FFFBE5D6"/>
      <rgbColor rgb="FF4472C4"/>
      <rgbColor rgb="FF33CCCC"/>
      <rgbColor rgb="FF99CC00"/>
      <rgbColor rgb="FFFFCC00"/>
      <rgbColor rgb="FFFF9900"/>
      <rgbColor rgb="FFFF6600"/>
      <rgbColor rgb="FF59595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4472c4"/>
            </a:solidFill>
            <a:ln>
              <a:noFill/>
            </a:ln>
          </c:spPr>
          <c:invertIfNegative val="0"/>
          <c:dLbls>
            <c:numFmt formatCode="General" sourceLinked="1"/>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6">
                  <c:v/>
                </c:pt>
                <c:pt idx="7">
                  <c:v>723.90494296578</c:v>
                </c:pt>
                <c:pt idx="8">
                  <c:v>214.209562563581</c:v>
                </c:pt>
                <c:pt idx="9">
                  <c:v>34.7399732620321</c:v>
                </c:pt>
                <c:pt idx="10">
                  <c:v>84.6239103362391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gapWidth val="219"/>
        <c:overlap val="-27"/>
        <c:axId val="17594089"/>
        <c:axId val="27128612"/>
      </c:barChart>
      <c:catAx>
        <c:axId val="1759408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128612"/>
        <c:crosses val="autoZero"/>
        <c:auto val="1"/>
        <c:lblAlgn val="ctr"/>
        <c:lblOffset val="100"/>
      </c:catAx>
      <c:valAx>
        <c:axId val="27128612"/>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Number of iterations per fit</a:t>
                </a:r>
              </a:p>
            </c:rich>
          </c:tx>
          <c:overlay val="0"/>
          <c:spPr>
            <a:noFill/>
            <a:ln>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594089"/>
        <c:crosses val="autoZero"/>
      </c:valAx>
      <c:spPr>
        <a:noFill/>
        <a:ln>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Iterations vs. #Parameters</a:t>
            </a:r>
          </a:p>
        </c:rich>
      </c:tx>
      <c:overlay val="0"/>
      <c:spPr>
        <a:noFill/>
        <a:ln>
          <a:noFill/>
        </a:ln>
      </c:spPr>
    </c:title>
    <c:autoTitleDeleted val="0"/>
    <c:plotArea>
      <c:scatterChart>
        <c:scatterStyle val="lineMarker"/>
        <c:varyColors val="0"/>
        <c:ser>
          <c:idx val="0"/>
          <c:order val="0"/>
          <c:spPr>
            <a:solidFill>
              <a:srgbClr val="4472c4"/>
            </a:solidFill>
            <a:ln w="31680">
              <a:noFill/>
            </a:ln>
          </c:spPr>
          <c:marker>
            <c:symbol val="circle"/>
            <c:size val="5"/>
            <c:spPr>
              <a:solidFill>
                <a:srgbClr val="4472c4"/>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trendline>
            <c:spPr>
              <a:ln w="19080">
                <a:solidFill>
                  <a:srgbClr val="4472c4"/>
                </a:solidFill>
                <a:round/>
              </a:ln>
            </c:spPr>
            <c:trendlineType val="linear"/>
            <c:forward val="0"/>
            <c:backward val="0"/>
            <c:dispRSqr val="0"/>
            <c:dispEq val="1"/>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6">
                    <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6">
                    <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errBars>
          <c:errBars>
            <c:errDir val="x"/>
            <c:errBarType val="both"/>
            <c:errValType val="fixedVal"/>
            <c:noEndCap val="0"/>
            <c:val val="1"/>
          </c:errBars>
          <c:xVal>
            <c:numRef>
              <c:f>model_characteristics!$F$2:$F$21</c:f>
              <c:numCache>
                <c:formatCode>General</c:formatCode>
                <c:ptCount val="20"/>
                <c:pt idx="0">
                  <c:v>113</c:v>
                </c:pt>
                <c:pt idx="1">
                  <c:v>16</c:v>
                </c:pt>
                <c:pt idx="2">
                  <c:v>72</c:v>
                </c:pt>
                <c:pt idx="3">
                  <c:v>9</c:v>
                </c:pt>
                <c:pt idx="4">
                  <c:v>22</c:v>
                </c:pt>
                <c:pt idx="5">
                  <c:v>13</c:v>
                </c:pt>
                <c:pt idx="6">
                  <c:v>154</c:v>
                </c:pt>
                <c:pt idx="7">
                  <c:v>12</c:v>
                </c:pt>
                <c:pt idx="8">
                  <c:v>22</c:v>
                </c:pt>
                <c:pt idx="9">
                  <c:v>19</c:v>
                </c:pt>
                <c:pt idx="10">
                  <c:v>49</c:v>
                </c:pt>
                <c:pt idx="11">
                  <c:v>46</c:v>
                </c:pt>
                <c:pt idx="12">
                  <c:v>84</c:v>
                </c:pt>
                <c:pt idx="13">
                  <c:v>197</c:v>
                </c:pt>
                <c:pt idx="14">
                  <c:v>39</c:v>
                </c:pt>
                <c:pt idx="15">
                  <c:v>30</c:v>
                </c:pt>
                <c:pt idx="16">
                  <c:v>260</c:v>
                </c:pt>
                <c:pt idx="17">
                  <c:v>13</c:v>
                </c:pt>
                <c:pt idx="18">
                  <c:v>36</c:v>
                </c:pt>
                <c:pt idx="19">
                  <c:v>46</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6">
                  <c:v/>
                </c:pt>
                <c:pt idx="7">
                  <c:v>723.90494296578</c:v>
                </c:pt>
                <c:pt idx="8">
                  <c:v>214.209562563581</c:v>
                </c:pt>
                <c:pt idx="9">
                  <c:v>34.7399732620321</c:v>
                </c:pt>
                <c:pt idx="10">
                  <c:v>84.6239103362391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axId val="14715774"/>
        <c:axId val="40639668"/>
      </c:scatterChart>
      <c:valAx>
        <c:axId val="1471577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0639668"/>
        <c:crosses val="autoZero"/>
        <c:crossBetween val="midCat"/>
      </c:valAx>
      <c:valAx>
        <c:axId val="406396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471577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4472c4"/>
            </a:solidFill>
            <a:ln w="31680">
              <a:noFill/>
            </a:ln>
          </c:spPr>
          <c:marker>
            <c:symbol val="circle"/>
            <c:size val="5"/>
            <c:spPr>
              <a:solidFill>
                <a:srgbClr val="4472c4"/>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model_characteristics!$F$2:$F$21</c:f>
              <c:numCache>
                <c:formatCode>General</c:formatCode>
                <c:ptCount val="20"/>
                <c:pt idx="0">
                  <c:v>113</c:v>
                </c:pt>
                <c:pt idx="1">
                  <c:v>16</c:v>
                </c:pt>
                <c:pt idx="2">
                  <c:v>72</c:v>
                </c:pt>
                <c:pt idx="3">
                  <c:v>9</c:v>
                </c:pt>
                <c:pt idx="4">
                  <c:v>22</c:v>
                </c:pt>
                <c:pt idx="5">
                  <c:v>13</c:v>
                </c:pt>
                <c:pt idx="6">
                  <c:v>154</c:v>
                </c:pt>
                <c:pt idx="7">
                  <c:v>12</c:v>
                </c:pt>
                <c:pt idx="8">
                  <c:v>22</c:v>
                </c:pt>
                <c:pt idx="9">
                  <c:v>19</c:v>
                </c:pt>
                <c:pt idx="10">
                  <c:v>49</c:v>
                </c:pt>
                <c:pt idx="11">
                  <c:v>46</c:v>
                </c:pt>
                <c:pt idx="12">
                  <c:v>84</c:v>
                </c:pt>
                <c:pt idx="13">
                  <c:v>197</c:v>
                </c:pt>
                <c:pt idx="14">
                  <c:v>39</c:v>
                </c:pt>
                <c:pt idx="15">
                  <c:v>30</c:v>
                </c:pt>
                <c:pt idx="16">
                  <c:v>260</c:v>
                </c:pt>
                <c:pt idx="17">
                  <c:v>13</c:v>
                </c:pt>
                <c:pt idx="18">
                  <c:v>36</c:v>
                </c:pt>
                <c:pt idx="19">
                  <c:v>46</c:v>
                </c:pt>
              </c:numCache>
            </c:numRef>
          </c:xVal>
          <c:yVal>
            <c:numRef>
              <c:f>model_characteristics!$P$2:$P$21</c:f>
              <c:numCache>
                <c:formatCode>General</c:formatCode>
                <c:ptCount val="20"/>
                <c:pt idx="0">
                  <c:v>0</c:v>
                </c:pt>
                <c:pt idx="1">
                  <c:v/>
                </c:pt>
                <c:pt idx="2">
                  <c:v>0</c:v>
                </c:pt>
                <c:pt idx="3">
                  <c:v/>
                </c:pt>
                <c:pt idx="4">
                  <c:v>1</c:v>
                </c:pt>
                <c:pt idx="5">
                  <c:v/>
                </c:pt>
                <c:pt idx="6">
                  <c:v/>
                </c:pt>
                <c:pt idx="7">
                  <c:v/>
                </c:pt>
                <c:pt idx="8">
                  <c:v/>
                </c:pt>
                <c:pt idx="9">
                  <c:v/>
                </c:pt>
                <c:pt idx="10">
                  <c:v>0</c:v>
                </c:pt>
                <c:pt idx="11">
                  <c:v/>
                </c:pt>
                <c:pt idx="12">
                  <c:v>0</c:v>
                </c:pt>
                <c:pt idx="13">
                  <c:v>0</c:v>
                </c:pt>
                <c:pt idx="14">
                  <c:v/>
                </c:pt>
                <c:pt idx="15">
                  <c:v/>
                </c:pt>
                <c:pt idx="16">
                  <c:v>0</c:v>
                </c:pt>
                <c:pt idx="17">
                  <c:v/>
                </c:pt>
                <c:pt idx="18">
                  <c:v>1</c:v>
                </c:pt>
                <c:pt idx="19">
                  <c:v>1</c:v>
                </c:pt>
              </c:numCache>
            </c:numRef>
          </c:yVal>
          <c:smooth val="0"/>
        </c:ser>
        <c:axId val="64085723"/>
        <c:axId val="88571183"/>
      </c:scatterChart>
      <c:valAx>
        <c:axId val="64085723"/>
        <c:scaling>
          <c:orientation val="minMax"/>
        </c:scaling>
        <c:delete val="0"/>
        <c:axPos val="b"/>
        <c:majorGridlines>
          <c:spPr>
            <a:ln w="9360">
              <a:solidFill>
                <a:srgbClr val="d9d9d9"/>
              </a:solidFill>
              <a:round/>
            </a:ln>
          </c:spPr>
        </c:majorGridlines>
        <c:title>
          <c:tx>
            <c:rich>
              <a:bodyPr rot="0"/>
              <a:lstStyle/>
              <a:p>
                <a:pPr>
                  <a:defRPr b="0" sz="1000" spc="-1" strike="noStrike">
                    <a:solidFill>
                      <a:srgbClr val="595959"/>
                    </a:solidFill>
                    <a:latin typeface="Calibri"/>
                  </a:defRPr>
                </a:pPr>
                <a:r>
                  <a:rPr b="0" sz="1000" spc="-1" strike="noStrike">
                    <a:solidFill>
                      <a:srgbClr val="595959"/>
                    </a:solidFill>
                    <a:latin typeface="Calibri"/>
                  </a:rPr>
                  <a:t># Parameters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8571183"/>
        <c:crosses val="autoZero"/>
        <c:crossBetween val="midCat"/>
      </c:valAx>
      <c:valAx>
        <c:axId val="88571183"/>
        <c:scaling>
          <c:orientation val="minMax"/>
          <c:max val="1"/>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Interior Point better?</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4085723"/>
        <c:crosses val="autoZero"/>
        <c:crossBetween val="midCat"/>
        <c:majorUnit val="1"/>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260280</xdr:colOff>
      <xdr:row>31</xdr:row>
      <xdr:rowOff>0</xdr:rowOff>
    </xdr:from>
    <xdr:to>
      <xdr:col>10</xdr:col>
      <xdr:colOff>431280</xdr:colOff>
      <xdr:row>59</xdr:row>
      <xdr:rowOff>177480</xdr:rowOff>
    </xdr:to>
    <xdr:graphicFrame>
      <xdr:nvGraphicFramePr>
        <xdr:cNvPr id="0" name="Chart 1"/>
        <xdr:cNvGraphicFramePr/>
      </xdr:nvGraphicFramePr>
      <xdr:xfrm>
        <a:off x="260280" y="6298920"/>
        <a:ext cx="8267040" cy="5867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177840</xdr:colOff>
      <xdr:row>30</xdr:row>
      <xdr:rowOff>50760</xdr:rowOff>
    </xdr:from>
    <xdr:to>
      <xdr:col>20</xdr:col>
      <xdr:colOff>215640</xdr:colOff>
      <xdr:row>59</xdr:row>
      <xdr:rowOff>37800</xdr:rowOff>
    </xdr:to>
    <xdr:graphicFrame>
      <xdr:nvGraphicFramePr>
        <xdr:cNvPr id="1" name="Chart 2"/>
        <xdr:cNvGraphicFramePr/>
      </xdr:nvGraphicFramePr>
      <xdr:xfrm>
        <a:off x="9083520" y="6146640"/>
        <a:ext cx="8314560" cy="5879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343080</xdr:colOff>
      <xdr:row>0</xdr:row>
      <xdr:rowOff>63360</xdr:rowOff>
    </xdr:from>
    <xdr:to>
      <xdr:col>27</xdr:col>
      <xdr:colOff>660240</xdr:colOff>
      <xdr:row>24</xdr:row>
      <xdr:rowOff>164520</xdr:rowOff>
    </xdr:to>
    <xdr:graphicFrame>
      <xdr:nvGraphicFramePr>
        <xdr:cNvPr id="2" name="Chart 3"/>
        <xdr:cNvGraphicFramePr/>
      </xdr:nvGraphicFramePr>
      <xdr:xfrm>
        <a:off x="15096600" y="63360"/>
        <a:ext cx="8413200" cy="4977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4" activeCellId="0" sqref="C4"/>
    </sheetView>
  </sheetViews>
  <sheetFormatPr defaultRowHeight="16" zeroHeight="false" outlineLevelRow="0" outlineLevelCol="0"/>
  <cols>
    <col collapsed="false" customWidth="true" hidden="false" outlineLevel="0" max="1" min="1" style="1" width="10.83"/>
    <col collapsed="false" customWidth="true" hidden="false" outlineLevel="0" max="2" min="2" style="2" width="28.67"/>
    <col collapsed="false" customWidth="true" hidden="false" outlineLevel="0" max="3" min="3" style="1" width="7.33"/>
    <col collapsed="false" customWidth="true" hidden="false" outlineLevel="0" max="4" min="4" style="1" width="11.17"/>
    <col collapsed="false" customWidth="true" hidden="false" outlineLevel="0" max="5" min="5" style="1" width="10"/>
    <col collapsed="false" customWidth="true" hidden="false" outlineLevel="0" max="6" min="6" style="1" width="10.67"/>
    <col collapsed="false" customWidth="true" hidden="false" outlineLevel="0" max="7" min="7" style="1" width="8.5"/>
    <col collapsed="false" customWidth="true" hidden="false" outlineLevel="0" max="9" min="8" style="1" width="6"/>
    <col collapsed="false" customWidth="true" hidden="false" outlineLevel="0" max="11" min="10" style="1" width="4.16"/>
    <col collapsed="false" customWidth="true" hidden="false" outlineLevel="0" max="12" min="12" style="1" width="3.5"/>
    <col collapsed="false" customWidth="true" hidden="false" outlineLevel="0" max="13" min="13" style="1" width="6"/>
    <col collapsed="false" customWidth="true" hidden="false" outlineLevel="0" max="14" min="14" style="1" width="8.5"/>
    <col collapsed="false" customWidth="true" hidden="false" outlineLevel="0" max="16" min="15" style="1" width="3.5"/>
    <col collapsed="false" customWidth="true" hidden="false" outlineLevel="0" max="17" min="17" style="1" width="6"/>
    <col collapsed="false" customWidth="true" hidden="false" outlineLevel="0" max="18" min="18" style="1" width="8.5"/>
    <col collapsed="false" customWidth="true" hidden="false" outlineLevel="0" max="21" min="19" style="1" width="3.5"/>
    <col collapsed="false" customWidth="true" hidden="false" outlineLevel="0" max="22" min="22" style="1" width="190.33"/>
    <col collapsed="false" customWidth="true" hidden="false" outlineLevel="0" max="1025" min="23" style="1" width="10.83"/>
  </cols>
  <sheetData>
    <row r="1" s="2" customFormat="true" ht="32" hidden="false" customHeight="true" outlineLevel="0" collapsed="false">
      <c r="A1" s="3" t="s">
        <v>0</v>
      </c>
      <c r="B1" s="3"/>
      <c r="C1" s="4" t="s">
        <v>1</v>
      </c>
      <c r="D1" s="5" t="s">
        <v>2</v>
      </c>
      <c r="E1" s="6" t="s">
        <v>3</v>
      </c>
      <c r="F1" s="7" t="s">
        <v>4</v>
      </c>
      <c r="G1" s="8" t="s">
        <v>5</v>
      </c>
      <c r="H1" s="8"/>
      <c r="I1" s="8"/>
      <c r="J1" s="8"/>
      <c r="K1" s="9"/>
      <c r="L1" s="10" t="s">
        <v>6</v>
      </c>
      <c r="M1" s="10"/>
      <c r="N1" s="10"/>
      <c r="O1" s="10"/>
      <c r="P1" s="11" t="s">
        <v>7</v>
      </c>
      <c r="Q1" s="11"/>
      <c r="R1" s="11"/>
      <c r="S1" s="12" t="s">
        <v>8</v>
      </c>
      <c r="T1" s="12"/>
      <c r="U1" s="12"/>
      <c r="V1" s="13" t="s">
        <v>9</v>
      </c>
    </row>
    <row r="2" s="2" customFormat="true" ht="93" hidden="false" customHeight="true" outlineLevel="0" collapsed="false">
      <c r="A2" s="14" t="s">
        <v>10</v>
      </c>
      <c r="B2" s="14" t="s">
        <v>11</v>
      </c>
      <c r="C2" s="4"/>
      <c r="D2" s="5"/>
      <c r="E2" s="6"/>
      <c r="F2" s="7"/>
      <c r="G2" s="15" t="s">
        <v>12</v>
      </c>
      <c r="H2" s="15" t="s">
        <v>13</v>
      </c>
      <c r="I2" s="15" t="s">
        <v>14</v>
      </c>
      <c r="J2" s="15" t="s">
        <v>15</v>
      </c>
      <c r="K2" s="15" t="s">
        <v>16</v>
      </c>
      <c r="L2" s="16" t="s">
        <v>17</v>
      </c>
      <c r="M2" s="17" t="s">
        <v>18</v>
      </c>
      <c r="N2" s="17" t="s">
        <v>19</v>
      </c>
      <c r="O2" s="17" t="s">
        <v>20</v>
      </c>
      <c r="P2" s="18" t="s">
        <v>21</v>
      </c>
      <c r="Q2" s="19" t="s">
        <v>22</v>
      </c>
      <c r="R2" s="19" t="s">
        <v>23</v>
      </c>
      <c r="S2" s="20" t="s">
        <v>24</v>
      </c>
      <c r="T2" s="20" t="s">
        <v>25</v>
      </c>
      <c r="U2" s="20" t="s">
        <v>26</v>
      </c>
      <c r="V2" s="13"/>
    </row>
    <row r="3" customFormat="false" ht="16" hidden="false" customHeight="false" outlineLevel="0" collapsed="false">
      <c r="A3" s="2" t="s">
        <v>27</v>
      </c>
      <c r="B3" s="2" t="s">
        <v>28</v>
      </c>
      <c r="C3" s="21" t="n">
        <v>25</v>
      </c>
      <c r="D3" s="22" t="n">
        <v>11</v>
      </c>
      <c r="E3" s="23" t="n">
        <v>23</v>
      </c>
      <c r="F3" s="24" t="n">
        <v>542</v>
      </c>
      <c r="G3" s="25" t="n">
        <v>27</v>
      </c>
      <c r="H3" s="25" t="n">
        <v>74</v>
      </c>
      <c r="I3" s="25" t="n">
        <v>12</v>
      </c>
      <c r="J3" s="25" t="n">
        <f aca="false">G3+H3+I3</f>
        <v>113</v>
      </c>
      <c r="K3" s="25" t="n">
        <v>115</v>
      </c>
      <c r="L3" s="26"/>
      <c r="M3" s="26" t="s">
        <v>29</v>
      </c>
      <c r="N3" s="26"/>
      <c r="O3" s="26"/>
      <c r="P3" s="27" t="s">
        <v>29</v>
      </c>
      <c r="Q3" s="27"/>
      <c r="R3" s="27"/>
      <c r="S3" s="28"/>
      <c r="T3" s="28" t="s">
        <v>29</v>
      </c>
      <c r="U3" s="28"/>
      <c r="V3" s="29" t="s">
        <v>30</v>
      </c>
    </row>
    <row r="4" customFormat="false" ht="16" hidden="false" customHeight="false" outlineLevel="0" collapsed="false">
      <c r="A4" s="2" t="s">
        <v>31</v>
      </c>
      <c r="B4" s="2" t="s">
        <v>32</v>
      </c>
      <c r="C4" s="21" t="n">
        <v>6</v>
      </c>
      <c r="D4" s="22" t="n">
        <v>4</v>
      </c>
      <c r="E4" s="23" t="n">
        <v>13</v>
      </c>
      <c r="F4" s="24" t="n">
        <v>85</v>
      </c>
      <c r="G4" s="25" t="n">
        <v>10</v>
      </c>
      <c r="H4" s="25" t="n">
        <v>2</v>
      </c>
      <c r="I4" s="25" t="n">
        <v>4</v>
      </c>
      <c r="J4" s="25" t="n">
        <f aca="false">G4+H4+I4</f>
        <v>16</v>
      </c>
      <c r="K4" s="25" t="n">
        <v>16</v>
      </c>
      <c r="L4" s="26"/>
      <c r="M4" s="26" t="s">
        <v>29</v>
      </c>
      <c r="N4" s="26"/>
      <c r="O4" s="26"/>
      <c r="P4" s="27" t="s">
        <v>29</v>
      </c>
      <c r="Q4" s="27"/>
      <c r="R4" s="27"/>
      <c r="S4" s="28"/>
      <c r="T4" s="28" t="s">
        <v>29</v>
      </c>
      <c r="U4" s="28"/>
      <c r="V4" s="29" t="s">
        <v>33</v>
      </c>
    </row>
    <row r="5" customFormat="false" ht="16" hidden="false" customHeight="false" outlineLevel="0" collapsed="false">
      <c r="A5" s="2" t="s">
        <v>34</v>
      </c>
      <c r="B5" s="2" t="s">
        <v>35</v>
      </c>
      <c r="C5" s="21" t="n">
        <v>4</v>
      </c>
      <c r="D5" s="22" t="n">
        <v>2</v>
      </c>
      <c r="E5" s="23" t="n">
        <v>19</v>
      </c>
      <c r="F5" s="24" t="n">
        <v>27132</v>
      </c>
      <c r="G5" s="25" t="n">
        <v>70</v>
      </c>
      <c r="H5" s="25" t="n">
        <v>0</v>
      </c>
      <c r="I5" s="25" t="n">
        <v>2</v>
      </c>
      <c r="J5" s="25" t="n">
        <f aca="false">G5+H5+I5</f>
        <v>72</v>
      </c>
      <c r="K5" s="25" t="n">
        <v>72</v>
      </c>
      <c r="L5" s="26"/>
      <c r="M5" s="26" t="s">
        <v>29</v>
      </c>
      <c r="N5" s="26"/>
      <c r="O5" s="26"/>
      <c r="P5" s="27"/>
      <c r="Q5" s="27"/>
      <c r="R5" s="27" t="s">
        <v>29</v>
      </c>
      <c r="S5" s="28"/>
      <c r="T5" s="28" t="s">
        <v>29</v>
      </c>
      <c r="U5" s="28"/>
      <c r="V5" s="29" t="s">
        <v>36</v>
      </c>
    </row>
    <row r="6" customFormat="false" ht="16" hidden="false" customHeight="false" outlineLevel="0" collapsed="false">
      <c r="A6" s="2" t="s">
        <v>37</v>
      </c>
      <c r="B6" s="2" t="s">
        <v>38</v>
      </c>
      <c r="C6" s="21" t="n">
        <v>8</v>
      </c>
      <c r="D6" s="22" t="n">
        <v>3</v>
      </c>
      <c r="E6" s="23" t="n">
        <v>1</v>
      </c>
      <c r="F6" s="24" t="n">
        <v>48</v>
      </c>
      <c r="G6" s="25" t="n">
        <v>6</v>
      </c>
      <c r="H6" s="25" t="n">
        <v>0</v>
      </c>
      <c r="I6" s="25" t="n">
        <v>3</v>
      </c>
      <c r="J6" s="25" t="n">
        <f aca="false">G6+H6+I6</f>
        <v>9</v>
      </c>
      <c r="K6" s="25" t="n">
        <v>11</v>
      </c>
      <c r="L6" s="26"/>
      <c r="M6" s="26" t="s">
        <v>29</v>
      </c>
      <c r="N6" s="26"/>
      <c r="O6" s="26"/>
      <c r="P6" s="27"/>
      <c r="Q6" s="27"/>
      <c r="R6" s="27" t="s">
        <v>29</v>
      </c>
      <c r="S6" s="28"/>
      <c r="T6" s="28" t="s">
        <v>29</v>
      </c>
      <c r="U6" s="28"/>
      <c r="V6" s="29" t="s">
        <v>39</v>
      </c>
    </row>
    <row r="7" customFormat="false" ht="16" hidden="false" customHeight="false" outlineLevel="0" collapsed="false">
      <c r="A7" s="2" t="s">
        <v>40</v>
      </c>
      <c r="B7" s="2" t="s">
        <v>41</v>
      </c>
      <c r="C7" s="21" t="n">
        <v>9</v>
      </c>
      <c r="D7" s="22" t="n">
        <v>2</v>
      </c>
      <c r="E7" s="23" t="n">
        <v>8</v>
      </c>
      <c r="F7" s="24" t="n">
        <v>43</v>
      </c>
      <c r="G7" s="25" t="n">
        <v>14</v>
      </c>
      <c r="H7" s="25" t="n">
        <v>4</v>
      </c>
      <c r="I7" s="25" t="n">
        <v>4</v>
      </c>
      <c r="J7" s="25" t="n">
        <f aca="false">G7+H7+I7</f>
        <v>22</v>
      </c>
      <c r="K7" s="25" t="n">
        <v>22</v>
      </c>
      <c r="L7" s="26"/>
      <c r="M7" s="26" t="s">
        <v>29</v>
      </c>
      <c r="N7" s="26"/>
      <c r="O7" s="26"/>
      <c r="P7" s="27"/>
      <c r="Q7" s="27" t="s">
        <v>29</v>
      </c>
      <c r="R7" s="27"/>
      <c r="S7" s="28"/>
      <c r="T7" s="28"/>
      <c r="U7" s="28" t="s">
        <v>29</v>
      </c>
      <c r="V7" s="29" t="s">
        <v>42</v>
      </c>
    </row>
    <row r="8" customFormat="false" ht="16" hidden="false" customHeight="false" outlineLevel="0" collapsed="false">
      <c r="A8" s="2" t="s">
        <v>43</v>
      </c>
      <c r="B8" s="2" t="s">
        <v>44</v>
      </c>
      <c r="C8" s="21" t="n">
        <v>7</v>
      </c>
      <c r="D8" s="22" t="n">
        <v>6</v>
      </c>
      <c r="E8" s="23" t="n">
        <v>6</v>
      </c>
      <c r="F8" s="24" t="n">
        <v>77</v>
      </c>
      <c r="G8" s="25" t="n">
        <v>13</v>
      </c>
      <c r="H8" s="25" t="n">
        <v>0</v>
      </c>
      <c r="I8" s="25" t="n">
        <v>0</v>
      </c>
      <c r="J8" s="25" t="n">
        <f aca="false">G8+H8+I8</f>
        <v>13</v>
      </c>
      <c r="K8" s="25" t="n">
        <v>13</v>
      </c>
      <c r="L8" s="26" t="s">
        <v>29</v>
      </c>
      <c r="M8" s="26"/>
      <c r="N8" s="26"/>
      <c r="O8" s="26"/>
      <c r="P8" s="27" t="s">
        <v>29</v>
      </c>
      <c r="Q8" s="27"/>
      <c r="R8" s="27"/>
      <c r="S8" s="28"/>
      <c r="T8" s="28" t="s">
        <v>29</v>
      </c>
      <c r="U8" s="28"/>
      <c r="V8" s="29" t="s">
        <v>45</v>
      </c>
    </row>
    <row r="9" customFormat="false" ht="16" hidden="false" customHeight="false" outlineLevel="0" collapsed="false">
      <c r="A9" s="2" t="s">
        <v>46</v>
      </c>
      <c r="B9" s="2" t="s">
        <v>47</v>
      </c>
      <c r="C9" s="21" t="n">
        <v>500</v>
      </c>
      <c r="D9" s="22" t="n">
        <v>3</v>
      </c>
      <c r="E9" s="23" t="n">
        <v>4</v>
      </c>
      <c r="F9" s="24" t="n">
        <v>105</v>
      </c>
      <c r="G9" s="25" t="n">
        <v>151</v>
      </c>
      <c r="H9" s="25" t="n">
        <v>0</v>
      </c>
      <c r="I9" s="25" t="n">
        <v>3</v>
      </c>
      <c r="J9" s="25" t="n">
        <f aca="false">G9+H9+I9</f>
        <v>154</v>
      </c>
      <c r="K9" s="25" t="n">
        <v>191</v>
      </c>
      <c r="L9" s="26"/>
      <c r="M9" s="26" t="s">
        <v>29</v>
      </c>
      <c r="N9" s="26"/>
      <c r="O9" s="26"/>
      <c r="P9" s="27" t="s">
        <v>29</v>
      </c>
      <c r="Q9" s="27"/>
      <c r="R9" s="27"/>
      <c r="S9" s="28" t="s">
        <v>29</v>
      </c>
      <c r="T9" s="28"/>
      <c r="U9" s="28"/>
      <c r="V9" s="29" t="s">
        <v>48</v>
      </c>
    </row>
    <row r="10" customFormat="false" ht="16" hidden="false" customHeight="false" outlineLevel="0" collapsed="false">
      <c r="A10" s="2" t="s">
        <v>49</v>
      </c>
      <c r="B10" s="2" t="s">
        <v>50</v>
      </c>
      <c r="C10" s="21" t="n">
        <v>5</v>
      </c>
      <c r="D10" s="22" t="n">
        <v>4</v>
      </c>
      <c r="E10" s="23" t="n">
        <v>1</v>
      </c>
      <c r="F10" s="24" t="n">
        <v>21</v>
      </c>
      <c r="G10" s="25" t="n">
        <v>12</v>
      </c>
      <c r="H10" s="25" t="n">
        <v>0</v>
      </c>
      <c r="I10" s="25" t="n">
        <v>0</v>
      </c>
      <c r="J10" s="25" t="n">
        <f aca="false">G10+H10+I10</f>
        <v>12</v>
      </c>
      <c r="K10" s="25" t="n">
        <v>12</v>
      </c>
      <c r="L10" s="26" t="s">
        <v>29</v>
      </c>
      <c r="M10" s="26"/>
      <c r="N10" s="26"/>
      <c r="O10" s="26"/>
      <c r="P10" s="27" t="s">
        <v>29</v>
      </c>
      <c r="Q10" s="27"/>
      <c r="R10" s="27"/>
      <c r="S10" s="28" t="s">
        <v>29</v>
      </c>
      <c r="T10" s="28"/>
      <c r="U10" s="28"/>
      <c r="V10" s="29" t="s">
        <v>51</v>
      </c>
    </row>
    <row r="11" customFormat="false" ht="16" hidden="false" customHeight="false" outlineLevel="0" collapsed="false">
      <c r="A11" s="2" t="s">
        <v>52</v>
      </c>
      <c r="B11" s="2" t="s">
        <v>53</v>
      </c>
      <c r="C11" s="21" t="n">
        <v>6</v>
      </c>
      <c r="D11" s="22" t="n">
        <v>2</v>
      </c>
      <c r="E11" s="23" t="n">
        <v>3</v>
      </c>
      <c r="F11" s="24" t="n">
        <v>72</v>
      </c>
      <c r="G11" s="25" t="n">
        <v>12</v>
      </c>
      <c r="H11" s="25" t="n">
        <v>8</v>
      </c>
      <c r="I11" s="25" t="n">
        <v>2</v>
      </c>
      <c r="J11" s="25" t="n">
        <f aca="false">G11+H11+I11</f>
        <v>22</v>
      </c>
      <c r="K11" s="25" t="n">
        <v>25</v>
      </c>
      <c r="L11" s="26"/>
      <c r="M11" s="26" t="s">
        <v>29</v>
      </c>
      <c r="N11" s="26"/>
      <c r="O11" s="26"/>
      <c r="P11" s="27"/>
      <c r="Q11" s="27"/>
      <c r="R11" s="27" t="s">
        <v>29</v>
      </c>
      <c r="S11" s="28"/>
      <c r="T11" s="28" t="s">
        <v>29</v>
      </c>
      <c r="U11" s="28"/>
      <c r="V11" s="29" t="s">
        <v>54</v>
      </c>
    </row>
    <row r="12" customFormat="false" ht="16" hidden="false" customHeight="false" outlineLevel="0" collapsed="false">
      <c r="A12" s="2" t="s">
        <v>55</v>
      </c>
      <c r="B12" s="2" t="s">
        <v>56</v>
      </c>
      <c r="C12" s="21" t="n">
        <v>9</v>
      </c>
      <c r="D12" s="22" t="n">
        <v>3</v>
      </c>
      <c r="E12" s="23" t="n">
        <v>6</v>
      </c>
      <c r="F12" s="24" t="n">
        <v>144</v>
      </c>
      <c r="G12" s="25" t="n">
        <v>19</v>
      </c>
      <c r="H12" s="25" t="n">
        <v>0</v>
      </c>
      <c r="I12" s="25" t="n">
        <v>0</v>
      </c>
      <c r="J12" s="25" t="n">
        <v>19</v>
      </c>
      <c r="K12" s="25" t="n">
        <v>22</v>
      </c>
      <c r="L12" s="26" t="s">
        <v>29</v>
      </c>
      <c r="M12" s="26"/>
      <c r="N12" s="26"/>
      <c r="O12" s="26"/>
      <c r="P12" s="27"/>
      <c r="Q12" s="27"/>
      <c r="R12" s="27" t="s">
        <v>29</v>
      </c>
      <c r="S12" s="28"/>
      <c r="T12" s="28" t="s">
        <v>29</v>
      </c>
      <c r="U12" s="28"/>
      <c r="V12" s="29" t="s">
        <v>57</v>
      </c>
    </row>
    <row r="13" customFormat="false" ht="16" hidden="false" customHeight="false" outlineLevel="0" collapsed="false">
      <c r="A13" s="2" t="s">
        <v>58</v>
      </c>
      <c r="B13" s="2" t="s">
        <v>59</v>
      </c>
      <c r="C13" s="21" t="n">
        <v>9</v>
      </c>
      <c r="D13" s="22" t="n">
        <v>6</v>
      </c>
      <c r="E13" s="23" t="n">
        <v>17</v>
      </c>
      <c r="F13" s="24" t="n">
        <v>221</v>
      </c>
      <c r="G13" s="25" t="n">
        <v>9</v>
      </c>
      <c r="H13" s="25" t="n">
        <v>40</v>
      </c>
      <c r="I13" s="25" t="n">
        <v>0</v>
      </c>
      <c r="J13" s="25" t="n">
        <v>49</v>
      </c>
      <c r="K13" s="25" t="n">
        <v>78</v>
      </c>
      <c r="L13" s="26" t="s">
        <v>29</v>
      </c>
      <c r="M13" s="26"/>
      <c r="N13" s="26"/>
      <c r="O13" s="26"/>
      <c r="P13" s="27" t="s">
        <v>29</v>
      </c>
      <c r="Q13" s="27"/>
      <c r="R13" s="27"/>
      <c r="S13" s="28"/>
      <c r="T13" s="28" t="s">
        <v>29</v>
      </c>
      <c r="U13" s="28"/>
      <c r="V13" s="29" t="s">
        <v>60</v>
      </c>
    </row>
    <row r="14" customFormat="false" ht="16" hidden="false" customHeight="false" outlineLevel="0" collapsed="false">
      <c r="A14" s="2" t="s">
        <v>61</v>
      </c>
      <c r="B14" s="2" t="s">
        <v>62</v>
      </c>
      <c r="C14" s="21" t="n">
        <v>25</v>
      </c>
      <c r="D14" s="22" t="n">
        <v>3</v>
      </c>
      <c r="E14" s="23" t="n">
        <v>109</v>
      </c>
      <c r="F14" s="24" t="n">
        <v>713</v>
      </c>
      <c r="G14" s="25" t="n">
        <v>34</v>
      </c>
      <c r="H14" s="25" t="n">
        <v>9</v>
      </c>
      <c r="I14" s="25" t="n">
        <v>3</v>
      </c>
      <c r="J14" s="25" t="n">
        <f aca="false">G14+H14+I14</f>
        <v>46</v>
      </c>
      <c r="K14" s="25" t="n">
        <v>60</v>
      </c>
      <c r="L14" s="26"/>
      <c r="M14" s="26" t="s">
        <v>29</v>
      </c>
      <c r="N14" s="26"/>
      <c r="O14" s="26"/>
      <c r="P14" s="27"/>
      <c r="Q14" s="27"/>
      <c r="R14" s="27" t="s">
        <v>29</v>
      </c>
      <c r="S14" s="28"/>
      <c r="T14" s="28"/>
      <c r="U14" s="28" t="s">
        <v>29</v>
      </c>
      <c r="V14" s="29" t="s">
        <v>63</v>
      </c>
    </row>
    <row r="15" customFormat="false" ht="16" hidden="false" customHeight="false" outlineLevel="0" collapsed="false">
      <c r="A15" s="2" t="s">
        <v>64</v>
      </c>
      <c r="B15" s="2" t="s">
        <v>65</v>
      </c>
      <c r="C15" s="21" t="n">
        <v>33</v>
      </c>
      <c r="D15" s="22" t="n">
        <v>43</v>
      </c>
      <c r="E15" s="23" t="n">
        <v>12</v>
      </c>
      <c r="F15" s="24" t="n">
        <v>1755</v>
      </c>
      <c r="G15" s="25" t="n">
        <v>72</v>
      </c>
      <c r="H15" s="25" t="n">
        <v>0</v>
      </c>
      <c r="I15" s="25" t="n">
        <v>12</v>
      </c>
      <c r="J15" s="25" t="n">
        <f aca="false">G15+H15+I15</f>
        <v>84</v>
      </c>
      <c r="K15" s="25" t="n">
        <v>117</v>
      </c>
      <c r="L15" s="26"/>
      <c r="M15" s="26"/>
      <c r="N15" s="26"/>
      <c r="O15" s="26" t="s">
        <v>29</v>
      </c>
      <c r="P15" s="27" t="s">
        <v>29</v>
      </c>
      <c r="Q15" s="27"/>
      <c r="R15" s="27"/>
      <c r="S15" s="28"/>
      <c r="T15" s="28" t="s">
        <v>29</v>
      </c>
      <c r="U15" s="28"/>
      <c r="V15" s="29" t="s">
        <v>66</v>
      </c>
    </row>
    <row r="16" customFormat="false" ht="16" hidden="false" customHeight="false" outlineLevel="0" collapsed="false">
      <c r="A16" s="2" t="s">
        <v>67</v>
      </c>
      <c r="B16" s="2" t="s">
        <v>68</v>
      </c>
      <c r="C16" s="21" t="n">
        <v>23</v>
      </c>
      <c r="D16" s="22" t="n">
        <v>22</v>
      </c>
      <c r="E16" s="23" t="n">
        <v>62</v>
      </c>
      <c r="F16" s="24" t="n">
        <v>1141</v>
      </c>
      <c r="G16" s="25" t="n">
        <v>41</v>
      </c>
      <c r="H16" s="25" t="n">
        <v>135</v>
      </c>
      <c r="I16" s="25" t="n">
        <v>21</v>
      </c>
      <c r="J16" s="25" t="n">
        <f aca="false">G16+H16+I16</f>
        <v>197</v>
      </c>
      <c r="K16" s="25" t="n">
        <v>208</v>
      </c>
      <c r="L16" s="26"/>
      <c r="M16" s="26"/>
      <c r="N16" s="26"/>
      <c r="O16" s="26" t="s">
        <v>29</v>
      </c>
      <c r="P16" s="27"/>
      <c r="Q16" s="27" t="s">
        <v>29</v>
      </c>
      <c r="R16" s="27"/>
      <c r="S16" s="28"/>
      <c r="T16" s="28" t="s">
        <v>29</v>
      </c>
      <c r="U16" s="28"/>
      <c r="V16" s="29" t="s">
        <v>69</v>
      </c>
    </row>
    <row r="17" customFormat="false" ht="16" hidden="false" customHeight="false" outlineLevel="0" collapsed="false">
      <c r="A17" s="2" t="s">
        <v>70</v>
      </c>
      <c r="B17" s="2" t="s">
        <v>71</v>
      </c>
      <c r="C17" s="21" t="n">
        <v>14</v>
      </c>
      <c r="D17" s="22" t="n">
        <v>8</v>
      </c>
      <c r="E17" s="23" t="n">
        <v>4</v>
      </c>
      <c r="F17" s="24" t="n">
        <v>205</v>
      </c>
      <c r="G17" s="25" t="n">
        <v>18</v>
      </c>
      <c r="H17" s="25" t="n">
        <v>5</v>
      </c>
      <c r="I17" s="25" t="n">
        <v>16</v>
      </c>
      <c r="J17" s="25" t="n">
        <f aca="false">G17+H17+I17</f>
        <v>39</v>
      </c>
      <c r="K17" s="25" t="n">
        <v>39</v>
      </c>
      <c r="L17" s="26"/>
      <c r="M17" s="26"/>
      <c r="N17" s="26" t="s">
        <v>29</v>
      </c>
      <c r="O17" s="26"/>
      <c r="P17" s="27" t="s">
        <v>29</v>
      </c>
      <c r="Q17" s="27"/>
      <c r="R17" s="27"/>
      <c r="S17" s="28"/>
      <c r="T17" s="28" t="s">
        <v>29</v>
      </c>
      <c r="U17" s="28"/>
      <c r="V17" s="29" t="s">
        <v>72</v>
      </c>
    </row>
    <row r="18" customFormat="false" ht="16" hidden="false" customHeight="false" outlineLevel="0" collapsed="false">
      <c r="A18" s="2" t="s">
        <v>73</v>
      </c>
      <c r="B18" s="2" t="s">
        <v>74</v>
      </c>
      <c r="C18" s="21" t="n">
        <v>11</v>
      </c>
      <c r="D18" s="22" t="n">
        <v>4</v>
      </c>
      <c r="E18" s="23" t="n">
        <v>7</v>
      </c>
      <c r="F18" s="24" t="n">
        <v>292</v>
      </c>
      <c r="G18" s="25" t="n">
        <v>13</v>
      </c>
      <c r="H18" s="25" t="n">
        <v>15</v>
      </c>
      <c r="I18" s="25" t="n">
        <v>2</v>
      </c>
      <c r="J18" s="25" t="n">
        <f aca="false">G18+H18+I18</f>
        <v>30</v>
      </c>
      <c r="K18" s="25" t="n">
        <v>30</v>
      </c>
      <c r="L18" s="26"/>
      <c r="M18" s="26" t="s">
        <v>29</v>
      </c>
      <c r="N18" s="26"/>
      <c r="O18" s="26"/>
      <c r="P18" s="27" t="s">
        <v>29</v>
      </c>
      <c r="Q18" s="27"/>
      <c r="R18" s="27"/>
      <c r="S18" s="28"/>
      <c r="T18" s="28" t="s">
        <v>29</v>
      </c>
      <c r="U18" s="28"/>
      <c r="V18" s="29" t="s">
        <v>75</v>
      </c>
    </row>
    <row r="19" customFormat="false" ht="16" hidden="false" customHeight="false" outlineLevel="0" collapsed="false">
      <c r="A19" s="2" t="s">
        <v>76</v>
      </c>
      <c r="B19" s="2" t="s">
        <v>77</v>
      </c>
      <c r="C19" s="21" t="n">
        <v>13</v>
      </c>
      <c r="D19" s="22" t="n">
        <v>11</v>
      </c>
      <c r="E19" s="23" t="n">
        <v>110</v>
      </c>
      <c r="F19" s="24" t="n">
        <v>2220</v>
      </c>
      <c r="G19" s="25" t="n">
        <v>23</v>
      </c>
      <c r="H19" s="25" t="n">
        <v>151</v>
      </c>
      <c r="I19" s="25" t="n">
        <v>86</v>
      </c>
      <c r="J19" s="25" t="n">
        <v>260</v>
      </c>
      <c r="K19" s="25" t="n">
        <v>270</v>
      </c>
      <c r="L19" s="26"/>
      <c r="M19" s="26" t="s">
        <v>29</v>
      </c>
      <c r="N19" s="26"/>
      <c r="O19" s="26"/>
      <c r="P19" s="27"/>
      <c r="Q19" s="27"/>
      <c r="R19" s="27" t="s">
        <v>29</v>
      </c>
      <c r="S19" s="28"/>
      <c r="T19" s="28"/>
      <c r="U19" s="28" t="s">
        <v>29</v>
      </c>
      <c r="V19" s="29" t="s">
        <v>78</v>
      </c>
    </row>
    <row r="20" customFormat="false" ht="16" hidden="false" customHeight="false" outlineLevel="0" collapsed="false">
      <c r="A20" s="2" t="s">
        <v>79</v>
      </c>
      <c r="B20" s="2" t="s">
        <v>80</v>
      </c>
      <c r="C20" s="21" t="n">
        <v>9</v>
      </c>
      <c r="D20" s="22" t="n">
        <v>3</v>
      </c>
      <c r="E20" s="23" t="n">
        <v>1</v>
      </c>
      <c r="F20" s="24" t="n">
        <v>46</v>
      </c>
      <c r="G20" s="25" t="n">
        <v>9</v>
      </c>
      <c r="H20" s="25" t="n">
        <v>4</v>
      </c>
      <c r="I20" s="25" t="n">
        <v>0</v>
      </c>
      <c r="J20" s="25" t="n">
        <v>13</v>
      </c>
      <c r="K20" s="25" t="n">
        <v>17</v>
      </c>
      <c r="L20" s="26" t="s">
        <v>29</v>
      </c>
      <c r="M20" s="26"/>
      <c r="N20" s="26"/>
      <c r="O20" s="26"/>
      <c r="P20" s="27"/>
      <c r="Q20" s="27"/>
      <c r="R20" s="27" t="s">
        <v>29</v>
      </c>
      <c r="S20" s="28"/>
      <c r="T20" s="28" t="s">
        <v>29</v>
      </c>
      <c r="U20" s="28"/>
      <c r="V20" s="29" t="s">
        <v>81</v>
      </c>
    </row>
    <row r="21" customFormat="false" ht="16" hidden="false" customHeight="false" outlineLevel="0" collapsed="false">
      <c r="A21" s="2" t="s">
        <v>82</v>
      </c>
      <c r="B21" s="2" t="s">
        <v>83</v>
      </c>
      <c r="C21" s="21" t="n">
        <v>7</v>
      </c>
      <c r="D21" s="22" t="n">
        <v>8</v>
      </c>
      <c r="E21" s="23" t="n">
        <v>3</v>
      </c>
      <c r="F21" s="24" t="n">
        <v>135</v>
      </c>
      <c r="G21" s="25" t="n">
        <v>26</v>
      </c>
      <c r="H21" s="25" t="n">
        <v>5</v>
      </c>
      <c r="I21" s="25" t="n">
        <v>5</v>
      </c>
      <c r="J21" s="25" t="n">
        <f aca="false">G21+H21+I21</f>
        <v>36</v>
      </c>
      <c r="K21" s="25" t="n">
        <v>40</v>
      </c>
      <c r="L21" s="26"/>
      <c r="M21" s="26" t="s">
        <v>29</v>
      </c>
      <c r="N21" s="26"/>
      <c r="O21" s="26"/>
      <c r="P21" s="27"/>
      <c r="Q21" s="27" t="s">
        <v>29</v>
      </c>
      <c r="R21" s="27"/>
      <c r="S21" s="28"/>
      <c r="T21" s="28"/>
      <c r="U21" s="28" t="s">
        <v>29</v>
      </c>
      <c r="V21" s="29" t="s">
        <v>84</v>
      </c>
    </row>
    <row r="22" customFormat="false" ht="16" hidden="false" customHeight="false" outlineLevel="0" collapsed="false">
      <c r="A22" s="2" t="s">
        <v>85</v>
      </c>
      <c r="B22" s="2" t="s">
        <v>86</v>
      </c>
      <c r="C22" s="21" t="n">
        <v>15</v>
      </c>
      <c r="D22" s="22" t="n">
        <v>15</v>
      </c>
      <c r="E22" s="23" t="n">
        <v>1</v>
      </c>
      <c r="F22" s="24" t="n">
        <v>60</v>
      </c>
      <c r="G22" s="25" t="n">
        <v>45</v>
      </c>
      <c r="H22" s="25" t="n">
        <v>0</v>
      </c>
      <c r="I22" s="25" t="n">
        <v>1</v>
      </c>
      <c r="J22" s="25" t="n">
        <f aca="false">G22+H22+I22</f>
        <v>46</v>
      </c>
      <c r="K22" s="25" t="n">
        <v>46</v>
      </c>
      <c r="L22" s="26"/>
      <c r="M22" s="26" t="s">
        <v>29</v>
      </c>
      <c r="N22" s="26"/>
      <c r="O22" s="26"/>
      <c r="P22" s="27"/>
      <c r="Q22" s="27"/>
      <c r="R22" s="27" t="s">
        <v>29</v>
      </c>
      <c r="S22" s="28"/>
      <c r="T22" s="28"/>
      <c r="U22" s="28" t="s">
        <v>29</v>
      </c>
      <c r="V22" s="29" t="s">
        <v>87</v>
      </c>
    </row>
  </sheetData>
  <mergeCells count="5">
    <mergeCell ref="A1:B1"/>
    <mergeCell ref="G1:J1"/>
    <mergeCell ref="L1:O1"/>
    <mergeCell ref="P1:R1"/>
    <mergeCell ref="S1:U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RowHeight="16" zeroHeight="false" outlineLevelRow="0" outlineLevelCol="0"/>
  <cols>
    <col collapsed="false" customWidth="true" hidden="false" outlineLevel="0" max="12" min="1" style="0" width="10.46"/>
    <col collapsed="false" customWidth="true" hidden="false" outlineLevel="0" max="13" min="13" style="0" width="16.84"/>
    <col collapsed="false" customWidth="true" hidden="false" outlineLevel="0" max="15" min="14" style="0" width="13.67"/>
    <col collapsed="false" customWidth="true" hidden="false" outlineLevel="0" max="1025" min="16" style="0" width="10.46"/>
  </cols>
  <sheetData>
    <row r="1" customFormat="false" ht="16" hidden="false" customHeight="false" outlineLevel="0" collapsed="false">
      <c r="A1" s="0" t="s">
        <v>0</v>
      </c>
      <c r="B1" s="0" t="s">
        <v>1</v>
      </c>
      <c r="C1" s="0" t="s">
        <v>2</v>
      </c>
      <c r="D1" s="0" t="s">
        <v>4</v>
      </c>
      <c r="E1" s="0" t="s">
        <v>3</v>
      </c>
      <c r="F1" s="0" t="s">
        <v>5</v>
      </c>
      <c r="G1" s="0" t="s">
        <v>88</v>
      </c>
      <c r="H1" s="0" t="s">
        <v>89</v>
      </c>
      <c r="I1" s="0" t="s">
        <v>90</v>
      </c>
      <c r="J1" s="0" t="s">
        <v>6</v>
      </c>
      <c r="K1" s="0" t="s">
        <v>7</v>
      </c>
      <c r="L1" s="0" t="s">
        <v>91</v>
      </c>
      <c r="M1" s="0" t="s">
        <v>92</v>
      </c>
      <c r="N1" s="0" t="s">
        <v>93</v>
      </c>
      <c r="O1" s="0" t="s">
        <v>94</v>
      </c>
      <c r="P1" s="0" t="s">
        <v>95</v>
      </c>
    </row>
    <row r="2" customFormat="false" ht="16" hidden="false" customHeight="false" outlineLevel="0" collapsed="false">
      <c r="A2" s="0" t="s">
        <v>96</v>
      </c>
      <c r="B2" s="0" t="n">
        <v>25</v>
      </c>
      <c r="C2" s="0" t="n">
        <v>11</v>
      </c>
      <c r="D2" s="0" t="n">
        <v>542</v>
      </c>
      <c r="E2" s="0" t="n">
        <v>23</v>
      </c>
      <c r="F2" s="0" t="n">
        <v>113</v>
      </c>
      <c r="G2" s="0" t="n">
        <v>27</v>
      </c>
      <c r="H2" s="0" t="n">
        <v>74</v>
      </c>
      <c r="I2" s="0" t="n">
        <v>12</v>
      </c>
      <c r="J2" s="0" t="n">
        <v>1</v>
      </c>
      <c r="K2" s="0" t="n">
        <v>0</v>
      </c>
      <c r="L2" s="0" t="n">
        <v>1</v>
      </c>
      <c r="M2" s="0" t="n">
        <v>1</v>
      </c>
      <c r="N2" s="0" t="n">
        <v>299.00751503006</v>
      </c>
      <c r="O2" s="0" t="n">
        <v>3.88318392235657</v>
      </c>
      <c r="P2" s="0" t="n">
        <v>0</v>
      </c>
      <c r="Q2" s="0" t="n">
        <f aca="false">F2/D2</f>
        <v>0.208487084870849</v>
      </c>
    </row>
    <row r="3" customFormat="false" ht="16" hidden="false" customHeight="false" outlineLevel="0" collapsed="false">
      <c r="A3" s="0" t="s">
        <v>97</v>
      </c>
      <c r="B3" s="0" t="n">
        <v>6</v>
      </c>
      <c r="C3" s="0" t="n">
        <v>4</v>
      </c>
      <c r="D3" s="0" t="n">
        <v>85</v>
      </c>
      <c r="E3" s="0" t="n">
        <v>13</v>
      </c>
      <c r="F3" s="0" t="n">
        <v>16</v>
      </c>
      <c r="G3" s="0" t="n">
        <v>10</v>
      </c>
      <c r="H3" s="0" t="n">
        <v>2</v>
      </c>
      <c r="I3" s="0" t="n">
        <v>4</v>
      </c>
      <c r="J3" s="0" t="n">
        <v>1</v>
      </c>
      <c r="K3" s="0" t="n">
        <v>0</v>
      </c>
      <c r="L3" s="0" t="n">
        <v>2</v>
      </c>
      <c r="M3" s="0" t="n">
        <v>0</v>
      </c>
      <c r="N3" s="0" t="n">
        <v>101.7465</v>
      </c>
      <c r="O3" s="0" t="n">
        <v>1.5920370972044</v>
      </c>
      <c r="Q3" s="0" t="n">
        <f aca="false">F3/D3</f>
        <v>0.188235294117647</v>
      </c>
    </row>
    <row r="4" customFormat="false" ht="16" hidden="false" customHeight="false" outlineLevel="0" collapsed="false">
      <c r="A4" s="0" t="s">
        <v>98</v>
      </c>
      <c r="B4" s="0" t="n">
        <v>4</v>
      </c>
      <c r="C4" s="0" t="n">
        <v>2</v>
      </c>
      <c r="D4" s="0" t="n">
        <v>27132</v>
      </c>
      <c r="E4" s="0" t="n">
        <v>19</v>
      </c>
      <c r="F4" s="0" t="n">
        <v>72</v>
      </c>
      <c r="G4" s="0" t="n">
        <v>70</v>
      </c>
      <c r="H4" s="0" t="n">
        <v>0</v>
      </c>
      <c r="I4" s="0" t="n">
        <v>2</v>
      </c>
      <c r="J4" s="0" t="n">
        <v>1</v>
      </c>
      <c r="K4" s="0" t="n">
        <v>2</v>
      </c>
      <c r="L4" s="0" t="n">
        <v>1</v>
      </c>
      <c r="M4" s="0" t="n">
        <v>1</v>
      </c>
      <c r="N4" s="0" t="n">
        <v>1357.29889298893</v>
      </c>
      <c r="O4" s="0" t="n">
        <v>55.3273843044006</v>
      </c>
      <c r="P4" s="0" t="n">
        <v>0</v>
      </c>
      <c r="Q4" s="0" t="n">
        <f aca="false">F4/D4</f>
        <v>0.00265369305616984</v>
      </c>
    </row>
    <row r="5" customFormat="false" ht="16" hidden="false" customHeight="false" outlineLevel="0" collapsed="false">
      <c r="A5" s="0" t="s">
        <v>99</v>
      </c>
      <c r="B5" s="0" t="n">
        <v>8</v>
      </c>
      <c r="C5" s="0" t="n">
        <v>3</v>
      </c>
      <c r="D5" s="0" t="n">
        <v>48</v>
      </c>
      <c r="E5" s="0" t="n">
        <v>1</v>
      </c>
      <c r="F5" s="0" t="n">
        <v>9</v>
      </c>
      <c r="G5" s="0" t="n">
        <v>6</v>
      </c>
      <c r="H5" s="0" t="n">
        <v>0</v>
      </c>
      <c r="I5" s="0" t="n">
        <v>3</v>
      </c>
      <c r="J5" s="0" t="n">
        <v>1</v>
      </c>
      <c r="K5" s="0" t="n">
        <v>2</v>
      </c>
      <c r="L5" s="0" t="n">
        <v>2</v>
      </c>
      <c r="M5" s="0" t="n">
        <v>0</v>
      </c>
      <c r="N5" s="0" t="n">
        <v>105.597</v>
      </c>
      <c r="O5" s="0" t="n">
        <v>3.29602970185343</v>
      </c>
      <c r="Q5" s="0" t="n">
        <f aca="false">F5/D5</f>
        <v>0.1875</v>
      </c>
    </row>
    <row r="6" customFormat="false" ht="16" hidden="false" customHeight="false" outlineLevel="0" collapsed="false">
      <c r="A6" s="0" t="s">
        <v>100</v>
      </c>
      <c r="B6" s="0" t="n">
        <v>9</v>
      </c>
      <c r="C6" s="0" t="n">
        <v>2</v>
      </c>
      <c r="D6" s="0" t="n">
        <v>43</v>
      </c>
      <c r="E6" s="0" t="n">
        <v>8</v>
      </c>
      <c r="F6" s="0" t="n">
        <v>22</v>
      </c>
      <c r="G6" s="0" t="n">
        <v>14</v>
      </c>
      <c r="H6" s="0" t="n">
        <v>4</v>
      </c>
      <c r="I6" s="0" t="n">
        <v>4</v>
      </c>
      <c r="J6" s="0" t="n">
        <v>1</v>
      </c>
      <c r="K6" s="0" t="n">
        <v>1</v>
      </c>
      <c r="L6" s="0" t="n">
        <v>3</v>
      </c>
      <c r="M6" s="0" t="n">
        <v>1</v>
      </c>
      <c r="N6" s="0" t="n">
        <v>174.07835258664</v>
      </c>
      <c r="O6" s="0" t="n">
        <v>3.92151096761745</v>
      </c>
      <c r="P6" s="0" t="n">
        <v>1</v>
      </c>
      <c r="Q6" s="0" t="n">
        <f aca="false">F6/D6</f>
        <v>0.511627906976744</v>
      </c>
    </row>
    <row r="7" customFormat="false" ht="16" hidden="false" customHeight="false" outlineLevel="0" collapsed="false">
      <c r="A7" s="0" t="s">
        <v>101</v>
      </c>
      <c r="B7" s="0" t="n">
        <v>7</v>
      </c>
      <c r="C7" s="0" t="n">
        <v>6</v>
      </c>
      <c r="D7" s="0" t="n">
        <v>77</v>
      </c>
      <c r="E7" s="0" t="n">
        <v>6</v>
      </c>
      <c r="F7" s="0" t="n">
        <v>13</v>
      </c>
      <c r="G7" s="0" t="n">
        <v>13</v>
      </c>
      <c r="H7" s="0" t="n">
        <v>0</v>
      </c>
      <c r="I7" s="0" t="n">
        <v>0</v>
      </c>
      <c r="J7" s="0" t="n">
        <v>0</v>
      </c>
      <c r="K7" s="0" t="n">
        <v>0</v>
      </c>
      <c r="L7" s="0" t="n">
        <v>1</v>
      </c>
      <c r="M7" s="0" t="n">
        <v>0</v>
      </c>
      <c r="N7" s="0" t="n">
        <v>28.6295</v>
      </c>
      <c r="O7" s="0" t="n">
        <v>0.233948957841236</v>
      </c>
      <c r="Q7" s="0" t="n">
        <f aca="false">F7/D7</f>
        <v>0.168831168831169</v>
      </c>
    </row>
    <row r="8" customFormat="false" ht="16" hidden="false" customHeight="false" outlineLevel="0" collapsed="false">
      <c r="A8" s="0" t="s">
        <v>102</v>
      </c>
      <c r="B8" s="0" t="n">
        <v>500</v>
      </c>
      <c r="C8" s="0" t="n">
        <v>3</v>
      </c>
      <c r="D8" s="0" t="n">
        <v>105</v>
      </c>
      <c r="E8" s="0" t="n">
        <v>4</v>
      </c>
      <c r="F8" s="0" t="n">
        <v>154</v>
      </c>
      <c r="G8" s="0" t="n">
        <v>151</v>
      </c>
      <c r="H8" s="0" t="n">
        <v>0</v>
      </c>
      <c r="I8" s="0" t="n">
        <v>3</v>
      </c>
      <c r="J8" s="0" t="n">
        <v>1</v>
      </c>
      <c r="K8" s="0" t="n">
        <v>0</v>
      </c>
      <c r="L8" s="0" t="n">
        <v>0</v>
      </c>
      <c r="M8" s="0" t="n">
        <v>1</v>
      </c>
      <c r="Q8" s="0" t="n">
        <f aca="false">F8/D8</f>
        <v>1.46666666666667</v>
      </c>
    </row>
    <row r="9" customFormat="false" ht="16" hidden="false" customHeight="false" outlineLevel="0" collapsed="false">
      <c r="A9" s="0" t="s">
        <v>103</v>
      </c>
      <c r="B9" s="0" t="n">
        <v>5</v>
      </c>
      <c r="C9" s="0" t="n">
        <v>4</v>
      </c>
      <c r="D9" s="0" t="n">
        <v>21</v>
      </c>
      <c r="E9" s="0" t="n">
        <v>1</v>
      </c>
      <c r="F9" s="0" t="n">
        <v>12</v>
      </c>
      <c r="G9" s="0" t="n">
        <v>12</v>
      </c>
      <c r="H9" s="0" t="n">
        <v>0</v>
      </c>
      <c r="I9" s="0" t="n">
        <v>0</v>
      </c>
      <c r="J9" s="0" t="n">
        <v>0</v>
      </c>
      <c r="K9" s="0" t="n">
        <v>0</v>
      </c>
      <c r="L9" s="0" t="n">
        <v>0</v>
      </c>
      <c r="M9" s="0" t="n">
        <v>1</v>
      </c>
      <c r="N9" s="0" t="n">
        <v>723.90494296578</v>
      </c>
      <c r="O9" s="0" t="n">
        <v>17.0445677555079</v>
      </c>
      <c r="Q9" s="0" t="n">
        <f aca="false">F9/D9</f>
        <v>0.571428571428571</v>
      </c>
    </row>
    <row r="10" customFormat="false" ht="16" hidden="false" customHeight="false" outlineLevel="0" collapsed="false">
      <c r="A10" s="0" t="s">
        <v>104</v>
      </c>
      <c r="B10" s="0" t="n">
        <v>6</v>
      </c>
      <c r="C10" s="0" t="n">
        <v>2</v>
      </c>
      <c r="D10" s="0" t="n">
        <v>72</v>
      </c>
      <c r="E10" s="0" t="n">
        <v>3</v>
      </c>
      <c r="F10" s="0" t="n">
        <v>22</v>
      </c>
      <c r="G10" s="0" t="n">
        <v>12</v>
      </c>
      <c r="H10" s="0" t="n">
        <v>8</v>
      </c>
      <c r="I10" s="0" t="n">
        <v>2</v>
      </c>
      <c r="J10" s="0" t="n">
        <v>1</v>
      </c>
      <c r="K10" s="0" t="n">
        <v>2</v>
      </c>
      <c r="L10" s="0" t="n">
        <v>2</v>
      </c>
      <c r="M10" s="0" t="n">
        <v>1</v>
      </c>
      <c r="N10" s="0" t="n">
        <v>214.209562563581</v>
      </c>
      <c r="O10" s="0" t="n">
        <v>7.24378011238457</v>
      </c>
      <c r="Q10" s="0" t="n">
        <f aca="false">F10/D10</f>
        <v>0.305555555555556</v>
      </c>
    </row>
    <row r="11" customFormat="false" ht="16" hidden="false" customHeight="false" outlineLevel="0" collapsed="false">
      <c r="A11" s="0" t="s">
        <v>105</v>
      </c>
      <c r="B11" s="0" t="n">
        <v>9</v>
      </c>
      <c r="C11" s="0" t="n">
        <v>3</v>
      </c>
      <c r="D11" s="0" t="n">
        <v>144</v>
      </c>
      <c r="E11" s="0" t="n">
        <v>6</v>
      </c>
      <c r="F11" s="0" t="n">
        <v>19</v>
      </c>
      <c r="G11" s="0" t="n">
        <v>19</v>
      </c>
      <c r="H11" s="0" t="n">
        <v>0</v>
      </c>
      <c r="I11" s="0" t="n">
        <v>0</v>
      </c>
      <c r="J11" s="0" t="n">
        <v>0</v>
      </c>
      <c r="K11" s="0" t="n">
        <v>2</v>
      </c>
      <c r="L11" s="0" t="n">
        <v>1</v>
      </c>
      <c r="M11" s="0" t="n">
        <v>1</v>
      </c>
      <c r="N11" s="0" t="n">
        <v>34.7399732620321</v>
      </c>
      <c r="O11" s="0" t="n">
        <v>0.713182934392782</v>
      </c>
      <c r="Q11" s="0" t="n">
        <f aca="false">F11/D11</f>
        <v>0.131944444444444</v>
      </c>
    </row>
    <row r="12" customFormat="false" ht="16" hidden="false" customHeight="false" outlineLevel="0" collapsed="false">
      <c r="A12" s="0" t="s">
        <v>106</v>
      </c>
      <c r="B12" s="0" t="n">
        <v>9</v>
      </c>
      <c r="C12" s="0" t="n">
        <v>6</v>
      </c>
      <c r="D12" s="0" t="n">
        <v>221</v>
      </c>
      <c r="E12" s="0" t="n">
        <v>17</v>
      </c>
      <c r="F12" s="0" t="n">
        <v>49</v>
      </c>
      <c r="G12" s="0" t="n">
        <v>9</v>
      </c>
      <c r="H12" s="0" t="n">
        <v>40</v>
      </c>
      <c r="I12" s="0" t="n">
        <v>0</v>
      </c>
      <c r="J12" s="0" t="n">
        <v>0</v>
      </c>
      <c r="K12" s="0" t="n">
        <v>0</v>
      </c>
      <c r="L12" s="0" t="n">
        <v>2</v>
      </c>
      <c r="M12" s="0" t="n">
        <v>0</v>
      </c>
      <c r="N12" s="0" t="n">
        <v>84.6239103362391</v>
      </c>
      <c r="O12" s="0" t="n">
        <v>3.22605051328147</v>
      </c>
      <c r="P12" s="0" t="n">
        <v>0</v>
      </c>
      <c r="Q12" s="0" t="n">
        <f aca="false">F12/D12</f>
        <v>0.221719457013575</v>
      </c>
    </row>
    <row r="13" customFormat="false" ht="16" hidden="false" customHeight="false" outlineLevel="0" collapsed="false">
      <c r="A13" s="0" t="s">
        <v>107</v>
      </c>
      <c r="B13" s="0" t="n">
        <v>25</v>
      </c>
      <c r="C13" s="0" t="n">
        <v>3</v>
      </c>
      <c r="D13" s="0" t="n">
        <v>713</v>
      </c>
      <c r="E13" s="0" t="n">
        <v>109</v>
      </c>
      <c r="F13" s="0" t="n">
        <v>46</v>
      </c>
      <c r="G13" s="0" t="n">
        <v>34</v>
      </c>
      <c r="H13" s="0" t="n">
        <v>9</v>
      </c>
      <c r="I13" s="0" t="n">
        <v>3</v>
      </c>
      <c r="J13" s="0" t="n">
        <v>1</v>
      </c>
      <c r="K13" s="0" t="n">
        <v>2</v>
      </c>
      <c r="L13" s="0" t="n">
        <v>3</v>
      </c>
      <c r="M13" s="0" t="n">
        <v>1</v>
      </c>
      <c r="N13" s="0" t="n">
        <v>139.172804532578</v>
      </c>
      <c r="O13" s="0" t="n">
        <v>7.67404499693348</v>
      </c>
      <c r="Q13" s="0" t="n">
        <f aca="false">F13/D13</f>
        <v>0.0645161290322581</v>
      </c>
    </row>
    <row r="14" customFormat="false" ht="16" hidden="false" customHeight="false" outlineLevel="0" collapsed="false">
      <c r="A14" s="0" t="s">
        <v>108</v>
      </c>
      <c r="B14" s="0" t="n">
        <v>33</v>
      </c>
      <c r="C14" s="0" t="n">
        <v>43</v>
      </c>
      <c r="D14" s="0" t="n">
        <v>1755</v>
      </c>
      <c r="E14" s="0" t="n">
        <v>12</v>
      </c>
      <c r="F14" s="0" t="n">
        <v>84</v>
      </c>
      <c r="G14" s="0" t="n">
        <v>72</v>
      </c>
      <c r="H14" s="0" t="n">
        <v>0</v>
      </c>
      <c r="I14" s="0" t="n">
        <v>12</v>
      </c>
      <c r="J14" s="0" t="n">
        <v>0.1</v>
      </c>
      <c r="K14" s="0" t="n">
        <v>0</v>
      </c>
      <c r="L14" s="0" t="n">
        <v>1</v>
      </c>
      <c r="M14" s="0" t="n">
        <v>1</v>
      </c>
      <c r="N14" s="0" t="n">
        <v>250.587112171838</v>
      </c>
      <c r="O14" s="0" t="n">
        <v>6.25939450352804</v>
      </c>
      <c r="P14" s="0" t="n">
        <v>0</v>
      </c>
      <c r="Q14" s="0" t="n">
        <f aca="false">F14/D14</f>
        <v>0.0478632478632479</v>
      </c>
    </row>
    <row r="15" customFormat="false" ht="16" hidden="false" customHeight="false" outlineLevel="0" collapsed="false">
      <c r="A15" s="0" t="s">
        <v>109</v>
      </c>
      <c r="B15" s="0" t="n">
        <v>23</v>
      </c>
      <c r="C15" s="0" t="n">
        <v>22</v>
      </c>
      <c r="D15" s="0" t="n">
        <v>1141</v>
      </c>
      <c r="E15" s="0" t="n">
        <v>62</v>
      </c>
      <c r="F15" s="0" t="n">
        <v>197</v>
      </c>
      <c r="G15" s="0" t="n">
        <v>41</v>
      </c>
      <c r="H15" s="0" t="n">
        <v>135</v>
      </c>
      <c r="I15" s="0" t="n">
        <v>21</v>
      </c>
      <c r="J15" s="0" t="n">
        <v>0.1</v>
      </c>
      <c r="K15" s="0" t="n">
        <v>1</v>
      </c>
      <c r="L15" s="0" t="n">
        <v>2</v>
      </c>
      <c r="M15" s="0" t="n">
        <v>1</v>
      </c>
      <c r="N15" s="0" t="n">
        <v>316.842105263158</v>
      </c>
      <c r="O15" s="0" t="n">
        <v>5.50048543023543</v>
      </c>
      <c r="P15" s="0" t="n">
        <v>0</v>
      </c>
      <c r="Q15" s="0" t="n">
        <f aca="false">F15/D15</f>
        <v>0.172655565293602</v>
      </c>
    </row>
    <row r="16" customFormat="false" ht="16" hidden="false" customHeight="false" outlineLevel="0" collapsed="false">
      <c r="A16" s="0" t="s">
        <v>110</v>
      </c>
      <c r="B16" s="0" t="n">
        <v>14</v>
      </c>
      <c r="C16" s="0" t="n">
        <v>8</v>
      </c>
      <c r="D16" s="0" t="n">
        <v>205</v>
      </c>
      <c r="E16" s="0" t="n">
        <v>4</v>
      </c>
      <c r="F16" s="0" t="n">
        <v>39</v>
      </c>
      <c r="G16" s="0" t="n">
        <v>18</v>
      </c>
      <c r="H16" s="0" t="n">
        <v>5</v>
      </c>
      <c r="I16" s="0" t="n">
        <v>16</v>
      </c>
      <c r="J16" s="0" t="n">
        <v>3</v>
      </c>
      <c r="K16" s="0" t="n">
        <v>0</v>
      </c>
      <c r="L16" s="0" t="n">
        <v>1</v>
      </c>
      <c r="M16" s="0" t="n">
        <v>1</v>
      </c>
      <c r="N16" s="0" t="n">
        <v>279.578</v>
      </c>
      <c r="O16" s="0" t="n">
        <v>4.88500736519404</v>
      </c>
      <c r="Q16" s="0" t="n">
        <f aca="false">F16/D16</f>
        <v>0.190243902439024</v>
      </c>
    </row>
    <row r="17" customFormat="false" ht="16" hidden="false" customHeight="false" outlineLevel="0" collapsed="false">
      <c r="A17" s="0" t="s">
        <v>111</v>
      </c>
      <c r="B17" s="0" t="n">
        <v>11</v>
      </c>
      <c r="C17" s="0" t="n">
        <v>4</v>
      </c>
      <c r="D17" s="0" t="n">
        <v>292</v>
      </c>
      <c r="E17" s="0" t="n">
        <v>7</v>
      </c>
      <c r="F17" s="0" t="n">
        <v>30</v>
      </c>
      <c r="G17" s="0" t="n">
        <v>13</v>
      </c>
      <c r="H17" s="0" t="n">
        <v>15</v>
      </c>
      <c r="I17" s="0" t="n">
        <v>2</v>
      </c>
      <c r="J17" s="0" t="n">
        <v>1</v>
      </c>
      <c r="K17" s="0" t="n">
        <v>0</v>
      </c>
      <c r="L17" s="0" t="n">
        <v>2</v>
      </c>
      <c r="M17" s="0" t="n">
        <v>1</v>
      </c>
      <c r="N17" s="0" t="n">
        <v>174.166581762608</v>
      </c>
      <c r="O17" s="0" t="n">
        <v>2.46120869090988</v>
      </c>
      <c r="Q17" s="0" t="n">
        <f aca="false">F17/D17</f>
        <v>0.102739726027397</v>
      </c>
    </row>
    <row r="18" customFormat="false" ht="16" hidden="false" customHeight="false" outlineLevel="0" collapsed="false">
      <c r="A18" s="0" t="s">
        <v>112</v>
      </c>
      <c r="B18" s="0" t="n">
        <v>13</v>
      </c>
      <c r="C18" s="0" t="n">
        <v>11</v>
      </c>
      <c r="D18" s="0" t="n">
        <v>2220</v>
      </c>
      <c r="E18" s="0" t="n">
        <v>110</v>
      </c>
      <c r="F18" s="0" t="n">
        <v>260</v>
      </c>
      <c r="G18" s="0" t="n">
        <v>23</v>
      </c>
      <c r="H18" s="0" t="n">
        <v>151</v>
      </c>
      <c r="I18" s="0" t="n">
        <v>86</v>
      </c>
      <c r="J18" s="0" t="n">
        <v>1</v>
      </c>
      <c r="K18" s="0" t="n">
        <v>2</v>
      </c>
      <c r="L18" s="0" t="n">
        <v>3</v>
      </c>
      <c r="M18" s="0" t="n">
        <v>0</v>
      </c>
      <c r="N18" s="0" t="n">
        <v>210.489493201483</v>
      </c>
      <c r="O18" s="0" t="n">
        <v>6.40946279561252</v>
      </c>
      <c r="P18" s="0" t="n">
        <v>0</v>
      </c>
      <c r="Q18" s="0" t="n">
        <f aca="false">F18/D18</f>
        <v>0.117117117117117</v>
      </c>
    </row>
    <row r="19" customFormat="false" ht="16" hidden="false" customHeight="false" outlineLevel="0" collapsed="false">
      <c r="A19" s="0" t="s">
        <v>113</v>
      </c>
      <c r="B19" s="0" t="n">
        <v>9</v>
      </c>
      <c r="C19" s="0" t="n">
        <v>3</v>
      </c>
      <c r="D19" s="0" t="n">
        <v>46</v>
      </c>
      <c r="E19" s="0" t="n">
        <v>1</v>
      </c>
      <c r="F19" s="0" t="n">
        <v>13</v>
      </c>
      <c r="G19" s="0" t="n">
        <v>9</v>
      </c>
      <c r="H19" s="0" t="n">
        <v>4</v>
      </c>
      <c r="I19" s="0" t="n">
        <v>0</v>
      </c>
      <c r="J19" s="0" t="n">
        <v>0</v>
      </c>
      <c r="K19" s="0" t="n">
        <v>2</v>
      </c>
      <c r="L19" s="0" t="n">
        <v>2</v>
      </c>
      <c r="M19" s="0" t="n">
        <v>1</v>
      </c>
      <c r="N19" s="0" t="n">
        <v>146.421806853583</v>
      </c>
      <c r="O19" s="0" t="n">
        <v>4.8964050725793</v>
      </c>
      <c r="Q19" s="0" t="n">
        <f aca="false">F19/D19</f>
        <v>0.282608695652174</v>
      </c>
    </row>
    <row r="20" customFormat="false" ht="16" hidden="false" customHeight="false" outlineLevel="0" collapsed="false">
      <c r="A20" s="0" t="s">
        <v>114</v>
      </c>
      <c r="B20" s="0" t="n">
        <v>7</v>
      </c>
      <c r="C20" s="0" t="n">
        <v>8</v>
      </c>
      <c r="D20" s="0" t="n">
        <v>135</v>
      </c>
      <c r="E20" s="0" t="n">
        <v>3</v>
      </c>
      <c r="F20" s="0" t="n">
        <v>36</v>
      </c>
      <c r="G20" s="0" t="n">
        <v>26</v>
      </c>
      <c r="H20" s="0" t="n">
        <v>5</v>
      </c>
      <c r="I20" s="0" t="n">
        <v>5</v>
      </c>
      <c r="J20" s="0" t="n">
        <v>1</v>
      </c>
      <c r="K20" s="0" t="n">
        <v>1</v>
      </c>
      <c r="L20" s="0" t="n">
        <v>3</v>
      </c>
      <c r="M20" s="0" t="n">
        <v>1</v>
      </c>
      <c r="N20" s="0" t="n">
        <v>342.277673545966</v>
      </c>
      <c r="O20" s="0" t="n">
        <v>14.4487035049037</v>
      </c>
      <c r="P20" s="0" t="n">
        <v>1</v>
      </c>
      <c r="Q20" s="0" t="n">
        <f aca="false">F20/D20</f>
        <v>0.266666666666667</v>
      </c>
    </row>
    <row r="21" customFormat="false" ht="16" hidden="false" customHeight="false" outlineLevel="0" collapsed="false">
      <c r="A21" s="0" t="s">
        <v>115</v>
      </c>
      <c r="B21" s="0" t="n">
        <v>15</v>
      </c>
      <c r="C21" s="0" t="n">
        <v>15</v>
      </c>
      <c r="D21" s="0" t="n">
        <v>60</v>
      </c>
      <c r="E21" s="0" t="n">
        <v>1</v>
      </c>
      <c r="F21" s="0" t="n">
        <v>46</v>
      </c>
      <c r="G21" s="0" t="n">
        <v>45</v>
      </c>
      <c r="H21" s="0" t="n">
        <v>0</v>
      </c>
      <c r="I21" s="0" t="n">
        <v>1</v>
      </c>
      <c r="J21" s="0" t="n">
        <v>1</v>
      </c>
      <c r="K21" s="0" t="n">
        <v>2</v>
      </c>
      <c r="L21" s="0" t="n">
        <v>3</v>
      </c>
      <c r="M21" s="0" t="n">
        <v>1</v>
      </c>
      <c r="N21" s="0" t="n">
        <v>2170.0025</v>
      </c>
      <c r="O21" s="0" t="n">
        <v>34.9155404619042</v>
      </c>
      <c r="P21" s="0" t="n">
        <v>1</v>
      </c>
      <c r="Q21" s="0" t="n">
        <f aca="false">F21/D21</f>
        <v>0.766666666666667</v>
      </c>
    </row>
    <row r="24" customFormat="false" ht="16" hidden="false" customHeight="false" outlineLevel="0" collapsed="false">
      <c r="D24" s="0" t="s">
        <v>7</v>
      </c>
      <c r="G24" s="0" t="s">
        <v>6</v>
      </c>
      <c r="J24" s="0" t="s">
        <v>91</v>
      </c>
    </row>
    <row r="25" customFormat="false" ht="16" hidden="false" customHeight="false" outlineLevel="0" collapsed="false">
      <c r="D25" s="0" t="n">
        <v>0</v>
      </c>
      <c r="E25" s="0" t="s">
        <v>116</v>
      </c>
      <c r="G25" s="0" t="n">
        <v>0</v>
      </c>
      <c r="H25" s="0" t="s">
        <v>117</v>
      </c>
      <c r="J25" s="0" t="n">
        <v>0</v>
      </c>
      <c r="K25" s="0" t="s">
        <v>118</v>
      </c>
    </row>
    <row r="26" customFormat="false" ht="16" hidden="false" customHeight="false" outlineLevel="0" collapsed="false">
      <c r="D26" s="0" t="n">
        <v>1</v>
      </c>
      <c r="E26" s="0" t="s">
        <v>119</v>
      </c>
      <c r="G26" s="0" t="n">
        <v>1</v>
      </c>
      <c r="H26" s="0" t="s">
        <v>120</v>
      </c>
      <c r="J26" s="0" t="n">
        <v>1</v>
      </c>
      <c r="K26" s="0" t="s">
        <v>121</v>
      </c>
    </row>
    <row r="27" customFormat="false" ht="16" hidden="false" customHeight="false" outlineLevel="0" collapsed="false">
      <c r="D27" s="0" t="n">
        <v>2</v>
      </c>
      <c r="E27" s="0" t="s">
        <v>122</v>
      </c>
      <c r="G27" s="0" t="n">
        <v>2</v>
      </c>
      <c r="H27" s="0" t="s">
        <v>123</v>
      </c>
      <c r="J27" s="0" t="n">
        <v>2</v>
      </c>
      <c r="K27" s="0" t="s">
        <v>124</v>
      </c>
    </row>
    <row r="28" customFormat="false" ht="16" hidden="false" customHeight="false" outlineLevel="0" collapsed="false">
      <c r="G28" s="0" t="n">
        <v>3</v>
      </c>
      <c r="H28" s="0" t="s">
        <v>125</v>
      </c>
      <c r="J28" s="0" t="n">
        <v>3</v>
      </c>
      <c r="K28" s="0" t="s">
        <v>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LibreOffice/6.1.1.2$MacOSX_X86_64 LibreOffice_project/5d19a1bfa650b796764388cd8b33a5af1f5baa1b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2018-06-04T15:06:28Z</dcterms:created>
  <dc:creator>Helge</dc:creator>
  <dc:description/>
  <dc:language>de-DE</dc:language>
  <cp:lastModifiedBy/>
  <dcterms:modified xsi:type="dcterms:W3CDTF">2018-11-19T09:16:56Z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