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edetta\Desktop\"/>
    </mc:Choice>
  </mc:AlternateContent>
  <xr:revisionPtr revIDLastSave="0" documentId="13_ncr:1_{B6823DA8-93DB-4C0B-B4A8-260778D6C0AD}" xr6:coauthVersionLast="47" xr6:coauthVersionMax="47" xr10:uidLastSave="{00000000-0000-0000-0000-000000000000}"/>
  <bookViews>
    <workbookView xWindow="-108" yWindow="-108" windowWidth="23256" windowHeight="12576" activeTab="1" xr2:uid="{8B92651B-E278-4369-92C8-9AB312EB9FC9}"/>
  </bookViews>
  <sheets>
    <sheet name="Comprensione" sheetId="1" r:id="rId1"/>
    <sheet name="Manutenzio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2" l="1"/>
  <c r="C8" i="2"/>
  <c r="E8" i="2" s="1"/>
  <c r="E7" i="2"/>
  <c r="E6" i="2"/>
  <c r="E7" i="1"/>
  <c r="E6" i="1"/>
  <c r="D8" i="1"/>
  <c r="C8" i="1"/>
  <c r="E8" i="1" l="1"/>
  <c r="K7" i="1" s="1"/>
  <c r="Q7" i="1" s="1"/>
  <c r="K6" i="2"/>
  <c r="Q6" i="2" s="1"/>
  <c r="K7" i="2"/>
  <c r="Q7" i="2" s="1"/>
  <c r="J7" i="2"/>
  <c r="P7" i="2" s="1"/>
  <c r="J6" i="2"/>
  <c r="P6" i="2" s="1"/>
  <c r="J6" i="1" l="1"/>
  <c r="P6" i="1" s="1"/>
  <c r="O12" i="1" s="1"/>
  <c r="O14" i="1" s="1"/>
  <c r="J7" i="1"/>
  <c r="P7" i="1" s="1"/>
  <c r="K6" i="1"/>
  <c r="Q6" i="1" s="1"/>
  <c r="O12" i="2"/>
  <c r="O14" i="2" s="1"/>
</calcChain>
</file>

<file path=xl/sharedStrings.xml><?xml version="1.0" encoding="utf-8"?>
<sst xmlns="http://schemas.openxmlformats.org/spreadsheetml/2006/main" count="44" uniqueCount="17">
  <si>
    <t>S</t>
  </si>
  <si>
    <t>NS</t>
  </si>
  <si>
    <t>Corrette</t>
  </si>
  <si>
    <t>Sbagliate</t>
  </si>
  <si>
    <t>Dati osservati (O)</t>
  </si>
  <si>
    <t>Dati che ci aspettiamo (E)</t>
  </si>
  <si>
    <t>(O-E)^2/E</t>
  </si>
  <si>
    <t>chi-quadro</t>
  </si>
  <si>
    <t>df</t>
  </si>
  <si>
    <t>p-value</t>
  </si>
  <si>
    <t>Il valore di p-value è &lt; di 0,05 quindi possiamo rigettare l'ipotesi nulla e accettare l'ipotesi alternativa.</t>
  </si>
  <si>
    <t>H0: Non c'è dipendenza nei quesiti di comprensione tra presenza o assenza di summary e stato delle risposte</t>
  </si>
  <si>
    <t>HA: C'è dipendenza nei quesiti di comprensione tra presenza o assenza di summary e stato delle risposte</t>
  </si>
  <si>
    <t>H0: Non c'è dipendenza nei quesiti di manutenzione tra presenza o assenza di summary e stato delle risposte</t>
  </si>
  <si>
    <t>HA: C'è dipendenza nei quesiti di manutenzione tra presenza o assenza di summary e stato delle risposte</t>
  </si>
  <si>
    <t>COMPRENSIONE</t>
  </si>
  <si>
    <t>MANUTENZIONE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</si>
</sst>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A2E4F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1F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0" xfId="0" applyFont="1" applyFill="1"/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0" borderId="0" xfId="0" applyFont="1" applyAlignment="1">
      <alignment wrapText="1"/>
    </xf>
    <xf numFmtId="0" fontId="1" fillId="7" borderId="0" xfId="0" applyFont="1" applyFill="1"/>
    <xf numFmtId="0" fontId="0" fillId="7" borderId="0" xfId="0" applyFill="1"/>
    <xf numFmtId="0" fontId="0" fillId="8" borderId="0" xfId="0" applyFill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C1FCFF"/>
      <color rgb="FFE0C1FF"/>
      <color rgb="FFCC99FF"/>
      <color rgb="FFA2E4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AD89B-00DA-4DF2-9C6C-288140D9F0DC}">
  <dimension ref="A1:R20"/>
  <sheetViews>
    <sheetView workbookViewId="0">
      <selection activeCell="O14" sqref="O14"/>
    </sheetView>
  </sheetViews>
  <sheetFormatPr defaultRowHeight="14.4" x14ac:dyDescent="0.3"/>
  <cols>
    <col min="1" max="1" width="17.21875" bestFit="1" customWidth="1"/>
    <col min="2" max="2" width="9.5546875" customWidth="1"/>
    <col min="3" max="3" width="8.77734375" bestFit="1" customWidth="1"/>
    <col min="8" max="8" width="25" bestFit="1" customWidth="1"/>
    <col min="13" max="13" width="9" customWidth="1"/>
    <col min="14" max="14" width="11.109375" bestFit="1" customWidth="1"/>
    <col min="18" max="18" width="7.88671875" customWidth="1"/>
  </cols>
  <sheetData>
    <row r="1" spans="1:18" x14ac:dyDescent="0.3">
      <c r="A1" s="10" t="s">
        <v>15</v>
      </c>
    </row>
    <row r="3" spans="1:18" ht="15.6" x14ac:dyDescent="0.3">
      <c r="A3" s="4" t="s">
        <v>4</v>
      </c>
      <c r="H3" s="4" t="s">
        <v>5</v>
      </c>
      <c r="N3" s="4" t="s">
        <v>6</v>
      </c>
    </row>
    <row r="4" spans="1:18" ht="15.6" x14ac:dyDescent="0.3">
      <c r="B4" s="1"/>
    </row>
    <row r="5" spans="1:18" ht="15.6" x14ac:dyDescent="0.3">
      <c r="C5" s="5" t="s">
        <v>2</v>
      </c>
      <c r="D5" s="6" t="s">
        <v>3</v>
      </c>
      <c r="J5" s="5" t="s">
        <v>2</v>
      </c>
      <c r="K5" s="6" t="s">
        <v>3</v>
      </c>
      <c r="P5" s="5" t="s">
        <v>2</v>
      </c>
      <c r="Q5" s="6" t="s">
        <v>3</v>
      </c>
    </row>
    <row r="6" spans="1:18" ht="15.6" x14ac:dyDescent="0.3">
      <c r="B6" s="2" t="s">
        <v>0</v>
      </c>
      <c r="C6">
        <v>98</v>
      </c>
      <c r="D6">
        <v>42</v>
      </c>
      <c r="E6">
        <f>SUM(C6:D6)</f>
        <v>140</v>
      </c>
      <c r="I6" s="2" t="s">
        <v>0</v>
      </c>
      <c r="J6">
        <f>(E6*C8)/E8</f>
        <v>89</v>
      </c>
      <c r="K6">
        <f>(E6*D8)/E8</f>
        <v>51</v>
      </c>
      <c r="O6" s="2" t="s">
        <v>0</v>
      </c>
      <c r="P6">
        <f>(C6-J6)^2/J6</f>
        <v>0.9101123595505618</v>
      </c>
      <c r="Q6">
        <f>(D6-K6)^2/K6</f>
        <v>1.588235294117647</v>
      </c>
    </row>
    <row r="7" spans="1:18" ht="15.6" x14ac:dyDescent="0.3">
      <c r="B7" s="3" t="s">
        <v>1</v>
      </c>
      <c r="C7">
        <v>80</v>
      </c>
      <c r="D7">
        <v>60</v>
      </c>
      <c r="E7">
        <f>SUM(C7:D7)</f>
        <v>140</v>
      </c>
      <c r="I7" s="3" t="s">
        <v>1</v>
      </c>
      <c r="J7">
        <f>(E7*C8)/E8</f>
        <v>89</v>
      </c>
      <c r="K7">
        <f>(E7*D8)/E8</f>
        <v>51</v>
      </c>
      <c r="O7" s="3" t="s">
        <v>1</v>
      </c>
      <c r="P7">
        <f>(C7-J7)^2/J7</f>
        <v>0.9101123595505618</v>
      </c>
      <c r="Q7">
        <f>(D7-K7)^2/K7</f>
        <v>1.588235294117647</v>
      </c>
    </row>
    <row r="8" spans="1:18" x14ac:dyDescent="0.3">
      <c r="C8">
        <f>SUM(C6:C7)</f>
        <v>178</v>
      </c>
      <c r="D8">
        <f>SUM(D6:D7)</f>
        <v>102</v>
      </c>
      <c r="E8">
        <f>SUM(C8:D8)</f>
        <v>280</v>
      </c>
    </row>
    <row r="12" spans="1:18" ht="15.6" x14ac:dyDescent="0.3">
      <c r="N12" s="1" t="s">
        <v>7</v>
      </c>
      <c r="O12" s="1">
        <f>SUM(P6:Q7)</f>
        <v>4.9966953073364175</v>
      </c>
    </row>
    <row r="13" spans="1:18" ht="15.6" x14ac:dyDescent="0.3">
      <c r="N13" s="1" t="s">
        <v>8</v>
      </c>
      <c r="O13" s="1">
        <v>1</v>
      </c>
    </row>
    <row r="14" spans="1:18" ht="15.6" x14ac:dyDescent="0.3">
      <c r="N14" s="1" t="s">
        <v>9</v>
      </c>
      <c r="O14" s="1">
        <f>_xlfn.CHISQ.DIST.RT(O12,O13)</f>
        <v>2.5395763858720655E-2</v>
      </c>
    </row>
    <row r="15" spans="1:18" ht="15.6" x14ac:dyDescent="0.3">
      <c r="N15" s="1"/>
      <c r="O15" s="1"/>
    </row>
    <row r="16" spans="1:18" ht="15.6" x14ac:dyDescent="0.3">
      <c r="R16" s="1"/>
    </row>
    <row r="17" spans="5:18" ht="15.6" x14ac:dyDescent="0.3">
      <c r="E17" s="1" t="s">
        <v>11</v>
      </c>
      <c r="M17" s="7"/>
      <c r="R17" s="1"/>
    </row>
    <row r="18" spans="5:18" ht="15.6" x14ac:dyDescent="0.3">
      <c r="E18" s="1" t="s">
        <v>12</v>
      </c>
    </row>
    <row r="19" spans="5:18" ht="15.6" x14ac:dyDescent="0.3">
      <c r="R19" s="7"/>
    </row>
    <row r="20" spans="5:18" ht="15.6" x14ac:dyDescent="0.3">
      <c r="E20" s="8" t="s">
        <v>10</v>
      </c>
      <c r="F20" s="9"/>
      <c r="G20" s="9"/>
      <c r="H20" s="9"/>
      <c r="I20" s="9"/>
      <c r="J20" s="9"/>
      <c r="K20" s="9"/>
      <c r="L20" s="9"/>
      <c r="M20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3A871-4E20-4933-92A8-8A9DD7F0B5A2}">
  <dimension ref="A1:R20"/>
  <sheetViews>
    <sheetView tabSelected="1" zoomScaleNormal="100" workbookViewId="0">
      <selection activeCell="E18" sqref="E18"/>
    </sheetView>
  </sheetViews>
  <sheetFormatPr defaultRowHeight="14.4" x14ac:dyDescent="0.3"/>
  <cols>
    <col min="1" max="1" width="17.21875" bestFit="1" customWidth="1"/>
    <col min="2" max="2" width="9.5546875" customWidth="1"/>
    <col min="3" max="3" width="8.77734375" bestFit="1" customWidth="1"/>
    <col min="8" max="8" width="25" bestFit="1" customWidth="1"/>
    <col min="13" max="13" width="9" customWidth="1"/>
    <col min="14" max="14" width="11.109375" bestFit="1" customWidth="1"/>
    <col min="18" max="18" width="7" customWidth="1"/>
  </cols>
  <sheetData>
    <row r="1" spans="1:18" x14ac:dyDescent="0.3">
      <c r="A1" s="10" t="s">
        <v>16</v>
      </c>
    </row>
    <row r="3" spans="1:18" ht="15.6" x14ac:dyDescent="0.3">
      <c r="A3" s="4" t="s">
        <v>4</v>
      </c>
      <c r="H3" s="4" t="s">
        <v>5</v>
      </c>
      <c r="N3" s="4" t="s">
        <v>6</v>
      </c>
    </row>
    <row r="4" spans="1:18" ht="15.6" x14ac:dyDescent="0.3">
      <c r="B4" s="1"/>
    </row>
    <row r="5" spans="1:18" ht="15.6" x14ac:dyDescent="0.3">
      <c r="C5" s="5" t="s">
        <v>2</v>
      </c>
      <c r="D5" s="6" t="s">
        <v>3</v>
      </c>
      <c r="J5" s="5" t="s">
        <v>2</v>
      </c>
      <c r="K5" s="6" t="s">
        <v>3</v>
      </c>
      <c r="P5" s="5" t="s">
        <v>2</v>
      </c>
      <c r="Q5" s="6" t="s">
        <v>3</v>
      </c>
    </row>
    <row r="6" spans="1:18" ht="15.6" x14ac:dyDescent="0.3">
      <c r="B6" s="2" t="s">
        <v>0</v>
      </c>
      <c r="C6">
        <v>82</v>
      </c>
      <c r="D6">
        <v>58</v>
      </c>
      <c r="E6">
        <f>SUM(C6:D6)</f>
        <v>140</v>
      </c>
      <c r="I6" s="2" t="s">
        <v>0</v>
      </c>
      <c r="J6">
        <f>(E6*C8)/E8</f>
        <v>71</v>
      </c>
      <c r="K6">
        <f>(E6*D8)/E8</f>
        <v>69</v>
      </c>
      <c r="O6" s="2" t="s">
        <v>0</v>
      </c>
      <c r="P6">
        <f>(C6-J6)^2/J6</f>
        <v>1.704225352112676</v>
      </c>
      <c r="Q6">
        <f>(D6-K6)^2/K6</f>
        <v>1.7536231884057971</v>
      </c>
    </row>
    <row r="7" spans="1:18" ht="15.6" x14ac:dyDescent="0.3">
      <c r="B7" s="3" t="s">
        <v>1</v>
      </c>
      <c r="C7">
        <v>60</v>
      </c>
      <c r="D7">
        <v>80</v>
      </c>
      <c r="E7">
        <f>SUM(C7:D7)</f>
        <v>140</v>
      </c>
      <c r="I7" s="3" t="s">
        <v>1</v>
      </c>
      <c r="J7">
        <f>(E7*C8)/E8</f>
        <v>71</v>
      </c>
      <c r="K7">
        <f>(E7*D8)/E8</f>
        <v>69</v>
      </c>
      <c r="O7" s="3" t="s">
        <v>1</v>
      </c>
      <c r="P7">
        <f>(C7-J7)^2/J7</f>
        <v>1.704225352112676</v>
      </c>
      <c r="Q7">
        <f>(D7-K7)^2/K7</f>
        <v>1.7536231884057971</v>
      </c>
    </row>
    <row r="8" spans="1:18" x14ac:dyDescent="0.3">
      <c r="C8">
        <f>SUM(C6:C7)</f>
        <v>142</v>
      </c>
      <c r="D8">
        <f>SUM(D6:D7)</f>
        <v>138</v>
      </c>
      <c r="E8">
        <f>SUM(C8:D8)</f>
        <v>280</v>
      </c>
    </row>
    <row r="12" spans="1:18" ht="15.6" x14ac:dyDescent="0.3">
      <c r="N12" s="1" t="s">
        <v>7</v>
      </c>
      <c r="O12" s="1">
        <f>SUM(P6:Q7)</f>
        <v>6.9156970810369458</v>
      </c>
    </row>
    <row r="13" spans="1:18" ht="15.6" x14ac:dyDescent="0.3">
      <c r="N13" s="1" t="s">
        <v>8</v>
      </c>
      <c r="O13" s="1">
        <v>1</v>
      </c>
    </row>
    <row r="14" spans="1:18" ht="15.6" x14ac:dyDescent="0.3">
      <c r="N14" s="1" t="s">
        <v>9</v>
      </c>
      <c r="O14" s="1">
        <f>_xlfn.CHISQ.DIST.RT(O12,O13)</f>
        <v>8.5442326701688914E-3</v>
      </c>
    </row>
    <row r="15" spans="1:18" ht="15.6" x14ac:dyDescent="0.3">
      <c r="N15" s="1"/>
      <c r="O15" s="1"/>
    </row>
    <row r="16" spans="1:18" ht="15.6" x14ac:dyDescent="0.3">
      <c r="R16" s="1"/>
    </row>
    <row r="17" spans="5:18" ht="15.6" x14ac:dyDescent="0.3">
      <c r="E17" s="1" t="s">
        <v>13</v>
      </c>
      <c r="M17" s="7"/>
      <c r="R17" s="1"/>
    </row>
    <row r="18" spans="5:18" ht="15.6" x14ac:dyDescent="0.3">
      <c r="E18" s="1" t="s">
        <v>14</v>
      </c>
    </row>
    <row r="19" spans="5:18" ht="15.6" x14ac:dyDescent="0.3">
      <c r="R19" s="7"/>
    </row>
    <row r="20" spans="5:18" ht="15.6" x14ac:dyDescent="0.3">
      <c r="E20" s="8" t="s">
        <v>10</v>
      </c>
      <c r="F20" s="9"/>
      <c r="G20" s="9"/>
      <c r="H20" s="9"/>
      <c r="I20" s="9"/>
      <c r="J20" s="9"/>
      <c r="K20" s="9"/>
      <c r="L20" s="9"/>
      <c r="M20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Comprensione</vt:lpstr>
      <vt:lpstr>Manutenzione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Benedetta</dc:creator>
  <cp:lastModifiedBy>Benedetta</cp:lastModifiedBy>
  <dcterms:created xsi:type="dcterms:W3CDTF">2023-07-06T18:42:35Z</dcterms:created>
  <dcterms:modified xsi:type="dcterms:W3CDTF">2023-07-10T23:00:54Z</dcterms:modified>
</cp:coreProperties>
</file>