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FC9ED02D-A477-47BB-A145-EE4818087A07}" xr6:coauthVersionLast="47" xr6:coauthVersionMax="47" xr10:uidLastSave="{00000000-0000-0000-0000-000000000000}"/>
  <bookViews>
    <workbookView xWindow="-120" yWindow="-120" windowWidth="38640" windowHeight="21240" tabRatio="828" xr2:uid="{00000000-000D-0000-FFFF-FFFF00000000}"/>
  </bookViews>
  <sheets>
    <sheet name="Cover Sheet" sheetId="53" r:id="rId1"/>
    <sheet name="Contents" sheetId="58" r:id="rId2"/>
    <sheet name="2.1.1" sheetId="38" r:id="rId3"/>
    <sheet name="2.1.1a" sheetId="40" r:id="rId4"/>
    <sheet name="2.1.2" sheetId="39" r:id="rId5"/>
    <sheet name="2.1.3" sheetId="59" r:id="rId6"/>
    <sheet name="2.1.3a" sheetId="60" r:id="rId7"/>
    <sheet name="Charts" sheetId="52" r:id="rId8"/>
    <sheet name="Methodology " sheetId="44" r:id="rId9"/>
  </sheets>
  <definedNames>
    <definedName name="contents">Table9[Contents]</definedName>
    <definedName name="_xlnm.Print_Area" localSheetId="6">'2.1.3a'!$A$1:$E$212</definedName>
    <definedName name="_xlnm.Print_Area" localSheetId="0">'Cover Sheet'!$A$1:$I$23</definedName>
    <definedName name="_xlnm.Print_Titles" localSheetId="2">'2.1.1'!$A:$B,'2.1.1'!$1:$11</definedName>
    <definedName name="_xlnm.Print_Titles" localSheetId="3">'2.1.1a'!$A:$B,'2.1.1a'!$1:$6</definedName>
    <definedName name="_xlnm.Print_Titles" localSheetId="4">'2.1.2'!$1:$11</definedName>
    <definedName name="_xlnm.Print_Titles" localSheetId="5">'2.1.3'!$1:$11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09" i="59" l="1"/>
  <c r="K409" i="59"/>
  <c r="L409" i="59"/>
  <c r="M409" i="59"/>
  <c r="N409" i="59"/>
  <c r="O409" i="59"/>
  <c r="P409" i="59"/>
  <c r="J410" i="59"/>
  <c r="K410" i="59"/>
  <c r="L410" i="59"/>
  <c r="M410" i="59"/>
  <c r="N410" i="59"/>
  <c r="O410" i="59"/>
  <c r="P410" i="59"/>
  <c r="J411" i="59"/>
  <c r="K411" i="59"/>
  <c r="L411" i="59"/>
  <c r="M411" i="59"/>
  <c r="N411" i="59"/>
  <c r="O411" i="59"/>
  <c r="P411" i="59"/>
  <c r="F139" i="40"/>
  <c r="E139" i="40"/>
  <c r="P145" i="38"/>
  <c r="O145" i="38"/>
  <c r="N145" i="38"/>
  <c r="M145" i="38"/>
  <c r="L145" i="38"/>
  <c r="K145" i="38"/>
  <c r="J145" i="38"/>
  <c r="D139" i="40"/>
  <c r="C139" i="40"/>
  <c r="J406" i="59"/>
  <c r="K406" i="59"/>
  <c r="L406" i="59"/>
  <c r="M406" i="59"/>
  <c r="N406" i="59"/>
  <c r="O406" i="59"/>
  <c r="P406" i="59"/>
  <c r="J407" i="59"/>
  <c r="K407" i="59"/>
  <c r="L407" i="59"/>
  <c r="M407" i="59"/>
  <c r="N407" i="59"/>
  <c r="O407" i="59"/>
  <c r="P407" i="59"/>
  <c r="J408" i="59"/>
  <c r="K408" i="59"/>
  <c r="L408" i="59"/>
  <c r="M408" i="59"/>
  <c r="N408" i="59"/>
  <c r="O408" i="59"/>
  <c r="P408" i="59"/>
  <c r="I44" i="39"/>
  <c r="J44" i="39"/>
  <c r="K44" i="39"/>
  <c r="L44" i="39"/>
  <c r="M44" i="39"/>
  <c r="N44" i="39"/>
  <c r="O44" i="39"/>
  <c r="J144" i="38"/>
  <c r="K144" i="38"/>
  <c r="E138" i="40" s="1"/>
  <c r="L144" i="38"/>
  <c r="F138" i="40" s="1"/>
  <c r="M144" i="38"/>
  <c r="N144" i="38"/>
  <c r="O144" i="38"/>
  <c r="P144" i="38"/>
  <c r="D138" i="40"/>
  <c r="C138" i="40"/>
  <c r="J405" i="59"/>
  <c r="K405" i="59"/>
  <c r="L405" i="59"/>
  <c r="M405" i="59"/>
  <c r="N405" i="59"/>
  <c r="O405" i="59"/>
  <c r="P405" i="59"/>
  <c r="J403" i="59"/>
  <c r="K403" i="59"/>
  <c r="L403" i="59"/>
  <c r="M403" i="59"/>
  <c r="N403" i="59"/>
  <c r="O403" i="59"/>
  <c r="P403" i="59"/>
  <c r="J404" i="59"/>
  <c r="K404" i="59"/>
  <c r="L404" i="59"/>
  <c r="M404" i="59"/>
  <c r="N404" i="59"/>
  <c r="O404" i="59"/>
  <c r="P404" i="59"/>
  <c r="P143" i="38"/>
  <c r="O143" i="38"/>
  <c r="N143" i="38"/>
  <c r="M143" i="38"/>
  <c r="L143" i="38"/>
  <c r="F137" i="40" s="1"/>
  <c r="K143" i="38"/>
  <c r="E137" i="40" s="1"/>
  <c r="J143" i="38"/>
  <c r="P84" i="59"/>
  <c r="O84" i="59"/>
  <c r="N84" i="59"/>
  <c r="M84" i="59"/>
  <c r="L84" i="59"/>
  <c r="K84" i="59"/>
  <c r="J84" i="59"/>
  <c r="P83" i="59"/>
  <c r="O83" i="59"/>
  <c r="N83" i="59"/>
  <c r="M83" i="59"/>
  <c r="L83" i="59"/>
  <c r="K83" i="59"/>
  <c r="J83" i="59"/>
  <c r="P82" i="59"/>
  <c r="O82" i="59"/>
  <c r="N82" i="59"/>
  <c r="M82" i="59"/>
  <c r="L82" i="59"/>
  <c r="K82" i="59"/>
  <c r="J82" i="59"/>
  <c r="P81" i="59"/>
  <c r="O81" i="59"/>
  <c r="N81" i="59"/>
  <c r="M81" i="59"/>
  <c r="L81" i="59"/>
  <c r="K81" i="59"/>
  <c r="J81" i="59"/>
  <c r="P80" i="59"/>
  <c r="O80" i="59"/>
  <c r="N80" i="59"/>
  <c r="M80" i="59"/>
  <c r="L80" i="59"/>
  <c r="K80" i="59"/>
  <c r="J80" i="59"/>
  <c r="P79" i="59"/>
  <c r="O79" i="59"/>
  <c r="N79" i="59"/>
  <c r="M79" i="59"/>
  <c r="L79" i="59"/>
  <c r="K79" i="59"/>
  <c r="J79" i="59"/>
  <c r="P78" i="59"/>
  <c r="O78" i="59"/>
  <c r="N78" i="59"/>
  <c r="M78" i="59"/>
  <c r="L78" i="59"/>
  <c r="K78" i="59"/>
  <c r="J78" i="59"/>
  <c r="P77" i="59"/>
  <c r="O77" i="59"/>
  <c r="N77" i="59"/>
  <c r="M77" i="59"/>
  <c r="L77" i="59"/>
  <c r="K77" i="59"/>
  <c r="J77" i="59"/>
  <c r="P76" i="59"/>
  <c r="O76" i="59"/>
  <c r="N76" i="59"/>
  <c r="M76" i="59"/>
  <c r="L76" i="59"/>
  <c r="K76" i="59"/>
  <c r="J76" i="59"/>
  <c r="P75" i="59"/>
  <c r="O75" i="59"/>
  <c r="N75" i="59"/>
  <c r="M75" i="59"/>
  <c r="L75" i="59"/>
  <c r="K75" i="59"/>
  <c r="J75" i="59"/>
  <c r="P74" i="59"/>
  <c r="O74" i="59"/>
  <c r="N74" i="59"/>
  <c r="M74" i="59"/>
  <c r="L74" i="59"/>
  <c r="K74" i="59"/>
  <c r="J74" i="59"/>
  <c r="P73" i="59"/>
  <c r="O73" i="59"/>
  <c r="N73" i="59"/>
  <c r="M73" i="59"/>
  <c r="L73" i="59"/>
  <c r="K73" i="59"/>
  <c r="J73" i="59"/>
  <c r="P72" i="59"/>
  <c r="O72" i="59"/>
  <c r="N72" i="59"/>
  <c r="M72" i="59"/>
  <c r="L72" i="59"/>
  <c r="K72" i="59"/>
  <c r="J72" i="59"/>
  <c r="P71" i="59"/>
  <c r="O71" i="59"/>
  <c r="N71" i="59"/>
  <c r="M71" i="59"/>
  <c r="L71" i="59"/>
  <c r="K71" i="59"/>
  <c r="J71" i="59"/>
  <c r="P70" i="59"/>
  <c r="O70" i="59"/>
  <c r="N70" i="59"/>
  <c r="M70" i="59"/>
  <c r="L70" i="59"/>
  <c r="K70" i="59"/>
  <c r="J70" i="59"/>
  <c r="P69" i="59"/>
  <c r="O69" i="59"/>
  <c r="N69" i="59"/>
  <c r="M69" i="59"/>
  <c r="L69" i="59"/>
  <c r="K69" i="59"/>
  <c r="J69" i="59"/>
  <c r="P68" i="59"/>
  <c r="O68" i="59"/>
  <c r="N68" i="59"/>
  <c r="M68" i="59"/>
  <c r="L68" i="59"/>
  <c r="K68" i="59"/>
  <c r="J68" i="59"/>
  <c r="P67" i="59"/>
  <c r="O67" i="59"/>
  <c r="N67" i="59"/>
  <c r="M67" i="59"/>
  <c r="L67" i="59"/>
  <c r="K67" i="59"/>
  <c r="J67" i="59"/>
  <c r="P66" i="59"/>
  <c r="O66" i="59"/>
  <c r="N66" i="59"/>
  <c r="M66" i="59"/>
  <c r="L66" i="59"/>
  <c r="K66" i="59"/>
  <c r="J66" i="59"/>
  <c r="P65" i="59"/>
  <c r="O65" i="59"/>
  <c r="N65" i="59"/>
  <c r="M65" i="59"/>
  <c r="L65" i="59"/>
  <c r="K65" i="59"/>
  <c r="J65" i="59"/>
  <c r="P64" i="59"/>
  <c r="O64" i="59"/>
  <c r="N64" i="59"/>
  <c r="M64" i="59"/>
  <c r="L64" i="59"/>
  <c r="K64" i="59"/>
  <c r="J64" i="59"/>
  <c r="P63" i="59"/>
  <c r="O63" i="59"/>
  <c r="N63" i="59"/>
  <c r="M63" i="59"/>
  <c r="L63" i="59"/>
  <c r="K63" i="59"/>
  <c r="J63" i="59"/>
  <c r="P62" i="59"/>
  <c r="O62" i="59"/>
  <c r="N62" i="59"/>
  <c r="M62" i="59"/>
  <c r="L62" i="59"/>
  <c r="K62" i="59"/>
  <c r="J62" i="59"/>
  <c r="P61" i="59"/>
  <c r="O61" i="59"/>
  <c r="N61" i="59"/>
  <c r="M61" i="59"/>
  <c r="L61" i="59"/>
  <c r="K61" i="59"/>
  <c r="J61" i="59"/>
  <c r="P60" i="59"/>
  <c r="O60" i="59"/>
  <c r="N60" i="59"/>
  <c r="M60" i="59"/>
  <c r="L60" i="59"/>
  <c r="K60" i="59"/>
  <c r="J60" i="59"/>
  <c r="P59" i="59"/>
  <c r="O59" i="59"/>
  <c r="N59" i="59"/>
  <c r="M59" i="59"/>
  <c r="L59" i="59"/>
  <c r="K59" i="59"/>
  <c r="J59" i="59"/>
  <c r="P58" i="59"/>
  <c r="O58" i="59"/>
  <c r="N58" i="59"/>
  <c r="M58" i="59"/>
  <c r="L58" i="59"/>
  <c r="K58" i="59"/>
  <c r="J58" i="59"/>
  <c r="P57" i="59"/>
  <c r="O57" i="59"/>
  <c r="N57" i="59"/>
  <c r="M57" i="59"/>
  <c r="L57" i="59"/>
  <c r="K57" i="59"/>
  <c r="J57" i="59"/>
  <c r="P56" i="59"/>
  <c r="O56" i="59"/>
  <c r="N56" i="59"/>
  <c r="M56" i="59"/>
  <c r="L56" i="59"/>
  <c r="K56" i="59"/>
  <c r="J56" i="59"/>
  <c r="P55" i="59"/>
  <c r="O55" i="59"/>
  <c r="N55" i="59"/>
  <c r="M55" i="59"/>
  <c r="L55" i="59"/>
  <c r="K55" i="59"/>
  <c r="J55" i="59"/>
  <c r="P54" i="59"/>
  <c r="O54" i="59"/>
  <c r="N54" i="59"/>
  <c r="M54" i="59"/>
  <c r="L54" i="59"/>
  <c r="K54" i="59"/>
  <c r="J54" i="59"/>
  <c r="P53" i="59"/>
  <c r="O53" i="59"/>
  <c r="N53" i="59"/>
  <c r="M53" i="59"/>
  <c r="L53" i="59"/>
  <c r="K53" i="59"/>
  <c r="J53" i="59"/>
  <c r="P52" i="59"/>
  <c r="O52" i="59"/>
  <c r="N52" i="59"/>
  <c r="M52" i="59"/>
  <c r="L52" i="59"/>
  <c r="K52" i="59"/>
  <c r="J52" i="59"/>
  <c r="P51" i="59"/>
  <c r="O51" i="59"/>
  <c r="N51" i="59"/>
  <c r="M51" i="59"/>
  <c r="L51" i="59"/>
  <c r="K51" i="59"/>
  <c r="J51" i="59"/>
  <c r="P50" i="59"/>
  <c r="O50" i="59"/>
  <c r="N50" i="59"/>
  <c r="M50" i="59"/>
  <c r="L50" i="59"/>
  <c r="K50" i="59"/>
  <c r="J50" i="59"/>
  <c r="P49" i="59"/>
  <c r="O49" i="59"/>
  <c r="N49" i="59"/>
  <c r="M49" i="59"/>
  <c r="L49" i="59"/>
  <c r="K49" i="59"/>
  <c r="J49" i="59"/>
  <c r="P48" i="59"/>
  <c r="O48" i="59"/>
  <c r="N48" i="59"/>
  <c r="M48" i="59"/>
  <c r="L48" i="59"/>
  <c r="K48" i="59"/>
  <c r="J48" i="59"/>
  <c r="P47" i="59"/>
  <c r="O47" i="59"/>
  <c r="N47" i="59"/>
  <c r="M47" i="59"/>
  <c r="L47" i="59"/>
  <c r="K47" i="59"/>
  <c r="J47" i="59"/>
  <c r="P46" i="59"/>
  <c r="O46" i="59"/>
  <c r="N46" i="59"/>
  <c r="M46" i="59"/>
  <c r="L46" i="59"/>
  <c r="K46" i="59"/>
  <c r="J46" i="59"/>
  <c r="P45" i="59"/>
  <c r="O45" i="59"/>
  <c r="N45" i="59"/>
  <c r="M45" i="59"/>
  <c r="L45" i="59"/>
  <c r="K45" i="59"/>
  <c r="J45" i="59"/>
  <c r="P44" i="59"/>
  <c r="O44" i="59"/>
  <c r="N44" i="59"/>
  <c r="M44" i="59"/>
  <c r="L44" i="59"/>
  <c r="K44" i="59"/>
  <c r="J44" i="59"/>
  <c r="P43" i="59"/>
  <c r="O43" i="59"/>
  <c r="N43" i="59"/>
  <c r="M43" i="59"/>
  <c r="L43" i="59"/>
  <c r="K43" i="59"/>
  <c r="J43" i="59"/>
  <c r="P42" i="59"/>
  <c r="O42" i="59"/>
  <c r="N42" i="59"/>
  <c r="M42" i="59"/>
  <c r="L42" i="59"/>
  <c r="K42" i="59"/>
  <c r="J42" i="59"/>
  <c r="P41" i="59"/>
  <c r="O41" i="59"/>
  <c r="N41" i="59"/>
  <c r="M41" i="59"/>
  <c r="L41" i="59"/>
  <c r="K41" i="59"/>
  <c r="J41" i="59"/>
  <c r="P40" i="59"/>
  <c r="O40" i="59"/>
  <c r="N40" i="59"/>
  <c r="M40" i="59"/>
  <c r="L40" i="59"/>
  <c r="K40" i="59"/>
  <c r="J40" i="59"/>
  <c r="P39" i="59"/>
  <c r="O39" i="59"/>
  <c r="N39" i="59"/>
  <c r="M39" i="59"/>
  <c r="L39" i="59"/>
  <c r="K39" i="59"/>
  <c r="J39" i="59"/>
  <c r="P38" i="59"/>
  <c r="O38" i="59"/>
  <c r="N38" i="59"/>
  <c r="M38" i="59"/>
  <c r="L38" i="59"/>
  <c r="K38" i="59"/>
  <c r="J38" i="59"/>
  <c r="P37" i="59"/>
  <c r="O37" i="59"/>
  <c r="N37" i="59"/>
  <c r="M37" i="59"/>
  <c r="L37" i="59"/>
  <c r="K37" i="59"/>
  <c r="J37" i="59"/>
  <c r="P36" i="59"/>
  <c r="O36" i="59"/>
  <c r="N36" i="59"/>
  <c r="M36" i="59"/>
  <c r="L36" i="59"/>
  <c r="K36" i="59"/>
  <c r="J36" i="59"/>
  <c r="P35" i="59"/>
  <c r="O35" i="59"/>
  <c r="N35" i="59"/>
  <c r="M35" i="59"/>
  <c r="L35" i="59"/>
  <c r="K35" i="59"/>
  <c r="J35" i="59"/>
  <c r="P34" i="59"/>
  <c r="O34" i="59"/>
  <c r="N34" i="59"/>
  <c r="M34" i="59"/>
  <c r="L34" i="59"/>
  <c r="K34" i="59"/>
  <c r="J34" i="59"/>
  <c r="P33" i="59"/>
  <c r="O33" i="59"/>
  <c r="N33" i="59"/>
  <c r="M33" i="59"/>
  <c r="L33" i="59"/>
  <c r="K33" i="59"/>
  <c r="J33" i="59"/>
  <c r="P32" i="59"/>
  <c r="O32" i="59"/>
  <c r="N32" i="59"/>
  <c r="M32" i="59"/>
  <c r="L32" i="59"/>
  <c r="K32" i="59"/>
  <c r="J32" i="59"/>
  <c r="P31" i="59"/>
  <c r="O31" i="59"/>
  <c r="N31" i="59"/>
  <c r="M31" i="59"/>
  <c r="L31" i="59"/>
  <c r="K31" i="59"/>
  <c r="J31" i="59"/>
  <c r="P30" i="59"/>
  <c r="O30" i="59"/>
  <c r="N30" i="59"/>
  <c r="M30" i="59"/>
  <c r="L30" i="59"/>
  <c r="K30" i="59"/>
  <c r="J30" i="59"/>
  <c r="P29" i="59"/>
  <c r="O29" i="59"/>
  <c r="N29" i="59"/>
  <c r="M29" i="59"/>
  <c r="L29" i="59"/>
  <c r="K29" i="59"/>
  <c r="J29" i="59"/>
  <c r="P28" i="59"/>
  <c r="O28" i="59"/>
  <c r="N28" i="59"/>
  <c r="M28" i="59"/>
  <c r="L28" i="59"/>
  <c r="K28" i="59"/>
  <c r="J28" i="59"/>
  <c r="P27" i="59"/>
  <c r="O27" i="59"/>
  <c r="N27" i="59"/>
  <c r="M27" i="59"/>
  <c r="L27" i="59"/>
  <c r="K27" i="59"/>
  <c r="J27" i="59"/>
  <c r="P26" i="59"/>
  <c r="O26" i="59"/>
  <c r="N26" i="59"/>
  <c r="M26" i="59"/>
  <c r="L26" i="59"/>
  <c r="K26" i="59"/>
  <c r="J26" i="59"/>
  <c r="P25" i="59"/>
  <c r="O25" i="59"/>
  <c r="N25" i="59"/>
  <c r="M25" i="59"/>
  <c r="L25" i="59"/>
  <c r="K25" i="59"/>
  <c r="J25" i="59"/>
  <c r="P24" i="59"/>
  <c r="O24" i="59"/>
  <c r="N24" i="59"/>
  <c r="M24" i="59"/>
  <c r="L24" i="59"/>
  <c r="K24" i="59"/>
  <c r="J24" i="59"/>
  <c r="P23" i="59"/>
  <c r="O23" i="59"/>
  <c r="N23" i="59"/>
  <c r="M23" i="59"/>
  <c r="L23" i="59"/>
  <c r="K23" i="59"/>
  <c r="J23" i="59"/>
  <c r="P22" i="59"/>
  <c r="O22" i="59"/>
  <c r="N22" i="59"/>
  <c r="M22" i="59"/>
  <c r="L22" i="59"/>
  <c r="K22" i="59"/>
  <c r="J22" i="59"/>
  <c r="P21" i="59"/>
  <c r="O21" i="59"/>
  <c r="N21" i="59"/>
  <c r="M21" i="59"/>
  <c r="L21" i="59"/>
  <c r="K21" i="59"/>
  <c r="J21" i="59"/>
  <c r="P20" i="59"/>
  <c r="O20" i="59"/>
  <c r="N20" i="59"/>
  <c r="M20" i="59"/>
  <c r="L20" i="59"/>
  <c r="K20" i="59"/>
  <c r="J20" i="59"/>
  <c r="P19" i="59"/>
  <c r="O19" i="59"/>
  <c r="N19" i="59"/>
  <c r="M19" i="59"/>
  <c r="L19" i="59"/>
  <c r="K19" i="59"/>
  <c r="J19" i="59"/>
  <c r="P18" i="59"/>
  <c r="O18" i="59"/>
  <c r="N18" i="59"/>
  <c r="M18" i="59"/>
  <c r="L18" i="59"/>
  <c r="K18" i="59"/>
  <c r="J18" i="59"/>
  <c r="P17" i="59"/>
  <c r="O17" i="59"/>
  <c r="N17" i="59"/>
  <c r="M17" i="59"/>
  <c r="L17" i="59"/>
  <c r="K17" i="59"/>
  <c r="J17" i="59"/>
  <c r="P16" i="59"/>
  <c r="O16" i="59"/>
  <c r="N16" i="59"/>
  <c r="M16" i="59"/>
  <c r="L16" i="59"/>
  <c r="K16" i="59"/>
  <c r="J16" i="59"/>
  <c r="P15" i="59"/>
  <c r="O15" i="59"/>
  <c r="N15" i="59"/>
  <c r="M15" i="59"/>
  <c r="L15" i="59"/>
  <c r="K15" i="59"/>
  <c r="J15" i="59"/>
  <c r="P14" i="59"/>
  <c r="O14" i="59"/>
  <c r="N14" i="59"/>
  <c r="M14" i="59"/>
  <c r="L14" i="59"/>
  <c r="K14" i="59"/>
  <c r="J14" i="59"/>
  <c r="P13" i="59"/>
  <c r="O13" i="59"/>
  <c r="N13" i="59"/>
  <c r="M13" i="59"/>
  <c r="L13" i="59"/>
  <c r="K13" i="59"/>
  <c r="J13" i="59"/>
  <c r="I12" i="39"/>
  <c r="I13" i="39"/>
  <c r="I14" i="39"/>
  <c r="I15" i="39"/>
  <c r="I16" i="39"/>
  <c r="I17" i="39"/>
  <c r="J12" i="39"/>
  <c r="J13" i="39"/>
  <c r="J14" i="39"/>
  <c r="J15" i="39"/>
  <c r="J16" i="39"/>
  <c r="J17" i="39"/>
  <c r="K12" i="39"/>
  <c r="K13" i="39"/>
  <c r="K14" i="39"/>
  <c r="K15" i="39"/>
  <c r="K16" i="39"/>
  <c r="K17" i="39"/>
  <c r="L12" i="39"/>
  <c r="L13" i="39"/>
  <c r="L14" i="39"/>
  <c r="L15" i="39"/>
  <c r="L16" i="39"/>
  <c r="L17" i="39"/>
  <c r="M12" i="39"/>
  <c r="M13" i="39"/>
  <c r="M14" i="39"/>
  <c r="M15" i="39"/>
  <c r="M16" i="39"/>
  <c r="M17" i="39"/>
  <c r="N12" i="39"/>
  <c r="N13" i="39"/>
  <c r="N14" i="39"/>
  <c r="N15" i="39"/>
  <c r="N16" i="39"/>
  <c r="N17" i="39"/>
  <c r="O12" i="39"/>
  <c r="O13" i="39"/>
  <c r="O14" i="39"/>
  <c r="O15" i="39"/>
  <c r="O16" i="39"/>
  <c r="O17" i="39"/>
  <c r="D30" i="40"/>
  <c r="C30" i="40"/>
  <c r="D29" i="40"/>
  <c r="C29" i="40"/>
  <c r="D28" i="40"/>
  <c r="C28" i="40"/>
  <c r="D27" i="40"/>
  <c r="C27" i="40"/>
  <c r="D26" i="40"/>
  <c r="C26" i="40"/>
  <c r="D25" i="40"/>
  <c r="C25" i="40"/>
  <c r="D24" i="40"/>
  <c r="C24" i="40"/>
  <c r="D23" i="40"/>
  <c r="C23" i="40"/>
  <c r="D22" i="40"/>
  <c r="C22" i="40"/>
  <c r="D21" i="40"/>
  <c r="C21" i="40"/>
  <c r="D20" i="40"/>
  <c r="C20" i="40"/>
  <c r="D19" i="40"/>
  <c r="C19" i="40"/>
  <c r="D18" i="40"/>
  <c r="C18" i="40"/>
  <c r="D17" i="40"/>
  <c r="C17" i="40"/>
  <c r="D16" i="40"/>
  <c r="C16" i="40"/>
  <c r="D15" i="40"/>
  <c r="C15" i="40"/>
  <c r="D14" i="40"/>
  <c r="C14" i="40"/>
  <c r="D13" i="40"/>
  <c r="C13" i="40"/>
  <c r="D12" i="40"/>
  <c r="C12" i="40"/>
  <c r="D11" i="40"/>
  <c r="C11" i="40"/>
  <c r="D10" i="40"/>
  <c r="C10" i="40"/>
  <c r="D9" i="40"/>
  <c r="C9" i="40"/>
  <c r="D8" i="40"/>
  <c r="C8" i="40"/>
  <c r="D7" i="40"/>
  <c r="C7" i="40"/>
  <c r="J13" i="38"/>
  <c r="J14" i="38"/>
  <c r="J15" i="38"/>
  <c r="J16" i="38"/>
  <c r="J17" i="38"/>
  <c r="J18" i="38"/>
  <c r="J19" i="38"/>
  <c r="J20" i="38"/>
  <c r="J21" i="38"/>
  <c r="J22" i="38"/>
  <c r="J23" i="38"/>
  <c r="J24" i="38"/>
  <c r="J25" i="38"/>
  <c r="J26" i="38"/>
  <c r="J27" i="38"/>
  <c r="J28" i="38"/>
  <c r="J29" i="38"/>
  <c r="J30" i="38"/>
  <c r="J31" i="38"/>
  <c r="J32" i="38"/>
  <c r="J33" i="38"/>
  <c r="J34" i="38"/>
  <c r="J35" i="38"/>
  <c r="J36" i="38"/>
  <c r="K13" i="38"/>
  <c r="E7" i="40" s="1"/>
  <c r="K14" i="38"/>
  <c r="E8" i="40" s="1"/>
  <c r="K15" i="38"/>
  <c r="E9" i="40" s="1"/>
  <c r="K16" i="38"/>
  <c r="E10" i="40" s="1"/>
  <c r="K17" i="38"/>
  <c r="E11" i="40" s="1"/>
  <c r="K18" i="38"/>
  <c r="E12" i="40" s="1"/>
  <c r="K19" i="38"/>
  <c r="E13" i="40" s="1"/>
  <c r="K20" i="38"/>
  <c r="E14" i="40" s="1"/>
  <c r="K21" i="38"/>
  <c r="E15" i="40" s="1"/>
  <c r="K22" i="38"/>
  <c r="E16" i="40" s="1"/>
  <c r="K23" i="38"/>
  <c r="E17" i="40" s="1"/>
  <c r="K24" i="38"/>
  <c r="E18" i="40" s="1"/>
  <c r="K25" i="38"/>
  <c r="E19" i="40" s="1"/>
  <c r="K26" i="38"/>
  <c r="E20" i="40" s="1"/>
  <c r="K27" i="38"/>
  <c r="E21" i="40" s="1"/>
  <c r="K28" i="38"/>
  <c r="E22" i="40" s="1"/>
  <c r="K29" i="38"/>
  <c r="E23" i="40" s="1"/>
  <c r="K30" i="38"/>
  <c r="E24" i="40" s="1"/>
  <c r="K31" i="38"/>
  <c r="E25" i="40" s="1"/>
  <c r="K32" i="38"/>
  <c r="E26" i="40" s="1"/>
  <c r="K33" i="38"/>
  <c r="E27" i="40" s="1"/>
  <c r="K34" i="38"/>
  <c r="E28" i="40" s="1"/>
  <c r="K35" i="38"/>
  <c r="E29" i="40" s="1"/>
  <c r="K36" i="38"/>
  <c r="E30" i="40" s="1"/>
  <c r="L13" i="38"/>
  <c r="F7" i="40" s="1"/>
  <c r="L14" i="38"/>
  <c r="F8" i="40" s="1"/>
  <c r="L15" i="38"/>
  <c r="F9" i="40" s="1"/>
  <c r="L16" i="38"/>
  <c r="F10" i="40" s="1"/>
  <c r="L17" i="38"/>
  <c r="F11" i="40" s="1"/>
  <c r="L18" i="38"/>
  <c r="F12" i="40" s="1"/>
  <c r="L19" i="38"/>
  <c r="F13" i="40" s="1"/>
  <c r="L20" i="38"/>
  <c r="F14" i="40" s="1"/>
  <c r="L21" i="38"/>
  <c r="F15" i="40" s="1"/>
  <c r="L22" i="38"/>
  <c r="F16" i="40" s="1"/>
  <c r="L23" i="38"/>
  <c r="F17" i="40" s="1"/>
  <c r="L24" i="38"/>
  <c r="F18" i="40" s="1"/>
  <c r="L25" i="38"/>
  <c r="F19" i="40" s="1"/>
  <c r="L26" i="38"/>
  <c r="F20" i="40" s="1"/>
  <c r="L27" i="38"/>
  <c r="F21" i="40" s="1"/>
  <c r="L28" i="38"/>
  <c r="F22" i="40" s="1"/>
  <c r="L29" i="38"/>
  <c r="F23" i="40" s="1"/>
  <c r="L30" i="38"/>
  <c r="F24" i="40" s="1"/>
  <c r="L31" i="38"/>
  <c r="F25" i="40" s="1"/>
  <c r="L32" i="38"/>
  <c r="F26" i="40" s="1"/>
  <c r="L33" i="38"/>
  <c r="F27" i="40" s="1"/>
  <c r="L34" i="38"/>
  <c r="F28" i="40" s="1"/>
  <c r="L35" i="38"/>
  <c r="F29" i="40" s="1"/>
  <c r="L36" i="38"/>
  <c r="F30" i="40" s="1"/>
  <c r="M13" i="38"/>
  <c r="M14" i="38"/>
  <c r="M15" i="38"/>
  <c r="M16" i="38"/>
  <c r="M17" i="38"/>
  <c r="M18" i="38"/>
  <c r="M19" i="38"/>
  <c r="M20" i="38"/>
  <c r="M21" i="38"/>
  <c r="M22" i="38"/>
  <c r="M23" i="38"/>
  <c r="M24" i="38"/>
  <c r="M25" i="38"/>
  <c r="M26" i="38"/>
  <c r="M27" i="38"/>
  <c r="M28" i="38"/>
  <c r="M29" i="38"/>
  <c r="M30" i="38"/>
  <c r="M31" i="38"/>
  <c r="M32" i="38"/>
  <c r="M33" i="38"/>
  <c r="M34" i="38"/>
  <c r="M35" i="38"/>
  <c r="M36" i="38"/>
  <c r="N13" i="38"/>
  <c r="N14" i="38"/>
  <c r="N15" i="38"/>
  <c r="N16" i="38"/>
  <c r="N17" i="38"/>
  <c r="N18" i="38"/>
  <c r="N19" i="38"/>
  <c r="N20" i="38"/>
  <c r="N21" i="38"/>
  <c r="N22" i="38"/>
  <c r="N23" i="38"/>
  <c r="N24" i="38"/>
  <c r="N25" i="38"/>
  <c r="N26" i="38"/>
  <c r="N27" i="38"/>
  <c r="N28" i="38"/>
  <c r="N29" i="38"/>
  <c r="N30" i="38"/>
  <c r="N31" i="38"/>
  <c r="N32" i="38"/>
  <c r="N33" i="38"/>
  <c r="N34" i="38"/>
  <c r="N35" i="38"/>
  <c r="N36" i="38"/>
  <c r="O13" i="38"/>
  <c r="O14" i="38"/>
  <c r="O15" i="38"/>
  <c r="O16" i="38"/>
  <c r="O17" i="38"/>
  <c r="O18" i="38"/>
  <c r="O19" i="38"/>
  <c r="O20" i="38"/>
  <c r="O21" i="38"/>
  <c r="O22" i="38"/>
  <c r="O23" i="38"/>
  <c r="O24" i="38"/>
  <c r="O25" i="38"/>
  <c r="O26" i="38"/>
  <c r="O27" i="38"/>
  <c r="O28" i="38"/>
  <c r="O29" i="38"/>
  <c r="O30" i="38"/>
  <c r="O31" i="38"/>
  <c r="O32" i="38"/>
  <c r="O33" i="38"/>
  <c r="O34" i="38"/>
  <c r="O35" i="38"/>
  <c r="O36" i="38"/>
  <c r="P13" i="38"/>
  <c r="P14" i="38"/>
  <c r="P15" i="38"/>
  <c r="P16" i="38"/>
  <c r="P17" i="38"/>
  <c r="P18" i="38"/>
  <c r="P19" i="38"/>
  <c r="P20" i="38"/>
  <c r="P21" i="38"/>
  <c r="P22" i="38"/>
  <c r="P23" i="38"/>
  <c r="P24" i="38"/>
  <c r="P25" i="38"/>
  <c r="P26" i="38"/>
  <c r="P27" i="38"/>
  <c r="P28" i="38"/>
  <c r="P29" i="38"/>
  <c r="P30" i="38"/>
  <c r="P31" i="38"/>
  <c r="P32" i="38"/>
  <c r="P33" i="38"/>
  <c r="P34" i="38"/>
  <c r="P35" i="38"/>
  <c r="P36" i="38"/>
  <c r="C137" i="40" l="1"/>
  <c r="D137" i="40"/>
  <c r="J142" i="38"/>
  <c r="J402" i="59"/>
  <c r="M142" i="38" l="1"/>
  <c r="K142" i="38" l="1"/>
  <c r="E136" i="40" s="1"/>
  <c r="L142" i="38"/>
  <c r="F136" i="40" s="1"/>
  <c r="N142" i="38"/>
  <c r="O142" i="38"/>
  <c r="P142" i="38"/>
  <c r="J401" i="59" l="1"/>
  <c r="K401" i="59"/>
  <c r="L401" i="59"/>
  <c r="M401" i="59"/>
  <c r="N401" i="59"/>
  <c r="O401" i="59"/>
  <c r="P401" i="59"/>
  <c r="K402" i="59"/>
  <c r="L402" i="59"/>
  <c r="M402" i="59"/>
  <c r="N402" i="59"/>
  <c r="O402" i="59"/>
  <c r="P402" i="59"/>
  <c r="J400" i="59"/>
  <c r="K400" i="59"/>
  <c r="L400" i="59"/>
  <c r="M400" i="59"/>
  <c r="N400" i="59"/>
  <c r="O400" i="59"/>
  <c r="P400" i="59"/>
  <c r="C136" i="40" l="1"/>
  <c r="D136" i="40"/>
  <c r="C135" i="40"/>
  <c r="P399" i="59"/>
  <c r="O399" i="59"/>
  <c r="N399" i="59"/>
  <c r="M399" i="59"/>
  <c r="L399" i="59"/>
  <c r="K399" i="59"/>
  <c r="J399" i="59"/>
  <c r="P398" i="59"/>
  <c r="O398" i="59"/>
  <c r="N398" i="59"/>
  <c r="M398" i="59"/>
  <c r="L398" i="59"/>
  <c r="K398" i="59"/>
  <c r="J398" i="59"/>
  <c r="P397" i="59"/>
  <c r="O397" i="59"/>
  <c r="N397" i="59"/>
  <c r="M397" i="59"/>
  <c r="L397" i="59"/>
  <c r="K397" i="59"/>
  <c r="J397" i="59"/>
  <c r="P141" i="38"/>
  <c r="O141" i="38"/>
  <c r="N141" i="38"/>
  <c r="M141" i="38"/>
  <c r="L141" i="38"/>
  <c r="F135" i="40" s="1"/>
  <c r="K141" i="38"/>
  <c r="E135" i="40" s="1"/>
  <c r="J141" i="38"/>
  <c r="D135" i="40" l="1"/>
  <c r="P396" i="59"/>
  <c r="O396" i="59"/>
  <c r="N396" i="59"/>
  <c r="M396" i="59"/>
  <c r="L396" i="59"/>
  <c r="K396" i="59"/>
  <c r="J396" i="59"/>
  <c r="P395" i="59"/>
  <c r="O395" i="59"/>
  <c r="N395" i="59"/>
  <c r="M395" i="59"/>
  <c r="L395" i="59"/>
  <c r="K395" i="59"/>
  <c r="J395" i="59"/>
  <c r="P394" i="59"/>
  <c r="O394" i="59"/>
  <c r="N394" i="59"/>
  <c r="M394" i="59"/>
  <c r="L394" i="59"/>
  <c r="K394" i="59"/>
  <c r="J394" i="59"/>
  <c r="O43" i="39"/>
  <c r="N43" i="39"/>
  <c r="M43" i="39"/>
  <c r="L43" i="39"/>
  <c r="K43" i="39"/>
  <c r="J43" i="39"/>
  <c r="I43" i="39"/>
  <c r="J140" i="38"/>
  <c r="K140" i="38"/>
  <c r="E134" i="40" s="1"/>
  <c r="L140" i="38"/>
  <c r="F134" i="40" s="1"/>
  <c r="M140" i="38"/>
  <c r="N140" i="38"/>
  <c r="O140" i="38"/>
  <c r="P140" i="38"/>
  <c r="C134" i="40" l="1"/>
  <c r="D134" i="40"/>
  <c r="C133" i="40"/>
  <c r="J139" i="38" l="1"/>
  <c r="K139" i="38"/>
  <c r="E133" i="40" s="1"/>
  <c r="L139" i="38"/>
  <c r="F133" i="40" s="1"/>
  <c r="M139" i="38"/>
  <c r="N139" i="38"/>
  <c r="O139" i="38"/>
  <c r="P139" i="38"/>
  <c r="J393" i="59"/>
  <c r="J391" i="59"/>
  <c r="K391" i="59"/>
  <c r="L391" i="59"/>
  <c r="M391" i="59"/>
  <c r="N391" i="59"/>
  <c r="O391" i="59"/>
  <c r="P391" i="59"/>
  <c r="J392" i="59"/>
  <c r="K392" i="59"/>
  <c r="L392" i="59"/>
  <c r="M392" i="59"/>
  <c r="N392" i="59"/>
  <c r="O392" i="59"/>
  <c r="P392" i="59"/>
  <c r="K393" i="59"/>
  <c r="L393" i="59"/>
  <c r="M393" i="59"/>
  <c r="N393" i="59"/>
  <c r="O393" i="59"/>
  <c r="P393" i="59"/>
  <c r="D133" i="40"/>
  <c r="J389" i="59"/>
  <c r="J390" i="59"/>
  <c r="P390" i="59"/>
  <c r="O390" i="59"/>
  <c r="N390" i="59"/>
  <c r="M390" i="59"/>
  <c r="L390" i="59"/>
  <c r="K390" i="59"/>
  <c r="P389" i="59"/>
  <c r="O389" i="59"/>
  <c r="N389" i="59"/>
  <c r="M389" i="59"/>
  <c r="L389" i="59"/>
  <c r="K389" i="59"/>
  <c r="P388" i="59"/>
  <c r="O388" i="59"/>
  <c r="N388" i="59"/>
  <c r="M388" i="59"/>
  <c r="L388" i="59"/>
  <c r="K388" i="59"/>
  <c r="J388" i="59"/>
  <c r="P387" i="59"/>
  <c r="O387" i="59"/>
  <c r="N387" i="59"/>
  <c r="M387" i="59"/>
  <c r="L387" i="59"/>
  <c r="K387" i="59"/>
  <c r="J387" i="59"/>
  <c r="P386" i="59"/>
  <c r="O386" i="59"/>
  <c r="N386" i="59"/>
  <c r="M386" i="59"/>
  <c r="L386" i="59"/>
  <c r="K386" i="59"/>
  <c r="J386" i="59"/>
  <c r="P385" i="59"/>
  <c r="O385" i="59"/>
  <c r="N385" i="59"/>
  <c r="M385" i="59"/>
  <c r="L385" i="59"/>
  <c r="K385" i="59"/>
  <c r="J385" i="59"/>
  <c r="P384" i="59"/>
  <c r="O384" i="59"/>
  <c r="N384" i="59"/>
  <c r="M384" i="59"/>
  <c r="L384" i="59"/>
  <c r="K384" i="59"/>
  <c r="J384" i="59"/>
  <c r="P383" i="59"/>
  <c r="O383" i="59"/>
  <c r="N383" i="59"/>
  <c r="M383" i="59"/>
  <c r="L383" i="59"/>
  <c r="K383" i="59"/>
  <c r="J383" i="59"/>
  <c r="P382" i="59"/>
  <c r="O382" i="59"/>
  <c r="N382" i="59"/>
  <c r="M382" i="59"/>
  <c r="L382" i="59"/>
  <c r="K382" i="59"/>
  <c r="J382" i="59"/>
  <c r="P381" i="59"/>
  <c r="O381" i="59"/>
  <c r="N381" i="59"/>
  <c r="M381" i="59"/>
  <c r="L381" i="59"/>
  <c r="K381" i="59"/>
  <c r="J381" i="59"/>
  <c r="P380" i="59"/>
  <c r="O380" i="59"/>
  <c r="N380" i="59"/>
  <c r="M380" i="59"/>
  <c r="L380" i="59"/>
  <c r="K380" i="59"/>
  <c r="J380" i="59"/>
  <c r="P379" i="59"/>
  <c r="O379" i="59"/>
  <c r="N379" i="59"/>
  <c r="M379" i="59"/>
  <c r="L379" i="59"/>
  <c r="K379" i="59"/>
  <c r="J379" i="59"/>
  <c r="P378" i="59"/>
  <c r="O378" i="59"/>
  <c r="N378" i="59"/>
  <c r="M378" i="59"/>
  <c r="L378" i="59"/>
  <c r="K378" i="59"/>
  <c r="J378" i="59"/>
  <c r="P377" i="59"/>
  <c r="O377" i="59"/>
  <c r="N377" i="59"/>
  <c r="M377" i="59"/>
  <c r="L377" i="59"/>
  <c r="K377" i="59"/>
  <c r="J377" i="59"/>
  <c r="P376" i="59"/>
  <c r="O376" i="59"/>
  <c r="N376" i="59"/>
  <c r="M376" i="59"/>
  <c r="L376" i="59"/>
  <c r="K376" i="59"/>
  <c r="J376" i="59"/>
  <c r="P375" i="59"/>
  <c r="O375" i="59"/>
  <c r="N375" i="59"/>
  <c r="M375" i="59"/>
  <c r="L375" i="59"/>
  <c r="K375" i="59"/>
  <c r="J375" i="59"/>
  <c r="P374" i="59"/>
  <c r="O374" i="59"/>
  <c r="N374" i="59"/>
  <c r="M374" i="59"/>
  <c r="L374" i="59"/>
  <c r="K374" i="59"/>
  <c r="J374" i="59"/>
  <c r="P373" i="59"/>
  <c r="O373" i="59"/>
  <c r="N373" i="59"/>
  <c r="M373" i="59"/>
  <c r="L373" i="59"/>
  <c r="K373" i="59"/>
  <c r="J373" i="59"/>
  <c r="P372" i="59"/>
  <c r="O372" i="59"/>
  <c r="N372" i="59"/>
  <c r="M372" i="59"/>
  <c r="L372" i="59"/>
  <c r="K372" i="59"/>
  <c r="J372" i="59"/>
  <c r="P371" i="59"/>
  <c r="O371" i="59"/>
  <c r="N371" i="59"/>
  <c r="M371" i="59"/>
  <c r="L371" i="59"/>
  <c r="K371" i="59"/>
  <c r="J371" i="59"/>
  <c r="P370" i="59"/>
  <c r="O370" i="59"/>
  <c r="N370" i="59"/>
  <c r="M370" i="59"/>
  <c r="L370" i="59"/>
  <c r="K370" i="59"/>
  <c r="J370" i="59"/>
  <c r="P369" i="59"/>
  <c r="O369" i="59"/>
  <c r="N369" i="59"/>
  <c r="M369" i="59"/>
  <c r="L369" i="59"/>
  <c r="K369" i="59"/>
  <c r="J369" i="59"/>
  <c r="P368" i="59"/>
  <c r="O368" i="59"/>
  <c r="N368" i="59"/>
  <c r="M368" i="59"/>
  <c r="L368" i="59"/>
  <c r="K368" i="59"/>
  <c r="J368" i="59"/>
  <c r="P367" i="59"/>
  <c r="O367" i="59"/>
  <c r="N367" i="59"/>
  <c r="M367" i="59"/>
  <c r="L367" i="59"/>
  <c r="K367" i="59"/>
  <c r="J367" i="59"/>
  <c r="P366" i="59"/>
  <c r="O366" i="59"/>
  <c r="N366" i="59"/>
  <c r="M366" i="59"/>
  <c r="L366" i="59"/>
  <c r="K366" i="59"/>
  <c r="J366" i="59"/>
  <c r="P365" i="59"/>
  <c r="O365" i="59"/>
  <c r="N365" i="59"/>
  <c r="M365" i="59"/>
  <c r="L365" i="59"/>
  <c r="K365" i="59"/>
  <c r="J365" i="59"/>
  <c r="P364" i="59"/>
  <c r="O364" i="59"/>
  <c r="N364" i="59"/>
  <c r="M364" i="59"/>
  <c r="L364" i="59"/>
  <c r="K364" i="59"/>
  <c r="J364" i="59"/>
  <c r="P363" i="59"/>
  <c r="O363" i="59"/>
  <c r="N363" i="59"/>
  <c r="M363" i="59"/>
  <c r="L363" i="59"/>
  <c r="K363" i="59"/>
  <c r="J363" i="59"/>
  <c r="P362" i="59"/>
  <c r="O362" i="59"/>
  <c r="N362" i="59"/>
  <c r="M362" i="59"/>
  <c r="L362" i="59"/>
  <c r="K362" i="59"/>
  <c r="J362" i="59"/>
  <c r="P361" i="59"/>
  <c r="O361" i="59"/>
  <c r="N361" i="59"/>
  <c r="M361" i="59"/>
  <c r="L361" i="59"/>
  <c r="K361" i="59"/>
  <c r="J361" i="59"/>
  <c r="P360" i="59"/>
  <c r="O360" i="59"/>
  <c r="N360" i="59"/>
  <c r="M360" i="59"/>
  <c r="L360" i="59"/>
  <c r="K360" i="59"/>
  <c r="J360" i="59"/>
  <c r="P359" i="59"/>
  <c r="O359" i="59"/>
  <c r="N359" i="59"/>
  <c r="M359" i="59"/>
  <c r="L359" i="59"/>
  <c r="K359" i="59"/>
  <c r="J359" i="59"/>
  <c r="P358" i="59"/>
  <c r="O358" i="59"/>
  <c r="N358" i="59"/>
  <c r="M358" i="59"/>
  <c r="L358" i="59"/>
  <c r="K358" i="59"/>
  <c r="J358" i="59"/>
  <c r="P357" i="59"/>
  <c r="O357" i="59"/>
  <c r="N357" i="59"/>
  <c r="M357" i="59"/>
  <c r="L357" i="59"/>
  <c r="K357" i="59"/>
  <c r="J357" i="59"/>
  <c r="P356" i="59"/>
  <c r="O356" i="59"/>
  <c r="N356" i="59"/>
  <c r="M356" i="59"/>
  <c r="L356" i="59"/>
  <c r="K356" i="59"/>
  <c r="J356" i="59"/>
  <c r="P355" i="59"/>
  <c r="O355" i="59"/>
  <c r="N355" i="59"/>
  <c r="M355" i="59"/>
  <c r="L355" i="59"/>
  <c r="K355" i="59"/>
  <c r="J355" i="59"/>
  <c r="P354" i="59"/>
  <c r="O354" i="59"/>
  <c r="N354" i="59"/>
  <c r="M354" i="59"/>
  <c r="L354" i="59"/>
  <c r="K354" i="59"/>
  <c r="J354" i="59"/>
  <c r="P353" i="59"/>
  <c r="O353" i="59"/>
  <c r="N353" i="59"/>
  <c r="M353" i="59"/>
  <c r="L353" i="59"/>
  <c r="K353" i="59"/>
  <c r="J353" i="59"/>
  <c r="P352" i="59"/>
  <c r="O352" i="59"/>
  <c r="N352" i="59"/>
  <c r="M352" i="59"/>
  <c r="L352" i="59"/>
  <c r="K352" i="59"/>
  <c r="J352" i="59"/>
  <c r="P351" i="59"/>
  <c r="O351" i="59"/>
  <c r="N351" i="59"/>
  <c r="M351" i="59"/>
  <c r="L351" i="59"/>
  <c r="K351" i="59"/>
  <c r="J351" i="59"/>
  <c r="P350" i="59"/>
  <c r="O350" i="59"/>
  <c r="N350" i="59"/>
  <c r="M350" i="59"/>
  <c r="L350" i="59"/>
  <c r="K350" i="59"/>
  <c r="J350" i="59"/>
  <c r="P349" i="59"/>
  <c r="O349" i="59"/>
  <c r="N349" i="59"/>
  <c r="M349" i="59"/>
  <c r="L349" i="59"/>
  <c r="K349" i="59"/>
  <c r="J349" i="59"/>
  <c r="P348" i="59"/>
  <c r="O348" i="59"/>
  <c r="N348" i="59"/>
  <c r="M348" i="59"/>
  <c r="L348" i="59"/>
  <c r="K348" i="59"/>
  <c r="J348" i="59"/>
  <c r="P347" i="59"/>
  <c r="O347" i="59"/>
  <c r="N347" i="59"/>
  <c r="M347" i="59"/>
  <c r="L347" i="59"/>
  <c r="K347" i="59"/>
  <c r="J347" i="59"/>
  <c r="P346" i="59"/>
  <c r="O346" i="59"/>
  <c r="N346" i="59"/>
  <c r="M346" i="59"/>
  <c r="L346" i="59"/>
  <c r="K346" i="59"/>
  <c r="J346" i="59"/>
  <c r="P345" i="59"/>
  <c r="O345" i="59"/>
  <c r="N345" i="59"/>
  <c r="M345" i="59"/>
  <c r="L345" i="59"/>
  <c r="K345" i="59"/>
  <c r="J345" i="59"/>
  <c r="P344" i="59"/>
  <c r="O344" i="59"/>
  <c r="N344" i="59"/>
  <c r="M344" i="59"/>
  <c r="L344" i="59"/>
  <c r="K344" i="59"/>
  <c r="J344" i="59"/>
  <c r="P343" i="59"/>
  <c r="O343" i="59"/>
  <c r="N343" i="59"/>
  <c r="M343" i="59"/>
  <c r="L343" i="59"/>
  <c r="K343" i="59"/>
  <c r="J343" i="59"/>
  <c r="P342" i="59"/>
  <c r="O342" i="59"/>
  <c r="N342" i="59"/>
  <c r="M342" i="59"/>
  <c r="L342" i="59"/>
  <c r="K342" i="59"/>
  <c r="J342" i="59"/>
  <c r="P341" i="59"/>
  <c r="O341" i="59"/>
  <c r="N341" i="59"/>
  <c r="M341" i="59"/>
  <c r="L341" i="59"/>
  <c r="K341" i="59"/>
  <c r="J341" i="59"/>
  <c r="P340" i="59"/>
  <c r="O340" i="59"/>
  <c r="N340" i="59"/>
  <c r="M340" i="59"/>
  <c r="L340" i="59"/>
  <c r="K340" i="59"/>
  <c r="J340" i="59"/>
  <c r="P339" i="59"/>
  <c r="O339" i="59"/>
  <c r="N339" i="59"/>
  <c r="M339" i="59"/>
  <c r="L339" i="59"/>
  <c r="K339" i="59"/>
  <c r="J339" i="59"/>
  <c r="P338" i="59"/>
  <c r="O338" i="59"/>
  <c r="N338" i="59"/>
  <c r="M338" i="59"/>
  <c r="L338" i="59"/>
  <c r="K338" i="59"/>
  <c r="J338" i="59"/>
  <c r="P337" i="59"/>
  <c r="O337" i="59"/>
  <c r="N337" i="59"/>
  <c r="M337" i="59"/>
  <c r="L337" i="59"/>
  <c r="K337" i="59"/>
  <c r="J337" i="59"/>
  <c r="P336" i="59"/>
  <c r="O336" i="59"/>
  <c r="N336" i="59"/>
  <c r="M336" i="59"/>
  <c r="L336" i="59"/>
  <c r="K336" i="59"/>
  <c r="J336" i="59"/>
  <c r="P335" i="59"/>
  <c r="O335" i="59"/>
  <c r="N335" i="59"/>
  <c r="M335" i="59"/>
  <c r="L335" i="59"/>
  <c r="K335" i="59"/>
  <c r="J335" i="59"/>
  <c r="P334" i="59"/>
  <c r="O334" i="59"/>
  <c r="N334" i="59"/>
  <c r="M334" i="59"/>
  <c r="L334" i="59"/>
  <c r="K334" i="59"/>
  <c r="J334" i="59"/>
  <c r="P333" i="59"/>
  <c r="O333" i="59"/>
  <c r="N333" i="59"/>
  <c r="M333" i="59"/>
  <c r="L333" i="59"/>
  <c r="K333" i="59"/>
  <c r="J333" i="59"/>
  <c r="P332" i="59"/>
  <c r="O332" i="59"/>
  <c r="N332" i="59"/>
  <c r="M332" i="59"/>
  <c r="L332" i="59"/>
  <c r="K332" i="59"/>
  <c r="J332" i="59"/>
  <c r="P331" i="59"/>
  <c r="O331" i="59"/>
  <c r="N331" i="59"/>
  <c r="M331" i="59"/>
  <c r="L331" i="59"/>
  <c r="K331" i="59"/>
  <c r="J331" i="59"/>
  <c r="P330" i="59"/>
  <c r="O330" i="59"/>
  <c r="N330" i="59"/>
  <c r="M330" i="59"/>
  <c r="L330" i="59"/>
  <c r="K330" i="59"/>
  <c r="J330" i="59"/>
  <c r="P329" i="59"/>
  <c r="O329" i="59"/>
  <c r="N329" i="59"/>
  <c r="M329" i="59"/>
  <c r="L329" i="59"/>
  <c r="K329" i="59"/>
  <c r="J329" i="59"/>
  <c r="P328" i="59"/>
  <c r="O328" i="59"/>
  <c r="N328" i="59"/>
  <c r="M328" i="59"/>
  <c r="L328" i="59"/>
  <c r="K328" i="59"/>
  <c r="J328" i="59"/>
  <c r="P327" i="59"/>
  <c r="O327" i="59"/>
  <c r="N327" i="59"/>
  <c r="M327" i="59"/>
  <c r="L327" i="59"/>
  <c r="K327" i="59"/>
  <c r="J327" i="59"/>
  <c r="P326" i="59"/>
  <c r="O326" i="59"/>
  <c r="N326" i="59"/>
  <c r="M326" i="59"/>
  <c r="L326" i="59"/>
  <c r="K326" i="59"/>
  <c r="J326" i="59"/>
  <c r="P325" i="59"/>
  <c r="O325" i="59"/>
  <c r="N325" i="59"/>
  <c r="M325" i="59"/>
  <c r="L325" i="59"/>
  <c r="K325" i="59"/>
  <c r="J325" i="59"/>
  <c r="P324" i="59"/>
  <c r="O324" i="59"/>
  <c r="N324" i="59"/>
  <c r="M324" i="59"/>
  <c r="L324" i="59"/>
  <c r="K324" i="59"/>
  <c r="J324" i="59"/>
  <c r="P323" i="59"/>
  <c r="O323" i="59"/>
  <c r="N323" i="59"/>
  <c r="M323" i="59"/>
  <c r="L323" i="59"/>
  <c r="K323" i="59"/>
  <c r="J323" i="59"/>
  <c r="P322" i="59"/>
  <c r="O322" i="59"/>
  <c r="N322" i="59"/>
  <c r="M322" i="59"/>
  <c r="L322" i="59"/>
  <c r="K322" i="59"/>
  <c r="J322" i="59"/>
  <c r="P321" i="59"/>
  <c r="O321" i="59"/>
  <c r="N321" i="59"/>
  <c r="M321" i="59"/>
  <c r="L321" i="59"/>
  <c r="K321" i="59"/>
  <c r="J321" i="59"/>
  <c r="P320" i="59"/>
  <c r="O320" i="59"/>
  <c r="N320" i="59"/>
  <c r="M320" i="59"/>
  <c r="L320" i="59"/>
  <c r="K320" i="59"/>
  <c r="J320" i="59"/>
  <c r="P319" i="59"/>
  <c r="O319" i="59"/>
  <c r="N319" i="59"/>
  <c r="M319" i="59"/>
  <c r="L319" i="59"/>
  <c r="K319" i="59"/>
  <c r="J319" i="59"/>
  <c r="P318" i="59"/>
  <c r="O318" i="59"/>
  <c r="N318" i="59"/>
  <c r="M318" i="59"/>
  <c r="L318" i="59"/>
  <c r="K318" i="59"/>
  <c r="J318" i="59"/>
  <c r="P317" i="59"/>
  <c r="O317" i="59"/>
  <c r="N317" i="59"/>
  <c r="M317" i="59"/>
  <c r="L317" i="59"/>
  <c r="K317" i="59"/>
  <c r="J317" i="59"/>
  <c r="P316" i="59"/>
  <c r="O316" i="59"/>
  <c r="N316" i="59"/>
  <c r="M316" i="59"/>
  <c r="L316" i="59"/>
  <c r="K316" i="59"/>
  <c r="J316" i="59"/>
  <c r="P315" i="59"/>
  <c r="O315" i="59"/>
  <c r="N315" i="59"/>
  <c r="M315" i="59"/>
  <c r="L315" i="59"/>
  <c r="K315" i="59"/>
  <c r="J315" i="59"/>
  <c r="P314" i="59"/>
  <c r="O314" i="59"/>
  <c r="N314" i="59"/>
  <c r="M314" i="59"/>
  <c r="L314" i="59"/>
  <c r="K314" i="59"/>
  <c r="J314" i="59"/>
  <c r="P313" i="59"/>
  <c r="O313" i="59"/>
  <c r="N313" i="59"/>
  <c r="M313" i="59"/>
  <c r="L313" i="59"/>
  <c r="K313" i="59"/>
  <c r="J313" i="59"/>
  <c r="P312" i="59"/>
  <c r="O312" i="59"/>
  <c r="N312" i="59"/>
  <c r="M312" i="59"/>
  <c r="L312" i="59"/>
  <c r="K312" i="59"/>
  <c r="J312" i="59"/>
  <c r="P311" i="59"/>
  <c r="O311" i="59"/>
  <c r="N311" i="59"/>
  <c r="M311" i="59"/>
  <c r="L311" i="59"/>
  <c r="K311" i="59"/>
  <c r="J311" i="59"/>
  <c r="P310" i="59"/>
  <c r="O310" i="59"/>
  <c r="N310" i="59"/>
  <c r="M310" i="59"/>
  <c r="L310" i="59"/>
  <c r="K310" i="59"/>
  <c r="J310" i="59"/>
  <c r="P309" i="59"/>
  <c r="O309" i="59"/>
  <c r="N309" i="59"/>
  <c r="M309" i="59"/>
  <c r="L309" i="59"/>
  <c r="K309" i="59"/>
  <c r="J309" i="59"/>
  <c r="P308" i="59"/>
  <c r="O308" i="59"/>
  <c r="N308" i="59"/>
  <c r="M308" i="59"/>
  <c r="L308" i="59"/>
  <c r="K308" i="59"/>
  <c r="J308" i="59"/>
  <c r="P307" i="59"/>
  <c r="O307" i="59"/>
  <c r="N307" i="59"/>
  <c r="M307" i="59"/>
  <c r="L307" i="59"/>
  <c r="K307" i="59"/>
  <c r="J307" i="59"/>
  <c r="P306" i="59"/>
  <c r="O306" i="59"/>
  <c r="N306" i="59"/>
  <c r="M306" i="59"/>
  <c r="L306" i="59"/>
  <c r="K306" i="59"/>
  <c r="J306" i="59"/>
  <c r="P305" i="59"/>
  <c r="O305" i="59"/>
  <c r="N305" i="59"/>
  <c r="M305" i="59"/>
  <c r="L305" i="59"/>
  <c r="K305" i="59"/>
  <c r="J305" i="59"/>
  <c r="P304" i="59"/>
  <c r="O304" i="59"/>
  <c r="N304" i="59"/>
  <c r="M304" i="59"/>
  <c r="L304" i="59"/>
  <c r="K304" i="59"/>
  <c r="J304" i="59"/>
  <c r="P303" i="59"/>
  <c r="O303" i="59"/>
  <c r="N303" i="59"/>
  <c r="M303" i="59"/>
  <c r="L303" i="59"/>
  <c r="K303" i="59"/>
  <c r="J303" i="59"/>
  <c r="P302" i="59"/>
  <c r="O302" i="59"/>
  <c r="N302" i="59"/>
  <c r="M302" i="59"/>
  <c r="L302" i="59"/>
  <c r="K302" i="59"/>
  <c r="J302" i="59"/>
  <c r="P301" i="59"/>
  <c r="O301" i="59"/>
  <c r="N301" i="59"/>
  <c r="M301" i="59"/>
  <c r="L301" i="59"/>
  <c r="K301" i="59"/>
  <c r="J301" i="59"/>
  <c r="P300" i="59"/>
  <c r="O300" i="59"/>
  <c r="N300" i="59"/>
  <c r="M300" i="59"/>
  <c r="L300" i="59"/>
  <c r="K300" i="59"/>
  <c r="J300" i="59"/>
  <c r="P299" i="59"/>
  <c r="O299" i="59"/>
  <c r="N299" i="59"/>
  <c r="M299" i="59"/>
  <c r="L299" i="59"/>
  <c r="K299" i="59"/>
  <c r="J299" i="59"/>
  <c r="P298" i="59"/>
  <c r="O298" i="59"/>
  <c r="N298" i="59"/>
  <c r="M298" i="59"/>
  <c r="L298" i="59"/>
  <c r="K298" i="59"/>
  <c r="J298" i="59"/>
  <c r="P297" i="59"/>
  <c r="O297" i="59"/>
  <c r="N297" i="59"/>
  <c r="M297" i="59"/>
  <c r="L297" i="59"/>
  <c r="K297" i="59"/>
  <c r="J297" i="59"/>
  <c r="P296" i="59"/>
  <c r="O296" i="59"/>
  <c r="N296" i="59"/>
  <c r="M296" i="59"/>
  <c r="L296" i="59"/>
  <c r="K296" i="59"/>
  <c r="J296" i="59"/>
  <c r="P295" i="59"/>
  <c r="O295" i="59"/>
  <c r="N295" i="59"/>
  <c r="M295" i="59"/>
  <c r="L295" i="59"/>
  <c r="K295" i="59"/>
  <c r="J295" i="59"/>
  <c r="P294" i="59"/>
  <c r="O294" i="59"/>
  <c r="N294" i="59"/>
  <c r="M294" i="59"/>
  <c r="L294" i="59"/>
  <c r="K294" i="59"/>
  <c r="J294" i="59"/>
  <c r="P293" i="59"/>
  <c r="O293" i="59"/>
  <c r="N293" i="59"/>
  <c r="M293" i="59"/>
  <c r="L293" i="59"/>
  <c r="K293" i="59"/>
  <c r="J293" i="59"/>
  <c r="P292" i="59"/>
  <c r="O292" i="59"/>
  <c r="N292" i="59"/>
  <c r="M292" i="59"/>
  <c r="L292" i="59"/>
  <c r="K292" i="59"/>
  <c r="J292" i="59"/>
  <c r="P291" i="59"/>
  <c r="O291" i="59"/>
  <c r="N291" i="59"/>
  <c r="M291" i="59"/>
  <c r="L291" i="59"/>
  <c r="K291" i="59"/>
  <c r="J291" i="59"/>
  <c r="P290" i="59"/>
  <c r="O290" i="59"/>
  <c r="N290" i="59"/>
  <c r="M290" i="59"/>
  <c r="L290" i="59"/>
  <c r="K290" i="59"/>
  <c r="J290" i="59"/>
  <c r="P289" i="59"/>
  <c r="O289" i="59"/>
  <c r="N289" i="59"/>
  <c r="M289" i="59"/>
  <c r="L289" i="59"/>
  <c r="K289" i="59"/>
  <c r="J289" i="59"/>
  <c r="P288" i="59"/>
  <c r="O288" i="59"/>
  <c r="N288" i="59"/>
  <c r="M288" i="59"/>
  <c r="L288" i="59"/>
  <c r="K288" i="59"/>
  <c r="J288" i="59"/>
  <c r="P287" i="59"/>
  <c r="O287" i="59"/>
  <c r="N287" i="59"/>
  <c r="M287" i="59"/>
  <c r="L287" i="59"/>
  <c r="K287" i="59"/>
  <c r="J287" i="59"/>
  <c r="P286" i="59"/>
  <c r="O286" i="59"/>
  <c r="N286" i="59"/>
  <c r="M286" i="59"/>
  <c r="L286" i="59"/>
  <c r="K286" i="59"/>
  <c r="J286" i="59"/>
  <c r="P285" i="59"/>
  <c r="O285" i="59"/>
  <c r="N285" i="59"/>
  <c r="M285" i="59"/>
  <c r="L285" i="59"/>
  <c r="K285" i="59"/>
  <c r="J285" i="59"/>
  <c r="P284" i="59"/>
  <c r="O284" i="59"/>
  <c r="N284" i="59"/>
  <c r="M284" i="59"/>
  <c r="L284" i="59"/>
  <c r="K284" i="59"/>
  <c r="J284" i="59"/>
  <c r="P283" i="59"/>
  <c r="O283" i="59"/>
  <c r="N283" i="59"/>
  <c r="M283" i="59"/>
  <c r="L283" i="59"/>
  <c r="K283" i="59"/>
  <c r="J283" i="59"/>
  <c r="P282" i="59"/>
  <c r="O282" i="59"/>
  <c r="N282" i="59"/>
  <c r="M282" i="59"/>
  <c r="L282" i="59"/>
  <c r="K282" i="59"/>
  <c r="J282" i="59"/>
  <c r="P281" i="59"/>
  <c r="O281" i="59"/>
  <c r="N281" i="59"/>
  <c r="M281" i="59"/>
  <c r="L281" i="59"/>
  <c r="K281" i="59"/>
  <c r="J281" i="59"/>
  <c r="P280" i="59"/>
  <c r="O280" i="59"/>
  <c r="N280" i="59"/>
  <c r="M280" i="59"/>
  <c r="L280" i="59"/>
  <c r="K280" i="59"/>
  <c r="J280" i="59"/>
  <c r="P279" i="59"/>
  <c r="O279" i="59"/>
  <c r="N279" i="59"/>
  <c r="M279" i="59"/>
  <c r="L279" i="59"/>
  <c r="K279" i="59"/>
  <c r="J279" i="59"/>
  <c r="P278" i="59"/>
  <c r="O278" i="59"/>
  <c r="N278" i="59"/>
  <c r="M278" i="59"/>
  <c r="L278" i="59"/>
  <c r="K278" i="59"/>
  <c r="J278" i="59"/>
  <c r="P277" i="59"/>
  <c r="O277" i="59"/>
  <c r="N277" i="59"/>
  <c r="M277" i="59"/>
  <c r="L277" i="59"/>
  <c r="K277" i="59"/>
  <c r="J277" i="59"/>
  <c r="P276" i="59"/>
  <c r="O276" i="59"/>
  <c r="N276" i="59"/>
  <c r="M276" i="59"/>
  <c r="L276" i="59"/>
  <c r="K276" i="59"/>
  <c r="J276" i="59"/>
  <c r="P275" i="59"/>
  <c r="O275" i="59"/>
  <c r="N275" i="59"/>
  <c r="M275" i="59"/>
  <c r="L275" i="59"/>
  <c r="K275" i="59"/>
  <c r="J275" i="59"/>
  <c r="P274" i="59"/>
  <c r="O274" i="59"/>
  <c r="N274" i="59"/>
  <c r="M274" i="59"/>
  <c r="L274" i="59"/>
  <c r="K274" i="59"/>
  <c r="J274" i="59"/>
  <c r="P273" i="59"/>
  <c r="O273" i="59"/>
  <c r="N273" i="59"/>
  <c r="M273" i="59"/>
  <c r="L273" i="59"/>
  <c r="K273" i="59"/>
  <c r="J273" i="59"/>
  <c r="P272" i="59"/>
  <c r="O272" i="59"/>
  <c r="N272" i="59"/>
  <c r="M272" i="59"/>
  <c r="L272" i="59"/>
  <c r="K272" i="59"/>
  <c r="J272" i="59"/>
  <c r="P271" i="59"/>
  <c r="O271" i="59"/>
  <c r="N271" i="59"/>
  <c r="M271" i="59"/>
  <c r="L271" i="59"/>
  <c r="K271" i="59"/>
  <c r="J271" i="59"/>
  <c r="P270" i="59"/>
  <c r="O270" i="59"/>
  <c r="N270" i="59"/>
  <c r="M270" i="59"/>
  <c r="L270" i="59"/>
  <c r="K270" i="59"/>
  <c r="J270" i="59"/>
  <c r="P269" i="59"/>
  <c r="O269" i="59"/>
  <c r="N269" i="59"/>
  <c r="M269" i="59"/>
  <c r="L269" i="59"/>
  <c r="K269" i="59"/>
  <c r="J269" i="59"/>
  <c r="P268" i="59"/>
  <c r="O268" i="59"/>
  <c r="N268" i="59"/>
  <c r="M268" i="59"/>
  <c r="L268" i="59"/>
  <c r="K268" i="59"/>
  <c r="J268" i="59"/>
  <c r="P267" i="59"/>
  <c r="O267" i="59"/>
  <c r="N267" i="59"/>
  <c r="M267" i="59"/>
  <c r="L267" i="59"/>
  <c r="K267" i="59"/>
  <c r="J267" i="59"/>
  <c r="P266" i="59"/>
  <c r="O266" i="59"/>
  <c r="N266" i="59"/>
  <c r="M266" i="59"/>
  <c r="L266" i="59"/>
  <c r="K266" i="59"/>
  <c r="J266" i="59"/>
  <c r="P265" i="59"/>
  <c r="O265" i="59"/>
  <c r="N265" i="59"/>
  <c r="M265" i="59"/>
  <c r="L265" i="59"/>
  <c r="K265" i="59"/>
  <c r="J265" i="59"/>
  <c r="P264" i="59"/>
  <c r="O264" i="59"/>
  <c r="N264" i="59"/>
  <c r="M264" i="59"/>
  <c r="L264" i="59"/>
  <c r="K264" i="59"/>
  <c r="J264" i="59"/>
  <c r="P263" i="59"/>
  <c r="O263" i="59"/>
  <c r="N263" i="59"/>
  <c r="M263" i="59"/>
  <c r="L263" i="59"/>
  <c r="K263" i="59"/>
  <c r="J263" i="59"/>
  <c r="P262" i="59"/>
  <c r="O262" i="59"/>
  <c r="N262" i="59"/>
  <c r="M262" i="59"/>
  <c r="L262" i="59"/>
  <c r="K262" i="59"/>
  <c r="J262" i="59"/>
  <c r="P261" i="59"/>
  <c r="O261" i="59"/>
  <c r="N261" i="59"/>
  <c r="M261" i="59"/>
  <c r="L261" i="59"/>
  <c r="K261" i="59"/>
  <c r="J261" i="59"/>
  <c r="P260" i="59"/>
  <c r="O260" i="59"/>
  <c r="N260" i="59"/>
  <c r="M260" i="59"/>
  <c r="L260" i="59"/>
  <c r="K260" i="59"/>
  <c r="J260" i="59"/>
  <c r="P259" i="59"/>
  <c r="O259" i="59"/>
  <c r="N259" i="59"/>
  <c r="M259" i="59"/>
  <c r="L259" i="59"/>
  <c r="K259" i="59"/>
  <c r="J259" i="59"/>
  <c r="P258" i="59"/>
  <c r="O258" i="59"/>
  <c r="N258" i="59"/>
  <c r="M258" i="59"/>
  <c r="L258" i="59"/>
  <c r="K258" i="59"/>
  <c r="J258" i="59"/>
  <c r="P257" i="59"/>
  <c r="O257" i="59"/>
  <c r="N257" i="59"/>
  <c r="M257" i="59"/>
  <c r="L257" i="59"/>
  <c r="K257" i="59"/>
  <c r="J257" i="59"/>
  <c r="P256" i="59"/>
  <c r="O256" i="59"/>
  <c r="N256" i="59"/>
  <c r="M256" i="59"/>
  <c r="L256" i="59"/>
  <c r="K256" i="59"/>
  <c r="J256" i="59"/>
  <c r="P255" i="59"/>
  <c r="O255" i="59"/>
  <c r="N255" i="59"/>
  <c r="M255" i="59"/>
  <c r="L255" i="59"/>
  <c r="K255" i="59"/>
  <c r="J255" i="59"/>
  <c r="P254" i="59"/>
  <c r="O254" i="59"/>
  <c r="N254" i="59"/>
  <c r="M254" i="59"/>
  <c r="L254" i="59"/>
  <c r="K254" i="59"/>
  <c r="J254" i="59"/>
  <c r="P253" i="59"/>
  <c r="O253" i="59"/>
  <c r="N253" i="59"/>
  <c r="M253" i="59"/>
  <c r="L253" i="59"/>
  <c r="K253" i="59"/>
  <c r="J253" i="59"/>
  <c r="P252" i="59"/>
  <c r="O252" i="59"/>
  <c r="N252" i="59"/>
  <c r="M252" i="59"/>
  <c r="L252" i="59"/>
  <c r="K252" i="59"/>
  <c r="J252" i="59"/>
  <c r="P251" i="59"/>
  <c r="O251" i="59"/>
  <c r="N251" i="59"/>
  <c r="M251" i="59"/>
  <c r="L251" i="59"/>
  <c r="K251" i="59"/>
  <c r="J251" i="59"/>
  <c r="P250" i="59"/>
  <c r="O250" i="59"/>
  <c r="N250" i="59"/>
  <c r="M250" i="59"/>
  <c r="L250" i="59"/>
  <c r="K250" i="59"/>
  <c r="J250" i="59"/>
  <c r="P249" i="59"/>
  <c r="O249" i="59"/>
  <c r="N249" i="59"/>
  <c r="M249" i="59"/>
  <c r="L249" i="59"/>
  <c r="K249" i="59"/>
  <c r="J249" i="59"/>
  <c r="P248" i="59"/>
  <c r="O248" i="59"/>
  <c r="N248" i="59"/>
  <c r="M248" i="59"/>
  <c r="L248" i="59"/>
  <c r="K248" i="59"/>
  <c r="J248" i="59"/>
  <c r="P247" i="59"/>
  <c r="O247" i="59"/>
  <c r="N247" i="59"/>
  <c r="M247" i="59"/>
  <c r="L247" i="59"/>
  <c r="K247" i="59"/>
  <c r="J247" i="59"/>
  <c r="P246" i="59"/>
  <c r="O246" i="59"/>
  <c r="N246" i="59"/>
  <c r="M246" i="59"/>
  <c r="L246" i="59"/>
  <c r="K246" i="59"/>
  <c r="J246" i="59"/>
  <c r="P245" i="59"/>
  <c r="O245" i="59"/>
  <c r="N245" i="59"/>
  <c r="M245" i="59"/>
  <c r="L245" i="59"/>
  <c r="K245" i="59"/>
  <c r="J245" i="59"/>
  <c r="P244" i="59"/>
  <c r="O244" i="59"/>
  <c r="N244" i="59"/>
  <c r="M244" i="59"/>
  <c r="L244" i="59"/>
  <c r="K244" i="59"/>
  <c r="J244" i="59"/>
  <c r="P243" i="59"/>
  <c r="O243" i="59"/>
  <c r="N243" i="59"/>
  <c r="M243" i="59"/>
  <c r="L243" i="59"/>
  <c r="K243" i="59"/>
  <c r="J243" i="59"/>
  <c r="P242" i="59"/>
  <c r="O242" i="59"/>
  <c r="N242" i="59"/>
  <c r="M242" i="59"/>
  <c r="L242" i="59"/>
  <c r="K242" i="59"/>
  <c r="J242" i="59"/>
  <c r="P241" i="59"/>
  <c r="O241" i="59"/>
  <c r="N241" i="59"/>
  <c r="M241" i="59"/>
  <c r="L241" i="59"/>
  <c r="K241" i="59"/>
  <c r="J241" i="59"/>
  <c r="P240" i="59"/>
  <c r="O240" i="59"/>
  <c r="N240" i="59"/>
  <c r="M240" i="59"/>
  <c r="L240" i="59"/>
  <c r="K240" i="59"/>
  <c r="J240" i="59"/>
  <c r="P239" i="59"/>
  <c r="O239" i="59"/>
  <c r="N239" i="59"/>
  <c r="M239" i="59"/>
  <c r="L239" i="59"/>
  <c r="K239" i="59"/>
  <c r="J239" i="59"/>
  <c r="P238" i="59"/>
  <c r="O238" i="59"/>
  <c r="N238" i="59"/>
  <c r="M238" i="59"/>
  <c r="L238" i="59"/>
  <c r="K238" i="59"/>
  <c r="J238" i="59"/>
  <c r="P237" i="59"/>
  <c r="O237" i="59"/>
  <c r="N237" i="59"/>
  <c r="M237" i="59"/>
  <c r="L237" i="59"/>
  <c r="K237" i="59"/>
  <c r="J237" i="59"/>
  <c r="P236" i="59"/>
  <c r="O236" i="59"/>
  <c r="N236" i="59"/>
  <c r="M236" i="59"/>
  <c r="L236" i="59"/>
  <c r="K236" i="59"/>
  <c r="J236" i="59"/>
  <c r="P235" i="59"/>
  <c r="O235" i="59"/>
  <c r="N235" i="59"/>
  <c r="M235" i="59"/>
  <c r="L235" i="59"/>
  <c r="K235" i="59"/>
  <c r="J235" i="59"/>
  <c r="P234" i="59"/>
  <c r="O234" i="59"/>
  <c r="N234" i="59"/>
  <c r="M234" i="59"/>
  <c r="L234" i="59"/>
  <c r="K234" i="59"/>
  <c r="J234" i="59"/>
  <c r="P233" i="59"/>
  <c r="O233" i="59"/>
  <c r="N233" i="59"/>
  <c r="M233" i="59"/>
  <c r="L233" i="59"/>
  <c r="K233" i="59"/>
  <c r="J233" i="59"/>
  <c r="P232" i="59"/>
  <c r="O232" i="59"/>
  <c r="N232" i="59"/>
  <c r="M232" i="59"/>
  <c r="L232" i="59"/>
  <c r="K232" i="59"/>
  <c r="J232" i="59"/>
  <c r="P231" i="59"/>
  <c r="O231" i="59"/>
  <c r="N231" i="59"/>
  <c r="M231" i="59"/>
  <c r="L231" i="59"/>
  <c r="K231" i="59"/>
  <c r="J231" i="59"/>
  <c r="P230" i="59"/>
  <c r="O230" i="59"/>
  <c r="N230" i="59"/>
  <c r="M230" i="59"/>
  <c r="L230" i="59"/>
  <c r="K230" i="59"/>
  <c r="J230" i="59"/>
  <c r="P229" i="59"/>
  <c r="O229" i="59"/>
  <c r="N229" i="59"/>
  <c r="M229" i="59"/>
  <c r="L229" i="59"/>
  <c r="K229" i="59"/>
  <c r="J229" i="59"/>
  <c r="P228" i="59"/>
  <c r="O228" i="59"/>
  <c r="N228" i="59"/>
  <c r="M228" i="59"/>
  <c r="L228" i="59"/>
  <c r="K228" i="59"/>
  <c r="J228" i="59"/>
  <c r="P227" i="59"/>
  <c r="O227" i="59"/>
  <c r="N227" i="59"/>
  <c r="M227" i="59"/>
  <c r="L227" i="59"/>
  <c r="K227" i="59"/>
  <c r="J227" i="59"/>
  <c r="P226" i="59"/>
  <c r="O226" i="59"/>
  <c r="N226" i="59"/>
  <c r="M226" i="59"/>
  <c r="L226" i="59"/>
  <c r="K226" i="59"/>
  <c r="J226" i="59"/>
  <c r="P225" i="59"/>
  <c r="O225" i="59"/>
  <c r="N225" i="59"/>
  <c r="M225" i="59"/>
  <c r="L225" i="59"/>
  <c r="K225" i="59"/>
  <c r="J225" i="59"/>
  <c r="P224" i="59"/>
  <c r="O224" i="59"/>
  <c r="N224" i="59"/>
  <c r="M224" i="59"/>
  <c r="L224" i="59"/>
  <c r="K224" i="59"/>
  <c r="J224" i="59"/>
  <c r="P223" i="59"/>
  <c r="O223" i="59"/>
  <c r="N223" i="59"/>
  <c r="M223" i="59"/>
  <c r="L223" i="59"/>
  <c r="K223" i="59"/>
  <c r="J223" i="59"/>
  <c r="P222" i="59"/>
  <c r="O222" i="59"/>
  <c r="N222" i="59"/>
  <c r="M222" i="59"/>
  <c r="L222" i="59"/>
  <c r="K222" i="59"/>
  <c r="J222" i="59"/>
  <c r="P221" i="59"/>
  <c r="O221" i="59"/>
  <c r="N221" i="59"/>
  <c r="M221" i="59"/>
  <c r="L221" i="59"/>
  <c r="K221" i="59"/>
  <c r="J221" i="59"/>
  <c r="P220" i="59"/>
  <c r="O220" i="59"/>
  <c r="N220" i="59"/>
  <c r="M220" i="59"/>
  <c r="L220" i="59"/>
  <c r="K220" i="59"/>
  <c r="J220" i="59"/>
  <c r="P219" i="59"/>
  <c r="O219" i="59"/>
  <c r="N219" i="59"/>
  <c r="M219" i="59"/>
  <c r="L219" i="59"/>
  <c r="K219" i="59"/>
  <c r="J219" i="59"/>
  <c r="P218" i="59"/>
  <c r="O218" i="59"/>
  <c r="N218" i="59"/>
  <c r="M218" i="59"/>
  <c r="L218" i="59"/>
  <c r="K218" i="59"/>
  <c r="J218" i="59"/>
  <c r="P217" i="59"/>
  <c r="O217" i="59"/>
  <c r="N217" i="59"/>
  <c r="M217" i="59"/>
  <c r="L217" i="59"/>
  <c r="K217" i="59"/>
  <c r="J217" i="59"/>
  <c r="P216" i="59"/>
  <c r="O216" i="59"/>
  <c r="N216" i="59"/>
  <c r="M216" i="59"/>
  <c r="L216" i="59"/>
  <c r="K216" i="59"/>
  <c r="J216" i="59"/>
  <c r="P215" i="59"/>
  <c r="O215" i="59"/>
  <c r="N215" i="59"/>
  <c r="M215" i="59"/>
  <c r="L215" i="59"/>
  <c r="K215" i="59"/>
  <c r="J215" i="59"/>
  <c r="P214" i="59"/>
  <c r="O214" i="59"/>
  <c r="N214" i="59"/>
  <c r="M214" i="59"/>
  <c r="L214" i="59"/>
  <c r="K214" i="59"/>
  <c r="J214" i="59"/>
  <c r="P213" i="59"/>
  <c r="O213" i="59"/>
  <c r="N213" i="59"/>
  <c r="M213" i="59"/>
  <c r="L213" i="59"/>
  <c r="K213" i="59"/>
  <c r="J213" i="59"/>
  <c r="P212" i="59"/>
  <c r="O212" i="59"/>
  <c r="N212" i="59"/>
  <c r="M212" i="59"/>
  <c r="L212" i="59"/>
  <c r="K212" i="59"/>
  <c r="J212" i="59"/>
  <c r="P211" i="59"/>
  <c r="O211" i="59"/>
  <c r="N211" i="59"/>
  <c r="M211" i="59"/>
  <c r="L211" i="59"/>
  <c r="K211" i="59"/>
  <c r="J211" i="59"/>
  <c r="P210" i="59"/>
  <c r="O210" i="59"/>
  <c r="N210" i="59"/>
  <c r="M210" i="59"/>
  <c r="L210" i="59"/>
  <c r="K210" i="59"/>
  <c r="J210" i="59"/>
  <c r="P209" i="59"/>
  <c r="O209" i="59"/>
  <c r="N209" i="59"/>
  <c r="M209" i="59"/>
  <c r="L209" i="59"/>
  <c r="K209" i="59"/>
  <c r="J209" i="59"/>
  <c r="P208" i="59"/>
  <c r="O208" i="59"/>
  <c r="N208" i="59"/>
  <c r="M208" i="59"/>
  <c r="L208" i="59"/>
  <c r="K208" i="59"/>
  <c r="J208" i="59"/>
  <c r="P207" i="59"/>
  <c r="O207" i="59"/>
  <c r="N207" i="59"/>
  <c r="M207" i="59"/>
  <c r="L207" i="59"/>
  <c r="K207" i="59"/>
  <c r="J207" i="59"/>
  <c r="P206" i="59"/>
  <c r="O206" i="59"/>
  <c r="N206" i="59"/>
  <c r="M206" i="59"/>
  <c r="L206" i="59"/>
  <c r="K206" i="59"/>
  <c r="J206" i="59"/>
  <c r="P205" i="59"/>
  <c r="O205" i="59"/>
  <c r="N205" i="59"/>
  <c r="M205" i="59"/>
  <c r="L205" i="59"/>
  <c r="K205" i="59"/>
  <c r="J205" i="59"/>
  <c r="P204" i="59"/>
  <c r="O204" i="59"/>
  <c r="N204" i="59"/>
  <c r="M204" i="59"/>
  <c r="L204" i="59"/>
  <c r="K204" i="59"/>
  <c r="J204" i="59"/>
  <c r="P203" i="59"/>
  <c r="O203" i="59"/>
  <c r="N203" i="59"/>
  <c r="M203" i="59"/>
  <c r="L203" i="59"/>
  <c r="K203" i="59"/>
  <c r="J203" i="59"/>
  <c r="P202" i="59"/>
  <c r="O202" i="59"/>
  <c r="N202" i="59"/>
  <c r="M202" i="59"/>
  <c r="L202" i="59"/>
  <c r="K202" i="59"/>
  <c r="J202" i="59"/>
  <c r="P201" i="59"/>
  <c r="O201" i="59"/>
  <c r="N201" i="59"/>
  <c r="M201" i="59"/>
  <c r="L201" i="59"/>
  <c r="K201" i="59"/>
  <c r="J201" i="59"/>
  <c r="P200" i="59"/>
  <c r="O200" i="59"/>
  <c r="N200" i="59"/>
  <c r="M200" i="59"/>
  <c r="L200" i="59"/>
  <c r="K200" i="59"/>
  <c r="J200" i="59"/>
  <c r="P199" i="59"/>
  <c r="O199" i="59"/>
  <c r="N199" i="59"/>
  <c r="M199" i="59"/>
  <c r="L199" i="59"/>
  <c r="K199" i="59"/>
  <c r="J199" i="59"/>
  <c r="P198" i="59"/>
  <c r="O198" i="59"/>
  <c r="N198" i="59"/>
  <c r="M198" i="59"/>
  <c r="L198" i="59"/>
  <c r="K198" i="59"/>
  <c r="J198" i="59"/>
  <c r="P197" i="59"/>
  <c r="O197" i="59"/>
  <c r="N197" i="59"/>
  <c r="M197" i="59"/>
  <c r="L197" i="59"/>
  <c r="K197" i="59"/>
  <c r="J197" i="59"/>
  <c r="P196" i="59"/>
  <c r="O196" i="59"/>
  <c r="N196" i="59"/>
  <c r="M196" i="59"/>
  <c r="L196" i="59"/>
  <c r="K196" i="59"/>
  <c r="J196" i="59"/>
  <c r="P195" i="59"/>
  <c r="O195" i="59"/>
  <c r="N195" i="59"/>
  <c r="M195" i="59"/>
  <c r="L195" i="59"/>
  <c r="K195" i="59"/>
  <c r="J195" i="59"/>
  <c r="P194" i="59"/>
  <c r="O194" i="59"/>
  <c r="N194" i="59"/>
  <c r="M194" i="59"/>
  <c r="L194" i="59"/>
  <c r="K194" i="59"/>
  <c r="J194" i="59"/>
  <c r="P193" i="59"/>
  <c r="O193" i="59"/>
  <c r="N193" i="59"/>
  <c r="M193" i="59"/>
  <c r="L193" i="59"/>
  <c r="K193" i="59"/>
  <c r="J193" i="59"/>
  <c r="P192" i="59"/>
  <c r="O192" i="59"/>
  <c r="N192" i="59"/>
  <c r="M192" i="59"/>
  <c r="L192" i="59"/>
  <c r="K192" i="59"/>
  <c r="J192" i="59"/>
  <c r="P191" i="59"/>
  <c r="O191" i="59"/>
  <c r="N191" i="59"/>
  <c r="M191" i="59"/>
  <c r="L191" i="59"/>
  <c r="K191" i="59"/>
  <c r="J191" i="59"/>
  <c r="P190" i="59"/>
  <c r="O190" i="59"/>
  <c r="N190" i="59"/>
  <c r="M190" i="59"/>
  <c r="L190" i="59"/>
  <c r="K190" i="59"/>
  <c r="J190" i="59"/>
  <c r="P189" i="59"/>
  <c r="O189" i="59"/>
  <c r="N189" i="59"/>
  <c r="M189" i="59"/>
  <c r="L189" i="59"/>
  <c r="K189" i="59"/>
  <c r="J189" i="59"/>
  <c r="P188" i="59"/>
  <c r="O188" i="59"/>
  <c r="N188" i="59"/>
  <c r="M188" i="59"/>
  <c r="L188" i="59"/>
  <c r="K188" i="59"/>
  <c r="J188" i="59"/>
  <c r="P187" i="59"/>
  <c r="O187" i="59"/>
  <c r="N187" i="59"/>
  <c r="M187" i="59"/>
  <c r="L187" i="59"/>
  <c r="K187" i="59"/>
  <c r="J187" i="59"/>
  <c r="P186" i="59"/>
  <c r="O186" i="59"/>
  <c r="N186" i="59"/>
  <c r="M186" i="59"/>
  <c r="L186" i="59"/>
  <c r="K186" i="59"/>
  <c r="J186" i="59"/>
  <c r="P185" i="59"/>
  <c r="O185" i="59"/>
  <c r="N185" i="59"/>
  <c r="M185" i="59"/>
  <c r="L185" i="59"/>
  <c r="K185" i="59"/>
  <c r="J185" i="59"/>
  <c r="P184" i="59"/>
  <c r="O184" i="59"/>
  <c r="N184" i="59"/>
  <c r="M184" i="59"/>
  <c r="L184" i="59"/>
  <c r="K184" i="59"/>
  <c r="J184" i="59"/>
  <c r="P183" i="59"/>
  <c r="O183" i="59"/>
  <c r="N183" i="59"/>
  <c r="M183" i="59"/>
  <c r="L183" i="59"/>
  <c r="K183" i="59"/>
  <c r="J183" i="59"/>
  <c r="P182" i="59"/>
  <c r="O182" i="59"/>
  <c r="N182" i="59"/>
  <c r="M182" i="59"/>
  <c r="L182" i="59"/>
  <c r="K182" i="59"/>
  <c r="J182" i="59"/>
  <c r="P181" i="59"/>
  <c r="O181" i="59"/>
  <c r="N181" i="59"/>
  <c r="M181" i="59"/>
  <c r="L181" i="59"/>
  <c r="K181" i="59"/>
  <c r="J181" i="59"/>
  <c r="P180" i="59"/>
  <c r="O180" i="59"/>
  <c r="N180" i="59"/>
  <c r="M180" i="59"/>
  <c r="L180" i="59"/>
  <c r="K180" i="59"/>
  <c r="J180" i="59"/>
  <c r="P179" i="59"/>
  <c r="O179" i="59"/>
  <c r="N179" i="59"/>
  <c r="M179" i="59"/>
  <c r="L179" i="59"/>
  <c r="K179" i="59"/>
  <c r="J179" i="59"/>
  <c r="P178" i="59"/>
  <c r="O178" i="59"/>
  <c r="N178" i="59"/>
  <c r="M178" i="59"/>
  <c r="L178" i="59"/>
  <c r="K178" i="59"/>
  <c r="J178" i="59"/>
  <c r="P177" i="59"/>
  <c r="O177" i="59"/>
  <c r="N177" i="59"/>
  <c r="M177" i="59"/>
  <c r="L177" i="59"/>
  <c r="K177" i="59"/>
  <c r="J177" i="59"/>
  <c r="P176" i="59"/>
  <c r="O176" i="59"/>
  <c r="N176" i="59"/>
  <c r="M176" i="59"/>
  <c r="L176" i="59"/>
  <c r="K176" i="59"/>
  <c r="J176" i="59"/>
  <c r="P175" i="59"/>
  <c r="O175" i="59"/>
  <c r="N175" i="59"/>
  <c r="M175" i="59"/>
  <c r="L175" i="59"/>
  <c r="K175" i="59"/>
  <c r="J175" i="59"/>
  <c r="P174" i="59"/>
  <c r="O174" i="59"/>
  <c r="N174" i="59"/>
  <c r="M174" i="59"/>
  <c r="L174" i="59"/>
  <c r="K174" i="59"/>
  <c r="J174" i="59"/>
  <c r="P173" i="59"/>
  <c r="O173" i="59"/>
  <c r="N173" i="59"/>
  <c r="M173" i="59"/>
  <c r="L173" i="59"/>
  <c r="K173" i="59"/>
  <c r="J173" i="59"/>
  <c r="P172" i="59"/>
  <c r="O172" i="59"/>
  <c r="N172" i="59"/>
  <c r="M172" i="59"/>
  <c r="L172" i="59"/>
  <c r="K172" i="59"/>
  <c r="J172" i="59"/>
  <c r="P171" i="59"/>
  <c r="O171" i="59"/>
  <c r="N171" i="59"/>
  <c r="M171" i="59"/>
  <c r="L171" i="59"/>
  <c r="K171" i="59"/>
  <c r="J171" i="59"/>
  <c r="P170" i="59"/>
  <c r="O170" i="59"/>
  <c r="N170" i="59"/>
  <c r="M170" i="59"/>
  <c r="L170" i="59"/>
  <c r="K170" i="59"/>
  <c r="J170" i="59"/>
  <c r="P169" i="59"/>
  <c r="O169" i="59"/>
  <c r="N169" i="59"/>
  <c r="M169" i="59"/>
  <c r="L169" i="59"/>
  <c r="K169" i="59"/>
  <c r="J169" i="59"/>
  <c r="P168" i="59"/>
  <c r="O168" i="59"/>
  <c r="N168" i="59"/>
  <c r="M168" i="59"/>
  <c r="L168" i="59"/>
  <c r="K168" i="59"/>
  <c r="J168" i="59"/>
  <c r="P167" i="59"/>
  <c r="O167" i="59"/>
  <c r="N167" i="59"/>
  <c r="M167" i="59"/>
  <c r="L167" i="59"/>
  <c r="K167" i="59"/>
  <c r="J167" i="59"/>
  <c r="P166" i="59"/>
  <c r="O166" i="59"/>
  <c r="N166" i="59"/>
  <c r="M166" i="59"/>
  <c r="L166" i="59"/>
  <c r="K166" i="59"/>
  <c r="J166" i="59"/>
  <c r="P165" i="59"/>
  <c r="O165" i="59"/>
  <c r="N165" i="59"/>
  <c r="M165" i="59"/>
  <c r="L165" i="59"/>
  <c r="K165" i="59"/>
  <c r="J165" i="59"/>
  <c r="P164" i="59"/>
  <c r="O164" i="59"/>
  <c r="N164" i="59"/>
  <c r="M164" i="59"/>
  <c r="L164" i="59"/>
  <c r="K164" i="59"/>
  <c r="J164" i="59"/>
  <c r="P163" i="59"/>
  <c r="O163" i="59"/>
  <c r="N163" i="59"/>
  <c r="M163" i="59"/>
  <c r="L163" i="59"/>
  <c r="K163" i="59"/>
  <c r="J163" i="59"/>
  <c r="P162" i="59"/>
  <c r="O162" i="59"/>
  <c r="N162" i="59"/>
  <c r="M162" i="59"/>
  <c r="L162" i="59"/>
  <c r="K162" i="59"/>
  <c r="J162" i="59"/>
  <c r="P161" i="59"/>
  <c r="O161" i="59"/>
  <c r="N161" i="59"/>
  <c r="M161" i="59"/>
  <c r="L161" i="59"/>
  <c r="K161" i="59"/>
  <c r="J161" i="59"/>
  <c r="P160" i="59"/>
  <c r="O160" i="59"/>
  <c r="N160" i="59"/>
  <c r="M160" i="59"/>
  <c r="L160" i="59"/>
  <c r="K160" i="59"/>
  <c r="J160" i="59"/>
  <c r="P159" i="59"/>
  <c r="O159" i="59"/>
  <c r="N159" i="59"/>
  <c r="M159" i="59"/>
  <c r="L159" i="59"/>
  <c r="K159" i="59"/>
  <c r="J159" i="59"/>
  <c r="P158" i="59"/>
  <c r="O158" i="59"/>
  <c r="N158" i="59"/>
  <c r="M158" i="59"/>
  <c r="L158" i="59"/>
  <c r="K158" i="59"/>
  <c r="J158" i="59"/>
  <c r="P157" i="59"/>
  <c r="O157" i="59"/>
  <c r="N157" i="59"/>
  <c r="M157" i="59"/>
  <c r="L157" i="59"/>
  <c r="K157" i="59"/>
  <c r="J157" i="59"/>
  <c r="P156" i="59"/>
  <c r="O156" i="59"/>
  <c r="N156" i="59"/>
  <c r="M156" i="59"/>
  <c r="L156" i="59"/>
  <c r="K156" i="59"/>
  <c r="J156" i="59"/>
  <c r="P155" i="59"/>
  <c r="O155" i="59"/>
  <c r="N155" i="59"/>
  <c r="M155" i="59"/>
  <c r="L155" i="59"/>
  <c r="K155" i="59"/>
  <c r="J155" i="59"/>
  <c r="P154" i="59"/>
  <c r="O154" i="59"/>
  <c r="N154" i="59"/>
  <c r="M154" i="59"/>
  <c r="L154" i="59"/>
  <c r="K154" i="59"/>
  <c r="J154" i="59"/>
  <c r="P153" i="59"/>
  <c r="O153" i="59"/>
  <c r="N153" i="59"/>
  <c r="M153" i="59"/>
  <c r="L153" i="59"/>
  <c r="K153" i="59"/>
  <c r="J153" i="59"/>
  <c r="P152" i="59"/>
  <c r="O152" i="59"/>
  <c r="N152" i="59"/>
  <c r="M152" i="59"/>
  <c r="L152" i="59"/>
  <c r="K152" i="59"/>
  <c r="J152" i="59"/>
  <c r="P151" i="59"/>
  <c r="O151" i="59"/>
  <c r="N151" i="59"/>
  <c r="M151" i="59"/>
  <c r="L151" i="59"/>
  <c r="K151" i="59"/>
  <c r="J151" i="59"/>
  <c r="P150" i="59"/>
  <c r="O150" i="59"/>
  <c r="N150" i="59"/>
  <c r="M150" i="59"/>
  <c r="L150" i="59"/>
  <c r="K150" i="59"/>
  <c r="J150" i="59"/>
  <c r="P149" i="59"/>
  <c r="O149" i="59"/>
  <c r="N149" i="59"/>
  <c r="M149" i="59"/>
  <c r="L149" i="59"/>
  <c r="K149" i="59"/>
  <c r="J149" i="59"/>
  <c r="P148" i="59"/>
  <c r="O148" i="59"/>
  <c r="N148" i="59"/>
  <c r="M148" i="59"/>
  <c r="L148" i="59"/>
  <c r="K148" i="59"/>
  <c r="J148" i="59"/>
  <c r="P147" i="59"/>
  <c r="O147" i="59"/>
  <c r="N147" i="59"/>
  <c r="M147" i="59"/>
  <c r="L147" i="59"/>
  <c r="K147" i="59"/>
  <c r="J147" i="59"/>
  <c r="P146" i="59"/>
  <c r="O146" i="59"/>
  <c r="N146" i="59"/>
  <c r="M146" i="59"/>
  <c r="L146" i="59"/>
  <c r="K146" i="59"/>
  <c r="J146" i="59"/>
  <c r="P145" i="59"/>
  <c r="O145" i="59"/>
  <c r="N145" i="59"/>
  <c r="M145" i="59"/>
  <c r="L145" i="59"/>
  <c r="K145" i="59"/>
  <c r="J145" i="59"/>
  <c r="P144" i="59"/>
  <c r="O144" i="59"/>
  <c r="N144" i="59"/>
  <c r="M144" i="59"/>
  <c r="L144" i="59"/>
  <c r="K144" i="59"/>
  <c r="J144" i="59"/>
  <c r="P143" i="59"/>
  <c r="O143" i="59"/>
  <c r="N143" i="59"/>
  <c r="M143" i="59"/>
  <c r="L143" i="59"/>
  <c r="K143" i="59"/>
  <c r="J143" i="59"/>
  <c r="P142" i="59"/>
  <c r="O142" i="59"/>
  <c r="N142" i="59"/>
  <c r="M142" i="59"/>
  <c r="L142" i="59"/>
  <c r="K142" i="59"/>
  <c r="J142" i="59"/>
  <c r="P141" i="59"/>
  <c r="O141" i="59"/>
  <c r="N141" i="59"/>
  <c r="M141" i="59"/>
  <c r="L141" i="59"/>
  <c r="K141" i="59"/>
  <c r="J141" i="59"/>
  <c r="P140" i="59"/>
  <c r="O140" i="59"/>
  <c r="N140" i="59"/>
  <c r="M140" i="59"/>
  <c r="L140" i="59"/>
  <c r="K140" i="59"/>
  <c r="J140" i="59"/>
  <c r="P139" i="59"/>
  <c r="O139" i="59"/>
  <c r="N139" i="59"/>
  <c r="M139" i="59"/>
  <c r="L139" i="59"/>
  <c r="K139" i="59"/>
  <c r="J139" i="59"/>
  <c r="P138" i="59"/>
  <c r="O138" i="59"/>
  <c r="N138" i="59"/>
  <c r="M138" i="59"/>
  <c r="L138" i="59"/>
  <c r="K138" i="59"/>
  <c r="J138" i="59"/>
  <c r="P137" i="59"/>
  <c r="O137" i="59"/>
  <c r="N137" i="59"/>
  <c r="M137" i="59"/>
  <c r="L137" i="59"/>
  <c r="K137" i="59"/>
  <c r="J137" i="59"/>
  <c r="P136" i="59"/>
  <c r="O136" i="59"/>
  <c r="N136" i="59"/>
  <c r="M136" i="59"/>
  <c r="L136" i="59"/>
  <c r="K136" i="59"/>
  <c r="J136" i="59"/>
  <c r="P135" i="59"/>
  <c r="O135" i="59"/>
  <c r="N135" i="59"/>
  <c r="M135" i="59"/>
  <c r="L135" i="59"/>
  <c r="K135" i="59"/>
  <c r="J135" i="59"/>
  <c r="P134" i="59"/>
  <c r="O134" i="59"/>
  <c r="N134" i="59"/>
  <c r="M134" i="59"/>
  <c r="L134" i="59"/>
  <c r="K134" i="59"/>
  <c r="J134" i="59"/>
  <c r="P133" i="59"/>
  <c r="O133" i="59"/>
  <c r="N133" i="59"/>
  <c r="M133" i="59"/>
  <c r="L133" i="59"/>
  <c r="K133" i="59"/>
  <c r="J133" i="59"/>
  <c r="P132" i="59"/>
  <c r="O132" i="59"/>
  <c r="N132" i="59"/>
  <c r="M132" i="59"/>
  <c r="L132" i="59"/>
  <c r="K132" i="59"/>
  <c r="J132" i="59"/>
  <c r="P131" i="59"/>
  <c r="O131" i="59"/>
  <c r="N131" i="59"/>
  <c r="M131" i="59"/>
  <c r="L131" i="59"/>
  <c r="K131" i="59"/>
  <c r="J131" i="59"/>
  <c r="P130" i="59"/>
  <c r="O130" i="59"/>
  <c r="N130" i="59"/>
  <c r="M130" i="59"/>
  <c r="L130" i="59"/>
  <c r="K130" i="59"/>
  <c r="J130" i="59"/>
  <c r="P129" i="59"/>
  <c r="O129" i="59"/>
  <c r="N129" i="59"/>
  <c r="M129" i="59"/>
  <c r="L129" i="59"/>
  <c r="K129" i="59"/>
  <c r="J129" i="59"/>
  <c r="P128" i="59"/>
  <c r="O128" i="59"/>
  <c r="N128" i="59"/>
  <c r="M128" i="59"/>
  <c r="L128" i="59"/>
  <c r="K128" i="59"/>
  <c r="J128" i="59"/>
  <c r="P127" i="59"/>
  <c r="O127" i="59"/>
  <c r="N127" i="59"/>
  <c r="M127" i="59"/>
  <c r="L127" i="59"/>
  <c r="K127" i="59"/>
  <c r="J127" i="59"/>
  <c r="P126" i="59"/>
  <c r="O126" i="59"/>
  <c r="N126" i="59"/>
  <c r="M126" i="59"/>
  <c r="L126" i="59"/>
  <c r="K126" i="59"/>
  <c r="J126" i="59"/>
  <c r="P125" i="59"/>
  <c r="O125" i="59"/>
  <c r="N125" i="59"/>
  <c r="M125" i="59"/>
  <c r="L125" i="59"/>
  <c r="K125" i="59"/>
  <c r="J125" i="59"/>
  <c r="P124" i="59"/>
  <c r="O124" i="59"/>
  <c r="N124" i="59"/>
  <c r="M124" i="59"/>
  <c r="L124" i="59"/>
  <c r="K124" i="59"/>
  <c r="J124" i="59"/>
  <c r="P123" i="59"/>
  <c r="O123" i="59"/>
  <c r="N123" i="59"/>
  <c r="M123" i="59"/>
  <c r="L123" i="59"/>
  <c r="K123" i="59"/>
  <c r="J123" i="59"/>
  <c r="P122" i="59"/>
  <c r="O122" i="59"/>
  <c r="N122" i="59"/>
  <c r="M122" i="59"/>
  <c r="L122" i="59"/>
  <c r="K122" i="59"/>
  <c r="J122" i="59"/>
  <c r="P121" i="59"/>
  <c r="O121" i="59"/>
  <c r="N121" i="59"/>
  <c r="M121" i="59"/>
  <c r="L121" i="59"/>
  <c r="K121" i="59"/>
  <c r="J121" i="59"/>
  <c r="P120" i="59"/>
  <c r="O120" i="59"/>
  <c r="N120" i="59"/>
  <c r="M120" i="59"/>
  <c r="L120" i="59"/>
  <c r="K120" i="59"/>
  <c r="J120" i="59"/>
  <c r="P119" i="59"/>
  <c r="O119" i="59"/>
  <c r="N119" i="59"/>
  <c r="M119" i="59"/>
  <c r="L119" i="59"/>
  <c r="K119" i="59"/>
  <c r="J119" i="59"/>
  <c r="P118" i="59"/>
  <c r="O118" i="59"/>
  <c r="N118" i="59"/>
  <c r="M118" i="59"/>
  <c r="L118" i="59"/>
  <c r="K118" i="59"/>
  <c r="J118" i="59"/>
  <c r="P117" i="59"/>
  <c r="O117" i="59"/>
  <c r="N117" i="59"/>
  <c r="M117" i="59"/>
  <c r="L117" i="59"/>
  <c r="K117" i="59"/>
  <c r="J117" i="59"/>
  <c r="P116" i="59"/>
  <c r="O116" i="59"/>
  <c r="N116" i="59"/>
  <c r="M116" i="59"/>
  <c r="L116" i="59"/>
  <c r="K116" i="59"/>
  <c r="J116" i="59"/>
  <c r="P115" i="59"/>
  <c r="O115" i="59"/>
  <c r="N115" i="59"/>
  <c r="M115" i="59"/>
  <c r="L115" i="59"/>
  <c r="K115" i="59"/>
  <c r="J115" i="59"/>
  <c r="P114" i="59"/>
  <c r="O114" i="59"/>
  <c r="N114" i="59"/>
  <c r="M114" i="59"/>
  <c r="L114" i="59"/>
  <c r="K114" i="59"/>
  <c r="J114" i="59"/>
  <c r="P113" i="59"/>
  <c r="O113" i="59"/>
  <c r="N113" i="59"/>
  <c r="M113" i="59"/>
  <c r="L113" i="59"/>
  <c r="K113" i="59"/>
  <c r="J113" i="59"/>
  <c r="P112" i="59"/>
  <c r="O112" i="59"/>
  <c r="N112" i="59"/>
  <c r="M112" i="59"/>
  <c r="L112" i="59"/>
  <c r="K112" i="59"/>
  <c r="J112" i="59"/>
  <c r="P111" i="59"/>
  <c r="O111" i="59"/>
  <c r="N111" i="59"/>
  <c r="M111" i="59"/>
  <c r="L111" i="59"/>
  <c r="K111" i="59"/>
  <c r="J111" i="59"/>
  <c r="P110" i="59"/>
  <c r="O110" i="59"/>
  <c r="N110" i="59"/>
  <c r="M110" i="59"/>
  <c r="L110" i="59"/>
  <c r="K110" i="59"/>
  <c r="J110" i="59"/>
  <c r="P109" i="59"/>
  <c r="O109" i="59"/>
  <c r="N109" i="59"/>
  <c r="M109" i="59"/>
  <c r="L109" i="59"/>
  <c r="K109" i="59"/>
  <c r="J109" i="59"/>
  <c r="P108" i="59"/>
  <c r="O108" i="59"/>
  <c r="N108" i="59"/>
  <c r="M108" i="59"/>
  <c r="L108" i="59"/>
  <c r="K108" i="59"/>
  <c r="J108" i="59"/>
  <c r="P107" i="59"/>
  <c r="O107" i="59"/>
  <c r="N107" i="59"/>
  <c r="M107" i="59"/>
  <c r="L107" i="59"/>
  <c r="K107" i="59"/>
  <c r="J107" i="59"/>
  <c r="P106" i="59"/>
  <c r="O106" i="59"/>
  <c r="N106" i="59"/>
  <c r="M106" i="59"/>
  <c r="L106" i="59"/>
  <c r="K106" i="59"/>
  <c r="J106" i="59"/>
  <c r="P105" i="59"/>
  <c r="O105" i="59"/>
  <c r="N105" i="59"/>
  <c r="M105" i="59"/>
  <c r="L105" i="59"/>
  <c r="K105" i="59"/>
  <c r="J105" i="59"/>
  <c r="P104" i="59"/>
  <c r="O104" i="59"/>
  <c r="N104" i="59"/>
  <c r="M104" i="59"/>
  <c r="L104" i="59"/>
  <c r="K104" i="59"/>
  <c r="J104" i="59"/>
  <c r="P103" i="59"/>
  <c r="O103" i="59"/>
  <c r="N103" i="59"/>
  <c r="M103" i="59"/>
  <c r="L103" i="59"/>
  <c r="K103" i="59"/>
  <c r="J103" i="59"/>
  <c r="P102" i="59"/>
  <c r="O102" i="59"/>
  <c r="N102" i="59"/>
  <c r="M102" i="59"/>
  <c r="L102" i="59"/>
  <c r="K102" i="59"/>
  <c r="J102" i="59"/>
  <c r="P101" i="59"/>
  <c r="O101" i="59"/>
  <c r="N101" i="59"/>
  <c r="M101" i="59"/>
  <c r="L101" i="59"/>
  <c r="K101" i="59"/>
  <c r="J101" i="59"/>
  <c r="P100" i="59"/>
  <c r="O100" i="59"/>
  <c r="N100" i="59"/>
  <c r="M100" i="59"/>
  <c r="L100" i="59"/>
  <c r="K100" i="59"/>
  <c r="J100" i="59"/>
  <c r="P99" i="59"/>
  <c r="O99" i="59"/>
  <c r="N99" i="59"/>
  <c r="M99" i="59"/>
  <c r="L99" i="59"/>
  <c r="K99" i="59"/>
  <c r="J99" i="59"/>
  <c r="P98" i="59"/>
  <c r="O98" i="59"/>
  <c r="N98" i="59"/>
  <c r="M98" i="59"/>
  <c r="L98" i="59"/>
  <c r="K98" i="59"/>
  <c r="J98" i="59"/>
  <c r="P97" i="59"/>
  <c r="O97" i="59"/>
  <c r="N97" i="59"/>
  <c r="M97" i="59"/>
  <c r="L97" i="59"/>
  <c r="K97" i="59"/>
  <c r="J97" i="59"/>
  <c r="P96" i="59"/>
  <c r="O96" i="59"/>
  <c r="N96" i="59"/>
  <c r="M96" i="59"/>
  <c r="L96" i="59"/>
  <c r="K96" i="59"/>
  <c r="J96" i="59"/>
  <c r="P95" i="59"/>
  <c r="O95" i="59"/>
  <c r="N95" i="59"/>
  <c r="M95" i="59"/>
  <c r="L95" i="59"/>
  <c r="K95" i="59"/>
  <c r="J95" i="59"/>
  <c r="P94" i="59"/>
  <c r="O94" i="59"/>
  <c r="N94" i="59"/>
  <c r="M94" i="59"/>
  <c r="L94" i="59"/>
  <c r="K94" i="59"/>
  <c r="J94" i="59"/>
  <c r="P93" i="59"/>
  <c r="O93" i="59"/>
  <c r="N93" i="59"/>
  <c r="M93" i="59"/>
  <c r="L93" i="59"/>
  <c r="K93" i="59"/>
  <c r="J93" i="59"/>
  <c r="P92" i="59"/>
  <c r="O92" i="59"/>
  <c r="N92" i="59"/>
  <c r="M92" i="59"/>
  <c r="L92" i="59"/>
  <c r="K92" i="59"/>
  <c r="J92" i="59"/>
  <c r="P91" i="59"/>
  <c r="O91" i="59"/>
  <c r="N91" i="59"/>
  <c r="M91" i="59"/>
  <c r="L91" i="59"/>
  <c r="K91" i="59"/>
  <c r="J91" i="59"/>
  <c r="P90" i="59"/>
  <c r="O90" i="59"/>
  <c r="N90" i="59"/>
  <c r="M90" i="59"/>
  <c r="L90" i="59"/>
  <c r="K90" i="59"/>
  <c r="J90" i="59"/>
  <c r="P89" i="59"/>
  <c r="O89" i="59"/>
  <c r="N89" i="59"/>
  <c r="M89" i="59"/>
  <c r="L89" i="59"/>
  <c r="K89" i="59"/>
  <c r="J89" i="59"/>
  <c r="P88" i="59"/>
  <c r="O88" i="59"/>
  <c r="N88" i="59"/>
  <c r="M88" i="59"/>
  <c r="L88" i="59"/>
  <c r="K88" i="59"/>
  <c r="J88" i="59"/>
  <c r="P87" i="59"/>
  <c r="O87" i="59"/>
  <c r="N87" i="59"/>
  <c r="M87" i="59"/>
  <c r="L87" i="59"/>
  <c r="K87" i="59"/>
  <c r="J87" i="59"/>
  <c r="P86" i="59"/>
  <c r="O86" i="59"/>
  <c r="N86" i="59"/>
  <c r="M86" i="59"/>
  <c r="L86" i="59"/>
  <c r="K86" i="59"/>
  <c r="J86" i="59"/>
  <c r="P85" i="59"/>
  <c r="O85" i="59"/>
  <c r="N85" i="59"/>
  <c r="M85" i="59"/>
  <c r="L85" i="59"/>
  <c r="K85" i="59"/>
  <c r="J85" i="59"/>
  <c r="P138" i="38" l="1"/>
  <c r="O138" i="38"/>
  <c r="N138" i="38"/>
  <c r="M138" i="38"/>
  <c r="L138" i="38"/>
  <c r="K138" i="38"/>
  <c r="J138" i="38"/>
  <c r="E132" i="40" l="1"/>
  <c r="F132" i="40"/>
  <c r="D132" i="40"/>
  <c r="C132" i="40"/>
  <c r="J137" i="38" l="1"/>
  <c r="K137" i="38" l="1"/>
  <c r="L137" i="38"/>
  <c r="M137" i="38"/>
  <c r="N137" i="38"/>
  <c r="O137" i="38"/>
  <c r="P137" i="38"/>
  <c r="D131" i="40"/>
  <c r="C131" i="40"/>
  <c r="J42" i="39"/>
  <c r="K42" i="39"/>
  <c r="L42" i="39"/>
  <c r="M42" i="39"/>
  <c r="N42" i="39"/>
  <c r="O42" i="39"/>
  <c r="I42" i="39"/>
  <c r="K136" i="38"/>
  <c r="E130" i="40" s="1"/>
  <c r="L136" i="38"/>
  <c r="F130" i="40" s="1"/>
  <c r="M136" i="38"/>
  <c r="N136" i="38"/>
  <c r="O136" i="38"/>
  <c r="P136" i="38"/>
  <c r="J136" i="38"/>
  <c r="D130" i="40"/>
  <c r="C130" i="40"/>
  <c r="J135" i="38"/>
  <c r="K135" i="38"/>
  <c r="L135" i="38"/>
  <c r="M135" i="38"/>
  <c r="N135" i="38"/>
  <c r="O135" i="38"/>
  <c r="P135" i="38"/>
  <c r="E131" i="40" l="1"/>
  <c r="F131" i="40"/>
  <c r="F129" i="40"/>
  <c r="E129" i="40"/>
  <c r="D129" i="40" l="1"/>
  <c r="C129" i="40"/>
  <c r="P134" i="38" l="1"/>
  <c r="O134" i="38"/>
  <c r="N134" i="38"/>
  <c r="M134" i="38"/>
  <c r="L134" i="38"/>
  <c r="K134" i="38"/>
  <c r="J134" i="38"/>
  <c r="F128" i="40" l="1"/>
  <c r="E128" i="40"/>
  <c r="D128" i="40" l="1"/>
  <c r="C128" i="40"/>
  <c r="J133" i="38" l="1"/>
  <c r="K133" i="38"/>
  <c r="L133" i="38"/>
  <c r="M133" i="38"/>
  <c r="N133" i="38"/>
  <c r="O133" i="38"/>
  <c r="P133" i="38"/>
  <c r="E127" i="40" l="1"/>
  <c r="F127" i="40"/>
  <c r="D127" i="40"/>
  <c r="C127" i="40"/>
  <c r="O41" i="39" l="1"/>
  <c r="N41" i="39"/>
  <c r="M41" i="39"/>
  <c r="L41" i="39"/>
  <c r="K41" i="39"/>
  <c r="J41" i="39"/>
  <c r="I41" i="39"/>
  <c r="P132" i="38"/>
  <c r="O132" i="38"/>
  <c r="N132" i="38"/>
  <c r="M132" i="38"/>
  <c r="L132" i="38"/>
  <c r="K132" i="38"/>
  <c r="J132" i="38"/>
  <c r="F126" i="40" l="1"/>
  <c r="E126" i="40"/>
  <c r="D126" i="40"/>
  <c r="C126" i="40"/>
  <c r="J131" i="38" l="1"/>
  <c r="P131" i="38" l="1"/>
  <c r="O131" i="38"/>
  <c r="N131" i="38"/>
  <c r="M131" i="38"/>
  <c r="L131" i="38"/>
  <c r="K131" i="38"/>
  <c r="F125" i="40" l="1"/>
  <c r="E125" i="40"/>
  <c r="D125" i="40" l="1"/>
  <c r="C125" i="40"/>
  <c r="P130" i="38" l="1"/>
  <c r="O130" i="38"/>
  <c r="N130" i="38"/>
  <c r="M130" i="38"/>
  <c r="L130" i="38"/>
  <c r="K130" i="38"/>
  <c r="J130" i="38"/>
  <c r="E124" i="40" l="1"/>
  <c r="F124" i="40"/>
  <c r="D124" i="40"/>
  <c r="C124" i="40"/>
  <c r="P128" i="38" l="1"/>
  <c r="P129" i="38" l="1"/>
  <c r="O129" i="38"/>
  <c r="N129" i="38"/>
  <c r="M129" i="38"/>
  <c r="L129" i="38"/>
  <c r="K129" i="38"/>
  <c r="J129" i="38"/>
  <c r="F123" i="40" l="1"/>
  <c r="E123" i="40"/>
  <c r="D123" i="40"/>
  <c r="C123" i="40"/>
  <c r="I40" i="39" l="1"/>
  <c r="J40" i="39"/>
  <c r="K40" i="39"/>
  <c r="L40" i="39"/>
  <c r="M40" i="39"/>
  <c r="N40" i="39"/>
  <c r="O40" i="39"/>
  <c r="J128" i="38"/>
  <c r="K128" i="38"/>
  <c r="L128" i="38"/>
  <c r="M128" i="38"/>
  <c r="N128" i="38"/>
  <c r="O128" i="38"/>
  <c r="F122" i="40" l="1"/>
  <c r="E122" i="40"/>
  <c r="D122" i="40" l="1"/>
  <c r="C122" i="40"/>
  <c r="P127" i="38" l="1"/>
  <c r="O127" i="38"/>
  <c r="N127" i="38"/>
  <c r="M127" i="38"/>
  <c r="L127" i="38"/>
  <c r="K127" i="38"/>
  <c r="J127" i="38"/>
  <c r="C121" i="40"/>
  <c r="D121" i="40"/>
  <c r="J126" i="38"/>
  <c r="P126" i="38"/>
  <c r="O126" i="38"/>
  <c r="N126" i="38"/>
  <c r="M126" i="38"/>
  <c r="L126" i="38"/>
  <c r="K126" i="38"/>
  <c r="D120" i="40"/>
  <c r="C120" i="40"/>
  <c r="P125" i="38"/>
  <c r="O125" i="38"/>
  <c r="N125" i="38"/>
  <c r="M125" i="38"/>
  <c r="L125" i="38"/>
  <c r="F119" i="40" s="1"/>
  <c r="K125" i="38"/>
  <c r="J125" i="38"/>
  <c r="C119" i="40"/>
  <c r="D119" i="40"/>
  <c r="K39" i="39"/>
  <c r="I39" i="39"/>
  <c r="J39" i="39"/>
  <c r="L39" i="39"/>
  <c r="M39" i="39"/>
  <c r="N39" i="39"/>
  <c r="O39" i="39"/>
  <c r="J124" i="38"/>
  <c r="K124" i="38"/>
  <c r="L124" i="38"/>
  <c r="M124" i="38"/>
  <c r="N124" i="38"/>
  <c r="O124" i="38"/>
  <c r="P124" i="38"/>
  <c r="D118" i="40"/>
  <c r="C118" i="40"/>
  <c r="P38" i="38"/>
  <c r="P39" i="38"/>
  <c r="P40" i="38"/>
  <c r="P41" i="38"/>
  <c r="P42" i="38"/>
  <c r="P43" i="38"/>
  <c r="P44" i="38"/>
  <c r="P45" i="38"/>
  <c r="P46" i="38"/>
  <c r="P47" i="38"/>
  <c r="P48" i="38"/>
  <c r="P49" i="38"/>
  <c r="P50" i="38"/>
  <c r="P51" i="38"/>
  <c r="P52" i="38"/>
  <c r="P53" i="38"/>
  <c r="P54" i="38"/>
  <c r="P55" i="38"/>
  <c r="P56" i="38"/>
  <c r="P57" i="38"/>
  <c r="P58" i="38"/>
  <c r="P59" i="38"/>
  <c r="P60" i="38"/>
  <c r="P61" i="38"/>
  <c r="P62" i="38"/>
  <c r="P63" i="38"/>
  <c r="P64" i="38"/>
  <c r="P65" i="38"/>
  <c r="P66" i="38"/>
  <c r="P67" i="38"/>
  <c r="P68" i="38"/>
  <c r="P69" i="38"/>
  <c r="P70" i="38"/>
  <c r="P71" i="38"/>
  <c r="P72" i="38"/>
  <c r="P73" i="38"/>
  <c r="P74" i="38"/>
  <c r="P75" i="38"/>
  <c r="P76" i="38"/>
  <c r="P77" i="38"/>
  <c r="P78" i="38"/>
  <c r="P79" i="38"/>
  <c r="P80" i="38"/>
  <c r="P81" i="38"/>
  <c r="P82" i="38"/>
  <c r="P83" i="38"/>
  <c r="P84" i="38"/>
  <c r="P85" i="38"/>
  <c r="P86" i="38"/>
  <c r="P87" i="38"/>
  <c r="P88" i="38"/>
  <c r="P89" i="38"/>
  <c r="P90" i="38"/>
  <c r="P91" i="38"/>
  <c r="P92" i="38"/>
  <c r="P93" i="38"/>
  <c r="P94" i="38"/>
  <c r="P95" i="38"/>
  <c r="P96" i="38"/>
  <c r="P97" i="38"/>
  <c r="P98" i="38"/>
  <c r="P99" i="38"/>
  <c r="P100" i="38"/>
  <c r="P101" i="38"/>
  <c r="P102" i="38"/>
  <c r="P103" i="38"/>
  <c r="P104" i="38"/>
  <c r="P105" i="38"/>
  <c r="P106" i="38"/>
  <c r="P107" i="38"/>
  <c r="P108" i="38"/>
  <c r="P109" i="38"/>
  <c r="P110" i="38"/>
  <c r="P111" i="38"/>
  <c r="P112" i="38"/>
  <c r="P113" i="38"/>
  <c r="P114" i="38"/>
  <c r="P115" i="38"/>
  <c r="P116" i="38"/>
  <c r="P117" i="38"/>
  <c r="P118" i="38"/>
  <c r="P119" i="38"/>
  <c r="P120" i="38"/>
  <c r="P121" i="38"/>
  <c r="P122" i="38"/>
  <c r="P123"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O99" i="38"/>
  <c r="O100" i="38"/>
  <c r="O101" i="38"/>
  <c r="O102" i="38"/>
  <c r="O103" i="38"/>
  <c r="O104" i="38"/>
  <c r="O105" i="38"/>
  <c r="O106" i="38"/>
  <c r="O107" i="38"/>
  <c r="O108" i="38"/>
  <c r="O109" i="38"/>
  <c r="O110" i="38"/>
  <c r="O111" i="38"/>
  <c r="O112" i="38"/>
  <c r="O113" i="38"/>
  <c r="O114" i="38"/>
  <c r="O115" i="38"/>
  <c r="O116" i="38"/>
  <c r="O117" i="38"/>
  <c r="O118" i="38"/>
  <c r="O119" i="38"/>
  <c r="O120" i="38"/>
  <c r="O121" i="38"/>
  <c r="O122" i="38"/>
  <c r="O123"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7" i="38"/>
  <c r="N98" i="38"/>
  <c r="N99" i="38"/>
  <c r="N100" i="38"/>
  <c r="N101" i="38"/>
  <c r="N102" i="38"/>
  <c r="N103" i="38"/>
  <c r="N104" i="38"/>
  <c r="N105" i="38"/>
  <c r="N106" i="38"/>
  <c r="N107" i="38"/>
  <c r="N108" i="38"/>
  <c r="N109" i="38"/>
  <c r="N110" i="38"/>
  <c r="N111" i="38"/>
  <c r="N112" i="38"/>
  <c r="N113" i="38"/>
  <c r="N114" i="38"/>
  <c r="N115" i="38"/>
  <c r="N116" i="38"/>
  <c r="N117" i="38"/>
  <c r="N118" i="38"/>
  <c r="N119" i="38"/>
  <c r="N120" i="38"/>
  <c r="N121" i="38"/>
  <c r="N122" i="38"/>
  <c r="N123"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2" i="38"/>
  <c r="M73" i="38"/>
  <c r="M74" i="38"/>
  <c r="M75" i="38"/>
  <c r="M76" i="38"/>
  <c r="M77" i="38"/>
  <c r="M78" i="38"/>
  <c r="M79" i="38"/>
  <c r="M80" i="38"/>
  <c r="M81" i="38"/>
  <c r="M82" i="38"/>
  <c r="M83" i="38"/>
  <c r="M84" i="38"/>
  <c r="M85" i="38"/>
  <c r="M86" i="38"/>
  <c r="M87" i="38"/>
  <c r="M88" i="38"/>
  <c r="M89" i="38"/>
  <c r="M90" i="38"/>
  <c r="M91" i="38"/>
  <c r="M92" i="38"/>
  <c r="M93" i="38"/>
  <c r="M94" i="38"/>
  <c r="M95" i="38"/>
  <c r="M96" i="38"/>
  <c r="M97" i="38"/>
  <c r="M98" i="38"/>
  <c r="M99" i="38"/>
  <c r="M100" i="38"/>
  <c r="M101" i="38"/>
  <c r="M102" i="38"/>
  <c r="M103" i="38"/>
  <c r="M104" i="38"/>
  <c r="M105" i="38"/>
  <c r="M106" i="38"/>
  <c r="M107" i="38"/>
  <c r="M108" i="38"/>
  <c r="M109" i="38"/>
  <c r="M110" i="38"/>
  <c r="M111" i="38"/>
  <c r="M112" i="38"/>
  <c r="M113" i="38"/>
  <c r="M114" i="38"/>
  <c r="M115" i="38"/>
  <c r="M116" i="38"/>
  <c r="M117" i="38"/>
  <c r="M118" i="38"/>
  <c r="M119" i="38"/>
  <c r="M120" i="38"/>
  <c r="M121" i="38"/>
  <c r="M122" i="38"/>
  <c r="M123" i="38"/>
  <c r="L38" i="38"/>
  <c r="F32" i="40" s="1"/>
  <c r="L39" i="38"/>
  <c r="F33" i="40" s="1"/>
  <c r="L40" i="38"/>
  <c r="F34" i="40" s="1"/>
  <c r="L41" i="38"/>
  <c r="F35" i="40" s="1"/>
  <c r="L42" i="38"/>
  <c r="F36" i="40" s="1"/>
  <c r="L43" i="38"/>
  <c r="F37" i="40" s="1"/>
  <c r="L44" i="38"/>
  <c r="F38" i="40" s="1"/>
  <c r="L45" i="38"/>
  <c r="F39" i="40" s="1"/>
  <c r="L46" i="38"/>
  <c r="F40" i="40" s="1"/>
  <c r="L47" i="38"/>
  <c r="F41" i="40" s="1"/>
  <c r="L48" i="38"/>
  <c r="F42" i="40" s="1"/>
  <c r="L49" i="38"/>
  <c r="F43" i="40" s="1"/>
  <c r="L50" i="38"/>
  <c r="F44" i="40" s="1"/>
  <c r="L51" i="38"/>
  <c r="F45" i="40" s="1"/>
  <c r="L52" i="38"/>
  <c r="F46" i="40" s="1"/>
  <c r="L53" i="38"/>
  <c r="F47" i="40" s="1"/>
  <c r="L54" i="38"/>
  <c r="F48" i="40" s="1"/>
  <c r="L55" i="38"/>
  <c r="F49" i="40" s="1"/>
  <c r="L56" i="38"/>
  <c r="F50" i="40" s="1"/>
  <c r="L57" i="38"/>
  <c r="F51" i="40" s="1"/>
  <c r="L58" i="38"/>
  <c r="F52" i="40" s="1"/>
  <c r="L59" i="38"/>
  <c r="F53" i="40" s="1"/>
  <c r="L60" i="38"/>
  <c r="F54" i="40" s="1"/>
  <c r="L61" i="38"/>
  <c r="F55" i="40" s="1"/>
  <c r="L62" i="38"/>
  <c r="F56" i="40" s="1"/>
  <c r="L63" i="38"/>
  <c r="F57" i="40" s="1"/>
  <c r="L64" i="38"/>
  <c r="F58" i="40" s="1"/>
  <c r="L65" i="38"/>
  <c r="F59" i="40" s="1"/>
  <c r="L66" i="38"/>
  <c r="F60" i="40" s="1"/>
  <c r="L67" i="38"/>
  <c r="F61" i="40" s="1"/>
  <c r="L68" i="38"/>
  <c r="F62" i="40" s="1"/>
  <c r="L69" i="38"/>
  <c r="F63" i="40" s="1"/>
  <c r="L70" i="38"/>
  <c r="F64" i="40" s="1"/>
  <c r="L71" i="38"/>
  <c r="F65" i="40" s="1"/>
  <c r="L72" i="38"/>
  <c r="F66" i="40" s="1"/>
  <c r="L73" i="38"/>
  <c r="F67" i="40" s="1"/>
  <c r="L74" i="38"/>
  <c r="F68" i="40" s="1"/>
  <c r="L75" i="38"/>
  <c r="F69" i="40" s="1"/>
  <c r="L76" i="38"/>
  <c r="F70" i="40" s="1"/>
  <c r="L77" i="38"/>
  <c r="F71" i="40" s="1"/>
  <c r="L78" i="38"/>
  <c r="F72" i="40" s="1"/>
  <c r="L79" i="38"/>
  <c r="F73" i="40" s="1"/>
  <c r="L80" i="38"/>
  <c r="F74" i="40" s="1"/>
  <c r="L81" i="38"/>
  <c r="F75" i="40" s="1"/>
  <c r="L82" i="38"/>
  <c r="F76" i="40" s="1"/>
  <c r="L83" i="38"/>
  <c r="F77" i="40" s="1"/>
  <c r="L84" i="38"/>
  <c r="F78" i="40" s="1"/>
  <c r="L85" i="38"/>
  <c r="F79" i="40" s="1"/>
  <c r="L86" i="38"/>
  <c r="F80" i="40" s="1"/>
  <c r="L87" i="38"/>
  <c r="F81" i="40" s="1"/>
  <c r="L88" i="38"/>
  <c r="F82" i="40" s="1"/>
  <c r="L89" i="38"/>
  <c r="F83" i="40" s="1"/>
  <c r="L90" i="38"/>
  <c r="F84" i="40" s="1"/>
  <c r="L91" i="38"/>
  <c r="F85" i="40" s="1"/>
  <c r="L92" i="38"/>
  <c r="F86" i="40" s="1"/>
  <c r="L93" i="38"/>
  <c r="F87" i="40" s="1"/>
  <c r="L94" i="38"/>
  <c r="F88" i="40" s="1"/>
  <c r="L95" i="38"/>
  <c r="F89" i="40" s="1"/>
  <c r="L96" i="38"/>
  <c r="F90" i="40" s="1"/>
  <c r="L97" i="38"/>
  <c r="F91" i="40" s="1"/>
  <c r="L98" i="38"/>
  <c r="F92" i="40" s="1"/>
  <c r="L99" i="38"/>
  <c r="F93" i="40" s="1"/>
  <c r="L100" i="38"/>
  <c r="F94" i="40" s="1"/>
  <c r="L101" i="38"/>
  <c r="F95" i="40" s="1"/>
  <c r="L102" i="38"/>
  <c r="F96" i="40" s="1"/>
  <c r="L103" i="38"/>
  <c r="F97" i="40" s="1"/>
  <c r="L104" i="38"/>
  <c r="F98" i="40" s="1"/>
  <c r="L105" i="38"/>
  <c r="F99" i="40" s="1"/>
  <c r="L106" i="38"/>
  <c r="F100" i="40" s="1"/>
  <c r="L107" i="38"/>
  <c r="F101" i="40" s="1"/>
  <c r="L108" i="38"/>
  <c r="F102" i="40" s="1"/>
  <c r="L109" i="38"/>
  <c r="F103" i="40" s="1"/>
  <c r="L110" i="38"/>
  <c r="F104" i="40" s="1"/>
  <c r="L111" i="38"/>
  <c r="F105" i="40" s="1"/>
  <c r="L112" i="38"/>
  <c r="F106" i="40" s="1"/>
  <c r="L113" i="38"/>
  <c r="F107" i="40" s="1"/>
  <c r="L114" i="38"/>
  <c r="F108" i="40" s="1"/>
  <c r="L115" i="38"/>
  <c r="F109" i="40" s="1"/>
  <c r="L116" i="38"/>
  <c r="F110" i="40" s="1"/>
  <c r="L117" i="38"/>
  <c r="F111" i="40" s="1"/>
  <c r="L118" i="38"/>
  <c r="F112" i="40" s="1"/>
  <c r="L119" i="38"/>
  <c r="L120" i="38"/>
  <c r="F114" i="40" s="1"/>
  <c r="L121" i="38"/>
  <c r="F115" i="40" s="1"/>
  <c r="L122" i="38"/>
  <c r="L123" i="38"/>
  <c r="F117" i="40" s="1"/>
  <c r="K38" i="38"/>
  <c r="E32" i="40" s="1"/>
  <c r="K39" i="38"/>
  <c r="E33" i="40" s="1"/>
  <c r="K40" i="38"/>
  <c r="E34" i="40" s="1"/>
  <c r="K41" i="38"/>
  <c r="E35" i="40" s="1"/>
  <c r="K42" i="38"/>
  <c r="E36" i="40" s="1"/>
  <c r="K43" i="38"/>
  <c r="E37" i="40" s="1"/>
  <c r="K44" i="38"/>
  <c r="E38" i="40" s="1"/>
  <c r="K45" i="38"/>
  <c r="E39" i="40" s="1"/>
  <c r="K46" i="38"/>
  <c r="E40" i="40" s="1"/>
  <c r="K47" i="38"/>
  <c r="E41" i="40" s="1"/>
  <c r="K48" i="38"/>
  <c r="E42" i="40" s="1"/>
  <c r="K49" i="38"/>
  <c r="E43" i="40" s="1"/>
  <c r="K50" i="38"/>
  <c r="E44" i="40" s="1"/>
  <c r="K51" i="38"/>
  <c r="E45" i="40" s="1"/>
  <c r="K52" i="38"/>
  <c r="E46" i="40" s="1"/>
  <c r="K53" i="38"/>
  <c r="E47" i="40" s="1"/>
  <c r="K54" i="38"/>
  <c r="E48" i="40" s="1"/>
  <c r="K55" i="38"/>
  <c r="E49" i="40" s="1"/>
  <c r="K56" i="38"/>
  <c r="E50" i="40" s="1"/>
  <c r="K57" i="38"/>
  <c r="E51" i="40" s="1"/>
  <c r="K58" i="38"/>
  <c r="E52" i="40" s="1"/>
  <c r="K59" i="38"/>
  <c r="E53" i="40" s="1"/>
  <c r="K60" i="38"/>
  <c r="E54" i="40" s="1"/>
  <c r="K61" i="38"/>
  <c r="E55" i="40" s="1"/>
  <c r="K62" i="38"/>
  <c r="E56" i="40" s="1"/>
  <c r="K63" i="38"/>
  <c r="E57" i="40" s="1"/>
  <c r="K64" i="38"/>
  <c r="E58" i="40" s="1"/>
  <c r="K65" i="38"/>
  <c r="E59" i="40" s="1"/>
  <c r="K66" i="38"/>
  <c r="E60" i="40" s="1"/>
  <c r="K67" i="38"/>
  <c r="E61" i="40" s="1"/>
  <c r="K68" i="38"/>
  <c r="E62" i="40" s="1"/>
  <c r="K69" i="38"/>
  <c r="E63" i="40" s="1"/>
  <c r="K70" i="38"/>
  <c r="E64" i="40" s="1"/>
  <c r="K71" i="38"/>
  <c r="E65" i="40" s="1"/>
  <c r="K72" i="38"/>
  <c r="E66" i="40" s="1"/>
  <c r="K73" i="38"/>
  <c r="E67" i="40" s="1"/>
  <c r="K74" i="38"/>
  <c r="E68" i="40" s="1"/>
  <c r="K75" i="38"/>
  <c r="E69" i="40" s="1"/>
  <c r="K76" i="38"/>
  <c r="E70" i="40" s="1"/>
  <c r="K77" i="38"/>
  <c r="E71" i="40" s="1"/>
  <c r="K78" i="38"/>
  <c r="E72" i="40" s="1"/>
  <c r="K79" i="38"/>
  <c r="E73" i="40" s="1"/>
  <c r="K80" i="38"/>
  <c r="E74" i="40" s="1"/>
  <c r="K81" i="38"/>
  <c r="E75" i="40" s="1"/>
  <c r="K82" i="38"/>
  <c r="E76" i="40" s="1"/>
  <c r="K83" i="38"/>
  <c r="E77" i="40" s="1"/>
  <c r="K84" i="38"/>
  <c r="E78" i="40" s="1"/>
  <c r="K85" i="38"/>
  <c r="E79" i="40" s="1"/>
  <c r="K86" i="38"/>
  <c r="E80" i="40" s="1"/>
  <c r="K87" i="38"/>
  <c r="E81" i="40" s="1"/>
  <c r="K88" i="38"/>
  <c r="E82" i="40" s="1"/>
  <c r="K89" i="38"/>
  <c r="E83" i="40" s="1"/>
  <c r="K90" i="38"/>
  <c r="E84" i="40" s="1"/>
  <c r="K91" i="38"/>
  <c r="E85" i="40" s="1"/>
  <c r="K92" i="38"/>
  <c r="E86" i="40" s="1"/>
  <c r="K93" i="38"/>
  <c r="E87" i="40" s="1"/>
  <c r="K94" i="38"/>
  <c r="E88" i="40" s="1"/>
  <c r="K95" i="38"/>
  <c r="E89" i="40" s="1"/>
  <c r="K96" i="38"/>
  <c r="E90" i="40" s="1"/>
  <c r="K97" i="38"/>
  <c r="E91" i="40" s="1"/>
  <c r="K98" i="38"/>
  <c r="E92" i="40" s="1"/>
  <c r="K99" i="38"/>
  <c r="E93" i="40" s="1"/>
  <c r="K100" i="38"/>
  <c r="E94" i="40" s="1"/>
  <c r="K101" i="38"/>
  <c r="E95" i="40" s="1"/>
  <c r="K102" i="38"/>
  <c r="E96" i="40" s="1"/>
  <c r="K103" i="38"/>
  <c r="E97" i="40" s="1"/>
  <c r="K104" i="38"/>
  <c r="E98" i="40" s="1"/>
  <c r="K105" i="38"/>
  <c r="E99" i="40" s="1"/>
  <c r="K106" i="38"/>
  <c r="E100" i="40" s="1"/>
  <c r="K107" i="38"/>
  <c r="E101" i="40" s="1"/>
  <c r="K108" i="38"/>
  <c r="E102" i="40" s="1"/>
  <c r="K109" i="38"/>
  <c r="E103" i="40" s="1"/>
  <c r="K110" i="38"/>
  <c r="E104" i="40" s="1"/>
  <c r="K111" i="38"/>
  <c r="E105" i="40" s="1"/>
  <c r="K112" i="38"/>
  <c r="E106" i="40" s="1"/>
  <c r="K113" i="38"/>
  <c r="E107" i="40" s="1"/>
  <c r="K114" i="38"/>
  <c r="E108" i="40" s="1"/>
  <c r="K115" i="38"/>
  <c r="E109" i="40" s="1"/>
  <c r="K116" i="38"/>
  <c r="E110" i="40" s="1"/>
  <c r="K117" i="38"/>
  <c r="E111" i="40" s="1"/>
  <c r="K118" i="38"/>
  <c r="E112" i="40" s="1"/>
  <c r="K119" i="38"/>
  <c r="K120" i="38"/>
  <c r="K121" i="38"/>
  <c r="K122" i="38"/>
  <c r="K123" i="38"/>
  <c r="E117" i="40" s="1"/>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120" i="38"/>
  <c r="J121" i="38"/>
  <c r="J122" i="38"/>
  <c r="J123" i="38"/>
  <c r="P37" i="38"/>
  <c r="O37" i="38"/>
  <c r="N37" i="38"/>
  <c r="M37" i="38"/>
  <c r="L37" i="38"/>
  <c r="F31" i="40" s="1"/>
  <c r="K37" i="38"/>
  <c r="E31" i="40" s="1"/>
  <c r="J37" i="38"/>
  <c r="C117" i="40"/>
  <c r="D117" i="40"/>
  <c r="C116" i="40"/>
  <c r="D116" i="40"/>
  <c r="C115" i="40"/>
  <c r="D115" i="40"/>
  <c r="O38" i="39"/>
  <c r="N38" i="39"/>
  <c r="M38" i="39"/>
  <c r="L38" i="39"/>
  <c r="K38" i="39"/>
  <c r="J38" i="39"/>
  <c r="I38" i="39"/>
  <c r="C114" i="40"/>
  <c r="D114" i="40"/>
  <c r="C113" i="40"/>
  <c r="D113" i="40"/>
  <c r="C112" i="40"/>
  <c r="D112" i="40"/>
  <c r="C111" i="40"/>
  <c r="D111" i="40"/>
  <c r="O37" i="39"/>
  <c r="N37" i="39"/>
  <c r="M37" i="39"/>
  <c r="L37" i="39"/>
  <c r="K37" i="39"/>
  <c r="J37" i="39"/>
  <c r="I37" i="39"/>
  <c r="C110" i="40"/>
  <c r="D110" i="40"/>
  <c r="D109" i="40"/>
  <c r="C109" i="40"/>
  <c r="D108" i="40"/>
  <c r="C108" i="40"/>
  <c r="D107" i="40"/>
  <c r="C107" i="40"/>
  <c r="O36" i="39"/>
  <c r="N36" i="39"/>
  <c r="M36" i="39"/>
  <c r="L36" i="39"/>
  <c r="K36" i="39"/>
  <c r="J36" i="39"/>
  <c r="I36" i="39"/>
  <c r="D106" i="40"/>
  <c r="C106" i="40"/>
  <c r="D105" i="40"/>
  <c r="C105" i="40"/>
  <c r="D104" i="40"/>
  <c r="C104" i="40"/>
  <c r="D103" i="40"/>
  <c r="C103" i="40"/>
  <c r="O35" i="39"/>
  <c r="N35" i="39"/>
  <c r="M35" i="39"/>
  <c r="L35" i="39"/>
  <c r="K35" i="39"/>
  <c r="J35" i="39"/>
  <c r="I35" i="39"/>
  <c r="D102" i="40"/>
  <c r="C102" i="40"/>
  <c r="D101" i="40"/>
  <c r="C101" i="40"/>
  <c r="D100" i="40"/>
  <c r="C100" i="40"/>
  <c r="D39" i="40"/>
  <c r="D40" i="40"/>
  <c r="D41" i="40"/>
  <c r="D42" i="40"/>
  <c r="D43" i="40"/>
  <c r="D44" i="40"/>
  <c r="D45" i="40"/>
  <c r="D46" i="40"/>
  <c r="D47" i="40"/>
  <c r="D48" i="40"/>
  <c r="D49" i="40"/>
  <c r="D50" i="40"/>
  <c r="D51" i="40"/>
  <c r="D52" i="40"/>
  <c r="D53" i="40"/>
  <c r="D54" i="40"/>
  <c r="D55" i="40"/>
  <c r="D56" i="40"/>
  <c r="D57" i="40"/>
  <c r="D58" i="40"/>
  <c r="D59" i="40"/>
  <c r="D60" i="40"/>
  <c r="D61" i="40"/>
  <c r="D62" i="40"/>
  <c r="D63" i="40"/>
  <c r="D64" i="40"/>
  <c r="D65" i="40"/>
  <c r="D66" i="40"/>
  <c r="D67" i="40"/>
  <c r="D68" i="40"/>
  <c r="D69" i="40"/>
  <c r="D70" i="40"/>
  <c r="D71" i="40"/>
  <c r="D72" i="40"/>
  <c r="D73" i="40"/>
  <c r="D74" i="40"/>
  <c r="D75" i="40"/>
  <c r="D76" i="40"/>
  <c r="D77" i="40"/>
  <c r="D78" i="40"/>
  <c r="D79" i="40"/>
  <c r="D80" i="40"/>
  <c r="D81" i="40"/>
  <c r="D82" i="40"/>
  <c r="D83" i="40"/>
  <c r="D84" i="40"/>
  <c r="D85" i="40"/>
  <c r="D86" i="40"/>
  <c r="D87" i="40"/>
  <c r="D88" i="40"/>
  <c r="D89" i="40"/>
  <c r="D90" i="40"/>
  <c r="D91" i="40"/>
  <c r="D92" i="40"/>
  <c r="D93" i="40"/>
  <c r="D94" i="40"/>
  <c r="D95" i="40"/>
  <c r="D96" i="40"/>
  <c r="D97" i="40"/>
  <c r="D98" i="40"/>
  <c r="D99" i="40"/>
  <c r="D38" i="40"/>
  <c r="D32" i="40"/>
  <c r="D33" i="40"/>
  <c r="D34" i="40"/>
  <c r="D35" i="40"/>
  <c r="D36" i="40"/>
  <c r="D37" i="40"/>
  <c r="D31" i="40"/>
  <c r="C99" i="40"/>
  <c r="C39" i="40"/>
  <c r="C40" i="40"/>
  <c r="C41" i="40"/>
  <c r="C42" i="40"/>
  <c r="C43" i="40"/>
  <c r="C44" i="40"/>
  <c r="C45" i="40"/>
  <c r="C46" i="40"/>
  <c r="C47" i="40"/>
  <c r="C48" i="40"/>
  <c r="C49" i="40"/>
  <c r="C50" i="40"/>
  <c r="C51" i="40"/>
  <c r="C52" i="40"/>
  <c r="C53" i="40"/>
  <c r="C54" i="40"/>
  <c r="C55" i="40"/>
  <c r="C56" i="40"/>
  <c r="C57" i="40"/>
  <c r="C58" i="40"/>
  <c r="C59" i="40"/>
  <c r="C60" i="40"/>
  <c r="C61" i="40"/>
  <c r="C62" i="40"/>
  <c r="C63" i="40"/>
  <c r="C64" i="40"/>
  <c r="C65" i="40"/>
  <c r="C66" i="40"/>
  <c r="C67" i="40"/>
  <c r="C68" i="40"/>
  <c r="C69" i="40"/>
  <c r="C70" i="40"/>
  <c r="C71" i="40"/>
  <c r="C72" i="40"/>
  <c r="C73" i="40"/>
  <c r="C74" i="40"/>
  <c r="C75" i="40"/>
  <c r="C76" i="40"/>
  <c r="C77" i="40"/>
  <c r="C78" i="40"/>
  <c r="C79" i="40"/>
  <c r="C80" i="40"/>
  <c r="C81" i="40"/>
  <c r="C82" i="40"/>
  <c r="C83" i="40"/>
  <c r="C84" i="40"/>
  <c r="C85" i="40"/>
  <c r="C86" i="40"/>
  <c r="C87" i="40"/>
  <c r="C88" i="40"/>
  <c r="C89" i="40"/>
  <c r="C90" i="40"/>
  <c r="C91" i="40"/>
  <c r="C92" i="40"/>
  <c r="C93" i="40"/>
  <c r="C94" i="40"/>
  <c r="C95" i="40"/>
  <c r="C96" i="40"/>
  <c r="C97" i="40"/>
  <c r="C98" i="40"/>
  <c r="C38" i="40"/>
  <c r="C32" i="40"/>
  <c r="C33" i="40"/>
  <c r="C34" i="40"/>
  <c r="C35" i="40"/>
  <c r="C36" i="40"/>
  <c r="C37" i="40"/>
  <c r="C31" i="40"/>
  <c r="O34" i="39"/>
  <c r="N34" i="39"/>
  <c r="M34" i="39"/>
  <c r="L34" i="39"/>
  <c r="K34" i="39"/>
  <c r="J34" i="39"/>
  <c r="I34" i="39"/>
  <c r="O33" i="39"/>
  <c r="N33" i="39"/>
  <c r="M33" i="39"/>
  <c r="L33" i="39"/>
  <c r="K33" i="39"/>
  <c r="J33" i="39"/>
  <c r="I33" i="39"/>
  <c r="O32" i="39"/>
  <c r="N32" i="39"/>
  <c r="M32" i="39"/>
  <c r="L32" i="39"/>
  <c r="K32" i="39"/>
  <c r="J32" i="39"/>
  <c r="I32" i="39"/>
  <c r="O31" i="39"/>
  <c r="N31" i="39"/>
  <c r="M31" i="39"/>
  <c r="L31" i="39"/>
  <c r="K31" i="39"/>
  <c r="J31" i="39"/>
  <c r="I31" i="39"/>
  <c r="O30" i="39"/>
  <c r="N30" i="39"/>
  <c r="M30" i="39"/>
  <c r="L30" i="39"/>
  <c r="K30" i="39"/>
  <c r="J30" i="39"/>
  <c r="I30" i="39"/>
  <c r="O29" i="39"/>
  <c r="N29" i="39"/>
  <c r="M29" i="39"/>
  <c r="L29" i="39"/>
  <c r="K29" i="39"/>
  <c r="J29" i="39"/>
  <c r="I29" i="39"/>
  <c r="O28" i="39"/>
  <c r="N28" i="39"/>
  <c r="M28" i="39"/>
  <c r="L28" i="39"/>
  <c r="K28" i="39"/>
  <c r="J28" i="39"/>
  <c r="I28" i="39"/>
  <c r="O27" i="39"/>
  <c r="N27" i="39"/>
  <c r="M27" i="39"/>
  <c r="L27" i="39"/>
  <c r="K27" i="39"/>
  <c r="J27" i="39"/>
  <c r="I27" i="39"/>
  <c r="O26" i="39"/>
  <c r="N26" i="39"/>
  <c r="M26" i="39"/>
  <c r="L26" i="39"/>
  <c r="K26" i="39"/>
  <c r="J26" i="39"/>
  <c r="I26" i="39"/>
  <c r="O25" i="39"/>
  <c r="N25" i="39"/>
  <c r="M25" i="39"/>
  <c r="L25" i="39"/>
  <c r="K25" i="39"/>
  <c r="J25" i="39"/>
  <c r="I25" i="39"/>
  <c r="O24" i="39"/>
  <c r="N24" i="39"/>
  <c r="M24" i="39"/>
  <c r="L24" i="39"/>
  <c r="K24" i="39"/>
  <c r="J24" i="39"/>
  <c r="I24" i="39"/>
  <c r="O23" i="39"/>
  <c r="N23" i="39"/>
  <c r="M23" i="39"/>
  <c r="L23" i="39"/>
  <c r="K23" i="39"/>
  <c r="J23" i="39"/>
  <c r="I23" i="39"/>
  <c r="O22" i="39"/>
  <c r="N22" i="39"/>
  <c r="M22" i="39"/>
  <c r="L22" i="39"/>
  <c r="K22" i="39"/>
  <c r="J22" i="39"/>
  <c r="I22" i="39"/>
  <c r="O21" i="39"/>
  <c r="N21" i="39"/>
  <c r="M21" i="39"/>
  <c r="L21" i="39"/>
  <c r="K21" i="39"/>
  <c r="J21" i="39"/>
  <c r="I21" i="39"/>
  <c r="O20" i="39"/>
  <c r="N20" i="39"/>
  <c r="M20" i="39"/>
  <c r="L20" i="39"/>
  <c r="K20" i="39"/>
  <c r="J20" i="39"/>
  <c r="I20" i="39"/>
  <c r="O19" i="39"/>
  <c r="N19" i="39"/>
  <c r="M19" i="39"/>
  <c r="L19" i="39"/>
  <c r="K19" i="39"/>
  <c r="J19" i="39"/>
  <c r="I19" i="39"/>
  <c r="O18" i="39"/>
  <c r="N18" i="39"/>
  <c r="M18" i="39"/>
  <c r="L18" i="39"/>
  <c r="K18" i="39"/>
  <c r="J18" i="39"/>
  <c r="I18" i="39"/>
  <c r="E118" i="40"/>
  <c r="F118" i="40" l="1"/>
  <c r="E115" i="40"/>
  <c r="E116" i="40"/>
  <c r="E121" i="40"/>
  <c r="E113" i="40"/>
  <c r="F113" i="40"/>
  <c r="F120" i="40"/>
  <c r="F121" i="40"/>
  <c r="E119" i="40"/>
  <c r="E114" i="40"/>
  <c r="E120" i="40"/>
  <c r="F116" i="40"/>
</calcChain>
</file>

<file path=xl/sharedStrings.xml><?xml version="1.0" encoding="utf-8"?>
<sst xmlns="http://schemas.openxmlformats.org/spreadsheetml/2006/main" count="1264" uniqueCount="322">
  <si>
    <t xml:space="preserve">Gas </t>
  </si>
  <si>
    <t>GDP Deflator</t>
  </si>
  <si>
    <t>Gas</t>
  </si>
  <si>
    <t>Solid fuels</t>
  </si>
  <si>
    <t>Liquid fuels</t>
  </si>
  <si>
    <t>Domestic fuels</t>
  </si>
  <si>
    <t>Motor fuel &amp; oil</t>
  </si>
  <si>
    <t>All items</t>
  </si>
  <si>
    <t>Electricity</t>
  </si>
  <si>
    <t>Motor fuels &amp; oil</t>
  </si>
  <si>
    <t>D7DW</t>
  </si>
  <si>
    <t>D7DU</t>
  </si>
  <si>
    <t>D7DT</t>
  </si>
  <si>
    <t>D7DV</t>
  </si>
  <si>
    <t>D7CH</t>
  </si>
  <si>
    <t>D7EC</t>
  </si>
  <si>
    <t>D7BT</t>
  </si>
  <si>
    <t>Return to Contents Page</t>
  </si>
  <si>
    <t>Contents</t>
  </si>
  <si>
    <t>Tables</t>
  </si>
  <si>
    <t>Charts</t>
  </si>
  <si>
    <t>Methodology</t>
  </si>
  <si>
    <t>Methodology notes</t>
  </si>
  <si>
    <t>Further information</t>
  </si>
  <si>
    <t>Contacts</t>
  </si>
  <si>
    <t>Consumer prices index: fuel components</t>
  </si>
  <si>
    <t>Table A1: Consumer price index, fuel component weights</t>
  </si>
  <si>
    <t>energyprices.stats@beis.gov.uk</t>
  </si>
  <si>
    <t>About this data</t>
  </si>
  <si>
    <t>Consumer prices index: fuel components, quarterly and annual, real terms relative to GDP deflator, United Kingdom</t>
  </si>
  <si>
    <t>Deflated using GDP (market prices) deflator</t>
  </si>
  <si>
    <t>Elec</t>
  </si>
  <si>
    <t>Consumer Price Index for all items</t>
  </si>
  <si>
    <t>Notes on this series</t>
  </si>
  <si>
    <t xml:space="preserve">Table A1 below gives the weights within the total index, in parts per 1,000, of the fuel components.  </t>
  </si>
  <si>
    <t>CPI is calculated using prices collected on the second or third Tuesday of each month.</t>
  </si>
  <si>
    <t>Quarterly data is published three months in arrears.  Any revised data is marked with an r.</t>
  </si>
  <si>
    <t>Provisional annual data is published in the March edition of QEP, with final data being published in June.</t>
  </si>
  <si>
    <t>Prior to September 2013 the Retail Prices Index (RPI) was used - in February 2013 the RPI’s designation as a National Statistic was removed, which prompted the switch to CPI.</t>
  </si>
  <si>
    <t>Definitions</t>
  </si>
  <si>
    <t>ONS publishes a full methodology on it's inflation measures here:</t>
  </si>
  <si>
    <t>Coal plus smokeless fuel. Retail prices of one standard grade of household coal and of the boiler/room heater grade of smokeless fuel sold by the retailer.</t>
  </si>
  <si>
    <t>Average of the gas companies' tariffs plus butane gas.</t>
  </si>
  <si>
    <t>Average of the electricity companies' tariffs.</t>
  </si>
  <si>
    <t>Below are definitions of what are included in the series in these tables and details on how these were derived.</t>
  </si>
  <si>
    <t>Motor fuel &amp; Oil</t>
  </si>
  <si>
    <t>Ultra-low sulphur petrol (ULSP), ultra-low sulphur diesel (ULSD) and motor oil.</t>
  </si>
  <si>
    <t>Retail prices of the different grades of motor spirit and engine oil are obtained weekly from oil companies and supermarkets throughout the United Kingdom.</t>
  </si>
  <si>
    <t xml:space="preserve">The weekly data is then averaged to produce a monthly figure. </t>
  </si>
  <si>
    <t xml:space="preserve">This comprises domestic kerosene heating oil.  Prices of heating oil are provided by retailers throughout the United Kingdom.  </t>
  </si>
  <si>
    <t>Obtained from local retailers throughout the United Kingdom</t>
  </si>
  <si>
    <t>ONS Code</t>
  </si>
  <si>
    <t>ONS Series Name</t>
  </si>
  <si>
    <r>
      <t>CPI</t>
    </r>
    <r>
      <rPr>
        <vertAlign val="superscript"/>
        <sz val="8"/>
        <rFont val="Calibri"/>
        <family val="2"/>
      </rPr>
      <t/>
    </r>
  </si>
  <si>
    <t>07.2.2 Fuels and lubricants (under D7CP 07.2 Operation of personal transport equipment)</t>
  </si>
  <si>
    <t>04.5 Electricity, gas and other fuels</t>
  </si>
  <si>
    <t>04.5.3 Liquid fuels</t>
  </si>
  <si>
    <t>04.5.1 Electricity</t>
  </si>
  <si>
    <t>04.5.2 Gas</t>
  </si>
  <si>
    <t>04.5.4 Solid fuels</t>
  </si>
  <si>
    <r>
      <t xml:space="preserve">Below is a table matching the series presented in these tables with the relevant tables in the Office of National Statistics' </t>
    </r>
    <r>
      <rPr>
        <b/>
        <sz val="11"/>
        <color theme="1"/>
        <rFont val="Arial"/>
        <family val="2"/>
      </rPr>
      <t>Consumer Price Inflation Detailed Reference Tables</t>
    </r>
    <r>
      <rPr>
        <sz val="11"/>
        <color theme="1"/>
        <rFont val="Arial"/>
        <family val="2"/>
      </rPr>
      <t>:</t>
    </r>
  </si>
  <si>
    <t>The source of the prices in these tables is the Consumer Prices Index (CPI) series published by the Office for National Statistics, available here:</t>
  </si>
  <si>
    <t>The dataset itself is available here, where the fuel components within the CPI are published, together with the all other items that make up the CPI:</t>
  </si>
  <si>
    <r>
      <t xml:space="preserve">In the last release, </t>
    </r>
    <r>
      <rPr>
        <b/>
        <sz val="11"/>
        <color theme="1"/>
        <rFont val="Arial"/>
        <family val="2"/>
      </rPr>
      <t xml:space="preserve">monthly </t>
    </r>
    <r>
      <rPr>
        <sz val="11"/>
        <color theme="1"/>
        <rFont val="Arial"/>
        <family val="2"/>
      </rPr>
      <t xml:space="preserve">data was available in Table 57 and </t>
    </r>
    <r>
      <rPr>
        <b/>
        <sz val="11"/>
        <color theme="1"/>
        <rFont val="Arial"/>
        <family val="2"/>
      </rPr>
      <t xml:space="preserve">annual </t>
    </r>
    <r>
      <rPr>
        <sz val="11"/>
        <color theme="1"/>
        <rFont val="Arial"/>
        <family val="2"/>
      </rPr>
      <t>data was available in Table 23</t>
    </r>
  </si>
  <si>
    <t>YBGB</t>
  </si>
  <si>
    <t>Gross domestic product at market prices, implied deflator, seasonally adjusted</t>
  </si>
  <si>
    <t>Energy Prices Statistics Team</t>
  </si>
  <si>
    <t>Year</t>
  </si>
  <si>
    <t>Quarter</t>
  </si>
  <si>
    <t>Year and dataset code row</t>
  </si>
  <si>
    <t>Dataset identifier code</t>
  </si>
  <si>
    <t>Source: Office for National Statistics (ONS)</t>
  </si>
  <si>
    <t>Jan to Mar</t>
  </si>
  <si>
    <t>Apr to June</t>
  </si>
  <si>
    <t>July to Sept</t>
  </si>
  <si>
    <t>Oct to Dec</t>
  </si>
  <si>
    <t xml:space="preserve">July to Sept </t>
  </si>
  <si>
    <t>Freeze panes are turned on. To turn off freeze panes select the 'View' ribbon then 'Freeze Panes' then 'Unfreeze Panes' or use [Alt,W,F]</t>
  </si>
  <si>
    <t>This worksheet contains one table</t>
  </si>
  <si>
    <t xml:space="preserve">This table includes a list of worksheets in this workbook with links to those worksheets </t>
  </si>
  <si>
    <r>
      <t xml:space="preserve">Energy Prices </t>
    </r>
    <r>
      <rPr>
        <sz val="18"/>
        <rFont val="Arial"/>
        <family val="2"/>
      </rPr>
      <t>Domestic Prices</t>
    </r>
  </si>
  <si>
    <t>0207 215 1000</t>
  </si>
  <si>
    <t>020 7215 5073</t>
  </si>
  <si>
    <t>Quarterly Energy Prices Publication (opens in a new window)</t>
  </si>
  <si>
    <t>Domestic energy price indices website (opens in a new window)</t>
  </si>
  <si>
    <t>Domestic price statistics data sources and methodologies (opens in a new window)</t>
  </si>
  <si>
    <t>Digest of United Kingdom Energy Statistics (DUKES): glossary and acronyms (opens in a new window)</t>
  </si>
  <si>
    <t>2.1.3 Consumer prices index: fuel components, monthly, United Kingdom</t>
  </si>
  <si>
    <t>Month</t>
  </si>
  <si>
    <t>January</t>
  </si>
  <si>
    <t>February</t>
  </si>
  <si>
    <t>March</t>
  </si>
  <si>
    <t>April</t>
  </si>
  <si>
    <t>May</t>
  </si>
  <si>
    <t>June</t>
  </si>
  <si>
    <t>July</t>
  </si>
  <si>
    <t>August</t>
  </si>
  <si>
    <t>September</t>
  </si>
  <si>
    <t>October</t>
  </si>
  <si>
    <t>November</t>
  </si>
  <si>
    <t>December</t>
  </si>
  <si>
    <t>This data is sourced from Table 55 - Average retail prices of selected items of the CPI Detailed Reference Tables</t>
  </si>
  <si>
    <t>Smokeless fuels: £/50kg</t>
  </si>
  <si>
    <t>CZMO</t>
  </si>
  <si>
    <t>CZMN</t>
  </si>
  <si>
    <t>KJ5U</t>
  </si>
  <si>
    <t>Notes for Tables 2.1.1 - 2.1.3</t>
  </si>
  <si>
    <t>Data in these tables show monthly, quarterly and annual price indices for a range of fuels purchased by UK domestic consumers.</t>
  </si>
  <si>
    <r>
      <t xml:space="preserve">Data is available in current (cash) and real terms in </t>
    </r>
    <r>
      <rPr>
        <b/>
        <sz val="11"/>
        <rFont val="Arial"/>
        <family val="2"/>
      </rPr>
      <t>2010 prices</t>
    </r>
    <r>
      <rPr>
        <sz val="11"/>
        <rFont val="Arial"/>
        <family val="2"/>
      </rPr>
      <t>.  Real terms data has been deflated using the GDP deflator.</t>
    </r>
  </si>
  <si>
    <t>Table 2.1.3: Monthly consumer price index data for fuel components, United Kingdom</t>
  </si>
  <si>
    <t>Table 2.1.2: Annual consumer price index data for fuel components, United Kingdom</t>
  </si>
  <si>
    <t>Table 2.1.1a: Quarterly consumer price index for fuel components excluding tax, United Kingdom</t>
  </si>
  <si>
    <t>Table 2.1.1: Quarterly consumer price index for fuel components, United Kingdom</t>
  </si>
  <si>
    <t>Table 2.1.3a: Monthly average prices for coal, smokeless fuels and heating oils, United Kingdom</t>
  </si>
  <si>
    <t>Fuel price indices in the domestic sector in real terms</t>
  </si>
  <si>
    <t>Quarter Code</t>
  </si>
  <si>
    <t>Link to ONS inflation and price indices</t>
  </si>
  <si>
    <t>Link to ONS consumer price inflation</t>
  </si>
  <si>
    <t>Link to ONS consumer price inflationin methodology</t>
  </si>
  <si>
    <t>2.1.1 Consumer prices index: fuel components, quarterly, United Kingdom</t>
  </si>
  <si>
    <t>2.1.2 Consumer prices index: fuel components, annually, United Kingdom</t>
  </si>
  <si>
    <t>2.1.3a Average prices for coal, smokeless fuels and heating oils, monthly, United Kingdom</t>
  </si>
  <si>
    <r>
      <rPr>
        <b/>
        <sz val="11"/>
        <rFont val="Arial"/>
        <family val="2"/>
      </rPr>
      <t>Table 2.1.3a</t>
    </r>
    <r>
      <rPr>
        <sz val="11"/>
        <rFont val="Arial"/>
        <family val="2"/>
      </rPr>
      <t xml:space="preserve"> shows </t>
    </r>
    <r>
      <rPr>
        <b/>
        <sz val="11"/>
        <rFont val="Arial"/>
        <family val="2"/>
      </rPr>
      <t xml:space="preserve">monthly average prices </t>
    </r>
    <r>
      <rPr>
        <sz val="11"/>
        <rFont val="Arial"/>
        <family val="2"/>
      </rPr>
      <t>for coal, smokeless fuels and heating oils.</t>
    </r>
  </si>
  <si>
    <r>
      <rPr>
        <b/>
        <sz val="11"/>
        <rFont val="Arial"/>
        <family val="2"/>
      </rPr>
      <t>Table 2.1.1a</t>
    </r>
    <r>
      <rPr>
        <sz val="11"/>
        <rFont val="Arial"/>
        <family val="2"/>
      </rPr>
      <t xml:space="preserve"> shows </t>
    </r>
    <r>
      <rPr>
        <b/>
        <sz val="11"/>
        <rFont val="Arial"/>
        <family val="2"/>
      </rPr>
      <t xml:space="preserve">quarterly </t>
    </r>
    <r>
      <rPr>
        <sz val="11"/>
        <rFont val="Arial"/>
        <family val="2"/>
      </rPr>
      <t xml:space="preserve">figures for gas and electricity </t>
    </r>
    <r>
      <rPr>
        <b/>
        <sz val="11"/>
        <rFont val="Arial"/>
        <family val="2"/>
      </rPr>
      <t>excluding VAT</t>
    </r>
    <r>
      <rPr>
        <sz val="11"/>
        <rFont val="Arial"/>
        <family val="2"/>
      </rPr>
      <t>.</t>
    </r>
  </si>
  <si>
    <t>Current price indices: Solid fuels</t>
  </si>
  <si>
    <t xml:space="preserve">Current price indices: Gas </t>
  </si>
  <si>
    <t xml:space="preserve">Current price indices: Electricity </t>
  </si>
  <si>
    <t>Current price indices: Liquid fuels</t>
  </si>
  <si>
    <t>Current price indices: Domestic fuels
[Note 1]</t>
  </si>
  <si>
    <t>Current price indices: Motor fuel &amp; oil
[Note 2]</t>
  </si>
  <si>
    <t>Real terms price indices: All Items CPI 2010=100
[Note 3]</t>
  </si>
  <si>
    <t>Current price indices: Electricity excluding tax</t>
  </si>
  <si>
    <t>Current price indices: Gas  excluding tax</t>
  </si>
  <si>
    <t>Current price indices: Motor &amp; oil
[Note 2]</t>
  </si>
  <si>
    <t>Real price indices: All Items CPI 2010=100
[Note 3]</t>
  </si>
  <si>
    <t>Contents: List of tables</t>
  </si>
  <si>
    <t>Coal: £/50kg [Note 1]</t>
  </si>
  <si>
    <t>Heating oils: £/1000 litres [Note 2]</t>
  </si>
  <si>
    <t>Price data for coal (up to January 2022), smokeless fuel and heating oil since 2005 is also available.</t>
  </si>
  <si>
    <t>Note 2. ULSP, ULSD &amp; motor oil. Other fuels are as defined by ONS. See the Methodology tab for further details.</t>
  </si>
  <si>
    <t>Monthly figures are available in the 2.1.3 tab</t>
  </si>
  <si>
    <t>Note 1. Aggregate of individual solid fuels, gas, electricity and liquid fuels indices.</t>
  </si>
  <si>
    <t>Real price series are deflated using GDP (market prices) deflator. GDP updated is updated when published by ONS.</t>
  </si>
  <si>
    <t>Quarterly figures are available in the 2.1.1 tab and annual figures are avaliable in the 2.1.2 tab.</t>
  </si>
  <si>
    <t xml:space="preserve">Figures include VAT where applicable.  VAT rates for coal and coke, gas, electricity and heating oils was 8% from the 2nd quarter of 1994 and 5% since the 4th quarter of 1997 (the rate changed on 1st September). </t>
  </si>
  <si>
    <t>Note 1. Coal was removed from the CPI basket in 2022 as sales of domestic coal is to be banned in 2023. Previously in February to April 2022 coal was estimated based on the monthly change of smokeless fuels.  However, this has now been removed.</t>
  </si>
  <si>
    <t>Note 2. Includes kerosene only.</t>
  </si>
  <si>
    <t>Link to ONS decision to drop coal from the CPI basket (in table 3)</t>
  </si>
  <si>
    <t>Q1 1996</t>
  </si>
  <si>
    <t>Q1 1997</t>
  </si>
  <si>
    <t>Q1 1998</t>
  </si>
  <si>
    <t>Q1 1999</t>
  </si>
  <si>
    <t>Q1 2000</t>
  </si>
  <si>
    <t>Q1 2001</t>
  </si>
  <si>
    <t>Q1 2002</t>
  </si>
  <si>
    <t>Q1 2003</t>
  </si>
  <si>
    <t>Q2 1996</t>
  </si>
  <si>
    <t>Q3 1996</t>
  </si>
  <si>
    <t>Q4 1996</t>
  </si>
  <si>
    <t>Q2 1997</t>
  </si>
  <si>
    <t>Q3 1997</t>
  </si>
  <si>
    <t>Q4 1997</t>
  </si>
  <si>
    <t>Q2 1998</t>
  </si>
  <si>
    <t>Q3 1998</t>
  </si>
  <si>
    <t>Q4 1998</t>
  </si>
  <si>
    <t>Q2 1999</t>
  </si>
  <si>
    <t>Q3 1999</t>
  </si>
  <si>
    <t>Q4 1999</t>
  </si>
  <si>
    <t>Q2 2000</t>
  </si>
  <si>
    <t>Q3 2000</t>
  </si>
  <si>
    <t>Q4 2000</t>
  </si>
  <si>
    <t>Q2 2001</t>
  </si>
  <si>
    <t>Q3 2001</t>
  </si>
  <si>
    <t>Q4 2001</t>
  </si>
  <si>
    <t>Q2 2002</t>
  </si>
  <si>
    <t>Q3 2002</t>
  </si>
  <si>
    <t>Q4 2002</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</si>
  <si>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</si>
  <si>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</si>
  <si>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</si>
  <si>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</si>
  <si>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</si>
  <si>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</si>
  <si>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</si>
  <si>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</si>
  <si>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</si>
  <si>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</si>
  <si>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</si>
  <si>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</si>
  <si>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</si>
  <si>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</si>
  <si>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</si>
  <si>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</si>
  <si>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</si>
  <si>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</si>
  <si>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</si>
  <si>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</si>
  <si>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</si>
  <si>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</si>
  <si>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</si>
  <si>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</si>
  <si>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</si>
  <si>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</si>
  <si>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</si>
  <si>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</si>
  <si>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</si>
  <si>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</si>
  <si>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</si>
  <si>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</si>
  <si>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</si>
  <si>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</si>
  <si>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</si>
  <si>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</si>
  <si>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</si>
  <si>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</si>
  <si>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</si>
  <si>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</si>
  <si>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</si>
  <si>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</si>
  <si>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</si>
  <si>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</si>
  <si>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</si>
  <si>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</si>
  <si>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</si>
  <si>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</si>
  <si>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</si>
  <si>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</si>
  <si>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</si>
  <si>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</si>
  <si>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</si>
  <si>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</si>
  <si>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</si>
  <si>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</si>
  <si>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</si>
  <si>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</si>
  <si>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</si>
  <si>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</si>
  <si>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</si>
  <si>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</si>
  <si>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</si>
  <si>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</si>
  <si>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</si>
  <si>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</si>
  <si>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</si>
  <si>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</si>
  <si>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</si>
  <si>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</si>
  <si>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</si>
  <si>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</si>
  <si>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</si>
  <si>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</si>
  <si>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</si>
  <si>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</si>
  <si>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</si>
  <si>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2.1.1a Consumer prices index: fuel components excluding tax, quarterly, United Kingdom</t>
  </si>
  <si>
    <t>Q1 1995</t>
  </si>
  <si>
    <t>Q2 1995</t>
  </si>
  <si>
    <t>Q3 1995</t>
  </si>
  <si>
    <t>Q4 1995</t>
  </si>
  <si>
    <t>Q1 1990</t>
  </si>
  <si>
    <t>Q2 1990</t>
  </si>
  <si>
    <t>Q3 1990</t>
  </si>
  <si>
    <t>Q4 1990</t>
  </si>
  <si>
    <t>Q1 1991</t>
  </si>
  <si>
    <t>Q2 1991</t>
  </si>
  <si>
    <t>Q3 1991</t>
  </si>
  <si>
    <t>Q4 1991</t>
  </si>
  <si>
    <t>Q1 1992</t>
  </si>
  <si>
    <t>Q2 1992</t>
  </si>
  <si>
    <t>Q3 1992</t>
  </si>
  <si>
    <t>Q4 1992</t>
  </si>
  <si>
    <t>Q1 1993</t>
  </si>
  <si>
    <t>Q2 1993</t>
  </si>
  <si>
    <t>Q3 1993</t>
  </si>
  <si>
    <t>Q4 1993</t>
  </si>
  <si>
    <t>Q1 1994</t>
  </si>
  <si>
    <t>Q2 1994</t>
  </si>
  <si>
    <t>Q3 1994</t>
  </si>
  <si>
    <t>Q4 1994</t>
  </si>
  <si>
    <r>
      <t xml:space="preserve">Indices are available back to </t>
    </r>
    <r>
      <rPr>
        <b/>
        <sz val="11"/>
        <rFont val="Arial"/>
        <family val="2"/>
      </rPr>
      <t>1990</t>
    </r>
    <r>
      <rPr>
        <sz val="11"/>
        <rFont val="Arial"/>
        <family val="2"/>
      </rPr>
      <t xml:space="preserve"> (both in real and current terms).</t>
    </r>
  </si>
  <si>
    <r>
      <rPr>
        <b/>
        <sz val="11"/>
        <rFont val="Arial"/>
        <family val="2"/>
      </rPr>
      <t>Table 2.1.2</t>
    </r>
    <r>
      <rPr>
        <sz val="11"/>
        <rFont val="Arial"/>
        <family val="2"/>
      </rPr>
      <t xml:space="preserve"> shows </t>
    </r>
    <r>
      <rPr>
        <b/>
        <sz val="11"/>
        <rFont val="Arial"/>
        <family val="2"/>
      </rPr>
      <t xml:space="preserve">annual </t>
    </r>
    <r>
      <rPr>
        <sz val="11"/>
        <rFont val="Arial"/>
        <family val="2"/>
      </rPr>
      <t>figures for this series (data is available back to 1990).</t>
    </r>
  </si>
  <si>
    <r>
      <rPr>
        <b/>
        <sz val="11"/>
        <rFont val="Arial"/>
        <family val="2"/>
      </rPr>
      <t>Table 2.1.3</t>
    </r>
    <r>
      <rPr>
        <sz val="11"/>
        <rFont val="Arial"/>
        <family val="2"/>
      </rPr>
      <t xml:space="preserve"> shows </t>
    </r>
    <r>
      <rPr>
        <b/>
        <sz val="11"/>
        <rFont val="Arial"/>
        <family val="2"/>
      </rPr>
      <t xml:space="preserve">monthly </t>
    </r>
    <r>
      <rPr>
        <sz val="11"/>
        <rFont val="Arial"/>
        <family val="2"/>
      </rPr>
      <t>figures for this series (data is available back to January 1990).</t>
    </r>
  </si>
  <si>
    <r>
      <rPr>
        <b/>
        <sz val="11"/>
        <rFont val="Arial"/>
        <family val="2"/>
      </rPr>
      <t>Table 2.1.1</t>
    </r>
    <r>
      <rPr>
        <sz val="11"/>
        <rFont val="Arial"/>
        <family val="2"/>
      </rPr>
      <t xml:space="preserve"> shows </t>
    </r>
    <r>
      <rPr>
        <b/>
        <sz val="11"/>
        <rFont val="Arial"/>
        <family val="2"/>
      </rPr>
      <t xml:space="preserve">quarterly </t>
    </r>
    <r>
      <rPr>
        <sz val="11"/>
        <rFont val="Arial"/>
        <family val="2"/>
      </rPr>
      <t>figures for this series (data is available back to January - March 1990).</t>
    </r>
  </si>
  <si>
    <t>Q3 2022</t>
  </si>
  <si>
    <t>Real terms price indices: Solid fuels [Note 3]</t>
  </si>
  <si>
    <t>Real terms price indices: Gas [Note 3]</t>
  </si>
  <si>
    <t>Real terms price indices: Electricity [Note 3]</t>
  </si>
  <si>
    <t>Real terms price indices: Liquid fuels [Note 3]</t>
  </si>
  <si>
    <t>Real terms price indices: Domestic fuels
[Note 1, 3]</t>
  </si>
  <si>
    <t>Real terms price indices: Motor fuel &amp; oil
[Note 2, 3]</t>
  </si>
  <si>
    <t>GDP Deflator  2010=100 [Note 3]</t>
  </si>
  <si>
    <t>Real price indices: Gas  excluding tax [Note 1]</t>
  </si>
  <si>
    <t>Real price indices: Electricity  excluding tax [Note 1]</t>
  </si>
  <si>
    <t>Real price indices: Solid fuels [Note 3]</t>
  </si>
  <si>
    <t>Real price indices: Gas [Note 3]</t>
  </si>
  <si>
    <t>Real price indices: Electricity [Note 3]</t>
  </si>
  <si>
    <t>Real price indices: Liquid fuels [Note 3]</t>
  </si>
  <si>
    <t>Real price indices: Domestic fuels
[Note 1 ,3]</t>
  </si>
  <si>
    <t>Real price indices: Motor fuel &amp; oil
[Note 2 ,3]</t>
  </si>
  <si>
    <t>Real price indices: All Items CPI 2010=100 [Note 3]</t>
  </si>
  <si>
    <t>Real price indices: Domestic fuels
[Note 1, 3]</t>
  </si>
  <si>
    <t>Real price indices: Motor fuel &amp; oil
[Note 2, 3]</t>
  </si>
  <si>
    <t>GDP Deflator     2010=100 [Note 3]</t>
  </si>
  <si>
    <t xml:space="preserve">Current price indices: All Items CPI 2010=100
</t>
  </si>
  <si>
    <t xml:space="preserve">Note 3. ONS update the GDP Deflator on a regular basis.  As such the real terms price indices are subject to regular revisions to the whole series.   </t>
  </si>
  <si>
    <t xml:space="preserve">Note 1. ONS update the GDP Deflator on a regular basis.  As such the real terms price indices are subject to regular revisions to the whole series.   </t>
  </si>
  <si>
    <t>Q4 2022</t>
  </si>
  <si>
    <t>Press Office (media enquiries)</t>
  </si>
  <si>
    <t>Data in these tables are a re-publication of data within the Office of National Statistics' Consumer Prices Index (CPI) series.</t>
  </si>
  <si>
    <t>Revisions policy and standards for official statistics (opens in a new window)</t>
  </si>
  <si>
    <t>Data may change regularly due to rebasing. The ONS use the latest full year of data as the base year and the Department rebases to 2010=100</t>
  </si>
  <si>
    <t>Data may change regularly due to rebasing. The ONS use the latest full year of data as the base year and the Department rebase to 2010=100</t>
  </si>
  <si>
    <t>Data may change regularly due to rebasing. The ONS use the latest full year of data as the base year and the Department rebases to 2010=100.</t>
  </si>
  <si>
    <t>The Department provides ONS with some of the data that informs this series and we present relevant fuel series in these tables, rebased to 2010 prices.</t>
  </si>
  <si>
    <t>Deparment of Energy Security and Net Zero Series</t>
  </si>
  <si>
    <t>Q1 2023</t>
  </si>
  <si>
    <r>
      <t>Publication date:</t>
    </r>
    <r>
      <rPr>
        <sz val="11"/>
        <rFont val="Arial"/>
        <family val="2"/>
      </rPr>
      <t xml:space="preserve"> 29/06/2023</t>
    </r>
  </si>
  <si>
    <r>
      <t>Next update:</t>
    </r>
    <r>
      <rPr>
        <sz val="11"/>
        <rFont val="Arial"/>
        <family val="2"/>
      </rPr>
      <t xml:space="preserve"> 27/07/2023</t>
    </r>
  </si>
  <si>
    <t xml:space="preserve">newsdesk@energysecurity.gov.uk </t>
  </si>
  <si>
    <r>
      <t xml:space="preserve">Data period: </t>
    </r>
    <r>
      <rPr>
        <sz val="11"/>
        <rFont val="Arial"/>
        <family val="2"/>
      </rPr>
      <t>Monthly data for May 2023</t>
    </r>
  </si>
  <si>
    <t>https://www.ons.gov.uk/economy/inflationandpriceindices/datasets/consumerpriceinflation</t>
  </si>
  <si>
    <t>This is sourced from Table 25 of the ONS consumer price inflation statistical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</si>
</sst>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 "/>
    <numFmt numFmtId="166" formatCode="0;;;@"/>
    <numFmt numFmtId="167" formatCode="0.0%"/>
    <numFmt numFmtId="168" formatCode="dd\-mmm\-yyyy"/>
    <numFmt numFmtId="169" formatCode="#,##0.0;[Red]\-#,##0.0"/>
    <numFmt numFmtId="170" formatCode="#,##0.00_ ;\-#,##0.00\ "/>
    <numFmt numFmtId="171" formatCode="#,##0.0"/>
  </numFmts>
  <fonts count="41" x14ac:knownFonts="1">
    <font>
      <sz val="10"/>
      <name val="Arial"/>
      <family val="2"/>
    </font>
    <font>
      <sz val="10"/>
      <name val="MS Sans Serif"/>
      <family val="2"/>
    </font>
    <font>
      <sz val="12"/>
      <name val="Arial"/>
      <family val="2"/>
    </font>
    <font>
      <sz val="9"/>
      <name val="Arial"/>
      <family val="2"/>
    </font>
    <font>
      <u/>
      <sz val="10"/>
      <color indexed="12"/>
      <name val="MS Sans Serif"/>
      <family val="2"/>
    </font>
    <font>
      <sz val="8"/>
      <name val="Arial"/>
      <family val="2"/>
    </font>
    <font>
      <sz val="10"/>
      <name val="Arial"/>
      <family val="2"/>
    </font>
    <font>
      <b/>
      <sz val="12"/>
      <name val="Arial"/>
      <family val="2"/>
    </font>
    <font>
      <b/>
      <sz val="10"/>
      <name val="MS Sans Serif"/>
      <family val="2"/>
    </font>
    <font>
      <b/>
      <sz val="9"/>
      <name val="Arial"/>
      <family val="2"/>
    </font>
    <font>
      <sz val="10"/>
      <color indexed="8"/>
      <name val="MS Sans Serif"/>
      <family val="2"/>
    </font>
    <font>
      <sz val="11"/>
      <name val="Arial"/>
      <family val="2"/>
    </font>
    <font>
      <b/>
      <sz val="11"/>
      <name val="Arial"/>
      <family val="2"/>
    </font>
    <font>
      <b/>
      <sz val="14"/>
      <name val="Arial"/>
      <family val="2"/>
    </font>
    <font>
      <sz val="10"/>
      <color rgb="FFFF0000"/>
      <name val="Arial"/>
      <family val="2"/>
    </font>
    <font>
      <b/>
      <sz val="12"/>
      <color theme="1"/>
      <name val="Arial"/>
      <family val="2"/>
    </font>
    <font>
      <sz val="12"/>
      <color theme="1"/>
      <name val="Arial"/>
      <family val="2"/>
    </font>
    <font>
      <sz val="9"/>
      <color theme="1"/>
      <name val="Arial"/>
      <family val="2"/>
    </font>
    <font>
      <sz val="9"/>
      <color rgb="FFFF0000"/>
      <name val="Arial"/>
      <family val="2"/>
    </font>
    <font>
      <sz val="11"/>
      <color rgb="FFFF0000"/>
      <name val="Arial"/>
      <family val="2"/>
    </font>
    <font>
      <b/>
      <sz val="11"/>
      <color rgb="FFFF0000"/>
      <name val="Arial"/>
      <family val="2"/>
    </font>
    <font>
      <b/>
      <sz val="9"/>
      <color theme="1"/>
      <name val="Arial"/>
      <family val="2"/>
    </font>
    <font>
      <sz val="11"/>
      <color rgb="FF000000"/>
      <name val="Arial"/>
      <family val="2"/>
    </font>
    <font>
      <b/>
      <sz val="11"/>
      <color rgb="FF000000"/>
      <name val="Arial"/>
      <family val="2"/>
    </font>
    <font>
      <sz val="8"/>
      <name val="MS Sans Serif"/>
    </font>
    <font>
      <sz val="12"/>
      <color theme="3"/>
      <name val="Arial"/>
      <family val="2"/>
    </font>
    <font>
      <b/>
      <sz val="11"/>
      <color theme="3"/>
      <name val="Arial"/>
      <family val="2"/>
    </font>
    <font>
      <sz val="12"/>
      <color rgb="FFFF0000"/>
      <name val="MS Sans Serif"/>
      <family val="2"/>
    </font>
    <font>
      <b/>
      <sz val="11"/>
      <name val="Calibri"/>
      <family val="2"/>
      <scheme val="minor"/>
    </font>
    <font>
      <sz val="11"/>
      <color theme="1"/>
      <name val="Arial"/>
      <family val="2"/>
    </font>
    <font>
      <b/>
      <sz val="11"/>
      <color theme="1"/>
      <name val="Arial"/>
      <family val="2"/>
    </font>
    <font>
      <b/>
      <sz val="12"/>
      <color theme="0"/>
      <name val="Arial"/>
      <family val="2"/>
    </font>
    <font>
      <b/>
      <sz val="12"/>
      <color rgb="FFFF0000"/>
      <name val="Arial"/>
      <family val="2"/>
    </font>
    <font>
      <vertAlign val="superscript"/>
      <sz val="8"/>
      <name val="Calibri"/>
      <family val="2"/>
    </font>
    <font>
      <b/>
      <sz val="10"/>
      <name val="Arial"/>
      <family val="2"/>
    </font>
    <font>
      <sz val="12"/>
      <color theme="1"/>
      <name val="Calibri"/>
      <family val="2"/>
      <scheme val="minor"/>
    </font>
    <font>
      <b/>
      <sz val="18"/>
      <name val="Arial"/>
      <family val="2"/>
    </font>
    <font>
      <sz val="18"/>
      <name val="Arial"/>
      <family val="2"/>
    </font>
    <font>
      <sz val="12"/>
      <color rgb="FF000000"/>
      <name val="Arial"/>
      <family val="2"/>
    </font>
    <font>
      <sz val="11"/>
      <color theme="3"/>
      <name val="Arial"/>
      <family val="2"/>
    </font>
    <font>
      <b/>
      <sz val="10"/>
      <color theme="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s>
  <borders count="3">
    <border>
      <left/>
      <right/>
      <top/>
      <bottom/>
      <diagonal/>
    </border>
    <border>
      <left/>
      <right/>
      <top/>
      <bottom style="thin">
        <color indexed="64"/>
      </bottom>
      <diagonal/>
    </border>
    <border>
      <left/>
      <right/>
      <top/>
      <bottom style="thick">
        <color theme="4"/>
      </bottom>
      <diagonal/>
    </border>
  </borders>
  <cellStyleXfs count="13">
    <xf numFmtId="0" fontId="0" fillId="0" borderId="0"/>
    <xf numFmtId="0" fontId="4"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6" fillId="0" borderId="0" applyFont="0" applyFill="0" applyBorder="0" applyAlignment="0" applyProtection="0"/>
    <xf numFmtId="0" fontId="4" fillId="0" borderId="0" applyNumberFormat="0" applyFill="0" applyBorder="0" applyAlignment="0" applyProtection="0">
      <alignment vertical="top"/>
      <protection locked="0"/>
    </xf>
    <xf numFmtId="0" fontId="1" fillId="0" borderId="0"/>
    <xf numFmtId="0" fontId="6" fillId="0" borderId="0"/>
    <xf numFmtId="0" fontId="7" fillId="0" borderId="2" applyNumberFormat="0" applyFill="0" applyAlignment="0" applyProtection="0"/>
    <xf numFmtId="0" fontId="35" fillId="0" borderId="0">
      <alignment vertical="center"/>
    </xf>
    <xf numFmtId="40" fontId="1" fillId="0" borderId="0" applyFont="0" applyFill="0" applyBorder="0" applyAlignment="0" applyProtection="0"/>
    <xf numFmtId="0" fontId="10" fillId="0" borderId="0"/>
    <xf numFmtId="0" fontId="10" fillId="0" borderId="0"/>
  </cellStyleXfs>
  <cellXfs count="145">
    <xf numFmtId="0" fontId="0" fillId="0" borderId="0" xfId="0"/>
    <xf numFmtId="0" fontId="2" fillId="0" borderId="0" xfId="0" applyFont="1"/>
    <xf numFmtId="0" fontId="2" fillId="0" borderId="0" xfId="0" applyFont="1" applyAlignment="1">
      <alignment vertical="center"/>
    </xf>
    <xf numFmtId="0" fontId="14" fillId="3" borderId="0" xfId="2" applyFont="1" applyFill="1"/>
    <xf numFmtId="0" fontId="20" fillId="0" borderId="0" xfId="0" applyFont="1"/>
    <xf numFmtId="0" fontId="0" fillId="3" borderId="0" xfId="0" applyFill="1"/>
    <xf numFmtId="0" fontId="8" fillId="3" borderId="0" xfId="0" applyFont="1" applyFill="1"/>
    <xf numFmtId="0" fontId="2" fillId="3" borderId="0" xfId="0" applyFont="1" applyFill="1" applyAlignment="1">
      <alignment horizontal="left" vertical="center"/>
    </xf>
    <xf numFmtId="0" fontId="7" fillId="2" borderId="0" xfId="0" applyFont="1" applyFill="1" applyAlignment="1">
      <alignment horizontal="left" vertical="center"/>
    </xf>
    <xf numFmtId="0" fontId="3" fillId="0" borderId="0" xfId="0" applyFont="1" applyAlignment="1">
      <alignment vertical="center"/>
    </xf>
    <xf numFmtId="166" fontId="3" fillId="0" borderId="0" xfId="0" applyNumberFormat="1" applyFont="1" applyAlignment="1">
      <alignment vertical="center"/>
    </xf>
    <xf numFmtId="0" fontId="3" fillId="0" borderId="0" xfId="0" applyFont="1" applyAlignment="1">
      <alignment horizontal="right" vertical="center"/>
    </xf>
    <xf numFmtId="164" fontId="3" fillId="0" borderId="0" xfId="0" applyNumberFormat="1" applyFont="1" applyAlignment="1">
      <alignment vertical="center"/>
    </xf>
    <xf numFmtId="165" fontId="3" fillId="0" borderId="0" xfId="0" applyNumberFormat="1" applyFont="1" applyAlignment="1">
      <alignment vertical="center"/>
    </xf>
    <xf numFmtId="10" fontId="3" fillId="0" borderId="0" xfId="0" applyNumberFormat="1" applyFont="1" applyAlignment="1">
      <alignment vertical="center"/>
    </xf>
    <xf numFmtId="0" fontId="0" fillId="3" borderId="0" xfId="0" applyFill="1" applyAlignment="1">
      <alignment vertical="center"/>
    </xf>
    <xf numFmtId="0" fontId="2" fillId="3" borderId="0" xfId="0" applyFont="1" applyFill="1" applyAlignment="1">
      <alignment vertical="center"/>
    </xf>
    <xf numFmtId="0" fontId="7" fillId="3" borderId="0" xfId="2" applyFont="1" applyFill="1" applyAlignment="1">
      <alignment horizontal="left" vertical="center"/>
    </xf>
    <xf numFmtId="0" fontId="0" fillId="0" borderId="0" xfId="0" applyAlignment="1">
      <alignment vertical="center"/>
    </xf>
    <xf numFmtId="0" fontId="13" fillId="3" borderId="0" xfId="0" applyFont="1" applyFill="1" applyAlignment="1">
      <alignment vertical="center"/>
    </xf>
    <xf numFmtId="0" fontId="25" fillId="3" borderId="0" xfId="1" applyFont="1" applyFill="1" applyAlignment="1" applyProtection="1">
      <alignment horizontal="left" vertical="center"/>
    </xf>
    <xf numFmtId="0" fontId="12" fillId="3" borderId="0" xfId="0" applyFont="1" applyFill="1" applyAlignment="1">
      <alignment vertical="center"/>
    </xf>
    <xf numFmtId="0" fontId="11" fillId="3" borderId="0" xfId="0" applyFont="1" applyFill="1" applyAlignment="1">
      <alignment vertical="center"/>
    </xf>
    <xf numFmtId="0" fontId="26" fillId="0" borderId="0" xfId="1" applyFont="1" applyAlignment="1" applyProtection="1"/>
    <xf numFmtId="0" fontId="27" fillId="2" borderId="0" xfId="6" applyFont="1" applyFill="1"/>
    <xf numFmtId="0" fontId="5" fillId="2" borderId="0" xfId="0" applyFont="1" applyFill="1" applyAlignment="1">
      <alignment horizontal="left" vertical="center"/>
    </xf>
    <xf numFmtId="0" fontId="5" fillId="2" borderId="0" xfId="0" quotePrefix="1" applyFont="1" applyFill="1" applyAlignment="1">
      <alignment horizontal="right" vertical="center"/>
    </xf>
    <xf numFmtId="0" fontId="28" fillId="0" borderId="0" xfId="0" applyFont="1"/>
    <xf numFmtId="0" fontId="11" fillId="0" borderId="0" xfId="0" applyFont="1" applyAlignment="1">
      <alignment vertical="center"/>
    </xf>
    <xf numFmtId="0" fontId="31" fillId="4" borderId="0" xfId="2" applyFont="1" applyFill="1" applyAlignment="1">
      <alignment vertical="center"/>
    </xf>
    <xf numFmtId="0" fontId="12" fillId="0" borderId="0" xfId="0" applyFont="1" applyAlignment="1">
      <alignment vertical="center"/>
    </xf>
    <xf numFmtId="0" fontId="29" fillId="0" borderId="0" xfId="1" applyFont="1" applyAlignment="1" applyProtection="1">
      <alignment vertical="center"/>
    </xf>
    <xf numFmtId="0" fontId="19" fillId="3" borderId="0" xfId="2" applyFont="1" applyFill="1" applyAlignment="1">
      <alignment vertical="center"/>
    </xf>
    <xf numFmtId="0" fontId="14" fillId="3" borderId="0" xfId="2" applyFont="1" applyFill="1" applyAlignment="1">
      <alignment vertical="center"/>
    </xf>
    <xf numFmtId="0" fontId="22" fillId="3" borderId="0" xfId="0" applyFont="1" applyFill="1" applyAlignment="1">
      <alignment vertical="center"/>
    </xf>
    <xf numFmtId="0" fontId="23" fillId="3" borderId="0" xfId="0" applyFont="1" applyFill="1" applyAlignment="1">
      <alignment vertical="center"/>
    </xf>
    <xf numFmtId="0" fontId="29" fillId="3" borderId="0" xfId="2" applyFont="1" applyFill="1" applyAlignment="1">
      <alignment vertical="center"/>
    </xf>
    <xf numFmtId="0" fontId="11" fillId="3" borderId="0" xfId="2" applyFont="1" applyFill="1" applyAlignment="1">
      <alignment vertical="center"/>
    </xf>
    <xf numFmtId="0" fontId="11" fillId="3" borderId="1" xfId="2" applyFont="1" applyFill="1" applyBorder="1" applyAlignment="1">
      <alignment vertical="center" wrapText="1"/>
    </xf>
    <xf numFmtId="0" fontId="11" fillId="3" borderId="1" xfId="2" applyFont="1" applyFill="1" applyBorder="1" applyAlignment="1">
      <alignment horizontal="center" vertical="center" wrapText="1"/>
    </xf>
    <xf numFmtId="0" fontId="11" fillId="3" borderId="1" xfId="2" applyFont="1" applyFill="1" applyBorder="1" applyAlignment="1">
      <alignment horizontal="center" vertical="center"/>
    </xf>
    <xf numFmtId="0" fontId="11" fillId="3" borderId="0" xfId="2" applyFont="1" applyFill="1" applyAlignment="1">
      <alignment horizontal="left" vertical="center"/>
    </xf>
    <xf numFmtId="0" fontId="11" fillId="3" borderId="0" xfId="2" applyFont="1" applyFill="1" applyAlignment="1">
      <alignment horizontal="center" vertical="center"/>
    </xf>
    <xf numFmtId="0" fontId="26" fillId="0" borderId="0" xfId="1" applyFont="1" applyAlignment="1" applyProtection="1">
      <alignment vertical="center"/>
    </xf>
    <xf numFmtId="0" fontId="27" fillId="2" borderId="0" xfId="6" applyFont="1" applyFill="1" applyAlignment="1">
      <alignment vertical="center"/>
    </xf>
    <xf numFmtId="2" fontId="21" fillId="0" borderId="0" xfId="0" applyNumberFormat="1" applyFont="1" applyAlignment="1">
      <alignment horizontal="right" vertical="center" wrapText="1"/>
    </xf>
    <xf numFmtId="164" fontId="17" fillId="0" borderId="0" xfId="0" applyNumberFormat="1" applyFont="1"/>
    <xf numFmtId="0" fontId="17" fillId="0" borderId="0" xfId="0" applyFont="1" applyAlignment="1">
      <alignment horizontal="right" vertical="center"/>
    </xf>
    <xf numFmtId="168" fontId="2" fillId="0" borderId="0" xfId="0" applyNumberFormat="1" applyFont="1" applyAlignment="1">
      <alignment horizontal="left" vertical="center"/>
    </xf>
    <xf numFmtId="0" fontId="0" fillId="0" borderId="0" xfId="0" applyAlignment="1">
      <alignment wrapText="1"/>
    </xf>
    <xf numFmtId="0" fontId="2"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0" fillId="0" borderId="0" xfId="0" applyAlignment="1">
      <alignment horizontal="right" wrapText="1"/>
    </xf>
    <xf numFmtId="0" fontId="3" fillId="0" borderId="0" xfId="0" applyFont="1" applyAlignment="1">
      <alignment vertical="center" wrapText="1"/>
    </xf>
    <xf numFmtId="166" fontId="3" fillId="0" borderId="0" xfId="0" applyNumberFormat="1" applyFont="1" applyAlignment="1">
      <alignment vertical="center" wrapText="1"/>
    </xf>
    <xf numFmtId="0" fontId="3" fillId="0" borderId="0" xfId="0" applyFont="1" applyAlignment="1">
      <alignment horizontal="right" vertical="center" wrapText="1"/>
    </xf>
    <xf numFmtId="164" fontId="3" fillId="0" borderId="0" xfId="0" applyNumberFormat="1" applyFont="1" applyAlignment="1">
      <alignment vertical="center" wrapText="1"/>
    </xf>
    <xf numFmtId="165" fontId="3" fillId="0" borderId="0" xfId="0" applyNumberFormat="1" applyFont="1" applyAlignment="1">
      <alignment vertical="center" wrapText="1"/>
    </xf>
    <xf numFmtId="49" fontId="3" fillId="0" borderId="0" xfId="0" applyNumberFormat="1" applyFont="1" applyAlignment="1">
      <alignment vertical="center" wrapText="1"/>
    </xf>
    <xf numFmtId="167" fontId="3" fillId="0" borderId="0" xfId="3" applyNumberFormat="1" applyFont="1" applyAlignment="1">
      <alignment vertical="center" wrapText="1"/>
    </xf>
    <xf numFmtId="0" fontId="34" fillId="0" borderId="0" xfId="2" applyFont="1" applyAlignment="1">
      <alignment wrapText="1"/>
    </xf>
    <xf numFmtId="0" fontId="16" fillId="0" borderId="0" xfId="0" applyFont="1" applyAlignment="1">
      <alignment vertical="center"/>
    </xf>
    <xf numFmtId="0" fontId="16" fillId="0" borderId="0" xfId="0" applyFont="1"/>
    <xf numFmtId="164" fontId="3" fillId="0" borderId="0" xfId="2" applyNumberFormat="1" applyFont="1" applyAlignment="1">
      <alignment horizontal="right" wrapText="1"/>
    </xf>
    <xf numFmtId="0" fontId="3" fillId="0" borderId="0" xfId="2" applyFont="1" applyAlignment="1">
      <alignment horizontal="right" wrapText="1"/>
    </xf>
    <xf numFmtId="0" fontId="9" fillId="0" borderId="0" xfId="2" applyFont="1" applyAlignment="1">
      <alignment horizontal="right" vertical="center" wrapText="1"/>
    </xf>
    <xf numFmtId="0" fontId="2" fillId="2" borderId="0" xfId="0" applyFont="1" applyFill="1" applyAlignment="1">
      <alignment horizontal="left" vertical="center"/>
    </xf>
    <xf numFmtId="0" fontId="2" fillId="2" borderId="0" xfId="0" applyFont="1" applyFill="1" applyAlignment="1">
      <alignment horizontal="left"/>
    </xf>
    <xf numFmtId="0" fontId="7" fillId="0" borderId="0" xfId="8" applyBorder="1" applyAlignment="1">
      <alignment vertical="center"/>
    </xf>
    <xf numFmtId="0" fontId="7" fillId="2" borderId="0" xfId="8" applyFill="1" applyBorder="1" applyAlignment="1">
      <alignment vertical="center"/>
    </xf>
    <xf numFmtId="0" fontId="7" fillId="0" borderId="0" xfId="8" applyFill="1" applyBorder="1" applyAlignment="1">
      <alignment vertical="center"/>
    </xf>
    <xf numFmtId="0" fontId="5" fillId="0" borderId="0" xfId="0" quotePrefix="1" applyFont="1" applyAlignment="1">
      <alignment horizontal="right" vertical="center"/>
    </xf>
    <xf numFmtId="0" fontId="5" fillId="0" borderId="0" xfId="0" applyFont="1" applyAlignment="1">
      <alignment horizontal="left" vertical="center"/>
    </xf>
    <xf numFmtId="0" fontId="2" fillId="0" borderId="0" xfId="0" applyFont="1" applyAlignment="1">
      <alignment horizontal="left"/>
    </xf>
    <xf numFmtId="0" fontId="7" fillId="3" borderId="0" xfId="0" applyFont="1" applyFill="1"/>
    <xf numFmtId="0" fontId="36" fillId="0" borderId="0" xfId="0" applyFont="1" applyAlignment="1">
      <alignment vertical="center"/>
    </xf>
    <xf numFmtId="169" fontId="3" fillId="0" borderId="0" xfId="10" applyNumberFormat="1" applyFont="1" applyFill="1" applyAlignment="1">
      <alignment vertical="center"/>
    </xf>
    <xf numFmtId="2" fontId="3" fillId="0" borderId="0" xfId="0" applyNumberFormat="1" applyFont="1" applyAlignment="1">
      <alignment vertical="center"/>
    </xf>
    <xf numFmtId="0" fontId="18" fillId="0" borderId="0" xfId="0" applyFont="1" applyAlignment="1">
      <alignment vertical="center"/>
    </xf>
    <xf numFmtId="169" fontId="18" fillId="0" borderId="0" xfId="10" applyNumberFormat="1" applyFont="1" applyFill="1" applyAlignment="1">
      <alignment vertical="center"/>
    </xf>
    <xf numFmtId="2" fontId="18" fillId="0" borderId="0" xfId="0" applyNumberFormat="1" applyFont="1" applyAlignment="1">
      <alignment vertical="center"/>
    </xf>
    <xf numFmtId="0" fontId="3" fillId="0" borderId="0" xfId="2" applyFont="1" applyAlignment="1">
      <alignment vertical="center"/>
    </xf>
    <xf numFmtId="164" fontId="3" fillId="0" borderId="0" xfId="10" applyNumberFormat="1" applyFont="1" applyFill="1" applyAlignment="1">
      <alignment vertical="center"/>
    </xf>
    <xf numFmtId="2" fontId="17" fillId="0" borderId="0" xfId="2" applyNumberFormat="1" applyFont="1" applyAlignment="1">
      <alignment vertical="center"/>
    </xf>
    <xf numFmtId="0" fontId="3" fillId="0" borderId="0" xfId="11" applyFont="1" applyAlignment="1">
      <alignment horizontal="center" vertical="center" wrapText="1"/>
    </xf>
    <xf numFmtId="166" fontId="3" fillId="0" borderId="0" xfId="0" applyNumberFormat="1" applyFont="1" applyAlignment="1">
      <alignment horizontal="left" vertical="center"/>
    </xf>
    <xf numFmtId="164" fontId="3" fillId="0" borderId="0" xfId="11" applyNumberFormat="1" applyFont="1" applyAlignment="1">
      <alignment horizontal="right" vertical="center" wrapText="1"/>
    </xf>
    <xf numFmtId="164" fontId="3" fillId="0" borderId="0" xfId="0" applyNumberFormat="1" applyFont="1" applyAlignment="1">
      <alignment horizontal="right" vertical="center"/>
    </xf>
    <xf numFmtId="0" fontId="3" fillId="0" borderId="0" xfId="0" applyFont="1" applyAlignment="1">
      <alignment horizontal="center" vertical="center"/>
    </xf>
    <xf numFmtId="164" fontId="3" fillId="0" borderId="0" xfId="12" applyNumberFormat="1" applyFont="1" applyAlignment="1">
      <alignment horizontal="right" vertical="center" wrapText="1"/>
    </xf>
    <xf numFmtId="0" fontId="7" fillId="0" borderId="0" xfId="8" applyFill="1" applyBorder="1" applyAlignment="1">
      <alignment horizontal="left" vertical="center"/>
    </xf>
    <xf numFmtId="0" fontId="7" fillId="0" borderId="0" xfId="0" applyFont="1" applyAlignment="1">
      <alignment horizontal="left" vertical="center"/>
    </xf>
    <xf numFmtId="167" fontId="3" fillId="0" borderId="0" xfId="3" applyNumberFormat="1" applyFont="1" applyFill="1" applyAlignment="1">
      <alignment vertical="center"/>
    </xf>
    <xf numFmtId="0" fontId="38" fillId="0" borderId="0" xfId="0" applyFont="1" applyAlignment="1">
      <alignment horizontal="left" vertical="center" readingOrder="1"/>
    </xf>
    <xf numFmtId="164" fontId="3" fillId="0" borderId="0" xfId="2" applyNumberFormat="1" applyFont="1" applyAlignment="1">
      <alignment horizontal="left" vertical="center"/>
    </xf>
    <xf numFmtId="1" fontId="3" fillId="0" borderId="0" xfId="0" applyNumberFormat="1" applyFont="1" applyAlignment="1">
      <alignment horizontal="center" vertical="center"/>
    </xf>
    <xf numFmtId="164" fontId="3" fillId="0" borderId="0" xfId="0" applyNumberFormat="1" applyFont="1" applyAlignment="1">
      <alignment horizontal="left" vertical="center"/>
    </xf>
    <xf numFmtId="170" fontId="3" fillId="0" borderId="0" xfId="10" applyNumberFormat="1" applyFont="1" applyFill="1" applyAlignment="1">
      <alignment horizontal="right" vertical="center"/>
    </xf>
    <xf numFmtId="0" fontId="11" fillId="3" borderId="0" xfId="0" applyFont="1" applyFill="1" applyAlignment="1">
      <alignment horizontal="left" vertical="center"/>
    </xf>
    <xf numFmtId="0" fontId="11" fillId="0" borderId="0" xfId="0" applyFont="1"/>
    <xf numFmtId="0" fontId="39" fillId="0" borderId="0" xfId="1" applyFont="1" applyFill="1" applyAlignment="1" applyProtection="1">
      <alignment horizontal="left" vertical="center"/>
    </xf>
    <xf numFmtId="0" fontId="39" fillId="0" borderId="0" xfId="1" applyFont="1" applyFill="1" applyAlignment="1" applyProtection="1">
      <alignment vertical="center"/>
    </xf>
    <xf numFmtId="168" fontId="2" fillId="3" borderId="0" xfId="0" applyNumberFormat="1" applyFont="1" applyFill="1" applyAlignment="1">
      <alignment horizontal="left" vertical="center"/>
    </xf>
    <xf numFmtId="0" fontId="11" fillId="3" borderId="0" xfId="0" applyFont="1" applyFill="1"/>
    <xf numFmtId="0" fontId="39" fillId="0" borderId="0" xfId="5" applyFont="1" applyAlignment="1" applyProtection="1">
      <alignment horizontal="left" vertical="center"/>
    </xf>
    <xf numFmtId="0" fontId="16" fillId="0" borderId="0" xfId="9" applyFont="1">
      <alignment vertical="center"/>
    </xf>
    <xf numFmtId="0" fontId="7" fillId="0" borderId="0" xfId="0" applyFont="1"/>
    <xf numFmtId="0" fontId="2" fillId="0" borderId="0" xfId="0" applyFont="1" applyAlignment="1">
      <alignment horizontal="left" vertical="center"/>
    </xf>
    <xf numFmtId="2" fontId="17" fillId="0" borderId="0" xfId="0" applyNumberFormat="1" applyFont="1" applyAlignment="1">
      <alignment vertical="center"/>
    </xf>
    <xf numFmtId="0" fontId="15" fillId="0" borderId="0" xfId="1" applyFont="1" applyAlignment="1" applyProtection="1"/>
    <xf numFmtId="0" fontId="32" fillId="0" borderId="0" xfId="2" applyFont="1" applyAlignment="1">
      <alignment vertical="center"/>
    </xf>
    <xf numFmtId="164" fontId="3" fillId="0" borderId="0" xfId="3" applyNumberFormat="1" applyFont="1" applyFill="1" applyAlignment="1">
      <alignment horizontal="right" vertical="center"/>
    </xf>
    <xf numFmtId="170" fontId="3" fillId="0" borderId="0" xfId="3" applyNumberFormat="1" applyFont="1" applyFill="1" applyAlignment="1">
      <alignment horizontal="right" vertical="center"/>
    </xf>
    <xf numFmtId="0" fontId="12" fillId="3" borderId="0" xfId="2" applyFont="1" applyFill="1"/>
    <xf numFmtId="0" fontId="34" fillId="0" borderId="0" xfId="2" applyFont="1" applyAlignment="1">
      <alignment horizontal="right" wrapText="1"/>
    </xf>
    <xf numFmtId="0" fontId="34" fillId="0" borderId="0" xfId="2" applyFont="1" applyAlignment="1">
      <alignment horizontal="left" wrapText="1"/>
    </xf>
    <xf numFmtId="0" fontId="3" fillId="2" borderId="0" xfId="6" applyFont="1" applyFill="1" applyAlignment="1">
      <alignment vertical="center"/>
    </xf>
    <xf numFmtId="170" fontId="3" fillId="0" borderId="0" xfId="0" applyNumberFormat="1" applyFont="1" applyAlignment="1">
      <alignment horizontal="right" vertical="center"/>
    </xf>
    <xf numFmtId="0" fontId="39" fillId="0" borderId="0" xfId="1" applyFont="1" applyAlignment="1" applyProtection="1">
      <alignment vertical="center"/>
    </xf>
    <xf numFmtId="0" fontId="0" fillId="0" borderId="0" xfId="0" applyAlignment="1">
      <alignment vertical="center" wrapText="1"/>
    </xf>
    <xf numFmtId="0" fontId="0" fillId="0" borderId="0" xfId="0" applyAlignment="1">
      <alignment horizontal="right" vertical="center" wrapText="1"/>
    </xf>
    <xf numFmtId="0" fontId="25" fillId="0" borderId="0" xfId="1" applyFont="1" applyAlignment="1" applyProtection="1">
      <alignment horizontal="left" vertical="center" readingOrder="1"/>
    </xf>
    <xf numFmtId="164" fontId="3" fillId="0" borderId="0" xfId="0" applyNumberFormat="1" applyFont="1" applyAlignment="1">
      <alignment horizontal="right" vertical="center" wrapText="1"/>
    </xf>
    <xf numFmtId="164" fontId="3" fillId="2" borderId="0" xfId="6" applyNumberFormat="1" applyFont="1" applyFill="1" applyAlignment="1">
      <alignment horizontal="right" vertical="center" wrapText="1"/>
    </xf>
    <xf numFmtId="171" fontId="3" fillId="0" borderId="0" xfId="0" applyNumberFormat="1" applyFont="1" applyAlignment="1">
      <alignment horizontal="right" vertical="center" wrapText="1"/>
    </xf>
    <xf numFmtId="0" fontId="3" fillId="0" borderId="0" xfId="2" applyFont="1" applyAlignment="1">
      <alignment horizontal="right" vertical="center" wrapText="1"/>
    </xf>
    <xf numFmtId="164" fontId="3" fillId="0" borderId="0" xfId="3" applyNumberFormat="1" applyFont="1" applyFill="1" applyBorder="1" applyAlignment="1">
      <alignment horizontal="right" vertical="center" wrapText="1"/>
    </xf>
    <xf numFmtId="164" fontId="3" fillId="0" borderId="0" xfId="3" applyNumberFormat="1" applyFont="1" applyFill="1" applyAlignment="1">
      <alignment horizontal="right" vertical="center" wrapText="1"/>
    </xf>
    <xf numFmtId="164" fontId="3" fillId="0" borderId="0" xfId="2" applyNumberFormat="1" applyFont="1" applyAlignment="1">
      <alignment horizontal="right" vertical="center" wrapText="1"/>
    </xf>
    <xf numFmtId="2" fontId="3" fillId="0" borderId="0" xfId="0" applyNumberFormat="1" applyFont="1" applyAlignment="1">
      <alignment vertical="center" wrapText="1"/>
    </xf>
    <xf numFmtId="164" fontId="3" fillId="0" borderId="0" xfId="3" applyNumberFormat="1" applyFont="1" applyFill="1" applyAlignment="1">
      <alignment vertical="center" wrapText="1"/>
    </xf>
    <xf numFmtId="164" fontId="17" fillId="0" borderId="0" xfId="2" applyNumberFormat="1" applyFont="1" applyAlignment="1">
      <alignment wrapText="1"/>
    </xf>
    <xf numFmtId="0" fontId="3" fillId="0" borderId="0" xfId="2" applyFont="1" applyAlignment="1">
      <alignment horizontal="center" vertical="center"/>
    </xf>
    <xf numFmtId="164" fontId="3" fillId="0" borderId="0" xfId="2" applyNumberFormat="1" applyFont="1" applyAlignment="1">
      <alignment wrapText="1"/>
    </xf>
    <xf numFmtId="164" fontId="3" fillId="0" borderId="0" xfId="0" applyNumberFormat="1" applyFont="1"/>
    <xf numFmtId="2" fontId="3" fillId="0" borderId="0" xfId="2" applyNumberFormat="1" applyFont="1" applyAlignment="1">
      <alignment wrapText="1"/>
    </xf>
    <xf numFmtId="2" fontId="3" fillId="0" borderId="0" xfId="0" applyNumberFormat="1" applyFont="1"/>
    <xf numFmtId="164" fontId="3" fillId="0" borderId="0" xfId="10" applyNumberFormat="1" applyFont="1" applyFill="1" applyBorder="1" applyAlignment="1">
      <alignment vertical="center"/>
    </xf>
    <xf numFmtId="164" fontId="3" fillId="0" borderId="0" xfId="10" applyNumberFormat="1" applyFont="1" applyFill="1" applyBorder="1" applyAlignment="1">
      <alignment horizontal="right" vertical="center"/>
    </xf>
    <xf numFmtId="164" fontId="3" fillId="0" borderId="0" xfId="10" applyNumberFormat="1" applyFont="1" applyFill="1" applyAlignment="1">
      <alignment horizontal="right" vertical="center"/>
    </xf>
    <xf numFmtId="2" fontId="3" fillId="0" borderId="0" xfId="0" applyNumberFormat="1" applyFont="1" applyAlignment="1">
      <alignment horizontal="right" vertical="center"/>
    </xf>
    <xf numFmtId="2" fontId="17" fillId="0" borderId="0" xfId="6" applyNumberFormat="1" applyFont="1" applyAlignment="1">
      <alignment vertical="center"/>
    </xf>
    <xf numFmtId="0" fontId="3" fillId="0" borderId="0" xfId="0" applyFont="1" applyAlignment="1">
      <alignment horizontal="right" wrapText="1"/>
    </xf>
    <xf numFmtId="0" fontId="40" fillId="4" borderId="0" xfId="1" applyFont="1" applyFill="1" applyAlignment="1" applyProtection="1">
      <alignment vertical="center" wrapText="1"/>
    </xf>
  </cellXfs>
  <cellStyles count="13">
    <cellStyle name="Comma 2" xfId="10" xr:uid="{F5767606-21DF-418C-BED3-FBA65AC21C78}"/>
    <cellStyle name="Heading 1" xfId="8" builtinId="16" customBuiltin="1"/>
    <cellStyle name="Hyperlink" xfId="1" builtinId="8"/>
    <cellStyle name="Hyperlink 2" xfId="5" xr:uid="{F7C24F66-8DC3-481F-A72D-42819B0DD4FB}"/>
    <cellStyle name="Normal" xfId="0" builtinId="0" customBuiltin="1"/>
    <cellStyle name="Normal 2" xfId="2" xr:uid="{00000000-0005-0000-0000-000002000000}"/>
    <cellStyle name="Normal 3" xfId="7" xr:uid="{93E025E7-333A-40F9-ADA3-CADA7DB7B929}"/>
    <cellStyle name="Normal 4" xfId="9" xr:uid="{133E012B-FE02-491E-AE05-02CD8661C894}"/>
    <cellStyle name="Normal_Sheet1" xfId="11" xr:uid="{64583962-3FDB-40AA-9CF7-B4B9BB404EBD}"/>
    <cellStyle name="Normal_Sheet8" xfId="12" xr:uid="{A69CAB53-FE9B-4372-B619-82EF21DE3B01}"/>
    <cellStyle name="Normal_table_213" xfId="6" xr:uid="{644A5C23-A966-44D3-A8CF-50061C55D6A0}"/>
    <cellStyle name="Percent" xfId="3" builtinId="5"/>
    <cellStyle name="Percent 2" xfId="4" xr:uid="{00000000-0005-0000-0000-000005000000}"/>
  </cellStyles>
  <dxfs count="95">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1" indent="0" justifyLastLine="0" shrinkToFit="0" readingOrder="0"/>
    </dxf>
    <dxf>
      <font>
        <b/>
      </font>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0%"/>
      <alignment horizontal="general"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alignment horizontal="right" vertical="bottom" textRotation="0" wrapText="1" indent="0" justifyLastLine="0" shrinkToFit="0" readingOrder="0"/>
    </dxf>
    <dxf>
      <font>
        <b/>
      </font>
      <alignment horizontal="right" vertical="bottom" textRotation="0" wrapText="1" indent="0" justifyLastLine="0" shrinkToFit="0" readingOrder="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s>
  <tableStyles count="1" defaultTableStyle="TableStyleMedium9" defaultPivotStyle="PivotStyleLight16">
    <tableStyle name="Invisible" pivot="0" table="0" count="0" xr9:uid="{D1E3AEB7-24C4-4865-B3A3-DF615C36137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80941965587635"/>
          <c:y val="0.10208230550128602"/>
          <c:w val="0.87273300438596491"/>
          <c:h val="0.70099803921568626"/>
        </c:manualLayout>
      </c:layout>
      <c:lineChart>
        <c:grouping val="standard"/>
        <c:varyColors val="0"/>
        <c:ser>
          <c:idx val="0"/>
          <c:order val="0"/>
          <c:tx>
            <c:v>Solid Fuels</c:v>
          </c:tx>
          <c:spPr>
            <a:ln w="25400">
              <a:solidFill>
                <a:schemeClr val="tx1">
                  <a:lumMod val="50000"/>
                  <a:lumOff val="50000"/>
                </a:schemeClr>
              </a:solidFill>
              <a:prstDash val="solid"/>
            </a:ln>
          </c:spPr>
          <c:marker>
            <c:symbol val="none"/>
          </c:marker>
          <c:cat>
            <c:strRef>
              <c:extLst>
                <c:ext xmlns:c15="http://schemas.microsoft.com/office/drawing/2012/chart" uri="{02D57815-91ED-43cb-92C2-25804820EDAC}">
                  <c15:fullRef>
                    <c15:sqref>'2.1.1'!$R$110:$R$145</c15:sqref>
                  </c15:fullRef>
                </c:ext>
              </c:extLst>
              <c:f>'2.1.1'!$R$113:$R$145</c:f>
              <c:strCache>
                <c:ptCount val="33"/>
                <c:pt idx="0">
                  <c:v>Q1 2015</c:v>
                </c:pt>
                <c:pt idx="1">
                  <c:v>Q2 2015</c:v>
                </c:pt>
                <c:pt idx="2">
                  <c:v>Q3 2015</c:v>
                </c:pt>
                <c:pt idx="3">
                  <c:v>Q4 2015</c:v>
                </c:pt>
                <c:pt idx="4">
                  <c:v>Q1 2016</c:v>
                </c:pt>
                <c:pt idx="5">
                  <c:v>Q2 2016</c:v>
                </c:pt>
                <c:pt idx="6">
                  <c:v>Q3 2016</c:v>
                </c:pt>
                <c:pt idx="7">
                  <c:v>Q4 2016</c:v>
                </c:pt>
                <c:pt idx="8">
                  <c:v>Q1 2017</c:v>
                </c:pt>
                <c:pt idx="9">
                  <c:v>Q2 2017</c:v>
                </c:pt>
                <c:pt idx="10">
                  <c:v>Q3 2017</c:v>
                </c:pt>
                <c:pt idx="11">
                  <c:v>Q4 2017</c:v>
                </c:pt>
                <c:pt idx="12">
                  <c:v>Q1 2018</c:v>
                </c:pt>
                <c:pt idx="13">
                  <c:v>Q2 2018</c:v>
                </c:pt>
                <c:pt idx="14">
                  <c:v>Q3 2018</c:v>
                </c:pt>
                <c:pt idx="15">
                  <c:v>Q4 2018</c:v>
                </c:pt>
                <c:pt idx="16">
                  <c:v>Q1 2019</c:v>
                </c:pt>
                <c:pt idx="17">
                  <c:v>Q2 2019</c:v>
                </c:pt>
                <c:pt idx="18">
                  <c:v>Q3 2019</c:v>
                </c:pt>
                <c:pt idx="19">
                  <c:v>Q4 2019</c:v>
                </c:pt>
                <c:pt idx="20">
                  <c:v>Q1 2020</c:v>
                </c:pt>
                <c:pt idx="21">
                  <c:v>Q2 2020</c:v>
                </c:pt>
                <c:pt idx="22">
                  <c:v>Q3 2020</c:v>
                </c:pt>
                <c:pt idx="23">
                  <c:v>Q4 2020</c:v>
                </c:pt>
                <c:pt idx="24">
                  <c:v>Q1 2021</c:v>
                </c:pt>
                <c:pt idx="25">
                  <c:v>Q2 2021</c:v>
                </c:pt>
                <c:pt idx="26">
                  <c:v>Q3 2021</c:v>
                </c:pt>
                <c:pt idx="27">
                  <c:v>Q4 2021</c:v>
                </c:pt>
                <c:pt idx="28">
                  <c:v>Q1 2022</c:v>
                </c:pt>
                <c:pt idx="29">
                  <c:v>Q2 2022</c:v>
                </c:pt>
                <c:pt idx="30">
                  <c:v>Q3 2022</c:v>
                </c:pt>
                <c:pt idx="31">
                  <c:v>Q4 2022</c:v>
                </c:pt>
                <c:pt idx="32">
                  <c:v>Q1 2023</c:v>
                </c:pt>
              </c:strCache>
            </c:strRef>
          </c:cat>
          <c:val>
            <c:numRef>
              <c:extLst>
                <c:ext xmlns:c15="http://schemas.microsoft.com/office/drawing/2012/chart" uri="{02D57815-91ED-43cb-92C2-25804820EDAC}">
                  <c15:fullRef>
                    <c15:sqref>'2.1.1'!$J$110:$J$145</c15:sqref>
                  </c15:fullRef>
                </c:ext>
              </c:extLst>
              <c:f>'2.1.1'!$J$113:$J$145</c:f>
              <c:numCache>
                <c:formatCode>0.0</c:formatCode>
                <c:ptCount val="33"/>
                <c:pt idx="0">
                  <c:v>106.11839015225648</c:v>
                </c:pt>
                <c:pt idx="1">
                  <c:v>105.20598395172745</c:v>
                </c:pt>
                <c:pt idx="2">
                  <c:v>103.80690046577168</c:v>
                </c:pt>
                <c:pt idx="3">
                  <c:v>105.02717242537165</c:v>
                </c:pt>
                <c:pt idx="4">
                  <c:v>104.35607228207853</c:v>
                </c:pt>
                <c:pt idx="5">
                  <c:v>103.31151737628905</c:v>
                </c:pt>
                <c:pt idx="6">
                  <c:v>100.89692380637653</c:v>
                </c:pt>
                <c:pt idx="7">
                  <c:v>103.32847892974679</c:v>
                </c:pt>
                <c:pt idx="8">
                  <c:v>104.11837468809166</c:v>
                </c:pt>
                <c:pt idx="9">
                  <c:v>103.0889377601211</c:v>
                </c:pt>
                <c:pt idx="10">
                  <c:v>102.16513553630466</c:v>
                </c:pt>
                <c:pt idx="11">
                  <c:v>104.23756977193209</c:v>
                </c:pt>
                <c:pt idx="12">
                  <c:v>104.92589322832733</c:v>
                </c:pt>
                <c:pt idx="13">
                  <c:v>102.49274749429848</c:v>
                </c:pt>
                <c:pt idx="14">
                  <c:v>101.68153072806876</c:v>
                </c:pt>
                <c:pt idx="15">
                  <c:v>104.50962055448585</c:v>
                </c:pt>
                <c:pt idx="16">
                  <c:v>105.68558341529813</c:v>
                </c:pt>
                <c:pt idx="17">
                  <c:v>104.05518485080671</c:v>
                </c:pt>
                <c:pt idx="18">
                  <c:v>103.62714354100018</c:v>
                </c:pt>
                <c:pt idx="19">
                  <c:v>106.18261551986043</c:v>
                </c:pt>
                <c:pt idx="20">
                  <c:v>105.77868829766619</c:v>
                </c:pt>
                <c:pt idx="21">
                  <c:v>98.653052648059145</c:v>
                </c:pt>
                <c:pt idx="22">
                  <c:v>102.46528182673063</c:v>
                </c:pt>
                <c:pt idx="23">
                  <c:v>105.32884448631752</c:v>
                </c:pt>
                <c:pt idx="24">
                  <c:v>104.81326600193401</c:v>
                </c:pt>
                <c:pt idx="25">
                  <c:v>107.0016814703271</c:v>
                </c:pt>
                <c:pt idx="26">
                  <c:v>106.36673201939945</c:v>
                </c:pt>
                <c:pt idx="27">
                  <c:v>107.91044395413793</c:v>
                </c:pt>
                <c:pt idx="28">
                  <c:v>111.22678815889364</c:v>
                </c:pt>
                <c:pt idx="29">
                  <c:v>118.7985838213058</c:v>
                </c:pt>
                <c:pt idx="30">
                  <c:v>129.31043006684322</c:v>
                </c:pt>
                <c:pt idx="31">
                  <c:v>135.36388722160487</c:v>
                </c:pt>
                <c:pt idx="32">
                  <c:v>135.79547462972641</c:v>
                </c:pt>
              </c:numCache>
            </c:numRef>
          </c:val>
          <c:smooth val="0"/>
          <c:extLst>
            <c:ext xmlns:c16="http://schemas.microsoft.com/office/drawing/2014/chart" uri="{C3380CC4-5D6E-409C-BE32-E72D297353CC}">
              <c16:uniqueId val="{00000000-B42D-499B-A6A5-D00FCD97AAF7}"/>
            </c:ext>
          </c:extLst>
        </c:ser>
        <c:ser>
          <c:idx val="1"/>
          <c:order val="1"/>
          <c:tx>
            <c:v>Gas</c:v>
          </c:tx>
          <c:spPr>
            <a:ln w="25400">
              <a:solidFill>
                <a:schemeClr val="tx2"/>
              </a:solidFill>
              <a:prstDash val="solid"/>
            </a:ln>
          </c:spPr>
          <c:marker>
            <c:symbol val="none"/>
          </c:marker>
          <c:cat>
            <c:strRef>
              <c:extLst>
                <c:ext xmlns:c15="http://schemas.microsoft.com/office/drawing/2012/chart" uri="{02D57815-91ED-43cb-92C2-25804820EDAC}">
                  <c15:fullRef>
                    <c15:sqref>'2.1.1'!$R$110:$R$145</c15:sqref>
                  </c15:fullRef>
                </c:ext>
              </c:extLst>
              <c:f>'2.1.1'!$R$113:$R$145</c:f>
              <c:strCache>
                <c:ptCount val="33"/>
                <c:pt idx="0">
                  <c:v>Q1 2015</c:v>
                </c:pt>
                <c:pt idx="1">
                  <c:v>Q2 2015</c:v>
                </c:pt>
                <c:pt idx="2">
                  <c:v>Q3 2015</c:v>
                </c:pt>
                <c:pt idx="3">
                  <c:v>Q4 2015</c:v>
                </c:pt>
                <c:pt idx="4">
                  <c:v>Q1 2016</c:v>
                </c:pt>
                <c:pt idx="5">
                  <c:v>Q2 2016</c:v>
                </c:pt>
                <c:pt idx="6">
                  <c:v>Q3 2016</c:v>
                </c:pt>
                <c:pt idx="7">
                  <c:v>Q4 2016</c:v>
                </c:pt>
                <c:pt idx="8">
                  <c:v>Q1 2017</c:v>
                </c:pt>
                <c:pt idx="9">
                  <c:v>Q2 2017</c:v>
                </c:pt>
                <c:pt idx="10">
                  <c:v>Q3 2017</c:v>
                </c:pt>
                <c:pt idx="11">
                  <c:v>Q4 2017</c:v>
                </c:pt>
                <c:pt idx="12">
                  <c:v>Q1 2018</c:v>
                </c:pt>
                <c:pt idx="13">
                  <c:v>Q2 2018</c:v>
                </c:pt>
                <c:pt idx="14">
                  <c:v>Q3 2018</c:v>
                </c:pt>
                <c:pt idx="15">
                  <c:v>Q4 2018</c:v>
                </c:pt>
                <c:pt idx="16">
                  <c:v>Q1 2019</c:v>
                </c:pt>
                <c:pt idx="17">
                  <c:v>Q2 2019</c:v>
                </c:pt>
                <c:pt idx="18">
                  <c:v>Q3 2019</c:v>
                </c:pt>
                <c:pt idx="19">
                  <c:v>Q4 2019</c:v>
                </c:pt>
                <c:pt idx="20">
                  <c:v>Q1 2020</c:v>
                </c:pt>
                <c:pt idx="21">
                  <c:v>Q2 2020</c:v>
                </c:pt>
                <c:pt idx="22">
                  <c:v>Q3 2020</c:v>
                </c:pt>
                <c:pt idx="23">
                  <c:v>Q4 2020</c:v>
                </c:pt>
                <c:pt idx="24">
                  <c:v>Q1 2021</c:v>
                </c:pt>
                <c:pt idx="25">
                  <c:v>Q2 2021</c:v>
                </c:pt>
                <c:pt idx="26">
                  <c:v>Q3 2021</c:v>
                </c:pt>
                <c:pt idx="27">
                  <c:v>Q4 2021</c:v>
                </c:pt>
                <c:pt idx="28">
                  <c:v>Q1 2022</c:v>
                </c:pt>
                <c:pt idx="29">
                  <c:v>Q2 2022</c:v>
                </c:pt>
                <c:pt idx="30">
                  <c:v>Q3 2022</c:v>
                </c:pt>
                <c:pt idx="31">
                  <c:v>Q4 2022</c:v>
                </c:pt>
                <c:pt idx="32">
                  <c:v>Q1 2023</c:v>
                </c:pt>
              </c:strCache>
            </c:strRef>
          </c:cat>
          <c:val>
            <c:numRef>
              <c:extLst>
                <c:ext xmlns:c15="http://schemas.microsoft.com/office/drawing/2012/chart" uri="{02D57815-91ED-43cb-92C2-25804820EDAC}">
                  <c15:fullRef>
                    <c15:sqref>'2.1.1'!$K$110:$K$145</c15:sqref>
                  </c15:fullRef>
                </c:ext>
              </c:extLst>
              <c:f>'2.1.1'!$K$113:$K$145</c:f>
              <c:numCache>
                <c:formatCode>0.0</c:formatCode>
                <c:ptCount val="33"/>
                <c:pt idx="0">
                  <c:v>125.414117232281</c:v>
                </c:pt>
                <c:pt idx="1">
                  <c:v>122.89089538429909</c:v>
                </c:pt>
                <c:pt idx="2">
                  <c:v>121.26214061504872</c:v>
                </c:pt>
                <c:pt idx="3">
                  <c:v>118.79035200095025</c:v>
                </c:pt>
                <c:pt idx="4">
                  <c:v>116.46238489832277</c:v>
                </c:pt>
                <c:pt idx="5">
                  <c:v>112.4806321226071</c:v>
                </c:pt>
                <c:pt idx="6">
                  <c:v>111.53142847600282</c:v>
                </c:pt>
                <c:pt idx="7">
                  <c:v>110.82997295099651</c:v>
                </c:pt>
                <c:pt idx="8">
                  <c:v>109.89404597308598</c:v>
                </c:pt>
                <c:pt idx="9">
                  <c:v>109.4290072559367</c:v>
                </c:pt>
                <c:pt idx="10">
                  <c:v>109.90830997427304</c:v>
                </c:pt>
                <c:pt idx="11">
                  <c:v>109.00184968582542</c:v>
                </c:pt>
                <c:pt idx="12">
                  <c:v>109.01074410675702</c:v>
                </c:pt>
                <c:pt idx="13">
                  <c:v>109.72877501802674</c:v>
                </c:pt>
                <c:pt idx="14">
                  <c:v>112.97762640676325</c:v>
                </c:pt>
                <c:pt idx="15">
                  <c:v>115.15975345304608</c:v>
                </c:pt>
                <c:pt idx="16">
                  <c:v>105.30359015129484</c:v>
                </c:pt>
                <c:pt idx="17">
                  <c:v>114.23386253748052</c:v>
                </c:pt>
                <c:pt idx="18">
                  <c:v>113.55050942160328</c:v>
                </c:pt>
                <c:pt idx="19">
                  <c:v>102.78793430575021</c:v>
                </c:pt>
                <c:pt idx="20">
                  <c:v>101.38400154450093</c:v>
                </c:pt>
                <c:pt idx="21">
                  <c:v>91.009270743048148</c:v>
                </c:pt>
                <c:pt idx="22">
                  <c:v>94.419313685749742</c:v>
                </c:pt>
                <c:pt idx="23">
                  <c:v>83.040454852364846</c:v>
                </c:pt>
                <c:pt idx="24">
                  <c:v>82.417846006236502</c:v>
                </c:pt>
                <c:pt idx="25">
                  <c:v>91.893536754088217</c:v>
                </c:pt>
                <c:pt idx="26">
                  <c:v>91.110353202206795</c:v>
                </c:pt>
                <c:pt idx="27">
                  <c:v>105.47246351032187</c:v>
                </c:pt>
                <c:pt idx="28">
                  <c:v>103.73313299657987</c:v>
                </c:pt>
                <c:pt idx="29">
                  <c:v>169.67997199546593</c:v>
                </c:pt>
                <c:pt idx="30">
                  <c:v>167.31738493110527</c:v>
                </c:pt>
                <c:pt idx="31">
                  <c:v>224.86910994764401</c:v>
                </c:pt>
                <c:pt idx="32">
                  <c:v>223.70812829244696</c:v>
                </c:pt>
              </c:numCache>
            </c:numRef>
          </c:val>
          <c:smooth val="0"/>
          <c:extLst>
            <c:ext xmlns:c16="http://schemas.microsoft.com/office/drawing/2014/chart" uri="{C3380CC4-5D6E-409C-BE32-E72D297353CC}">
              <c16:uniqueId val="{00000001-B42D-499B-A6A5-D00FCD97AAF7}"/>
            </c:ext>
          </c:extLst>
        </c:ser>
        <c:ser>
          <c:idx val="2"/>
          <c:order val="2"/>
          <c:tx>
            <c:v>Electricity</c:v>
          </c:tx>
          <c:spPr>
            <a:ln w="25400">
              <a:solidFill>
                <a:schemeClr val="accent6">
                  <a:lumMod val="75000"/>
                </a:schemeClr>
              </a:solidFill>
              <a:prstDash val="solid"/>
            </a:ln>
          </c:spPr>
          <c:marker>
            <c:symbol val="none"/>
          </c:marker>
          <c:cat>
            <c:strRef>
              <c:extLst>
                <c:ext xmlns:c15="http://schemas.microsoft.com/office/drawing/2012/chart" uri="{02D57815-91ED-43cb-92C2-25804820EDAC}">
                  <c15:fullRef>
                    <c15:sqref>'2.1.1'!$R$110:$R$145</c15:sqref>
                  </c15:fullRef>
                </c:ext>
              </c:extLst>
              <c:f>'2.1.1'!$R$113:$R$145</c:f>
              <c:strCache>
                <c:ptCount val="33"/>
                <c:pt idx="0">
                  <c:v>Q1 2015</c:v>
                </c:pt>
                <c:pt idx="1">
                  <c:v>Q2 2015</c:v>
                </c:pt>
                <c:pt idx="2">
                  <c:v>Q3 2015</c:v>
                </c:pt>
                <c:pt idx="3">
                  <c:v>Q4 2015</c:v>
                </c:pt>
                <c:pt idx="4">
                  <c:v>Q1 2016</c:v>
                </c:pt>
                <c:pt idx="5">
                  <c:v>Q2 2016</c:v>
                </c:pt>
                <c:pt idx="6">
                  <c:v>Q3 2016</c:v>
                </c:pt>
                <c:pt idx="7">
                  <c:v>Q4 2016</c:v>
                </c:pt>
                <c:pt idx="8">
                  <c:v>Q1 2017</c:v>
                </c:pt>
                <c:pt idx="9">
                  <c:v>Q2 2017</c:v>
                </c:pt>
                <c:pt idx="10">
                  <c:v>Q3 2017</c:v>
                </c:pt>
                <c:pt idx="11">
                  <c:v>Q4 2017</c:v>
                </c:pt>
                <c:pt idx="12">
                  <c:v>Q1 2018</c:v>
                </c:pt>
                <c:pt idx="13">
                  <c:v>Q2 2018</c:v>
                </c:pt>
                <c:pt idx="14">
                  <c:v>Q3 2018</c:v>
                </c:pt>
                <c:pt idx="15">
                  <c:v>Q4 2018</c:v>
                </c:pt>
                <c:pt idx="16">
                  <c:v>Q1 2019</c:v>
                </c:pt>
                <c:pt idx="17">
                  <c:v>Q2 2019</c:v>
                </c:pt>
                <c:pt idx="18">
                  <c:v>Q3 2019</c:v>
                </c:pt>
                <c:pt idx="19">
                  <c:v>Q4 2019</c:v>
                </c:pt>
                <c:pt idx="20">
                  <c:v>Q1 2020</c:v>
                </c:pt>
                <c:pt idx="21">
                  <c:v>Q2 2020</c:v>
                </c:pt>
                <c:pt idx="22">
                  <c:v>Q3 2020</c:v>
                </c:pt>
                <c:pt idx="23">
                  <c:v>Q4 2020</c:v>
                </c:pt>
                <c:pt idx="24">
                  <c:v>Q1 2021</c:v>
                </c:pt>
                <c:pt idx="25">
                  <c:v>Q2 2021</c:v>
                </c:pt>
                <c:pt idx="26">
                  <c:v>Q3 2021</c:v>
                </c:pt>
                <c:pt idx="27">
                  <c:v>Q4 2021</c:v>
                </c:pt>
                <c:pt idx="28">
                  <c:v>Q1 2022</c:v>
                </c:pt>
                <c:pt idx="29">
                  <c:v>Q2 2022</c:v>
                </c:pt>
                <c:pt idx="30">
                  <c:v>Q3 2022</c:v>
                </c:pt>
                <c:pt idx="31">
                  <c:v>Q4 2022</c:v>
                </c:pt>
                <c:pt idx="32">
                  <c:v>Q1 2023</c:v>
                </c:pt>
              </c:strCache>
            </c:strRef>
          </c:cat>
          <c:val>
            <c:numRef>
              <c:extLst>
                <c:ext xmlns:c15="http://schemas.microsoft.com/office/drawing/2012/chart" uri="{02D57815-91ED-43cb-92C2-25804820EDAC}">
                  <c15:fullRef>
                    <c15:sqref>'2.1.1'!$L$110:$L$145</c15:sqref>
                  </c15:fullRef>
                </c:ext>
              </c:extLst>
              <c:f>'2.1.1'!$L$113:$L$145</c:f>
              <c:numCache>
                <c:formatCode>0.0</c:formatCode>
                <c:ptCount val="33"/>
                <c:pt idx="0">
                  <c:v>118.75772661044641</c:v>
                </c:pt>
                <c:pt idx="1">
                  <c:v>118.91472803764738</c:v>
                </c:pt>
                <c:pt idx="2">
                  <c:v>118.40216455472653</c:v>
                </c:pt>
                <c:pt idx="3">
                  <c:v>117.76764062892413</c:v>
                </c:pt>
                <c:pt idx="4">
                  <c:v>117.01513174311629</c:v>
                </c:pt>
                <c:pt idx="5">
                  <c:v>116.65663224997959</c:v>
                </c:pt>
                <c:pt idx="6">
                  <c:v>115.67218809597134</c:v>
                </c:pt>
                <c:pt idx="7">
                  <c:v>114.94469005763189</c:v>
                </c:pt>
                <c:pt idx="8">
                  <c:v>114.92399070834192</c:v>
                </c:pt>
                <c:pt idx="9">
                  <c:v>121.44419547588565</c:v>
                </c:pt>
                <c:pt idx="10">
                  <c:v>124.27867146177005</c:v>
                </c:pt>
                <c:pt idx="11">
                  <c:v>125.97502541019313</c:v>
                </c:pt>
                <c:pt idx="12">
                  <c:v>125.71581753897874</c:v>
                </c:pt>
                <c:pt idx="13">
                  <c:v>127.21139341866778</c:v>
                </c:pt>
                <c:pt idx="14">
                  <c:v>131.76017141811914</c:v>
                </c:pt>
                <c:pt idx="15">
                  <c:v>134.9235642045131</c:v>
                </c:pt>
                <c:pt idx="16">
                  <c:v>128.22571979352909</c:v>
                </c:pt>
                <c:pt idx="17">
                  <c:v>141.09691430244644</c:v>
                </c:pt>
                <c:pt idx="18">
                  <c:v>140.25286496464517</c:v>
                </c:pt>
                <c:pt idx="19">
                  <c:v>136.205706498681</c:v>
                </c:pt>
                <c:pt idx="20">
                  <c:v>134.34533587333314</c:v>
                </c:pt>
                <c:pt idx="21">
                  <c:v>125.15784361340457</c:v>
                </c:pt>
                <c:pt idx="22">
                  <c:v>129.89062814898131</c:v>
                </c:pt>
                <c:pt idx="23">
                  <c:v>125.87769729372893</c:v>
                </c:pt>
                <c:pt idx="24">
                  <c:v>124.93390949771222</c:v>
                </c:pt>
                <c:pt idx="25">
                  <c:v>138.9809552810481</c:v>
                </c:pt>
                <c:pt idx="26">
                  <c:v>138.0047675862337</c:v>
                </c:pt>
                <c:pt idx="27">
                  <c:v>148.2973427901423</c:v>
                </c:pt>
                <c:pt idx="28">
                  <c:v>146.21112978784305</c:v>
                </c:pt>
                <c:pt idx="29">
                  <c:v>201.70937010312616</c:v>
                </c:pt>
                <c:pt idx="30">
                  <c:v>199.54121496656708</c:v>
                </c:pt>
                <c:pt idx="31">
                  <c:v>228.7081045690293</c:v>
                </c:pt>
                <c:pt idx="32">
                  <c:v>229.20342121935769</c:v>
                </c:pt>
              </c:numCache>
            </c:numRef>
          </c:val>
          <c:smooth val="0"/>
          <c:extLst>
            <c:ext xmlns:c16="http://schemas.microsoft.com/office/drawing/2014/chart" uri="{C3380CC4-5D6E-409C-BE32-E72D297353CC}">
              <c16:uniqueId val="{00000002-B42D-499B-A6A5-D00FCD97AAF7}"/>
            </c:ext>
          </c:extLst>
        </c:ser>
        <c:dLbls>
          <c:showLegendKey val="0"/>
          <c:showVal val="0"/>
          <c:showCatName val="0"/>
          <c:showSerName val="0"/>
          <c:showPercent val="0"/>
          <c:showBubbleSize val="0"/>
        </c:dLbls>
        <c:smooth val="0"/>
        <c:axId val="1271944168"/>
        <c:axId val="1"/>
      </c:lineChart>
      <c:catAx>
        <c:axId val="1271944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72445998807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44168"/>
        <c:crosses val="autoZero"/>
        <c:crossBetween val="between"/>
        <c:majorUnit val="20"/>
      </c:valAx>
      <c:spPr>
        <a:noFill/>
        <a:ln w="25400">
          <a:noFill/>
        </a:ln>
      </c:spPr>
    </c:plotArea>
    <c:legend>
      <c:legendPos val="r"/>
      <c:layout>
        <c:manualLayout>
          <c:xMode val="edge"/>
          <c:yMode val="edge"/>
          <c:x val="0.37435946943413684"/>
          <c:y val="0.5587242692586275"/>
          <c:w val="0.25036112910128661"/>
          <c:h val="0.2195121951219511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533891305544848E-2"/>
          <c:y val="9.7905142626443092E-2"/>
          <c:w val="0.87273300438596491"/>
          <c:h val="0.70099803921568626"/>
        </c:manualLayout>
      </c:layout>
      <c:lineChart>
        <c:grouping val="standard"/>
        <c:varyColors val="0"/>
        <c:ser>
          <c:idx val="5"/>
          <c:order val="0"/>
          <c:tx>
            <c:v>Motor Fuel &amp; Oil</c:v>
          </c:tx>
          <c:spPr>
            <a:ln w="25400">
              <a:solidFill>
                <a:schemeClr val="accent3">
                  <a:lumMod val="75000"/>
                </a:schemeClr>
              </a:solidFill>
              <a:prstDash val="solid"/>
            </a:ln>
          </c:spPr>
          <c:marker>
            <c:symbol val="none"/>
          </c:marker>
          <c:cat>
            <c:strRef>
              <c:extLst>
                <c:ext xmlns:c15="http://schemas.microsoft.com/office/drawing/2012/chart" uri="{02D57815-91ED-43cb-92C2-25804820EDAC}">
                  <c15:fullRef>
                    <c15:sqref>'2.1.1'!$R$110:$R$145</c15:sqref>
                  </c15:fullRef>
                </c:ext>
              </c:extLst>
              <c:f>'2.1.1'!$R$113:$R$145</c:f>
              <c:strCache>
                <c:ptCount val="33"/>
                <c:pt idx="0">
                  <c:v>Q1 2015</c:v>
                </c:pt>
                <c:pt idx="1">
                  <c:v>Q2 2015</c:v>
                </c:pt>
                <c:pt idx="2">
                  <c:v>Q3 2015</c:v>
                </c:pt>
                <c:pt idx="3">
                  <c:v>Q4 2015</c:v>
                </c:pt>
                <c:pt idx="4">
                  <c:v>Q1 2016</c:v>
                </c:pt>
                <c:pt idx="5">
                  <c:v>Q2 2016</c:v>
                </c:pt>
                <c:pt idx="6">
                  <c:v>Q3 2016</c:v>
                </c:pt>
                <c:pt idx="7">
                  <c:v>Q4 2016</c:v>
                </c:pt>
                <c:pt idx="8">
                  <c:v>Q1 2017</c:v>
                </c:pt>
                <c:pt idx="9">
                  <c:v>Q2 2017</c:v>
                </c:pt>
                <c:pt idx="10">
                  <c:v>Q3 2017</c:v>
                </c:pt>
                <c:pt idx="11">
                  <c:v>Q4 2017</c:v>
                </c:pt>
                <c:pt idx="12">
                  <c:v>Q1 2018</c:v>
                </c:pt>
                <c:pt idx="13">
                  <c:v>Q2 2018</c:v>
                </c:pt>
                <c:pt idx="14">
                  <c:v>Q3 2018</c:v>
                </c:pt>
                <c:pt idx="15">
                  <c:v>Q4 2018</c:v>
                </c:pt>
                <c:pt idx="16">
                  <c:v>Q1 2019</c:v>
                </c:pt>
                <c:pt idx="17">
                  <c:v>Q2 2019</c:v>
                </c:pt>
                <c:pt idx="18">
                  <c:v>Q3 2019</c:v>
                </c:pt>
                <c:pt idx="19">
                  <c:v>Q4 2019</c:v>
                </c:pt>
                <c:pt idx="20">
                  <c:v>Q1 2020</c:v>
                </c:pt>
                <c:pt idx="21">
                  <c:v>Q2 2020</c:v>
                </c:pt>
                <c:pt idx="22">
                  <c:v>Q3 2020</c:v>
                </c:pt>
                <c:pt idx="23">
                  <c:v>Q4 2020</c:v>
                </c:pt>
                <c:pt idx="24">
                  <c:v>Q1 2021</c:v>
                </c:pt>
                <c:pt idx="25">
                  <c:v>Q2 2021</c:v>
                </c:pt>
                <c:pt idx="26">
                  <c:v>Q3 2021</c:v>
                </c:pt>
                <c:pt idx="27">
                  <c:v>Q4 2021</c:v>
                </c:pt>
                <c:pt idx="28">
                  <c:v>Q1 2022</c:v>
                </c:pt>
                <c:pt idx="29">
                  <c:v>Q2 2022</c:v>
                </c:pt>
                <c:pt idx="30">
                  <c:v>Q3 2022</c:v>
                </c:pt>
                <c:pt idx="31">
                  <c:v>Q4 2022</c:v>
                </c:pt>
                <c:pt idx="32">
                  <c:v>Q1 2023</c:v>
                </c:pt>
              </c:strCache>
            </c:strRef>
          </c:cat>
          <c:val>
            <c:numRef>
              <c:extLst>
                <c:ext xmlns:c15="http://schemas.microsoft.com/office/drawing/2012/chart" uri="{02D57815-91ED-43cb-92C2-25804820EDAC}">
                  <c15:fullRef>
                    <c15:sqref>'2.1.1'!$O$110:$O$145</c15:sqref>
                  </c15:fullRef>
                </c:ext>
              </c:extLst>
              <c:f>'2.1.1'!$O$113:$O$145</c:f>
              <c:numCache>
                <c:formatCode>0.0</c:formatCode>
                <c:ptCount val="33"/>
                <c:pt idx="0">
                  <c:v>87.353477066333269</c:v>
                </c:pt>
                <c:pt idx="1">
                  <c:v>92.167001255741724</c:v>
                </c:pt>
                <c:pt idx="2">
                  <c:v>89.473278329823657</c:v>
                </c:pt>
                <c:pt idx="3">
                  <c:v>84.249793410405587</c:v>
                </c:pt>
                <c:pt idx="4">
                  <c:v>79.521518750660519</c:v>
                </c:pt>
                <c:pt idx="5">
                  <c:v>84.581573818418079</c:v>
                </c:pt>
                <c:pt idx="6">
                  <c:v>86.02934663574581</c:v>
                </c:pt>
                <c:pt idx="7">
                  <c:v>88.409489173748142</c:v>
                </c:pt>
                <c:pt idx="8">
                  <c:v>91.719389950437474</c:v>
                </c:pt>
                <c:pt idx="9">
                  <c:v>89.137643129771007</c:v>
                </c:pt>
                <c:pt idx="10">
                  <c:v>88.526308898446317</c:v>
                </c:pt>
                <c:pt idx="11">
                  <c:v>90.331215078303302</c:v>
                </c:pt>
                <c:pt idx="12">
                  <c:v>91.325923569880331</c:v>
                </c:pt>
                <c:pt idx="13">
                  <c:v>94.130458562197731</c:v>
                </c:pt>
                <c:pt idx="14">
                  <c:v>96.936925533572207</c:v>
                </c:pt>
                <c:pt idx="15">
                  <c:v>95.820166424575831</c:v>
                </c:pt>
                <c:pt idx="16">
                  <c:v>90.999274461828179</c:v>
                </c:pt>
                <c:pt idx="17">
                  <c:v>94.790765426049148</c:v>
                </c:pt>
                <c:pt idx="18">
                  <c:v>94.060280989093798</c:v>
                </c:pt>
                <c:pt idx="19">
                  <c:v>91.937730763132279</c:v>
                </c:pt>
                <c:pt idx="20">
                  <c:v>89.322565630236454</c:v>
                </c:pt>
                <c:pt idx="21">
                  <c:v>72.817032875687516</c:v>
                </c:pt>
                <c:pt idx="22">
                  <c:v>78.87552071716874</c:v>
                </c:pt>
                <c:pt idx="23">
                  <c:v>79.411478494042342</c:v>
                </c:pt>
                <c:pt idx="24">
                  <c:v>83.34838707369596</c:v>
                </c:pt>
                <c:pt idx="25">
                  <c:v>89.872554809451941</c:v>
                </c:pt>
                <c:pt idx="26">
                  <c:v>93.298020761045578</c:v>
                </c:pt>
                <c:pt idx="27">
                  <c:v>98.926705406409937</c:v>
                </c:pt>
                <c:pt idx="28">
                  <c:v>102.77753393681049</c:v>
                </c:pt>
                <c:pt idx="29">
                  <c:v>115.10699424036154</c:v>
                </c:pt>
                <c:pt idx="30">
                  <c:v>117.44766751484308</c:v>
                </c:pt>
                <c:pt idx="31">
                  <c:v>107.71402022301268</c:v>
                </c:pt>
                <c:pt idx="32">
                  <c:v>98.415502258379789</c:v>
                </c:pt>
              </c:numCache>
            </c:numRef>
          </c:val>
          <c:smooth val="0"/>
          <c:extLst>
            <c:ext xmlns:c16="http://schemas.microsoft.com/office/drawing/2014/chart" uri="{C3380CC4-5D6E-409C-BE32-E72D297353CC}">
              <c16:uniqueId val="{00000000-798E-4B6E-819F-E0D63E062541}"/>
            </c:ext>
          </c:extLst>
        </c:ser>
        <c:ser>
          <c:idx val="3"/>
          <c:order val="1"/>
          <c:tx>
            <c:v>Liquid Fuels</c:v>
          </c:tx>
          <c:spPr>
            <a:ln w="25400">
              <a:solidFill>
                <a:schemeClr val="accent4">
                  <a:lumMod val="40000"/>
                  <a:lumOff val="60000"/>
                </a:schemeClr>
              </a:solidFill>
              <a:prstDash val="solid"/>
            </a:ln>
          </c:spPr>
          <c:marker>
            <c:symbol val="none"/>
          </c:marker>
          <c:cat>
            <c:strRef>
              <c:extLst>
                <c:ext xmlns:c15="http://schemas.microsoft.com/office/drawing/2012/chart" uri="{02D57815-91ED-43cb-92C2-25804820EDAC}">
                  <c15:fullRef>
                    <c15:sqref>'2.1.1'!$R$110:$R$145</c15:sqref>
                  </c15:fullRef>
                </c:ext>
              </c:extLst>
              <c:f>'2.1.1'!$R$113:$R$145</c:f>
              <c:strCache>
                <c:ptCount val="33"/>
                <c:pt idx="0">
                  <c:v>Q1 2015</c:v>
                </c:pt>
                <c:pt idx="1">
                  <c:v>Q2 2015</c:v>
                </c:pt>
                <c:pt idx="2">
                  <c:v>Q3 2015</c:v>
                </c:pt>
                <c:pt idx="3">
                  <c:v>Q4 2015</c:v>
                </c:pt>
                <c:pt idx="4">
                  <c:v>Q1 2016</c:v>
                </c:pt>
                <c:pt idx="5">
                  <c:v>Q2 2016</c:v>
                </c:pt>
                <c:pt idx="6">
                  <c:v>Q3 2016</c:v>
                </c:pt>
                <c:pt idx="7">
                  <c:v>Q4 2016</c:v>
                </c:pt>
                <c:pt idx="8">
                  <c:v>Q1 2017</c:v>
                </c:pt>
                <c:pt idx="9">
                  <c:v>Q2 2017</c:v>
                </c:pt>
                <c:pt idx="10">
                  <c:v>Q3 2017</c:v>
                </c:pt>
                <c:pt idx="11">
                  <c:v>Q4 2017</c:v>
                </c:pt>
                <c:pt idx="12">
                  <c:v>Q1 2018</c:v>
                </c:pt>
                <c:pt idx="13">
                  <c:v>Q2 2018</c:v>
                </c:pt>
                <c:pt idx="14">
                  <c:v>Q3 2018</c:v>
                </c:pt>
                <c:pt idx="15">
                  <c:v>Q4 2018</c:v>
                </c:pt>
                <c:pt idx="16">
                  <c:v>Q1 2019</c:v>
                </c:pt>
                <c:pt idx="17">
                  <c:v>Q2 2019</c:v>
                </c:pt>
                <c:pt idx="18">
                  <c:v>Q3 2019</c:v>
                </c:pt>
                <c:pt idx="19">
                  <c:v>Q4 2019</c:v>
                </c:pt>
                <c:pt idx="20">
                  <c:v>Q1 2020</c:v>
                </c:pt>
                <c:pt idx="21">
                  <c:v>Q2 2020</c:v>
                </c:pt>
                <c:pt idx="22">
                  <c:v>Q3 2020</c:v>
                </c:pt>
                <c:pt idx="23">
                  <c:v>Q4 2020</c:v>
                </c:pt>
                <c:pt idx="24">
                  <c:v>Q1 2021</c:v>
                </c:pt>
                <c:pt idx="25">
                  <c:v>Q2 2021</c:v>
                </c:pt>
                <c:pt idx="26">
                  <c:v>Q3 2021</c:v>
                </c:pt>
                <c:pt idx="27">
                  <c:v>Q4 2021</c:v>
                </c:pt>
                <c:pt idx="28">
                  <c:v>Q1 2022</c:v>
                </c:pt>
                <c:pt idx="29">
                  <c:v>Q2 2022</c:v>
                </c:pt>
                <c:pt idx="30">
                  <c:v>Q3 2022</c:v>
                </c:pt>
                <c:pt idx="31">
                  <c:v>Q4 2022</c:v>
                </c:pt>
                <c:pt idx="32">
                  <c:v>Q1 2023</c:v>
                </c:pt>
              </c:strCache>
            </c:strRef>
          </c:cat>
          <c:val>
            <c:numRef>
              <c:extLst>
                <c:ext xmlns:c15="http://schemas.microsoft.com/office/drawing/2012/chart" uri="{02D57815-91ED-43cb-92C2-25804820EDAC}">
                  <c15:fullRef>
                    <c15:sqref>'2.1.1'!$M$110:$M$145</c15:sqref>
                  </c15:fullRef>
                </c:ext>
              </c:extLst>
              <c:f>'2.1.1'!$M$113:$M$145</c:f>
              <c:numCache>
                <c:formatCode>0.0</c:formatCode>
                <c:ptCount val="33"/>
                <c:pt idx="0">
                  <c:v>82.044224208419124</c:v>
                </c:pt>
                <c:pt idx="1">
                  <c:v>82.32337980907073</c:v>
                </c:pt>
                <c:pt idx="2">
                  <c:v>72.129285674006837</c:v>
                </c:pt>
                <c:pt idx="3">
                  <c:v>66.247231738236152</c:v>
                </c:pt>
                <c:pt idx="4">
                  <c:v>55.800737898131047</c:v>
                </c:pt>
                <c:pt idx="5">
                  <c:v>63.213409648405573</c:v>
                </c:pt>
                <c:pt idx="6">
                  <c:v>67.495799565983887</c:v>
                </c:pt>
                <c:pt idx="7">
                  <c:v>78.335741749247063</c:v>
                </c:pt>
                <c:pt idx="8">
                  <c:v>83.800657884629501</c:v>
                </c:pt>
                <c:pt idx="9">
                  <c:v>76.309706323248847</c:v>
                </c:pt>
                <c:pt idx="10">
                  <c:v>76.078046723999307</c:v>
                </c:pt>
                <c:pt idx="11">
                  <c:v>86.529237720326051</c:v>
                </c:pt>
                <c:pt idx="12">
                  <c:v>94.950183216740854</c:v>
                </c:pt>
                <c:pt idx="13">
                  <c:v>99.424707771801309</c:v>
                </c:pt>
                <c:pt idx="14">
                  <c:v>99.550369616366581</c:v>
                </c:pt>
                <c:pt idx="15">
                  <c:v>103.43624723170277</c:v>
                </c:pt>
                <c:pt idx="16">
                  <c:v>95.164553341044197</c:v>
                </c:pt>
                <c:pt idx="17">
                  <c:v>95.669018502769163</c:v>
                </c:pt>
                <c:pt idx="18">
                  <c:v>93.486099347093656</c:v>
                </c:pt>
                <c:pt idx="19">
                  <c:v>94.761062490850861</c:v>
                </c:pt>
                <c:pt idx="20">
                  <c:v>83.530781963584161</c:v>
                </c:pt>
                <c:pt idx="21">
                  <c:v>51.052572220581624</c:v>
                </c:pt>
                <c:pt idx="22">
                  <c:v>56.93112608401799</c:v>
                </c:pt>
                <c:pt idx="23">
                  <c:v>59.028364900934804</c:v>
                </c:pt>
                <c:pt idx="24">
                  <c:v>73.133497989564276</c:v>
                </c:pt>
                <c:pt idx="25">
                  <c:v>77.482211762611072</c:v>
                </c:pt>
                <c:pt idx="26">
                  <c:v>80.480035431997834</c:v>
                </c:pt>
                <c:pt idx="27">
                  <c:v>98.318817545116858</c:v>
                </c:pt>
                <c:pt idx="28">
                  <c:v>123.6741961229155</c:v>
                </c:pt>
                <c:pt idx="29">
                  <c:v>162.47088741362163</c:v>
                </c:pt>
                <c:pt idx="30">
                  <c:v>151.77461615335693</c:v>
                </c:pt>
                <c:pt idx="31">
                  <c:v>144.64189138087758</c:v>
                </c:pt>
                <c:pt idx="32">
                  <c:v>124.31241459115512</c:v>
                </c:pt>
              </c:numCache>
            </c:numRef>
          </c:val>
          <c:smooth val="0"/>
          <c:extLst>
            <c:ext xmlns:c16="http://schemas.microsoft.com/office/drawing/2014/chart" uri="{C3380CC4-5D6E-409C-BE32-E72D297353CC}">
              <c16:uniqueId val="{00000001-798E-4B6E-819F-E0D63E062541}"/>
            </c:ext>
          </c:extLst>
        </c:ser>
        <c:dLbls>
          <c:showLegendKey val="0"/>
          <c:showVal val="0"/>
          <c:showCatName val="0"/>
          <c:showSerName val="0"/>
          <c:showPercent val="0"/>
          <c:showBubbleSize val="0"/>
        </c:dLbls>
        <c:smooth val="0"/>
        <c:axId val="1271953024"/>
        <c:axId val="1"/>
      </c:lineChart>
      <c:catAx>
        <c:axId val="1271953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5975503062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53024"/>
        <c:crosses val="autoZero"/>
        <c:crossBetween val="between"/>
        <c:majorUnit val="20"/>
      </c:valAx>
      <c:spPr>
        <a:noFill/>
        <a:ln w="25400">
          <a:noFill/>
        </a:ln>
      </c:spPr>
    </c:plotArea>
    <c:legend>
      <c:legendPos val="r"/>
      <c:layout>
        <c:manualLayout>
          <c:xMode val="edge"/>
          <c:yMode val="edge"/>
          <c:x val="0.14624287348696796"/>
          <c:y val="0.61219346655932561"/>
          <c:w val="0.35653387770973072"/>
          <c:h val="0.1698581186917567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870431286549712E-2"/>
          <c:y val="8.8285229202037352E-2"/>
          <c:w val="0.89236787280701757"/>
          <c:h val="0.75985490196078431"/>
        </c:manualLayout>
      </c:layout>
      <c:lineChart>
        <c:grouping val="standard"/>
        <c:varyColors val="0"/>
        <c:ser>
          <c:idx val="0"/>
          <c:order val="0"/>
          <c:tx>
            <c:v>Solid Fuels</c:v>
          </c:tx>
          <c:spPr>
            <a:ln w="25400">
              <a:solidFill>
                <a:schemeClr val="bg1">
                  <a:lumMod val="50000"/>
                </a:schemeClr>
              </a:solidFill>
              <a:prstDash val="solid"/>
            </a:ln>
          </c:spPr>
          <c:marker>
            <c:symbol val="none"/>
          </c:marker>
          <c:cat>
            <c:numRef>
              <c:f>'2.1.2'!$A$24:$A$44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'2.1.2'!$I$24:$I$44</c:f>
              <c:numCache>
                <c:formatCode>0.0</c:formatCode>
                <c:ptCount val="21"/>
                <c:pt idx="0">
                  <c:v>63.847738881436378</c:v>
                </c:pt>
                <c:pt idx="1">
                  <c:v>63.471376331982363</c:v>
                </c:pt>
                <c:pt idx="2">
                  <c:v>65.133474566535114</c:v>
                </c:pt>
                <c:pt idx="3">
                  <c:v>69.644884060321061</c:v>
                </c:pt>
                <c:pt idx="4">
                  <c:v>72.817004733806456</c:v>
                </c:pt>
                <c:pt idx="5">
                  <c:v>76.185447085116436</c:v>
                </c:pt>
                <c:pt idx="6">
                  <c:v>87.76428710946837</c:v>
                </c:pt>
                <c:pt idx="7">
                  <c:v>101.41676505312869</c:v>
                </c:pt>
                <c:pt idx="8">
                  <c:v>100</c:v>
                </c:pt>
                <c:pt idx="9">
                  <c:v>102.61118681142523</c:v>
                </c:pt>
                <c:pt idx="10">
                  <c:v>104.61583931126121</c:v>
                </c:pt>
                <c:pt idx="11">
                  <c:v>104.03874218857194</c:v>
                </c:pt>
                <c:pt idx="12">
                  <c:v>105.53994794911128</c:v>
                </c:pt>
                <c:pt idx="13">
                  <c:v>105.0677130220361</c:v>
                </c:pt>
                <c:pt idx="14">
                  <c:v>102.86240170093089</c:v>
                </c:pt>
                <c:pt idx="15">
                  <c:v>103.37528273709549</c:v>
                </c:pt>
                <c:pt idx="16">
                  <c:v>103.37890246829274</c:v>
                </c:pt>
                <c:pt idx="17">
                  <c:v>104.91305334846768</c:v>
                </c:pt>
                <c:pt idx="18">
                  <c:v>103.30328978465755</c:v>
                </c:pt>
                <c:pt idx="19">
                  <c:v>106.51725097980427</c:v>
                </c:pt>
                <c:pt idx="20">
                  <c:v>123.77710280801202</c:v>
                </c:pt>
              </c:numCache>
            </c:numRef>
          </c:val>
          <c:smooth val="0"/>
          <c:extLst>
            <c:ext xmlns:c16="http://schemas.microsoft.com/office/drawing/2014/chart" uri="{C3380CC4-5D6E-409C-BE32-E72D297353CC}">
              <c16:uniqueId val="{00000000-B18C-4767-B97D-F10A830CC92A}"/>
            </c:ext>
          </c:extLst>
        </c:ser>
        <c:ser>
          <c:idx val="2"/>
          <c:order val="1"/>
          <c:tx>
            <c:v>Electricity</c:v>
          </c:tx>
          <c:spPr>
            <a:ln w="25400">
              <a:solidFill>
                <a:schemeClr val="accent6">
                  <a:lumMod val="75000"/>
                </a:schemeClr>
              </a:solidFill>
              <a:prstDash val="solid"/>
            </a:ln>
          </c:spPr>
          <c:marker>
            <c:symbol val="none"/>
          </c:marker>
          <c:cat>
            <c:numRef>
              <c:f>'2.1.2'!$A$24:$A$44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'2.1.2'!$K$24:$K$44</c:f>
              <c:numCache>
                <c:formatCode>0.0</c:formatCode>
                <c:ptCount val="21"/>
                <c:pt idx="0">
                  <c:v>66.554752066115711</c:v>
                </c:pt>
                <c:pt idx="1">
                  <c:v>65.504839665036314</c:v>
                </c:pt>
                <c:pt idx="2">
                  <c:v>67.684428247808555</c:v>
                </c:pt>
                <c:pt idx="3">
                  <c:v>72.652092706363305</c:v>
                </c:pt>
                <c:pt idx="4">
                  <c:v>85.918750997774765</c:v>
                </c:pt>
                <c:pt idx="5">
                  <c:v>90.585727805568609</c:v>
                </c:pt>
                <c:pt idx="6">
                  <c:v>101.38410597046894</c:v>
                </c:pt>
                <c:pt idx="7">
                  <c:v>104.01386531057115</c:v>
                </c:pt>
                <c:pt idx="8">
                  <c:v>100</c:v>
                </c:pt>
                <c:pt idx="9">
                  <c:v>104.97638971122241</c:v>
                </c:pt>
                <c:pt idx="10">
                  <c:v>109.24654138482566</c:v>
                </c:pt>
                <c:pt idx="11">
                  <c:v>114.942662970832</c:v>
                </c:pt>
                <c:pt idx="12">
                  <c:v>119.64984543426998</c:v>
                </c:pt>
                <c:pt idx="13">
                  <c:v>118.52068523996648</c:v>
                </c:pt>
                <c:pt idx="14">
                  <c:v>116.03300371129335</c:v>
                </c:pt>
                <c:pt idx="15">
                  <c:v>121.63693004814502</c:v>
                </c:pt>
                <c:pt idx="16">
                  <c:v>129.98486788499594</c:v>
                </c:pt>
                <c:pt idx="17">
                  <c:v>136.49411011523691</c:v>
                </c:pt>
                <c:pt idx="18">
                  <c:v>129.09734136642331</c:v>
                </c:pt>
                <c:pt idx="19">
                  <c:v>137.4839948783611</c:v>
                </c:pt>
                <c:pt idx="20">
                  <c:v>194.47154154683128</c:v>
                </c:pt>
              </c:numCache>
            </c:numRef>
          </c:val>
          <c:smooth val="0"/>
          <c:extLst>
            <c:ext xmlns:c16="http://schemas.microsoft.com/office/drawing/2014/chart" uri="{C3380CC4-5D6E-409C-BE32-E72D297353CC}">
              <c16:uniqueId val="{00000001-B18C-4767-B97D-F10A830CC92A}"/>
            </c:ext>
          </c:extLst>
        </c:ser>
        <c:ser>
          <c:idx val="1"/>
          <c:order val="2"/>
          <c:tx>
            <c:v>Gas</c:v>
          </c:tx>
          <c:spPr>
            <a:ln w="25400">
              <a:solidFill>
                <a:schemeClr val="tx2"/>
              </a:solidFill>
              <a:prstDash val="solid"/>
            </a:ln>
          </c:spPr>
          <c:marker>
            <c:symbol val="none"/>
          </c:marker>
          <c:cat>
            <c:numRef>
              <c:f>'2.1.2'!$A$24:$A$44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'2.1.2'!$J$24:$J$44</c:f>
              <c:numCache>
                <c:formatCode>0.0</c:formatCode>
                <c:ptCount val="21"/>
                <c:pt idx="0">
                  <c:v>54.086711441592705</c:v>
                </c:pt>
                <c:pt idx="1">
                  <c:v>53.837003632536415</c:v>
                </c:pt>
                <c:pt idx="2">
                  <c:v>56.126998030900289</c:v>
                </c:pt>
                <c:pt idx="3">
                  <c:v>62.231954823516389</c:v>
                </c:pt>
                <c:pt idx="4">
                  <c:v>79.298341020631511</c:v>
                </c:pt>
                <c:pt idx="5">
                  <c:v>83.480063586751683</c:v>
                </c:pt>
                <c:pt idx="6">
                  <c:v>96.550870140879951</c:v>
                </c:pt>
                <c:pt idx="7">
                  <c:v>107.43754925812974</c:v>
                </c:pt>
                <c:pt idx="8">
                  <c:v>100</c:v>
                </c:pt>
                <c:pt idx="9">
                  <c:v>108.54890281943253</c:v>
                </c:pt>
                <c:pt idx="10">
                  <c:v>118.15768354906442</c:v>
                </c:pt>
                <c:pt idx="11">
                  <c:v>124.5324596248079</c:v>
                </c:pt>
                <c:pt idx="12">
                  <c:v>128.68849409623451</c:v>
                </c:pt>
                <c:pt idx="13">
                  <c:v>122.11695933036123</c:v>
                </c:pt>
                <c:pt idx="14">
                  <c:v>112.7255713544601</c:v>
                </c:pt>
                <c:pt idx="15">
                  <c:v>109.44114286653681</c:v>
                </c:pt>
                <c:pt idx="16">
                  <c:v>111.81971803655119</c:v>
                </c:pt>
                <c:pt idx="17">
                  <c:v>108.90488126649078</c:v>
                </c:pt>
                <c:pt idx="18">
                  <c:v>92.564424545484016</c:v>
                </c:pt>
                <c:pt idx="19">
                  <c:v>92.690919500174246</c:v>
                </c:pt>
                <c:pt idx="20">
                  <c:v>167.09535766506121</c:v>
                </c:pt>
              </c:numCache>
            </c:numRef>
          </c:val>
          <c:smooth val="0"/>
          <c:extLst>
            <c:ext xmlns:c16="http://schemas.microsoft.com/office/drawing/2014/chart" uri="{C3380CC4-5D6E-409C-BE32-E72D297353CC}">
              <c16:uniqueId val="{00000002-B18C-4767-B97D-F10A830CC92A}"/>
            </c:ext>
          </c:extLst>
        </c:ser>
        <c:dLbls>
          <c:showLegendKey val="0"/>
          <c:showVal val="0"/>
          <c:showCatName val="0"/>
          <c:showSerName val="0"/>
          <c:showPercent val="0"/>
          <c:showBubbleSize val="0"/>
        </c:dLbls>
        <c:smooth val="0"/>
        <c:axId val="1271939904"/>
        <c:axId val="1"/>
      </c:lineChart>
      <c:catAx>
        <c:axId val="1271939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
</a:t>
                </a:r>
              </a:p>
            </c:rich>
          </c:tx>
          <c:layout>
            <c:manualLayout>
              <c:xMode val="edge"/>
              <c:yMode val="edge"/>
              <c:x val="1.824383865374229E-3"/>
              <c:y val="0.3837012560929883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39904"/>
        <c:crosses val="autoZero"/>
        <c:crossBetween val="between"/>
        <c:majorUnit val="20"/>
      </c:valAx>
      <c:spPr>
        <a:noFill/>
        <a:ln w="25400">
          <a:noFill/>
        </a:ln>
      </c:spPr>
    </c:plotArea>
    <c:legend>
      <c:legendPos val="r"/>
      <c:layout>
        <c:manualLayout>
          <c:xMode val="edge"/>
          <c:yMode val="edge"/>
          <c:x val="0.46615839830933725"/>
          <c:y val="0.62183468604885939"/>
          <c:w val="0.27220254507897707"/>
          <c:h val="0.22025406824146984"/>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871527777777773E-2"/>
          <c:y val="9.013605442176871E-2"/>
          <c:w val="0.87660124269005846"/>
          <c:h val="0.7446166666666667"/>
        </c:manualLayout>
      </c:layout>
      <c:lineChart>
        <c:grouping val="standard"/>
        <c:varyColors val="0"/>
        <c:ser>
          <c:idx val="0"/>
          <c:order val="0"/>
          <c:tx>
            <c:v>Motor Fuel &amp; Oil</c:v>
          </c:tx>
          <c:spPr>
            <a:ln w="25400">
              <a:solidFill>
                <a:schemeClr val="accent3">
                  <a:lumMod val="75000"/>
                </a:schemeClr>
              </a:solidFill>
              <a:prstDash val="solid"/>
            </a:ln>
          </c:spPr>
          <c:marker>
            <c:symbol val="star"/>
            <c:size val="5"/>
            <c:spPr>
              <a:noFill/>
              <a:ln w="9525">
                <a:noFill/>
              </a:ln>
            </c:spPr>
          </c:marker>
          <c:cat>
            <c:numRef>
              <c:f>'2.1.2'!$A$24:$A$44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'2.1.2'!$N$24:$N$44</c:f>
              <c:numCache>
                <c:formatCode>0.0</c:formatCode>
                <c:ptCount val="21"/>
                <c:pt idx="0">
                  <c:v>76.493510366065237</c:v>
                </c:pt>
                <c:pt idx="1">
                  <c:v>77.197564018523607</c:v>
                </c:pt>
                <c:pt idx="2">
                  <c:v>79.421505908046697</c:v>
                </c:pt>
                <c:pt idx="3">
                  <c:v>83.899307674607073</c:v>
                </c:pt>
                <c:pt idx="4">
                  <c:v>85.928364702911679</c:v>
                </c:pt>
                <c:pt idx="5">
                  <c:v>86.343938172680296</c:v>
                </c:pt>
                <c:pt idx="6">
                  <c:v>96.07044763505759</c:v>
                </c:pt>
                <c:pt idx="7">
                  <c:v>86.901006696287752</c:v>
                </c:pt>
                <c:pt idx="8">
                  <c:v>100</c:v>
                </c:pt>
                <c:pt idx="9">
                  <c:v>112.21265367159926</c:v>
                </c:pt>
                <c:pt idx="10">
                  <c:v>112.69126806658616</c:v>
                </c:pt>
                <c:pt idx="11">
                  <c:v>109.1674356178173</c:v>
                </c:pt>
                <c:pt idx="12">
                  <c:v>102.41261115066816</c:v>
                </c:pt>
                <c:pt idx="13">
                  <c:v>88.325052645433018</c:v>
                </c:pt>
                <c:pt idx="14">
                  <c:v>84.564982328163595</c:v>
                </c:pt>
                <c:pt idx="15">
                  <c:v>89.881334569926992</c:v>
                </c:pt>
                <c:pt idx="16">
                  <c:v>94.607950159455427</c:v>
                </c:pt>
                <c:pt idx="17">
                  <c:v>92.949045801526736</c:v>
                </c:pt>
                <c:pt idx="18">
                  <c:v>80.185469512502806</c:v>
                </c:pt>
                <c:pt idx="19">
                  <c:v>91.322104997839574</c:v>
                </c:pt>
                <c:pt idx="20">
                  <c:v>110.73067513172555</c:v>
                </c:pt>
              </c:numCache>
            </c:numRef>
          </c:val>
          <c:smooth val="0"/>
          <c:extLst>
            <c:ext xmlns:c16="http://schemas.microsoft.com/office/drawing/2014/chart" uri="{C3380CC4-5D6E-409C-BE32-E72D297353CC}">
              <c16:uniqueId val="{00000000-F15B-4D9D-994C-C90CC9CCB38C}"/>
            </c:ext>
          </c:extLst>
        </c:ser>
        <c:ser>
          <c:idx val="1"/>
          <c:order val="1"/>
          <c:tx>
            <c:v>Liquid Fuels</c:v>
          </c:tx>
          <c:spPr>
            <a:ln w="25400">
              <a:solidFill>
                <a:schemeClr val="accent4">
                  <a:lumMod val="40000"/>
                  <a:lumOff val="60000"/>
                </a:schemeClr>
              </a:solidFill>
              <a:prstDash val="solid"/>
            </a:ln>
          </c:spPr>
          <c:marker>
            <c:symbol val="none"/>
          </c:marker>
          <c:cat>
            <c:numRef>
              <c:f>'2.1.2'!$A$24:$A$44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'2.1.2'!$L$24:$L$44</c:f>
              <c:numCache>
                <c:formatCode>0.0</c:formatCode>
                <c:ptCount val="21"/>
                <c:pt idx="0">
                  <c:v>44.397044339552515</c:v>
                </c:pt>
                <c:pt idx="1">
                  <c:v>47.9596967631024</c:v>
                </c:pt>
                <c:pt idx="2">
                  <c:v>55.165998523574814</c:v>
                </c:pt>
                <c:pt idx="3">
                  <c:v>72.814630889600707</c:v>
                </c:pt>
                <c:pt idx="4">
                  <c:v>80.334825097422424</c:v>
                </c:pt>
                <c:pt idx="5">
                  <c:v>78.089719303413361</c:v>
                </c:pt>
                <c:pt idx="6">
                  <c:v>113.00485185174254</c:v>
                </c:pt>
                <c:pt idx="7">
                  <c:v>78.032032636953474</c:v>
                </c:pt>
                <c:pt idx="8">
                  <c:v>100</c:v>
                </c:pt>
                <c:pt idx="9">
                  <c:v>123.91492222903094</c:v>
                </c:pt>
                <c:pt idx="10">
                  <c:v>125.73311932810438</c:v>
                </c:pt>
                <c:pt idx="11">
                  <c:v>123.49384058296569</c:v>
                </c:pt>
                <c:pt idx="12">
                  <c:v>108.09813002059229</c:v>
                </c:pt>
                <c:pt idx="13">
                  <c:v>75.686553697803618</c:v>
                </c:pt>
                <c:pt idx="14">
                  <c:v>66.227814665700919</c:v>
                </c:pt>
                <c:pt idx="15">
                  <c:v>80.666933276954595</c:v>
                </c:pt>
                <c:pt idx="16">
                  <c:v>99.365080425651684</c:v>
                </c:pt>
                <c:pt idx="17">
                  <c:v>94.749877350776785</c:v>
                </c:pt>
                <c:pt idx="18">
                  <c:v>62.543537192788222</c:v>
                </c:pt>
                <c:pt idx="19">
                  <c:v>82.362964562859659</c:v>
                </c:pt>
                <c:pt idx="20">
                  <c:v>145.6932956882082</c:v>
                </c:pt>
              </c:numCache>
            </c:numRef>
          </c:val>
          <c:smooth val="0"/>
          <c:extLst>
            <c:ext xmlns:c16="http://schemas.microsoft.com/office/drawing/2014/chart" uri="{C3380CC4-5D6E-409C-BE32-E72D297353CC}">
              <c16:uniqueId val="{00000001-F15B-4D9D-994C-C90CC9CCB38C}"/>
            </c:ext>
          </c:extLst>
        </c:ser>
        <c:dLbls>
          <c:showLegendKey val="0"/>
          <c:showVal val="0"/>
          <c:showCatName val="0"/>
          <c:showSerName val="0"/>
          <c:showPercent val="0"/>
          <c:showBubbleSize val="0"/>
        </c:dLbls>
        <c:marker val="1"/>
        <c:smooth val="0"/>
        <c:axId val="1271955976"/>
        <c:axId val="1"/>
      </c:lineChart>
      <c:catAx>
        <c:axId val="1271955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5.0100131992171495E-3"/>
              <c:y val="0.358359680743231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55976"/>
        <c:crosses val="autoZero"/>
        <c:crossBetween val="between"/>
      </c:valAx>
      <c:spPr>
        <a:noFill/>
        <a:ln w="25400">
          <a:noFill/>
        </a:ln>
      </c:spPr>
    </c:plotArea>
    <c:legend>
      <c:legendPos val="r"/>
      <c:layout>
        <c:manualLayout>
          <c:xMode val="edge"/>
          <c:yMode val="edge"/>
          <c:x val="0.19936972826467908"/>
          <c:y val="0.65095176866504001"/>
          <c:w val="0.29292175829653339"/>
          <c:h val="0.17831183556777319"/>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38100</xdr:rowOff>
    </xdr:from>
    <xdr:to>
      <xdr:col>14</xdr:col>
      <xdr:colOff>488448</xdr:colOff>
      <xdr:row>3</xdr:row>
      <xdr:rowOff>55500</xdr:rowOff>
    </xdr:to>
    <xdr:pic>
      <xdr:nvPicPr>
        <xdr:cNvPr id="3" name="Picture 2">
          <a:extLst>
            <a:ext uri="{FF2B5EF4-FFF2-40B4-BE49-F238E27FC236}">
              <a16:creationId xmlns:a16="http://schemas.microsoft.com/office/drawing/2014/main" id="{C52DFC97-B526-441C-A388-7D65C428D7B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7315200" y="38100"/>
          <a:ext cx="1707648" cy="1008000"/>
        </a:xfrm>
        <a:prstGeom prst="rect">
          <a:avLst/>
        </a:prstGeom>
      </xdr:spPr>
    </xdr:pic>
    <xdr:clientData/>
  </xdr:twoCellAnchor>
  <xdr:twoCellAnchor>
    <xdr:from>
      <xdr:col>15</xdr:col>
      <xdr:colOff>0</xdr:colOff>
      <xdr:row>0</xdr:row>
      <xdr:rowOff>0</xdr:rowOff>
    </xdr:from>
    <xdr:to>
      <xdr:col>16</xdr:col>
      <xdr:colOff>77919</xdr:colOff>
      <xdr:row>1</xdr:row>
      <xdr:rowOff>182192</xdr:rowOff>
    </xdr:to>
    <xdr:pic>
      <xdr:nvPicPr>
        <xdr:cNvPr id="5" name="Picture 4">
          <a:extLst>
            <a:ext uri="{FF2B5EF4-FFF2-40B4-BE49-F238E27FC236}">
              <a16:creationId xmlns:a16="http://schemas.microsoft.com/office/drawing/2014/main" id="{8658E853-8B13-44FF-921D-8935962F114D}"/>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0" y="0"/>
          <a:ext cx="687519" cy="639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21</xdr:row>
      <xdr:rowOff>133350</xdr:rowOff>
    </xdr:to>
    <xdr:graphicFrame macro="">
      <xdr:nvGraphicFramePr>
        <xdr:cNvPr id="6" name="Chart 1" descr="Chart showing fuel price indices in the domestic sector in real terms Q2 2014 to Q2 2022">
          <a:extLst>
            <a:ext uri="{FF2B5EF4-FFF2-40B4-BE49-F238E27FC236}">
              <a16:creationId xmlns:a16="http://schemas.microsoft.com/office/drawing/2014/main" id="{7B13AF64-CA52-4691-AF9C-725441239D9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1</xdr:rowOff>
    </xdr:from>
    <xdr:to>
      <xdr:col>19</xdr:col>
      <xdr:colOff>74084</xdr:colOff>
      <xdr:row>21</xdr:row>
      <xdr:rowOff>127000</xdr:rowOff>
    </xdr:to>
    <xdr:graphicFrame macro="">
      <xdr:nvGraphicFramePr>
        <xdr:cNvPr id="7" name="Chart 1" descr="Chart showing fuel price indices in the domestic sector in real terms Q2 2014 to Q2 2022">
          <a:extLst>
            <a:ext uri="{FF2B5EF4-FFF2-40B4-BE49-F238E27FC236}">
              <a16:creationId xmlns:a16="http://schemas.microsoft.com/office/drawing/2014/main" id="{B5734D06-3BB3-4C0D-98EC-A638D1008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8</xdr:col>
      <xdr:colOff>542103</xdr:colOff>
      <xdr:row>44</xdr:row>
      <xdr:rowOff>19050</xdr:rowOff>
    </xdr:to>
    <xdr:graphicFrame macro="">
      <xdr:nvGraphicFramePr>
        <xdr:cNvPr id="8" name="Chart 1" descr="Chart showing fuel price indices in the domestic sector in real terms 2002 to 2021">
          <a:extLst>
            <a:ext uri="{FF2B5EF4-FFF2-40B4-BE49-F238E27FC236}">
              <a16:creationId xmlns:a16="http://schemas.microsoft.com/office/drawing/2014/main" id="{5FED5C45-E8F8-489D-9BB2-F59DC8D76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18</xdr:col>
      <xdr:colOff>544643</xdr:colOff>
      <xdr:row>44</xdr:row>
      <xdr:rowOff>8254</xdr:rowOff>
    </xdr:to>
    <xdr:graphicFrame macro="">
      <xdr:nvGraphicFramePr>
        <xdr:cNvPr id="9" name="Chart 1" descr="Chart showing fuel price indices in the domestic sector in real terms 2002 to 2021">
          <a:extLst>
            <a:ext uri="{FF2B5EF4-FFF2-40B4-BE49-F238E27FC236}">
              <a16:creationId xmlns:a16="http://schemas.microsoft.com/office/drawing/2014/main" id="{7DDEBD91-D09C-43A6-A929-E6688BB63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1DE1C6D-2848-483B-9B47-38380D39AFCA}" name="Table9" displayName="Table9" ref="A4:A14" totalsRowShown="0" headerRowDxfId="94" dataDxfId="93" dataCellStyle="Hyperlink">
  <tableColumns count="1">
    <tableColumn id="1" xr3:uid="{DCF3A02E-CBDC-4476-BB6C-DC279FAD05AC}" name="Contents" dataDxfId="92"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FD53CA-DC31-4AFB-BBB7-CFDB78D8680F}" name="Consumer_prices_index_fuel_components_quarterly_United_Kingdom" displayName="Consumer_prices_index_fuel_components_quarterly_United_Kingdom" ref="A11:R145" totalsRowShown="0" headerRowDxfId="91" dataDxfId="90" headerRowCellStyle="Normal 2">
  <autoFilter ref="A11:R145" xr:uid="{13FD53CA-DC31-4AFB-BBB7-CFDB78D868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CEBDA927-FEA1-4242-ADFE-4D921D0B4F7E}" name="Year and dataset code row" dataDxfId="89"/>
    <tableColumn id="2" xr3:uid="{F3A6FF21-29CC-4E40-9F3C-93C0F6B8DE53}" name="Quarter" dataDxfId="88" dataCellStyle="Percent"/>
    <tableColumn id="3" xr3:uid="{A8EFD3BA-F6FA-4AEE-9A9B-FFF199FEDA65}" name="Current price indices: Solid fuels" dataDxfId="87" dataCellStyle="Percent"/>
    <tableColumn id="4" xr3:uid="{6F9A787B-141A-440B-8E0F-1A7FE86DC7BA}" name="Current price indices: Gas " dataDxfId="86" dataCellStyle="Percent"/>
    <tableColumn id="5" xr3:uid="{41D4E04A-269C-4D48-8AF9-D01E4F70B1C5}" name="Current price indices: Electricity " dataDxfId="85" dataCellStyle="Percent"/>
    <tableColumn id="6" xr3:uid="{B5F32F84-120E-4FF1-956C-0CCA56BA3372}" name="Current price indices: Liquid fuels" dataDxfId="84" dataCellStyle="Percent"/>
    <tableColumn id="7" xr3:uid="{975AE12F-B177-4906-869F-6FDF226254D7}" name="Current price indices: Domestic fuels_x000a_[Note 1]" dataDxfId="83" dataCellStyle="Percent"/>
    <tableColumn id="8" xr3:uid="{8F8D2879-0894-4F1E-993D-DD2C0A3E64C3}" name="Current price indices: Motor fuel &amp; oil_x000a_[Note 2]" dataDxfId="82" dataCellStyle="Percent"/>
    <tableColumn id="9" xr3:uid="{FC57C9A3-22A5-49CD-A6B4-9D9ACCB7DEA7}" name="Current price indices: All Items CPI 2010=100_x000a_" dataDxfId="81" dataCellStyle="Percent"/>
    <tableColumn id="10" xr3:uid="{54A636E8-F6B8-457C-92AF-917ECD7B2515}" name="Real terms price indices: Solid fuels [Note 3]" dataDxfId="80">
      <calculatedColumnFormula>(C12/$Q12)*100</calculatedColumnFormula>
    </tableColumn>
    <tableColumn id="11" xr3:uid="{AEA905FF-88B9-481A-916C-56CED2BD9785}" name="Real terms price indices: Gas [Note 3]" dataDxfId="79">
      <calculatedColumnFormula>(D12/$Q12)*100</calculatedColumnFormula>
    </tableColumn>
    <tableColumn id="12" xr3:uid="{4E46FFEC-7A6F-47D3-B829-4312006EF4E5}" name="Real terms price indices: Electricity [Note 3]" dataDxfId="78">
      <calculatedColumnFormula>(E12/$Q12)*100</calculatedColumnFormula>
    </tableColumn>
    <tableColumn id="13" xr3:uid="{81074E5F-2A62-4516-99F3-2DAFE1076D1B}" name="Real terms price indices: Liquid fuels [Note 3]" dataDxfId="77">
      <calculatedColumnFormula>(F12/$Q12)*100</calculatedColumnFormula>
    </tableColumn>
    <tableColumn id="14" xr3:uid="{4C79E3AA-48A7-49DB-8C7A-1B8A4DAC9873}" name="Real terms price indices: Domestic fuels_x000a_[Note 1, 3]" dataDxfId="76">
      <calculatedColumnFormula>(G12/$Q12)*100</calculatedColumnFormula>
    </tableColumn>
    <tableColumn id="15" xr3:uid="{72AD50ED-394A-47CF-9542-18237425535E}" name="Real terms price indices: Motor fuel &amp; oil_x000a_[Note 2, 3]" dataDxfId="75">
      <calculatedColumnFormula>(H12/$Q12)*100</calculatedColumnFormula>
    </tableColumn>
    <tableColumn id="16" xr3:uid="{54BE7A6B-7043-490F-96A6-EC3150A2A6F2}" name="Real terms price indices: All Items CPI 2010=100_x000a_[Note 3]" dataDxfId="74">
      <calculatedColumnFormula>(I12/$Q12)*100</calculatedColumnFormula>
    </tableColumn>
    <tableColumn id="17" xr3:uid="{2E5046C5-9C6D-40DD-AF8D-D9B0D2E255F5}" name="GDP Deflator  2010=100 [Note 3]" dataDxfId="73"/>
    <tableColumn id="18" xr3:uid="{8A4E0BE9-0EB8-4CE8-B5D7-6F1E4B526CD2}" name="Quarter Code" dataDxfId="7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5791ED-AC11-4C69-9449-FB978793EFFA}" name="Consumer_prices_index_fuel_components_excluding_tax_quarterly_United_Kingdom" displayName="Consumer_prices_index_fuel_components_excluding_tax_quarterly_United_Kingdom" ref="A6:F139" totalsRowShown="0" headerRowDxfId="71" dataDxfId="70" headerRowCellStyle="Normal 2">
  <autoFilter ref="A6:F139" xr:uid="{195791ED-AC11-4C69-9449-FB978793EFFA}">
    <filterColumn colId="0" hiddenButton="1"/>
    <filterColumn colId="1" hiddenButton="1"/>
    <filterColumn colId="2" hiddenButton="1"/>
    <filterColumn colId="3" hiddenButton="1"/>
    <filterColumn colId="4" hiddenButton="1"/>
    <filterColumn colId="5" hiddenButton="1"/>
  </autoFilter>
  <tableColumns count="6">
    <tableColumn id="1" xr3:uid="{F907353B-C254-4EAB-B279-C43D270AEA93}" name="Year" dataDxfId="69" totalsRowDxfId="68"/>
    <tableColumn id="2" xr3:uid="{83E92F53-0921-4878-8C25-536B2CBA93E0}" name="Quarter" dataDxfId="67" totalsRowDxfId="66"/>
    <tableColumn id="3" xr3:uid="{B7FEC4C6-49BC-432E-A3CC-AAD2B91434A7}" name="Current price indices: Gas  excluding tax" dataDxfId="65" totalsRowDxfId="64">
      <calculatedColumnFormula>'2.1.1'!D37/1.05</calculatedColumnFormula>
    </tableColumn>
    <tableColumn id="4" xr3:uid="{845B9500-1430-4DD3-B530-626C4F0A607C}" name="Current price indices: Electricity excluding tax" dataDxfId="63" totalsRowDxfId="62">
      <calculatedColumnFormula>'2.1.1'!E37/1.05</calculatedColumnFormula>
    </tableColumn>
    <tableColumn id="5" xr3:uid="{11B16E13-0989-4B95-8CA5-124E38352F5E}" name="Real price indices: Gas  excluding tax [Note 1]" dataDxfId="61" totalsRowDxfId="60">
      <calculatedColumnFormula>'2.1.1'!K37/1.05</calculatedColumnFormula>
    </tableColumn>
    <tableColumn id="6" xr3:uid="{8BE22A11-57E5-4C7C-88CD-7E0C2D74EB3B}" name="Real price indices: Electricity  excluding tax [Note 1]" dataDxfId="59" totalsRowDxfId="58">
      <calculatedColumnFormula>'2.1.1'!L37/1.05</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37BAF-2280-43D3-89B1-119C309B1E86}" name="Consumer_prices_index_fuel_components_annually_United_Kingdom" displayName="Consumer_prices_index_fuel_components_annually_United_Kingdom" ref="A11:P44" totalsRowShown="0" headerRowDxfId="57" dataDxfId="56" headerRowCellStyle="Normal 2">
  <autoFilter ref="A11:P44" xr:uid="{ABE37BAF-2280-43D3-89B1-119C309B1E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6B67D9D-906E-4101-BE4B-04F3284352BF}" name="Year" dataDxfId="55"/>
    <tableColumn id="2" xr3:uid="{8B7EA5C4-BB45-4DFA-B91C-1F07385757C2}" name="Current price indices: Solid fuels" dataDxfId="54"/>
    <tableColumn id="3" xr3:uid="{2D44EEB7-1A42-4AD7-B233-C343B455DCA6}" name="Current price indices: Gas " dataDxfId="53"/>
    <tableColumn id="4" xr3:uid="{81F4FE5F-5A83-4316-A342-73AAEECFC536}" name="Current price indices: Electricity " dataDxfId="52"/>
    <tableColumn id="5" xr3:uid="{D3473C5E-1EEC-4C1D-9B7B-E64943268F44}" name="Current price indices: Liquid fuels" dataDxfId="51"/>
    <tableColumn id="6" xr3:uid="{F4A5B898-3C32-4078-9890-F82F6ED33B41}" name="Current price indices: Domestic fuels_x000a_[Note 1]" dataDxfId="50"/>
    <tableColumn id="7" xr3:uid="{3023C436-A1A0-4811-A500-4E3E4E980458}" name="Current price indices: Motor &amp; oil_x000a_[Note 2]" dataDxfId="49"/>
    <tableColumn id="8" xr3:uid="{7E2FAF31-C327-4786-A24E-E6CC7E74BA9F}" name="Current price indices: All Items CPI 2010=100_x000a_" dataDxfId="48"/>
    <tableColumn id="9" xr3:uid="{5DE54A71-CFB7-40A7-B1A4-24560EC2BB5A}" name="Real price indices: Solid fuels [Note 3]" dataDxfId="47">
      <calculatedColumnFormula>(B12/$P12)*100</calculatedColumnFormula>
    </tableColumn>
    <tableColumn id="10" xr3:uid="{8858805B-F307-4928-958D-E0CC8E4CB4B3}" name="Real price indices: Gas [Note 3]" dataDxfId="46">
      <calculatedColumnFormula>(C12/$P12)*100</calculatedColumnFormula>
    </tableColumn>
    <tableColumn id="11" xr3:uid="{118688D3-0247-4477-92D2-D3C90F5A0468}" name="Real price indices: Electricity [Note 3]" dataDxfId="45">
      <calculatedColumnFormula>(D12/$P12)*100</calculatedColumnFormula>
    </tableColumn>
    <tableColumn id="12" xr3:uid="{03B8EB82-9F4D-42CC-9198-108C2C9CFC47}" name="Real price indices: Liquid fuels [Note 3]" dataDxfId="44">
      <calculatedColumnFormula>(E12/$P12)*100</calculatedColumnFormula>
    </tableColumn>
    <tableColumn id="13" xr3:uid="{C191E878-900D-4F9A-8A72-6EC5F8AD22EF}" name="Real price indices: Domestic fuels_x000a_[Note 1 ,3]" dataDxfId="43">
      <calculatedColumnFormula>(F12/$P12)*100</calculatedColumnFormula>
    </tableColumn>
    <tableColumn id="14" xr3:uid="{3C61E959-5D58-4B02-B60A-D1CA53AC5F71}" name="Real price indices: Motor fuel &amp; oil_x000a_[Note 2 ,3]" dataDxfId="42">
      <calculatedColumnFormula>(G12/$P12)*100</calculatedColumnFormula>
    </tableColumn>
    <tableColumn id="15" xr3:uid="{8FCF0511-58D6-4C18-8B37-858CC2B83795}" name="Real price indices: All Items CPI 2010=100 [Note 3]" dataDxfId="41">
      <calculatedColumnFormula>(H12/$P12)*100</calculatedColumnFormula>
    </tableColumn>
    <tableColumn id="16" xr3:uid="{9E4AC1D7-BB4A-4D4F-AAC0-30F5E8C6D75D}" name="GDP Deflator  2010=100 [Note 3]"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3E57E8-FF06-47B8-85A4-D7B450503FD6}" name="Consumer_prices_index_fuel_components_monthly_United_Kingdom" displayName="Consumer_prices_index_fuel_components_monthly_United_Kingdom" ref="A11:Q413" totalsRowShown="0" headerRowDxfId="39" dataDxfId="38" headerRowCellStyle="Normal 2">
  <autoFilter ref="A11:Q413" xr:uid="{90AE49ED-CE24-4CE8-A7CD-99F200895E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5DF405C7-5267-4A2E-BC5B-AD05397D1636}" name="Year and dataset code row" dataDxfId="37"/>
    <tableColumn id="2" xr3:uid="{2E4BBE6B-E3FB-46B1-A9F2-0218EAB6A1BA}" name="Month" dataDxfId="36"/>
    <tableColumn id="3" xr3:uid="{F985560B-DB04-4A0C-934F-6DD72449A6B1}" name="Current price indices: Solid fuels" dataDxfId="35"/>
    <tableColumn id="4" xr3:uid="{7D985026-E6B1-4A91-8F0C-5B2D2D13FCD2}" name="Current price indices: Gas " dataDxfId="34"/>
    <tableColumn id="5" xr3:uid="{807CFEA7-01B5-4944-9255-A561EB1F96F1}" name="Current price indices: Electricity " dataDxfId="33"/>
    <tableColumn id="6" xr3:uid="{42290393-2FDA-40CB-A117-7B047C5D7672}" name="Current price indices: Liquid fuels" dataDxfId="32"/>
    <tableColumn id="7" xr3:uid="{2025FC9E-3CA7-4E0A-8842-7DB2A2E553A4}" name="Current price indices: Domestic fuels_x000a_[Note 1]" dataDxfId="31"/>
    <tableColumn id="8" xr3:uid="{733CD826-A93A-4F94-9FD0-C25EA2ACA4CA}" name="Current price indices: Motor fuel &amp; oil_x000a_[Note 2]" dataDxfId="30"/>
    <tableColumn id="9" xr3:uid="{61D73277-7483-43EC-B9E2-85F529DD8D27}" name="Current price indices: All Items CPI 2010=100_x000a_" dataDxfId="29"/>
    <tableColumn id="10" xr3:uid="{7027E11B-27FE-4D80-9555-4A253DD922D8}" name="Real price indices: Solid fuels [Note 3]" dataDxfId="28"/>
    <tableColumn id="11" xr3:uid="{29A24709-6E60-448D-9E3D-C6693281F217}" name="Real price indices: Gas [Note 3]" dataDxfId="27"/>
    <tableColumn id="12" xr3:uid="{3036F35E-F32D-42B3-AFD4-4BEC96B7C933}" name="Real price indices: Electricity [Note 3]" dataDxfId="26"/>
    <tableColumn id="13" xr3:uid="{46537CC8-CA79-4893-A5FA-63FB0814BA8A}" name="Real price indices: Liquid fuels [Note 3]" dataDxfId="25"/>
    <tableColumn id="14" xr3:uid="{0FAA2DFC-51E5-4D2E-96B5-8D2119AFE50A}" name="Real price indices: Domestic fuels_x000a_[Note 1, 3]" dataDxfId="24"/>
    <tableColumn id="15" xr3:uid="{CBED7278-6556-467A-A3C7-032400A296AA}" name="Real price indices: Motor fuel &amp; oil_x000a_[Note 2, 3]" dataDxfId="23"/>
    <tableColumn id="16" xr3:uid="{D7472A2B-AFBA-4FD3-9CC8-04136AA10EDE}" name="Real price indices: All Items CPI 2010=100_x000a_[Note 3]" dataDxfId="22"/>
    <tableColumn id="18" xr3:uid="{CA07A564-590D-45BE-9440-BF3184343DDD}" name="GDP Deflator     2010=100 [Note 3]" dataDxfId="2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AF63C4-AF14-47E6-BBB0-C2E43A5AC60C}" name="Average_prices_for_coal_smokeless_fuels_and_heating_oils_monthly_United_Kingdom" displayName="Average_prices_for_coal_smokeless_fuels_and_heating_oils_monthly_United_Kingdom" ref="A9:E230" totalsRowShown="0" headerRowDxfId="20" dataDxfId="19" headerRowCellStyle="Normal 2">
  <autoFilter ref="A9:E230" xr:uid="{3B9404DE-967E-41AC-9948-D0F2A45D6FDA}">
    <filterColumn colId="0" hiddenButton="1"/>
    <filterColumn colId="1" hiddenButton="1"/>
    <filterColumn colId="2" hiddenButton="1"/>
    <filterColumn colId="3" hiddenButton="1"/>
    <filterColumn colId="4" hiddenButton="1"/>
  </autoFilter>
  <tableColumns count="5">
    <tableColumn id="1" xr3:uid="{2EBBA504-9585-4DC3-9C09-D32AC80BCD52}" name="Year and dataset code row" dataDxfId="18"/>
    <tableColumn id="2" xr3:uid="{D0938728-A5CD-4F92-8136-425CAE3D1526}" name="Month" dataDxfId="17"/>
    <tableColumn id="3" xr3:uid="{DB467195-D2E0-446C-B8F2-798D9AAB4BE9}" name="Coal: £/50kg [Note 1]" dataDxfId="16"/>
    <tableColumn id="4" xr3:uid="{BFF9BA41-C265-4BF9-8C69-4DEFD28995A0}" name="Smokeless fuels: £/50kg" dataDxfId="15"/>
    <tableColumn id="5" xr3:uid="{37257EA3-5A2D-42EC-AC91-7D387D8ECB07}" name="Heating oils: £/1000 litres [Note 2]" dataDxfId="1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9E98F8-63A9-4A8F-A0E6-522295C4C0A0}" name="Table_A1_Consumer_price_index_fuel_component_weights" displayName="Table_A1_Consumer_price_index_fuel_component_weights" ref="A39:H60" totalsRowShown="0" headerRowDxfId="13" dataDxfId="11" headerRowBorderDxfId="12" headerRowCellStyle="Normal 2" dataCellStyle="Normal 2">
  <autoFilter ref="A39:H60" xr:uid="{AE9E98F8-63A9-4A8F-A0E6-522295C4C0A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D9F99E7-C19F-4233-B8D3-BE9219807098}" name="Year" dataDxfId="10" dataCellStyle="Normal 2"/>
    <tableColumn id="2" xr3:uid="{AECBEEC0-FAB9-4559-A6A1-5BDBD1DB547E}" name="All items" dataDxfId="9" dataCellStyle="Normal 2"/>
    <tableColumn id="3" xr3:uid="{28CFE6A0-739A-46A4-ACF7-C2F6C9A27BBA}" name="Domestic fuels" dataDxfId="8" dataCellStyle="Normal 2"/>
    <tableColumn id="4" xr3:uid="{FDEC6086-9DF2-4BB7-9237-E5460ED54DEA}" name="Solid fuels" dataDxfId="7" dataCellStyle="Normal 2"/>
    <tableColumn id="5" xr3:uid="{EC18D389-17DA-4F8B-8098-D5E034163307}" name="Gas" dataDxfId="6" dataCellStyle="Normal 2"/>
    <tableColumn id="6" xr3:uid="{1890BF3B-9DEE-444B-83A0-76687F0694F9}" name="Electricity" dataDxfId="5" dataCellStyle="Normal 2"/>
    <tableColumn id="7" xr3:uid="{1ABD9B8A-3456-4279-A41F-3E3C59314B62}" name="Liquid fuels" dataDxfId="4" dataCellStyle="Normal 2"/>
    <tableColumn id="8" xr3:uid="{6D76AA69-2831-4ACA-AEA0-9308E032DD0B}" name="Motor fuels &amp; oil" dataDxfId="3" dataCellStyle="Normal 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41D00E-D962-4501-B2FB-41B87507BA00}" name="BEIS_Series" displayName="BEIS_Series" ref="A20:C28" totalsRowShown="0">
  <autoFilter ref="A20:C28" xr:uid="{1241D00E-D962-4501-B2FB-41B87507BA00}">
    <filterColumn colId="0" hiddenButton="1"/>
    <filterColumn colId="1" hiddenButton="1"/>
    <filterColumn colId="2" hiddenButton="1"/>
  </autoFilter>
  <tableColumns count="3">
    <tableColumn id="1" xr3:uid="{08DD5791-2557-4839-91EE-15FBC363777C}" name="Deparment of Energy Security and Net Zero Series" dataDxfId="2"/>
    <tableColumn id="2" xr3:uid="{8678CAC6-778E-4729-B171-ADF8A0165694}" name="ONS Code" dataDxfId="1"/>
    <tableColumn id="3" xr3:uid="{0FDA6E16-ED29-40DE-873F-B9A190759BA0}" name="ONS Series Nam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statistical-data-sets/month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ons.gov.uk/economy/inflationandpriceindices/datasets/consumerpriceinflationbasketofgoodsandservic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www.ons.gov.uk/economy/inflationandpriceindices/methodologies/consumerpriceinflationincludesall3indicescpihcpiandrpiqmi" TargetMode="External"/><Relationship Id="rId7" Type="http://schemas.openxmlformats.org/officeDocument/2006/relationships/table" Target="../tables/table8.xml"/><Relationship Id="rId2" Type="http://schemas.openxmlformats.org/officeDocument/2006/relationships/hyperlink" Target="http://www.ons.gov.uk/economy/inflationandpriceindices" TargetMode="External"/><Relationship Id="rId1" Type="http://schemas.openxmlformats.org/officeDocument/2006/relationships/hyperlink" Target="http://www.ons.gov.uk/economy/inflationandpriceindices/datasets/consumerpriceinflation" TargetMode="External"/><Relationship Id="rId6" Type="http://schemas.openxmlformats.org/officeDocument/2006/relationships/table" Target="../tables/table7.xml"/><Relationship Id="rId5" Type="http://schemas.openxmlformats.org/officeDocument/2006/relationships/printerSettings" Target="../printerSettings/printerSettings9.bin"/><Relationship Id="rId4" Type="http://schemas.openxmlformats.org/officeDocument/2006/relationships/hyperlink" Target="https://www.ons.gov.uk/economy/inflationandpriceindices/datasets/consumerpriceinf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fitToPage="1"/>
  </sheetPr>
  <dimension ref="A1:Z29"/>
  <sheetViews>
    <sheetView showGridLines="0" tabSelected="1" zoomScaleNormal="100" workbookViewId="0"/>
  </sheetViews>
  <sheetFormatPr defaultColWidth="8.7109375" defaultRowHeight="15" customHeight="1" x14ac:dyDescent="0.2"/>
  <cols>
    <col min="1" max="2" width="8.7109375" customWidth="1"/>
  </cols>
  <sheetData>
    <row r="1" spans="1:26" ht="36" customHeight="1" x14ac:dyDescent="0.2">
      <c r="A1" s="76" t="s">
        <v>80</v>
      </c>
      <c r="B1" s="2"/>
      <c r="C1" s="2"/>
      <c r="D1" s="2"/>
      <c r="E1" s="2"/>
      <c r="F1" s="2"/>
      <c r="G1" s="2"/>
      <c r="H1" s="2"/>
      <c r="I1" s="2"/>
      <c r="J1" s="2"/>
      <c r="K1" s="18"/>
      <c r="L1" s="18"/>
      <c r="M1" s="18"/>
      <c r="N1" s="18"/>
      <c r="O1" s="18"/>
      <c r="P1" s="18"/>
      <c r="Q1" s="18"/>
      <c r="R1" s="18"/>
      <c r="S1" s="18"/>
      <c r="T1" s="18"/>
      <c r="U1" s="18"/>
      <c r="V1" s="18"/>
      <c r="W1" s="18"/>
    </row>
    <row r="2" spans="1:26" ht="24" customHeight="1" x14ac:dyDescent="0.2">
      <c r="A2" s="19" t="s">
        <v>25</v>
      </c>
      <c r="B2" s="16"/>
      <c r="C2" s="16"/>
      <c r="D2" s="16"/>
      <c r="E2" s="16"/>
      <c r="F2" s="16"/>
      <c r="G2" s="16"/>
      <c r="H2" s="16"/>
      <c r="I2" s="16"/>
      <c r="J2" s="16"/>
      <c r="K2" s="15"/>
      <c r="L2" s="15"/>
      <c r="M2" s="15"/>
      <c r="N2" s="15"/>
      <c r="O2" s="15"/>
      <c r="P2" s="15"/>
      <c r="Q2" s="15"/>
      <c r="R2" s="15"/>
      <c r="S2" s="15"/>
      <c r="T2" s="15"/>
      <c r="U2" s="15"/>
      <c r="V2" s="15"/>
      <c r="W2" s="15"/>
    </row>
    <row r="3" spans="1:26" ht="18" customHeight="1" x14ac:dyDescent="0.2">
      <c r="A3" s="30" t="s">
        <v>316</v>
      </c>
      <c r="B3" s="103"/>
      <c r="C3" s="7"/>
      <c r="D3" s="7"/>
      <c r="E3" s="7"/>
      <c r="F3" s="7"/>
      <c r="G3" s="7"/>
      <c r="H3" s="7"/>
      <c r="I3" s="7"/>
      <c r="J3" s="18"/>
      <c r="K3" s="18"/>
      <c r="L3" s="18"/>
      <c r="M3" s="18"/>
      <c r="N3" s="18"/>
      <c r="O3" s="18"/>
      <c r="P3" s="18"/>
      <c r="Q3" s="18"/>
      <c r="R3" s="18"/>
      <c r="S3" s="18"/>
      <c r="T3" s="18"/>
      <c r="U3" s="18"/>
      <c r="V3" s="18"/>
      <c r="W3" s="18"/>
      <c r="X3" s="18"/>
      <c r="Y3" s="18"/>
      <c r="Z3" s="18"/>
    </row>
    <row r="4" spans="1:26" ht="18" customHeight="1" x14ac:dyDescent="0.2">
      <c r="A4" s="21" t="s">
        <v>319</v>
      </c>
      <c r="B4" s="7"/>
      <c r="C4" s="7"/>
      <c r="D4" s="7"/>
      <c r="E4" s="7"/>
      <c r="F4" s="7"/>
      <c r="G4" s="7"/>
      <c r="H4" s="7"/>
      <c r="I4" s="7"/>
      <c r="J4" s="18"/>
      <c r="K4" s="18"/>
      <c r="L4" s="18"/>
      <c r="M4" s="18"/>
      <c r="N4" s="18"/>
      <c r="O4" s="18"/>
      <c r="P4" s="18"/>
      <c r="Q4" s="18"/>
      <c r="R4" s="18"/>
      <c r="S4" s="18"/>
      <c r="T4" s="18"/>
      <c r="U4" s="18"/>
      <c r="V4" s="18"/>
      <c r="W4" s="18"/>
      <c r="X4" s="18"/>
      <c r="Y4" s="18"/>
      <c r="Z4" s="18"/>
    </row>
    <row r="5" spans="1:26" ht="18" customHeight="1" x14ac:dyDescent="0.2">
      <c r="A5" s="21" t="s">
        <v>317</v>
      </c>
      <c r="B5" s="48"/>
      <c r="C5" s="7"/>
      <c r="D5" s="7"/>
      <c r="E5" s="7"/>
      <c r="F5" s="7"/>
      <c r="G5" s="7"/>
      <c r="H5" s="7"/>
      <c r="I5" s="7"/>
      <c r="J5" s="18"/>
      <c r="K5" s="18"/>
      <c r="L5" s="18"/>
      <c r="M5" s="18"/>
      <c r="N5" s="18"/>
      <c r="O5" s="18"/>
      <c r="P5" s="18"/>
      <c r="Q5" s="18"/>
      <c r="R5" s="18"/>
      <c r="S5" s="18"/>
      <c r="T5" s="18"/>
      <c r="U5" s="18"/>
      <c r="V5" s="18"/>
      <c r="W5" s="18"/>
      <c r="X5" s="18"/>
      <c r="Y5" s="18"/>
      <c r="Z5" s="18"/>
    </row>
    <row r="6" spans="1:26" ht="36" customHeight="1" x14ac:dyDescent="0.25">
      <c r="A6" s="75" t="s">
        <v>28</v>
      </c>
      <c r="B6" s="7"/>
      <c r="C6" s="7"/>
      <c r="D6" s="7"/>
      <c r="E6" s="7"/>
      <c r="F6" s="7"/>
      <c r="G6" s="7"/>
      <c r="H6" s="7"/>
      <c r="I6" s="7"/>
      <c r="J6" s="18"/>
      <c r="K6" s="18"/>
      <c r="L6" s="18"/>
      <c r="M6" s="18"/>
      <c r="N6" s="18"/>
      <c r="O6" s="18"/>
      <c r="P6" s="18"/>
      <c r="Q6" s="18"/>
      <c r="R6" s="18"/>
      <c r="S6" s="18"/>
      <c r="T6" s="18"/>
      <c r="U6" s="18"/>
      <c r="V6" s="18"/>
      <c r="W6" s="18"/>
    </row>
    <row r="7" spans="1:26" ht="15.95" customHeight="1" x14ac:dyDescent="0.2">
      <c r="A7" s="99" t="s">
        <v>107</v>
      </c>
      <c r="B7" s="7"/>
      <c r="C7" s="7"/>
      <c r="D7" s="7"/>
      <c r="E7" s="7"/>
      <c r="F7" s="7"/>
      <c r="G7" s="7"/>
      <c r="H7" s="7"/>
      <c r="I7" s="7"/>
      <c r="J7" s="18"/>
      <c r="K7" s="18"/>
      <c r="L7" s="18"/>
      <c r="M7" s="18"/>
      <c r="N7" s="18"/>
      <c r="O7" s="18"/>
      <c r="P7" s="18"/>
      <c r="Q7" s="18"/>
      <c r="R7" s="18"/>
      <c r="S7" s="18"/>
      <c r="T7" s="18"/>
      <c r="U7" s="18"/>
      <c r="V7" s="18"/>
      <c r="W7" s="18"/>
    </row>
    <row r="8" spans="1:26" ht="15.95" customHeight="1" x14ac:dyDescent="0.2">
      <c r="A8" s="99" t="s">
        <v>308</v>
      </c>
      <c r="B8" s="7"/>
      <c r="C8" s="7"/>
      <c r="D8" s="7"/>
      <c r="E8" s="7"/>
      <c r="F8" s="7"/>
      <c r="G8" s="7"/>
      <c r="H8" s="7"/>
      <c r="I8" s="7"/>
      <c r="J8" s="18"/>
      <c r="K8" s="18"/>
      <c r="L8" s="18"/>
      <c r="M8" s="18"/>
      <c r="N8" s="18"/>
      <c r="O8" s="18"/>
      <c r="P8" s="18"/>
      <c r="Q8" s="18"/>
      <c r="R8" s="18"/>
      <c r="S8" s="18"/>
      <c r="T8" s="18"/>
      <c r="U8" s="18"/>
      <c r="V8" s="18"/>
      <c r="W8" s="18"/>
    </row>
    <row r="9" spans="1:26" ht="15.95" customHeight="1" x14ac:dyDescent="0.2">
      <c r="A9" s="99" t="s">
        <v>108</v>
      </c>
      <c r="B9" s="7"/>
      <c r="C9" s="7"/>
      <c r="D9" s="7"/>
      <c r="E9" s="7"/>
      <c r="F9" s="7"/>
      <c r="G9" s="7"/>
      <c r="H9" s="7"/>
      <c r="I9" s="7"/>
      <c r="J9" s="18"/>
      <c r="K9" s="18"/>
      <c r="L9" s="18"/>
      <c r="M9" s="18"/>
      <c r="N9" s="18"/>
      <c r="O9" s="18"/>
      <c r="P9" s="18"/>
      <c r="Q9" s="18"/>
      <c r="R9" s="18"/>
      <c r="S9" s="18"/>
      <c r="T9" s="18"/>
      <c r="U9" s="18"/>
      <c r="V9" s="18"/>
      <c r="W9" s="18"/>
    </row>
    <row r="10" spans="1:26" ht="15.95" customHeight="1" x14ac:dyDescent="0.2">
      <c r="A10" s="99" t="s">
        <v>279</v>
      </c>
      <c r="B10" s="7"/>
      <c r="C10" s="7"/>
      <c r="D10" s="7"/>
      <c r="E10" s="7"/>
      <c r="F10" s="7"/>
      <c r="G10" s="7"/>
      <c r="H10" s="7"/>
      <c r="I10" s="7"/>
      <c r="J10" s="18"/>
      <c r="K10" s="18"/>
      <c r="L10" s="18"/>
      <c r="M10" s="18"/>
      <c r="N10" s="18"/>
      <c r="O10" s="18"/>
      <c r="P10" s="18"/>
      <c r="Q10" s="18"/>
      <c r="R10" s="18"/>
      <c r="S10" s="18"/>
      <c r="T10" s="18"/>
      <c r="U10" s="18"/>
      <c r="V10" s="18"/>
      <c r="W10" s="18"/>
    </row>
    <row r="11" spans="1:26" ht="15.95" customHeight="1" x14ac:dyDescent="0.2">
      <c r="A11" s="99" t="s">
        <v>138</v>
      </c>
      <c r="B11" s="7"/>
      <c r="C11" s="7"/>
      <c r="D11" s="7"/>
      <c r="E11" s="7"/>
      <c r="F11" s="7"/>
      <c r="G11" s="7"/>
      <c r="H11" s="7"/>
      <c r="I11" s="7"/>
      <c r="J11" s="7"/>
      <c r="K11" s="7"/>
    </row>
    <row r="12" spans="1:26" ht="15.95" customHeight="1" x14ac:dyDescent="0.2">
      <c r="A12" s="28" t="s">
        <v>282</v>
      </c>
      <c r="B12" s="2"/>
      <c r="C12" s="2"/>
      <c r="D12" s="2"/>
      <c r="E12" s="2"/>
      <c r="F12" s="2"/>
      <c r="G12" s="2"/>
      <c r="H12" s="2"/>
      <c r="I12" s="2"/>
      <c r="J12" s="2"/>
      <c r="K12" s="2"/>
      <c r="L12" s="2"/>
      <c r="M12" s="2"/>
      <c r="N12" s="18"/>
      <c r="O12" s="18"/>
      <c r="P12" s="18"/>
      <c r="Q12" s="18"/>
      <c r="R12" s="18"/>
      <c r="S12" s="18"/>
      <c r="T12" s="18"/>
      <c r="U12" s="18"/>
      <c r="V12" s="18"/>
      <c r="W12" s="18"/>
      <c r="X12" s="18"/>
      <c r="Y12" s="18"/>
      <c r="Z12" s="18"/>
    </row>
    <row r="13" spans="1:26" ht="15.95" customHeight="1" x14ac:dyDescent="0.2">
      <c r="A13" s="28" t="s">
        <v>123</v>
      </c>
      <c r="B13" s="2"/>
      <c r="C13" s="2"/>
      <c r="D13" s="2"/>
      <c r="E13" s="2"/>
      <c r="F13" s="2"/>
      <c r="G13" s="2"/>
      <c r="H13" s="2"/>
      <c r="I13" s="2"/>
      <c r="J13" s="2"/>
      <c r="K13" s="2"/>
      <c r="L13" s="2"/>
      <c r="M13" s="2"/>
      <c r="N13" s="18"/>
      <c r="O13" s="18"/>
      <c r="P13" s="18"/>
      <c r="Q13" s="18"/>
      <c r="R13" s="18"/>
      <c r="S13" s="18"/>
      <c r="T13" s="18"/>
      <c r="U13" s="18"/>
      <c r="V13" s="18"/>
      <c r="W13" s="18"/>
      <c r="X13" s="18"/>
      <c r="Y13" s="18"/>
      <c r="Z13" s="18"/>
    </row>
    <row r="14" spans="1:26" ht="15.95" customHeight="1" x14ac:dyDescent="0.2">
      <c r="A14" s="28" t="s">
        <v>280</v>
      </c>
      <c r="B14" s="2"/>
      <c r="C14" s="2"/>
      <c r="D14" s="2"/>
      <c r="E14" s="2"/>
      <c r="F14" s="2"/>
      <c r="G14" s="2"/>
      <c r="H14" s="2"/>
      <c r="I14" s="2"/>
      <c r="J14" s="2"/>
      <c r="K14" s="2"/>
      <c r="L14" s="2"/>
      <c r="M14" s="2"/>
      <c r="N14" s="18"/>
      <c r="O14" s="18"/>
      <c r="P14" s="18"/>
      <c r="Q14" s="18"/>
      <c r="R14" s="18"/>
      <c r="S14" s="18"/>
      <c r="T14" s="18"/>
      <c r="U14" s="18"/>
      <c r="V14" s="18"/>
      <c r="W14" s="18"/>
      <c r="X14" s="18"/>
      <c r="Y14" s="18"/>
      <c r="Z14" s="18"/>
    </row>
    <row r="15" spans="1:26" ht="15.95" customHeight="1" x14ac:dyDescent="0.2">
      <c r="A15" s="28" t="s">
        <v>281</v>
      </c>
      <c r="B15" s="2"/>
      <c r="C15" s="2"/>
      <c r="D15" s="2"/>
      <c r="E15" s="2"/>
      <c r="F15" s="2"/>
      <c r="G15" s="2"/>
      <c r="H15" s="2"/>
      <c r="I15" s="2"/>
      <c r="J15" s="2"/>
      <c r="K15" s="2"/>
      <c r="L15" s="2"/>
      <c r="M15" s="2"/>
      <c r="N15" s="18"/>
      <c r="O15" s="18"/>
      <c r="P15" s="18"/>
      <c r="Q15" s="18"/>
      <c r="R15" s="18"/>
      <c r="S15" s="18"/>
      <c r="T15" s="18"/>
      <c r="U15" s="18"/>
      <c r="V15" s="18"/>
      <c r="W15" s="18"/>
      <c r="X15" s="18"/>
      <c r="Y15" s="18"/>
      <c r="Z15" s="18"/>
    </row>
    <row r="16" spans="1:26" ht="15.95" customHeight="1" x14ac:dyDescent="0.2">
      <c r="A16" s="28" t="s">
        <v>122</v>
      </c>
      <c r="B16" s="2"/>
      <c r="C16" s="2"/>
      <c r="D16" s="2"/>
      <c r="E16" s="2"/>
      <c r="F16" s="2"/>
      <c r="G16" s="2"/>
      <c r="H16" s="2"/>
      <c r="I16" s="2"/>
      <c r="J16" s="2"/>
      <c r="K16" s="2"/>
      <c r="L16" s="2"/>
      <c r="M16" s="2"/>
      <c r="N16" s="18"/>
      <c r="O16" s="18"/>
      <c r="P16" s="18"/>
      <c r="Q16" s="18"/>
      <c r="R16" s="18"/>
      <c r="S16" s="18"/>
      <c r="T16" s="18"/>
      <c r="U16" s="18"/>
      <c r="V16" s="18"/>
      <c r="W16" s="18"/>
      <c r="X16" s="18"/>
      <c r="Y16" s="18"/>
      <c r="Z16" s="18"/>
    </row>
    <row r="17" spans="1:23" ht="36" customHeight="1" x14ac:dyDescent="0.25">
      <c r="A17" s="75" t="s">
        <v>23</v>
      </c>
      <c r="B17" s="7"/>
      <c r="C17" s="7"/>
      <c r="D17" s="7"/>
      <c r="E17" s="7"/>
      <c r="F17" s="7"/>
      <c r="G17" s="7"/>
      <c r="H17" s="7"/>
      <c r="I17" s="7"/>
      <c r="J17" s="18"/>
      <c r="K17" s="18"/>
      <c r="L17" s="18"/>
      <c r="M17" s="18"/>
      <c r="N17" s="18"/>
      <c r="O17" s="18"/>
      <c r="P17" s="18"/>
      <c r="Q17" s="18"/>
      <c r="R17" s="18"/>
      <c r="S17" s="18"/>
      <c r="T17" s="18"/>
      <c r="U17" s="18"/>
      <c r="V17" s="18"/>
      <c r="W17" s="18"/>
    </row>
    <row r="18" spans="1:23" ht="15.95" customHeight="1" x14ac:dyDescent="0.2">
      <c r="A18" s="101" t="s">
        <v>83</v>
      </c>
      <c r="B18" s="7"/>
      <c r="C18" s="7"/>
      <c r="D18" s="7"/>
      <c r="E18" s="7"/>
      <c r="F18" s="7"/>
      <c r="G18" s="7"/>
      <c r="H18" s="7"/>
      <c r="I18" s="18"/>
      <c r="J18" s="18"/>
      <c r="K18" s="18"/>
      <c r="L18" s="18"/>
      <c r="M18" s="18"/>
      <c r="N18" s="18"/>
      <c r="O18" s="18"/>
      <c r="P18" s="18"/>
      <c r="Q18" s="18"/>
      <c r="R18" s="18"/>
      <c r="S18" s="18"/>
      <c r="T18" s="18"/>
      <c r="U18" s="18"/>
      <c r="V18" s="18"/>
    </row>
    <row r="19" spans="1:23" ht="15.95" customHeight="1" x14ac:dyDescent="0.2">
      <c r="A19" s="101" t="s">
        <v>84</v>
      </c>
      <c r="B19" s="7"/>
      <c r="C19" s="7"/>
      <c r="D19" s="7"/>
      <c r="E19" s="7"/>
      <c r="F19" s="7"/>
      <c r="G19" s="7"/>
      <c r="H19" s="7"/>
      <c r="I19" s="18"/>
      <c r="J19" s="18"/>
      <c r="K19" s="18"/>
      <c r="L19" s="18"/>
      <c r="M19" s="18"/>
      <c r="N19" s="18"/>
      <c r="O19" s="18"/>
      <c r="P19" s="18"/>
      <c r="Q19" s="18"/>
      <c r="R19" s="18"/>
      <c r="S19" s="18"/>
      <c r="T19" s="18"/>
      <c r="U19" s="18"/>
      <c r="V19" s="18"/>
    </row>
    <row r="20" spans="1:23" ht="15.95" customHeight="1" x14ac:dyDescent="0.2">
      <c r="A20" s="101" t="s">
        <v>85</v>
      </c>
      <c r="B20" s="7"/>
      <c r="C20" s="7"/>
      <c r="D20" s="7"/>
      <c r="E20" s="7"/>
      <c r="F20" s="7"/>
      <c r="G20" s="7"/>
      <c r="H20" s="7"/>
      <c r="I20" s="18"/>
      <c r="J20" s="18"/>
      <c r="K20" s="18"/>
      <c r="L20" s="18"/>
      <c r="M20" s="18"/>
      <c r="N20" s="18"/>
      <c r="O20" s="18"/>
      <c r="P20" s="18"/>
      <c r="Q20" s="18"/>
      <c r="R20" s="18"/>
      <c r="S20" s="18"/>
      <c r="T20" s="18"/>
      <c r="U20" s="18"/>
      <c r="V20" s="18"/>
    </row>
    <row r="21" spans="1:23" ht="15.95" customHeight="1" x14ac:dyDescent="0.2">
      <c r="A21" s="101" t="s">
        <v>309</v>
      </c>
      <c r="B21" s="7"/>
      <c r="C21" s="7"/>
      <c r="D21" s="7"/>
      <c r="E21" s="7"/>
      <c r="F21" s="7"/>
      <c r="G21" s="7"/>
      <c r="H21" s="7"/>
      <c r="I21" s="18"/>
      <c r="J21" s="18"/>
      <c r="K21" s="18"/>
      <c r="L21" s="18"/>
      <c r="M21" s="18"/>
      <c r="N21" s="18"/>
      <c r="O21" s="18"/>
      <c r="P21" s="18"/>
      <c r="Q21" s="18"/>
      <c r="R21" s="18"/>
      <c r="S21" s="18"/>
      <c r="T21" s="18"/>
      <c r="U21" s="18"/>
      <c r="V21" s="18"/>
    </row>
    <row r="22" spans="1:23" ht="15.95" customHeight="1" x14ac:dyDescent="0.2">
      <c r="A22" s="102" t="s">
        <v>86</v>
      </c>
      <c r="B22" s="1"/>
      <c r="C22" s="1"/>
      <c r="D22" s="1"/>
    </row>
    <row r="23" spans="1:23" ht="36" customHeight="1" x14ac:dyDescent="0.25">
      <c r="A23" s="75" t="s">
        <v>24</v>
      </c>
      <c r="B23" s="7"/>
      <c r="C23" s="7"/>
      <c r="D23" s="7"/>
      <c r="E23" s="7"/>
      <c r="F23" s="7"/>
      <c r="G23" s="7"/>
      <c r="H23" s="7"/>
      <c r="I23" s="7"/>
      <c r="J23" s="18"/>
      <c r="K23" s="18"/>
      <c r="L23" s="18"/>
      <c r="M23" s="18"/>
      <c r="N23" s="18"/>
      <c r="O23" s="18"/>
      <c r="P23" s="18"/>
      <c r="Q23" s="18"/>
      <c r="R23" s="18"/>
      <c r="S23" s="18"/>
      <c r="T23" s="18"/>
      <c r="U23" s="18"/>
      <c r="V23" s="18"/>
      <c r="W23" s="18"/>
    </row>
    <row r="24" spans="1:23" ht="15.95" customHeight="1" x14ac:dyDescent="0.2">
      <c r="A24" s="104" t="s">
        <v>66</v>
      </c>
    </row>
    <row r="25" spans="1:23" ht="15.95" customHeight="1" x14ac:dyDescent="0.2">
      <c r="A25" s="22" t="s">
        <v>82</v>
      </c>
      <c r="B25" s="18"/>
      <c r="C25" s="18"/>
      <c r="D25" s="18"/>
      <c r="E25" s="18"/>
      <c r="F25" s="18"/>
      <c r="G25" s="18"/>
      <c r="H25" s="18"/>
      <c r="I25" s="18"/>
      <c r="J25" s="18"/>
      <c r="K25" s="18"/>
      <c r="L25" s="18"/>
      <c r="M25" s="18"/>
      <c r="N25" s="18"/>
      <c r="O25" s="18"/>
      <c r="P25" s="18"/>
      <c r="Q25" s="18"/>
      <c r="R25" s="18"/>
      <c r="S25" s="18"/>
      <c r="T25" s="18"/>
      <c r="U25" s="18"/>
      <c r="V25" s="18"/>
      <c r="W25" s="18"/>
    </row>
    <row r="26" spans="1:23" ht="15.95" customHeight="1" x14ac:dyDescent="0.2">
      <c r="A26" s="105" t="s">
        <v>27</v>
      </c>
      <c r="B26" s="18"/>
      <c r="C26" s="18"/>
      <c r="D26" s="18"/>
      <c r="E26" s="18"/>
      <c r="F26" s="18"/>
      <c r="G26" s="18"/>
      <c r="H26" s="18"/>
      <c r="I26" s="18"/>
      <c r="J26" s="18"/>
      <c r="K26" s="18"/>
      <c r="L26" s="18"/>
      <c r="M26" s="18"/>
      <c r="N26" s="18"/>
      <c r="O26" s="18"/>
      <c r="P26" s="18"/>
      <c r="Q26" s="18"/>
      <c r="R26" s="18"/>
      <c r="S26" s="18"/>
      <c r="T26" s="18"/>
      <c r="U26" s="18"/>
      <c r="V26" s="18"/>
      <c r="W26" s="18"/>
    </row>
    <row r="27" spans="1:23" ht="36" customHeight="1" x14ac:dyDescent="0.2">
      <c r="A27" s="100" t="s">
        <v>307</v>
      </c>
    </row>
    <row r="28" spans="1:23" ht="15.95" customHeight="1" x14ac:dyDescent="0.2">
      <c r="A28" s="22" t="s">
        <v>81</v>
      </c>
    </row>
    <row r="29" spans="1:23" ht="15.95" customHeight="1" x14ac:dyDescent="0.2">
      <c r="A29" s="105" t="s">
        <v>318</v>
      </c>
    </row>
  </sheetData>
  <hyperlinks>
    <hyperlink ref="A18" r:id="rId1" xr:uid="{00000000-0004-0000-0000-000008000000}"/>
    <hyperlink ref="A19" r:id="rId2" xr:uid="{00000000-0004-0000-0000-000009000000}"/>
    <hyperlink ref="A20" r:id="rId3" xr:uid="{00000000-0004-0000-0000-00000A000000}"/>
    <hyperlink ref="A22" r:id="rId4" xr:uid="{52FF909D-3368-43B8-847A-5E4B069896BE}"/>
    <hyperlink ref="A21" r:id="rId5" display="Revisions policy BEIS standards for official statistics (opens in a new window)" xr:uid="{23051BF8-9EAB-4FC2-A400-40B869DD9CD3}"/>
    <hyperlink ref="A26" r:id="rId6" xr:uid="{83757380-4C15-4426-BC22-54CAD35E347E}"/>
    <hyperlink ref="A29" r:id="rId7" xr:uid="{69B8F5D2-AA6D-4115-B022-22D6E7F93ADB}"/>
  </hyperlinks>
  <pageMargins left="0.70866141732283472" right="0.70866141732283472" top="0.74803149606299213" bottom="0.74803149606299213" header="0.31496062992125984" footer="0.31496062992125984"/>
  <pageSetup paperSize="9" scale="82" orientation="portrait" verticalDpi="4"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9C984-CE19-459B-B71B-AA8B293A304F}">
  <sheetPr>
    <tabColor theme="3"/>
  </sheetPr>
  <dimension ref="A1:K14"/>
  <sheetViews>
    <sheetView showGridLines="0" zoomScaleNormal="100" workbookViewId="0"/>
  </sheetViews>
  <sheetFormatPr defaultRowHeight="12.75" x14ac:dyDescent="0.2"/>
  <cols>
    <col min="1" max="1" width="15.5703125" customWidth="1"/>
  </cols>
  <sheetData>
    <row r="1" spans="1:11" ht="18" customHeight="1" x14ac:dyDescent="0.2">
      <c r="A1" s="69" t="s">
        <v>135</v>
      </c>
    </row>
    <row r="2" spans="1:11" ht="18" customHeight="1" x14ac:dyDescent="0.2">
      <c r="A2" s="106" t="s">
        <v>78</v>
      </c>
    </row>
    <row r="3" spans="1:11" ht="18" customHeight="1" x14ac:dyDescent="0.2">
      <c r="A3" s="106" t="s">
        <v>79</v>
      </c>
    </row>
    <row r="4" spans="1:11" ht="18" customHeight="1" x14ac:dyDescent="0.25">
      <c r="A4" s="107" t="s">
        <v>18</v>
      </c>
      <c r="B4" s="7"/>
      <c r="H4" s="107"/>
      <c r="K4" s="107"/>
    </row>
    <row r="5" spans="1:11" ht="18" customHeight="1" x14ac:dyDescent="0.2">
      <c r="A5" s="108" t="s">
        <v>19</v>
      </c>
      <c r="H5" s="108"/>
      <c r="K5" s="108"/>
    </row>
    <row r="6" spans="1:11" ht="18" customHeight="1" x14ac:dyDescent="0.2">
      <c r="A6" s="20" t="s">
        <v>112</v>
      </c>
      <c r="H6" s="20"/>
      <c r="K6" s="20"/>
    </row>
    <row r="7" spans="1:11" ht="18" customHeight="1" x14ac:dyDescent="0.2">
      <c r="A7" s="20" t="s">
        <v>111</v>
      </c>
      <c r="H7" s="20"/>
      <c r="K7" s="20"/>
    </row>
    <row r="8" spans="1:11" ht="18" customHeight="1" x14ac:dyDescent="0.2">
      <c r="A8" s="20" t="s">
        <v>110</v>
      </c>
      <c r="H8" s="20"/>
      <c r="K8" s="20"/>
    </row>
    <row r="9" spans="1:11" ht="18" customHeight="1" x14ac:dyDescent="0.2">
      <c r="A9" s="20" t="s">
        <v>109</v>
      </c>
      <c r="H9" s="20"/>
      <c r="K9" s="20"/>
    </row>
    <row r="10" spans="1:11" ht="18" customHeight="1" x14ac:dyDescent="0.2">
      <c r="A10" s="20" t="s">
        <v>113</v>
      </c>
      <c r="B10" s="20"/>
      <c r="H10" s="20"/>
      <c r="K10" s="20"/>
    </row>
    <row r="11" spans="1:11" ht="18" customHeight="1" x14ac:dyDescent="0.2">
      <c r="A11" s="108" t="s">
        <v>20</v>
      </c>
      <c r="H11" s="108"/>
      <c r="K11" s="108"/>
    </row>
    <row r="12" spans="1:11" ht="18" customHeight="1" x14ac:dyDescent="0.2">
      <c r="A12" s="20" t="s">
        <v>25</v>
      </c>
      <c r="B12" s="20"/>
      <c r="H12" s="20"/>
      <c r="K12" s="20"/>
    </row>
    <row r="13" spans="1:11" ht="18" customHeight="1" x14ac:dyDescent="0.2">
      <c r="A13" s="108" t="s">
        <v>21</v>
      </c>
      <c r="H13" s="108"/>
      <c r="K13" s="108"/>
    </row>
    <row r="14" spans="1:11" ht="18" customHeight="1" x14ac:dyDescent="0.2">
      <c r="A14" s="20" t="s">
        <v>22</v>
      </c>
      <c r="B14" s="7"/>
      <c r="H14" s="20"/>
      <c r="K14" s="20"/>
    </row>
  </sheetData>
  <hyperlinks>
    <hyperlink ref="A6" location="'2.1.1'!A1" display="Table 2.1.1: Quarterly consumer price index for fuel components, United Kingdom" xr:uid="{67420F57-3BFF-44EA-9024-77417C55532B}"/>
    <hyperlink ref="A8" location="'2.1.2'!A1" display="Table 2.1.2: Annual consumer price index data for fuel components, United Kingdom" xr:uid="{31C559E0-7875-4E68-A61E-132B156EDF0E}"/>
    <hyperlink ref="A14" location="'Methodology '!A1" display="Methodology notes" xr:uid="{40204925-10CB-47B2-B808-EBEED790D3D1}"/>
    <hyperlink ref="A12" location="Charts!A1" display="Charts - showing price trends" xr:uid="{CB8148E6-EC46-4B7E-AEC3-B832B801ED53}"/>
    <hyperlink ref="A9" location="'2.1.3'!A1" display="Table 2.1.3: Monthly consumer price index data for fuel components, United Kingdom" xr:uid="{424BE72A-27EE-4756-885C-EA96312C4CE5}"/>
    <hyperlink ref="A10" location="'2.1.3a'!A1" display="Table 2.1.3a: Monthly average prices for coal, smokeless fuels and heating oils, United Kingdom" xr:uid="{FB15655E-A87E-457B-8E74-6D2362E29563}"/>
    <hyperlink ref="A7" location="'2.1.1a'!A1" display="Table 2.1.1a: Quarterly consumer price index for fuel components excluding tax, United Kingdom" xr:uid="{ACC3AB94-FDB2-4385-B33A-585C49B0BE57}"/>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theme="4"/>
    <pageSetUpPr fitToPage="1"/>
  </sheetPr>
  <dimension ref="A1:R145"/>
  <sheetViews>
    <sheetView showGridLines="0" zoomScaleNormal="100" workbookViewId="0">
      <pane ySplit="12" topLeftCell="A13" activePane="bottomLeft" state="frozen"/>
      <selection pane="bottomLeft" activeCell="A13" sqref="A13"/>
    </sheetView>
  </sheetViews>
  <sheetFormatPr defaultColWidth="13.28515625" defaultRowHeight="12.75" x14ac:dyDescent="0.2"/>
  <sheetData>
    <row r="1" spans="1:18" s="49" customFormat="1" ht="18" customHeight="1" x14ac:dyDescent="0.2">
      <c r="A1" s="70" t="s">
        <v>119</v>
      </c>
      <c r="B1" s="50"/>
      <c r="C1" s="51"/>
      <c r="D1" s="51"/>
      <c r="E1" s="51"/>
      <c r="F1" s="51"/>
      <c r="G1" s="52"/>
      <c r="H1" s="52"/>
      <c r="I1" s="52"/>
      <c r="J1" s="52"/>
      <c r="K1" s="52"/>
      <c r="L1" s="52"/>
      <c r="M1" s="52"/>
      <c r="N1" s="52"/>
      <c r="O1" s="52"/>
      <c r="P1" s="52"/>
      <c r="Q1" s="52"/>
      <c r="R1" s="53"/>
    </row>
    <row r="2" spans="1:18" s="120" customFormat="1" ht="18" customHeight="1" x14ac:dyDescent="0.2">
      <c r="A2" s="67" t="s">
        <v>144</v>
      </c>
      <c r="C2" s="26"/>
      <c r="D2" s="25"/>
      <c r="E2" s="26"/>
      <c r="F2" s="25"/>
      <c r="G2" s="26"/>
      <c r="H2" s="25"/>
      <c r="I2" s="26"/>
      <c r="J2" s="25"/>
      <c r="K2" s="26"/>
      <c r="L2" s="25"/>
      <c r="M2" s="26"/>
      <c r="N2" s="25"/>
      <c r="O2" s="26"/>
      <c r="P2" s="25"/>
      <c r="Q2" s="26"/>
      <c r="R2" s="25"/>
    </row>
    <row r="3" spans="1:18" s="120" customFormat="1" ht="18" customHeight="1" x14ac:dyDescent="0.2">
      <c r="A3" s="67" t="s">
        <v>142</v>
      </c>
      <c r="C3" s="26"/>
      <c r="D3" s="25"/>
      <c r="E3" s="26"/>
      <c r="F3" s="25"/>
      <c r="G3" s="26"/>
      <c r="H3" s="25"/>
      <c r="I3" s="26"/>
      <c r="J3" s="25"/>
      <c r="K3" s="26"/>
      <c r="L3" s="25"/>
      <c r="M3" s="26"/>
      <c r="N3" s="25"/>
      <c r="O3" s="26"/>
      <c r="P3" s="25"/>
      <c r="Q3" s="26"/>
      <c r="R3" s="25"/>
    </row>
    <row r="4" spans="1:18" s="120" customFormat="1" ht="18" customHeight="1" x14ac:dyDescent="0.2">
      <c r="A4" s="67" t="s">
        <v>310</v>
      </c>
      <c r="C4" s="26"/>
      <c r="D4" s="25"/>
      <c r="E4" s="26"/>
      <c r="F4" s="25"/>
      <c r="G4" s="26"/>
      <c r="H4" s="25"/>
      <c r="I4" s="26"/>
      <c r="J4" s="25"/>
      <c r="K4" s="26"/>
      <c r="L4" s="25"/>
      <c r="M4" s="26"/>
      <c r="N4" s="25"/>
      <c r="O4" s="26"/>
      <c r="P4" s="25"/>
      <c r="Q4" s="26"/>
      <c r="R4" s="25"/>
    </row>
    <row r="5" spans="1:18" s="120" customFormat="1" ht="18" customHeight="1" x14ac:dyDescent="0.2">
      <c r="A5" s="67" t="s">
        <v>140</v>
      </c>
      <c r="C5" s="26"/>
      <c r="D5" s="25"/>
      <c r="E5" s="26"/>
      <c r="F5" s="25"/>
      <c r="G5" s="26"/>
      <c r="H5" s="25"/>
      <c r="I5" s="26"/>
      <c r="J5" s="25"/>
      <c r="K5" s="26"/>
      <c r="L5" s="25"/>
      <c r="M5" s="26"/>
      <c r="N5" s="25"/>
      <c r="O5" s="26"/>
      <c r="P5" s="25"/>
      <c r="Q5" s="26"/>
      <c r="R5" s="25"/>
    </row>
    <row r="6" spans="1:18" s="120" customFormat="1" ht="18" customHeight="1" x14ac:dyDescent="0.2">
      <c r="A6" s="67" t="s">
        <v>141</v>
      </c>
      <c r="C6" s="26"/>
      <c r="D6" s="25"/>
      <c r="E6" s="26"/>
      <c r="F6" s="25"/>
      <c r="G6" s="26"/>
      <c r="H6" s="25"/>
      <c r="I6" s="26"/>
      <c r="J6" s="25"/>
      <c r="K6" s="26"/>
      <c r="L6" s="25"/>
      <c r="M6" s="26"/>
      <c r="N6" s="25"/>
      <c r="O6" s="26"/>
      <c r="P6" s="25"/>
      <c r="Q6" s="26"/>
      <c r="R6" s="25"/>
    </row>
    <row r="7" spans="1:18" s="120" customFormat="1" ht="18" customHeight="1" x14ac:dyDescent="0.2">
      <c r="A7" s="67" t="s">
        <v>139</v>
      </c>
      <c r="C7" s="26"/>
      <c r="D7" s="25"/>
      <c r="E7" s="26"/>
      <c r="F7" s="25"/>
      <c r="G7" s="26"/>
      <c r="H7" s="25"/>
      <c r="I7" s="26"/>
      <c r="J7" s="25"/>
      <c r="K7" s="26"/>
      <c r="L7" s="25"/>
      <c r="M7" s="26"/>
      <c r="N7" s="25"/>
      <c r="O7" s="26"/>
      <c r="P7" s="25"/>
      <c r="Q7" s="26"/>
      <c r="R7" s="25"/>
    </row>
    <row r="8" spans="1:18" s="120" customFormat="1" ht="18" customHeight="1" x14ac:dyDescent="0.2">
      <c r="A8" s="67" t="s">
        <v>304</v>
      </c>
      <c r="C8" s="26"/>
      <c r="D8" s="25"/>
      <c r="E8" s="26"/>
      <c r="F8" s="25"/>
      <c r="G8" s="26"/>
      <c r="H8" s="25"/>
      <c r="I8" s="26"/>
      <c r="J8" s="25"/>
      <c r="K8" s="26"/>
      <c r="L8" s="25"/>
      <c r="M8" s="26"/>
      <c r="N8" s="25"/>
      <c r="O8" s="26"/>
      <c r="P8" s="25"/>
      <c r="Q8" s="26"/>
      <c r="R8" s="25"/>
    </row>
    <row r="9" spans="1:18" s="120" customFormat="1" ht="18" customHeight="1" x14ac:dyDescent="0.2">
      <c r="A9" s="2" t="s">
        <v>77</v>
      </c>
      <c r="B9" s="50"/>
      <c r="C9" s="51"/>
      <c r="D9" s="51"/>
      <c r="E9" s="51"/>
      <c r="F9" s="51"/>
      <c r="G9" s="51"/>
      <c r="H9" s="51"/>
      <c r="I9" s="51"/>
      <c r="J9" s="51"/>
      <c r="K9" s="51"/>
      <c r="L9" s="51"/>
      <c r="M9" s="51"/>
      <c r="N9" s="51"/>
      <c r="O9" s="51"/>
      <c r="P9" s="51"/>
      <c r="Q9" s="51"/>
      <c r="R9" s="121"/>
    </row>
    <row r="10" spans="1:18" s="120" customFormat="1" ht="18" customHeight="1" x14ac:dyDescent="0.2">
      <c r="A10" s="67" t="s">
        <v>71</v>
      </c>
      <c r="B10" s="50"/>
      <c r="C10" s="51"/>
      <c r="D10" s="51"/>
      <c r="E10" s="51"/>
      <c r="F10" s="51"/>
      <c r="G10" s="51"/>
      <c r="H10" s="51"/>
      <c r="I10" s="51"/>
      <c r="J10" s="51"/>
      <c r="K10" s="51"/>
      <c r="L10" s="51"/>
      <c r="M10" s="51"/>
      <c r="N10" s="51"/>
      <c r="O10" s="51"/>
      <c r="P10" s="51"/>
      <c r="Q10" s="51"/>
      <c r="R10" s="121"/>
    </row>
    <row r="11" spans="1:18" s="49" customFormat="1" ht="84" customHeight="1" x14ac:dyDescent="0.2">
      <c r="A11" s="116" t="s">
        <v>69</v>
      </c>
      <c r="B11" s="116" t="s">
        <v>68</v>
      </c>
      <c r="C11" s="115" t="s">
        <v>124</v>
      </c>
      <c r="D11" s="115" t="s">
        <v>125</v>
      </c>
      <c r="E11" s="115" t="s">
        <v>126</v>
      </c>
      <c r="F11" s="115" t="s">
        <v>127</v>
      </c>
      <c r="G11" s="115" t="s">
        <v>128</v>
      </c>
      <c r="H11" s="115" t="s">
        <v>129</v>
      </c>
      <c r="I11" s="115" t="s">
        <v>303</v>
      </c>
      <c r="J11" s="115" t="s">
        <v>284</v>
      </c>
      <c r="K11" s="115" t="s">
        <v>285</v>
      </c>
      <c r="L11" s="115" t="s">
        <v>286</v>
      </c>
      <c r="M11" s="115" t="s">
        <v>287</v>
      </c>
      <c r="N11" s="115" t="s">
        <v>288</v>
      </c>
      <c r="O11" s="115" t="s">
        <v>289</v>
      </c>
      <c r="P11" s="115" t="s">
        <v>130</v>
      </c>
      <c r="Q11" s="115" t="s">
        <v>290</v>
      </c>
      <c r="R11" s="115" t="s">
        <v>115</v>
      </c>
    </row>
    <row r="12" spans="1:18" s="49" customFormat="1" ht="26.1" customHeight="1" x14ac:dyDescent="0.2">
      <c r="A12" s="66" t="s">
        <v>70</v>
      </c>
      <c r="B12" s="60"/>
      <c r="C12" s="45" t="s">
        <v>10</v>
      </c>
      <c r="D12" s="45" t="s">
        <v>11</v>
      </c>
      <c r="E12" s="45" t="s">
        <v>12</v>
      </c>
      <c r="F12" s="45" t="s">
        <v>13</v>
      </c>
      <c r="G12" s="45" t="s">
        <v>14</v>
      </c>
      <c r="H12" s="45" t="s">
        <v>15</v>
      </c>
      <c r="I12" s="45" t="s">
        <v>16</v>
      </c>
      <c r="J12" s="64"/>
      <c r="K12" s="64"/>
      <c r="L12" s="64"/>
      <c r="M12" s="64"/>
      <c r="N12" s="64"/>
      <c r="O12" s="64"/>
      <c r="P12" s="64"/>
      <c r="Q12" s="61"/>
      <c r="R12" s="65"/>
    </row>
    <row r="13" spans="1:18" s="49" customFormat="1" ht="12.75" customHeight="1" x14ac:dyDescent="0.2">
      <c r="A13" s="126">
        <v>1990</v>
      </c>
      <c r="B13" s="60" t="s">
        <v>72</v>
      </c>
      <c r="C13" s="127">
        <v>37.116912599318965</v>
      </c>
      <c r="D13" s="128">
        <v>36.543535620052772</v>
      </c>
      <c r="E13" s="128">
        <v>49.039692701664535</v>
      </c>
      <c r="F13" s="127">
        <v>31.64349959116926</v>
      </c>
      <c r="G13" s="128">
        <v>42.105263157894726</v>
      </c>
      <c r="H13" s="128">
        <v>31.87022900763359</v>
      </c>
      <c r="I13" s="128">
        <v>60.290827740492169</v>
      </c>
      <c r="J13" s="129">
        <f>(C13/$Q13)*100</f>
        <v>63.894645135901797</v>
      </c>
      <c r="K13" s="129">
        <f t="shared" ref="K13:K36" si="0">(D13/$Q13)*100</f>
        <v>62.907609414078827</v>
      </c>
      <c r="L13" s="129">
        <f t="shared" ref="L13:L36" si="1">(E13/$Q13)*100</f>
        <v>84.419030121703088</v>
      </c>
      <c r="M13" s="129">
        <f t="shared" ref="M13:M36" si="2">(F13/$Q13)*100</f>
        <v>54.472477252133054</v>
      </c>
      <c r="N13" s="129">
        <f t="shared" ref="N13:N36" si="3">(G13/$Q13)*100</f>
        <v>72.481805716696527</v>
      </c>
      <c r="O13" s="129">
        <f t="shared" ref="O13:O36" si="4">(H13/$Q13)*100</f>
        <v>54.862778993100711</v>
      </c>
      <c r="P13" s="129">
        <f t="shared" ref="P13:P36" si="5">(I13/$Q13)*100</f>
        <v>103.78721649114786</v>
      </c>
      <c r="Q13" s="130">
        <v>58.090803259604186</v>
      </c>
      <c r="R13" s="126" t="s">
        <v>259</v>
      </c>
    </row>
    <row r="14" spans="1:18" s="49" customFormat="1" ht="12.75" customHeight="1" x14ac:dyDescent="0.2">
      <c r="A14" s="126">
        <v>1990</v>
      </c>
      <c r="B14" s="60" t="s">
        <v>73</v>
      </c>
      <c r="C14" s="127">
        <v>35.754824063564136</v>
      </c>
      <c r="D14" s="128">
        <v>38.522427440633244</v>
      </c>
      <c r="E14" s="128">
        <v>51.216389244558258</v>
      </c>
      <c r="F14" s="127">
        <v>28.618152085036797</v>
      </c>
      <c r="G14" s="128">
        <v>43.5173299101412</v>
      </c>
      <c r="H14" s="128">
        <v>34.064885496183209</v>
      </c>
      <c r="I14" s="128">
        <v>62.192393736017891</v>
      </c>
      <c r="J14" s="129">
        <f t="shared" ref="J14:J36" si="6">(C14/$Q14)*100</f>
        <v>60.222340922748216</v>
      </c>
      <c r="K14" s="129">
        <f t="shared" si="0"/>
        <v>64.883853277458741</v>
      </c>
      <c r="L14" s="129">
        <f t="shared" si="1"/>
        <v>86.264467374657926</v>
      </c>
      <c r="M14" s="129">
        <f t="shared" si="2"/>
        <v>48.201946354993353</v>
      </c>
      <c r="N14" s="129">
        <f t="shared" si="3"/>
        <v>73.296836064335864</v>
      </c>
      <c r="O14" s="129">
        <f t="shared" si="4"/>
        <v>57.375954198473288</v>
      </c>
      <c r="P14" s="129">
        <f t="shared" si="5"/>
        <v>104.75150239066542</v>
      </c>
      <c r="Q14" s="130">
        <v>59.371362048894063</v>
      </c>
      <c r="R14" s="126" t="s">
        <v>260</v>
      </c>
    </row>
    <row r="15" spans="1:18" s="49" customFormat="1" ht="12.75" customHeight="1" x14ac:dyDescent="0.2">
      <c r="A15" s="126">
        <v>1990</v>
      </c>
      <c r="B15" s="60" t="s">
        <v>74</v>
      </c>
      <c r="C15" s="127">
        <v>36.208853575482408</v>
      </c>
      <c r="D15" s="128">
        <v>39.050131926121374</v>
      </c>
      <c r="E15" s="128">
        <v>53.521126760563376</v>
      </c>
      <c r="F15" s="127">
        <v>34.42354865085855</v>
      </c>
      <c r="G15" s="128">
        <v>45.186136071887034</v>
      </c>
      <c r="H15" s="128">
        <v>36.354961832061072</v>
      </c>
      <c r="I15" s="128">
        <v>63.087248322147651</v>
      </c>
      <c r="J15" s="129">
        <f t="shared" si="6"/>
        <v>59.244581373979798</v>
      </c>
      <c r="K15" s="129">
        <f t="shared" si="0"/>
        <v>63.893453951501456</v>
      </c>
      <c r="L15" s="129">
        <f t="shared" si="1"/>
        <v>87.570757880617052</v>
      </c>
      <c r="M15" s="129">
        <f t="shared" si="2"/>
        <v>56.323482459214283</v>
      </c>
      <c r="N15" s="129">
        <f t="shared" si="3"/>
        <v>73.933125496668524</v>
      </c>
      <c r="O15" s="129">
        <f t="shared" si="4"/>
        <v>59.483642311886598</v>
      </c>
      <c r="P15" s="129">
        <f t="shared" si="5"/>
        <v>103.2227548737616</v>
      </c>
      <c r="Q15" s="130">
        <v>61.117578579743878</v>
      </c>
      <c r="R15" s="126" t="s">
        <v>261</v>
      </c>
    </row>
    <row r="16" spans="1:18" s="49" customFormat="1" ht="12.75" customHeight="1" x14ac:dyDescent="0.2">
      <c r="A16" s="126">
        <v>1990</v>
      </c>
      <c r="B16" s="60" t="s">
        <v>75</v>
      </c>
      <c r="C16" s="127">
        <v>38.592508513053353</v>
      </c>
      <c r="D16" s="128">
        <v>39.313984168865439</v>
      </c>
      <c r="E16" s="128">
        <v>53.521126760563376</v>
      </c>
      <c r="F16" s="127">
        <v>45.789043336058874</v>
      </c>
      <c r="G16" s="128">
        <v>46.213093709884461</v>
      </c>
      <c r="H16" s="128">
        <v>37.786259541984734</v>
      </c>
      <c r="I16" s="128">
        <v>64.317673378076051</v>
      </c>
      <c r="J16" s="129">
        <f t="shared" si="6"/>
        <v>62.667230269778514</v>
      </c>
      <c r="K16" s="129">
        <f t="shared" si="0"/>
        <v>63.838775805397759</v>
      </c>
      <c r="L16" s="129">
        <f t="shared" si="1"/>
        <v>86.908597140498941</v>
      </c>
      <c r="M16" s="129">
        <f t="shared" si="2"/>
        <v>74.353096834923576</v>
      </c>
      <c r="N16" s="129">
        <f t="shared" si="3"/>
        <v>75.041677687695184</v>
      </c>
      <c r="O16" s="129">
        <f t="shared" si="4"/>
        <v>61.358028254375974</v>
      </c>
      <c r="P16" s="129">
        <f t="shared" si="5"/>
        <v>104.44022954965469</v>
      </c>
      <c r="Q16" s="130">
        <v>61.583236321303836</v>
      </c>
      <c r="R16" s="126" t="s">
        <v>262</v>
      </c>
    </row>
    <row r="17" spans="1:18" s="49" customFormat="1" ht="12.75" customHeight="1" x14ac:dyDescent="0.2">
      <c r="A17" s="126">
        <v>1991</v>
      </c>
      <c r="B17" s="60" t="s">
        <v>72</v>
      </c>
      <c r="C17" s="127">
        <v>39.500567536889896</v>
      </c>
      <c r="D17" s="128">
        <v>40.237467018469658</v>
      </c>
      <c r="E17" s="128">
        <v>53.521126760563376</v>
      </c>
      <c r="F17" s="127">
        <v>38.511856091578089</v>
      </c>
      <c r="G17" s="128">
        <v>46.341463414634141</v>
      </c>
      <c r="H17" s="128">
        <v>34.541984732824432</v>
      </c>
      <c r="I17" s="128">
        <v>64.541387024608497</v>
      </c>
      <c r="J17" s="129">
        <f t="shared" si="6"/>
        <v>62.719015737871395</v>
      </c>
      <c r="K17" s="129">
        <f t="shared" si="0"/>
        <v>63.889065007144985</v>
      </c>
      <c r="L17" s="129">
        <f t="shared" si="1"/>
        <v>84.980864856421334</v>
      </c>
      <c r="M17" s="129">
        <f t="shared" si="2"/>
        <v>61.149139339492756</v>
      </c>
      <c r="N17" s="129">
        <f t="shared" si="3"/>
        <v>73.580992741535539</v>
      </c>
      <c r="O17" s="129">
        <f t="shared" si="4"/>
        <v>54.845776128458759</v>
      </c>
      <c r="P17" s="129">
        <f t="shared" si="5"/>
        <v>102.47883817770555</v>
      </c>
      <c r="Q17" s="130">
        <v>62.980209545983698</v>
      </c>
      <c r="R17" s="126" t="s">
        <v>263</v>
      </c>
    </row>
    <row r="18" spans="1:18" s="49" customFormat="1" ht="12.75" customHeight="1" x14ac:dyDescent="0.2">
      <c r="A18" s="126">
        <v>1991</v>
      </c>
      <c r="B18" s="60" t="s">
        <v>73</v>
      </c>
      <c r="C18" s="127">
        <v>38.251986379114648</v>
      </c>
      <c r="D18" s="128">
        <v>40.897097625329813</v>
      </c>
      <c r="E18" s="128">
        <v>56.209987195902691</v>
      </c>
      <c r="F18" s="127">
        <v>30.989370400654131</v>
      </c>
      <c r="G18" s="128">
        <v>47.240051347881895</v>
      </c>
      <c r="H18" s="128">
        <v>38.645038167938935</v>
      </c>
      <c r="I18" s="128">
        <v>67.449664429530202</v>
      </c>
      <c r="J18" s="129">
        <f t="shared" si="6"/>
        <v>59.85146866968941</v>
      </c>
      <c r="K18" s="129">
        <f t="shared" si="0"/>
        <v>63.990176430160858</v>
      </c>
      <c r="L18" s="129">
        <f t="shared" si="1"/>
        <v>87.949688526922444</v>
      </c>
      <c r="M18" s="129">
        <f t="shared" si="2"/>
        <v>48.487921993008932</v>
      </c>
      <c r="N18" s="129">
        <f t="shared" si="3"/>
        <v>73.914761580747822</v>
      </c>
      <c r="O18" s="129">
        <f t="shared" si="4"/>
        <v>60.466462270053825</v>
      </c>
      <c r="P18" s="129">
        <f t="shared" si="5"/>
        <v>105.53599589247075</v>
      </c>
      <c r="Q18" s="130">
        <v>63.911525029103601</v>
      </c>
      <c r="R18" s="126" t="s">
        <v>264</v>
      </c>
    </row>
    <row r="19" spans="1:18" s="49" customFormat="1" ht="12.75" customHeight="1" x14ac:dyDescent="0.2">
      <c r="A19" s="126">
        <v>1991</v>
      </c>
      <c r="B19" s="60" t="s">
        <v>74</v>
      </c>
      <c r="C19" s="127">
        <v>38.706015891032919</v>
      </c>
      <c r="D19" s="128">
        <v>41.556728232189975</v>
      </c>
      <c r="E19" s="128">
        <v>59.154929577464799</v>
      </c>
      <c r="F19" s="127">
        <v>31.316434995911692</v>
      </c>
      <c r="G19" s="128">
        <v>48.780487804878049</v>
      </c>
      <c r="H19" s="128">
        <v>38.835877862595424</v>
      </c>
      <c r="I19" s="128">
        <v>68.008948545861287</v>
      </c>
      <c r="J19" s="129">
        <f t="shared" si="6"/>
        <v>59.799402248915982</v>
      </c>
      <c r="K19" s="129">
        <f t="shared" si="0"/>
        <v>64.203650272394228</v>
      </c>
      <c r="L19" s="129">
        <f t="shared" si="1"/>
        <v>91.392238322018471</v>
      </c>
      <c r="M19" s="129">
        <f t="shared" si="2"/>
        <v>48.382765578216095</v>
      </c>
      <c r="N19" s="129">
        <f t="shared" si="3"/>
        <v>75.364098964730658</v>
      </c>
      <c r="O19" s="129">
        <f t="shared" si="4"/>
        <v>60.000034323686101</v>
      </c>
      <c r="P19" s="129">
        <f t="shared" si="5"/>
        <v>105.07137913830009</v>
      </c>
      <c r="Q19" s="130">
        <v>64.726426076833519</v>
      </c>
      <c r="R19" s="126" t="s">
        <v>265</v>
      </c>
    </row>
    <row r="20" spans="1:18" s="49" customFormat="1" ht="12.75" customHeight="1" x14ac:dyDescent="0.2">
      <c r="A20" s="126">
        <v>1991</v>
      </c>
      <c r="B20" s="60" t="s">
        <v>75</v>
      </c>
      <c r="C20" s="127">
        <v>40.749148694665152</v>
      </c>
      <c r="D20" s="128">
        <v>41.556728232189975</v>
      </c>
      <c r="E20" s="128">
        <v>59.154929577464799</v>
      </c>
      <c r="F20" s="127">
        <v>31.64349959116926</v>
      </c>
      <c r="G20" s="128">
        <v>49.037227214377403</v>
      </c>
      <c r="H20" s="128">
        <v>38.454198473282439</v>
      </c>
      <c r="I20" s="128">
        <v>68.791946308724832</v>
      </c>
      <c r="J20" s="129">
        <f t="shared" si="6"/>
        <v>62.173212662020191</v>
      </c>
      <c r="K20" s="129">
        <f t="shared" si="0"/>
        <v>63.405381086058952</v>
      </c>
      <c r="L20" s="129">
        <f t="shared" si="1"/>
        <v>90.255922747854839</v>
      </c>
      <c r="M20" s="129">
        <f t="shared" si="2"/>
        <v>48.280224065389696</v>
      </c>
      <c r="N20" s="129">
        <f t="shared" si="3"/>
        <v>74.818788946980803</v>
      </c>
      <c r="O20" s="129">
        <f t="shared" si="4"/>
        <v>58.671681151953145</v>
      </c>
      <c r="P20" s="129">
        <f t="shared" si="5"/>
        <v>104.95964809803667</v>
      </c>
      <c r="Q20" s="130">
        <v>65.541327124563438</v>
      </c>
      <c r="R20" s="126" t="s">
        <v>266</v>
      </c>
    </row>
    <row r="21" spans="1:18" s="49" customFormat="1" ht="12.75" customHeight="1" x14ac:dyDescent="0.2">
      <c r="A21" s="126">
        <v>1992</v>
      </c>
      <c r="B21" s="60" t="s">
        <v>72</v>
      </c>
      <c r="C21" s="127">
        <v>41.316685584562997</v>
      </c>
      <c r="D21" s="128">
        <v>41.556728232189975</v>
      </c>
      <c r="E21" s="128">
        <v>59.154929577464799</v>
      </c>
      <c r="F21" s="127">
        <v>28.45461978740801</v>
      </c>
      <c r="G21" s="128">
        <v>48.780487804878049</v>
      </c>
      <c r="H21" s="128">
        <v>36.92748091603054</v>
      </c>
      <c r="I21" s="128">
        <v>69.015659955257263</v>
      </c>
      <c r="J21" s="129">
        <f t="shared" si="6"/>
        <v>62.374398799893882</v>
      </c>
      <c r="K21" s="129">
        <f t="shared" si="0"/>
        <v>62.73678304297222</v>
      </c>
      <c r="L21" s="129">
        <f t="shared" si="1"/>
        <v>89.304190697789565</v>
      </c>
      <c r="M21" s="129">
        <f t="shared" si="2"/>
        <v>42.956974336350584</v>
      </c>
      <c r="N21" s="129">
        <f t="shared" si="3"/>
        <v>73.642247846028553</v>
      </c>
      <c r="O21" s="129">
        <f t="shared" si="4"/>
        <v>55.748165389930115</v>
      </c>
      <c r="P21" s="129">
        <f t="shared" si="5"/>
        <v>104.19060088148682</v>
      </c>
      <c r="Q21" s="130">
        <v>66.239813736903372</v>
      </c>
      <c r="R21" s="126" t="s">
        <v>267</v>
      </c>
    </row>
    <row r="22" spans="1:18" s="49" customFormat="1" ht="12.75" customHeight="1" x14ac:dyDescent="0.2">
      <c r="A22" s="126">
        <v>1992</v>
      </c>
      <c r="B22" s="60" t="s">
        <v>73</v>
      </c>
      <c r="C22" s="127">
        <v>40.52213393870602</v>
      </c>
      <c r="D22" s="128">
        <v>41.556728232189975</v>
      </c>
      <c r="E22" s="128">
        <v>59.667093469910384</v>
      </c>
      <c r="F22" s="127">
        <v>28.045789043336057</v>
      </c>
      <c r="G22" s="128">
        <v>49.037227214377403</v>
      </c>
      <c r="H22" s="128">
        <v>39.122137404580151</v>
      </c>
      <c r="I22" s="128">
        <v>70.24608501118567</v>
      </c>
      <c r="J22" s="129">
        <f t="shared" si="6"/>
        <v>60.854043799560266</v>
      </c>
      <c r="K22" s="129">
        <f t="shared" si="0"/>
        <v>62.40774397106852</v>
      </c>
      <c r="L22" s="129">
        <f t="shared" si="1"/>
        <v>89.60495330533746</v>
      </c>
      <c r="M22" s="129">
        <f t="shared" si="2"/>
        <v>42.117714664730201</v>
      </c>
      <c r="N22" s="129">
        <f t="shared" si="3"/>
        <v>73.64157023977306</v>
      </c>
      <c r="O22" s="129">
        <f t="shared" si="4"/>
        <v>58.751601451983127</v>
      </c>
      <c r="P22" s="129">
        <f t="shared" si="5"/>
        <v>105.49193535770715</v>
      </c>
      <c r="Q22" s="130">
        <v>66.589057043073339</v>
      </c>
      <c r="R22" s="126" t="s">
        <v>268</v>
      </c>
    </row>
    <row r="23" spans="1:18" s="49" customFormat="1" ht="12.75" customHeight="1" x14ac:dyDescent="0.2">
      <c r="A23" s="126">
        <v>1992</v>
      </c>
      <c r="B23" s="60" t="s">
        <v>74</v>
      </c>
      <c r="C23" s="127">
        <v>39.841089670828609</v>
      </c>
      <c r="D23" s="128">
        <v>40.897097625329813</v>
      </c>
      <c r="E23" s="128">
        <v>60.435339308578747</v>
      </c>
      <c r="F23" s="127">
        <v>27.228127555192149</v>
      </c>
      <c r="G23" s="128">
        <v>48.908857509627722</v>
      </c>
      <c r="H23" s="128">
        <v>38.645038167938935</v>
      </c>
      <c r="I23" s="128">
        <v>70.134228187919462</v>
      </c>
      <c r="J23" s="129">
        <f t="shared" si="6"/>
        <v>60.041221100424167</v>
      </c>
      <c r="K23" s="129">
        <f t="shared" si="0"/>
        <v>61.632643614312833</v>
      </c>
      <c r="L23" s="129">
        <f t="shared" si="1"/>
        <v>91.077116607138862</v>
      </c>
      <c r="M23" s="129">
        <f t="shared" si="2"/>
        <v>41.033265912122914</v>
      </c>
      <c r="N23" s="129">
        <f t="shared" si="3"/>
        <v>73.706506317140736</v>
      </c>
      <c r="O23" s="129">
        <f t="shared" si="4"/>
        <v>58.238750502209733</v>
      </c>
      <c r="P23" s="129">
        <f t="shared" si="5"/>
        <v>105.69351230425058</v>
      </c>
      <c r="Q23" s="130">
        <v>66.356228172293356</v>
      </c>
      <c r="R23" s="126" t="s">
        <v>269</v>
      </c>
    </row>
    <row r="24" spans="1:18" s="49" customFormat="1" ht="12.75" customHeight="1" x14ac:dyDescent="0.2">
      <c r="A24" s="126">
        <v>1992</v>
      </c>
      <c r="B24" s="60" t="s">
        <v>75</v>
      </c>
      <c r="C24" s="127">
        <v>41.543700340522136</v>
      </c>
      <c r="D24" s="128">
        <v>39.841688654353561</v>
      </c>
      <c r="E24" s="128">
        <v>60.435339308578747</v>
      </c>
      <c r="F24" s="127">
        <v>31.07113654946852</v>
      </c>
      <c r="G24" s="128">
        <v>48.780487804878049</v>
      </c>
      <c r="H24" s="128">
        <v>40.076335877862597</v>
      </c>
      <c r="I24" s="128">
        <v>70.581655480984338</v>
      </c>
      <c r="J24" s="129">
        <f t="shared" si="6"/>
        <v>61.954928111993958</v>
      </c>
      <c r="K24" s="129">
        <f t="shared" si="0"/>
        <v>59.416684989739075</v>
      </c>
      <c r="L24" s="129">
        <f t="shared" si="1"/>
        <v>90.128396642481164</v>
      </c>
      <c r="M24" s="129">
        <f t="shared" si="2"/>
        <v>46.336990097210865</v>
      </c>
      <c r="N24" s="129">
        <f t="shared" si="3"/>
        <v>72.747289972899736</v>
      </c>
      <c r="O24" s="129">
        <f t="shared" si="4"/>
        <v>59.76661895674301</v>
      </c>
      <c r="P24" s="129">
        <f t="shared" si="5"/>
        <v>105.25979523987074</v>
      </c>
      <c r="Q24" s="130">
        <v>67.05471478463329</v>
      </c>
      <c r="R24" s="126" t="s">
        <v>270</v>
      </c>
    </row>
    <row r="25" spans="1:18" s="49" customFormat="1" ht="12.75" customHeight="1" x14ac:dyDescent="0.2">
      <c r="A25" s="126">
        <v>1993</v>
      </c>
      <c r="B25" s="60" t="s">
        <v>72</v>
      </c>
      <c r="C25" s="127">
        <v>41.657207718501709</v>
      </c>
      <c r="D25" s="128">
        <v>39.445910290237471</v>
      </c>
      <c r="E25" s="128">
        <v>60.435339308578747</v>
      </c>
      <c r="F25" s="127">
        <v>31.64349959116926</v>
      </c>
      <c r="G25" s="128">
        <v>48.652118100128369</v>
      </c>
      <c r="H25" s="128">
        <v>40.076335877862597</v>
      </c>
      <c r="I25" s="128">
        <v>70.693512304250561</v>
      </c>
      <c r="J25" s="129">
        <f t="shared" si="6"/>
        <v>60.960036507994843</v>
      </c>
      <c r="K25" s="129">
        <f t="shared" si="0"/>
        <v>57.724083371914801</v>
      </c>
      <c r="L25" s="129">
        <f t="shared" si="1"/>
        <v>88.439448834870788</v>
      </c>
      <c r="M25" s="129">
        <f t="shared" si="2"/>
        <v>46.306245568678698</v>
      </c>
      <c r="N25" s="129">
        <f t="shared" si="3"/>
        <v>71.196200081789215</v>
      </c>
      <c r="O25" s="129">
        <f t="shared" si="4"/>
        <v>58.646631207979517</v>
      </c>
      <c r="P25" s="129">
        <f t="shared" si="5"/>
        <v>103.45098308237009</v>
      </c>
      <c r="Q25" s="130">
        <v>68.33527357392316</v>
      </c>
      <c r="R25" s="126" t="s">
        <v>271</v>
      </c>
    </row>
    <row r="26" spans="1:18" s="49" customFormat="1" ht="12.75" customHeight="1" x14ac:dyDescent="0.2">
      <c r="A26" s="126">
        <v>1993</v>
      </c>
      <c r="B26" s="60" t="s">
        <v>73</v>
      </c>
      <c r="C26" s="127">
        <v>40.408626560726454</v>
      </c>
      <c r="D26" s="128">
        <v>39.445910290237471</v>
      </c>
      <c r="E26" s="128">
        <v>59.923175416133169</v>
      </c>
      <c r="F26" s="127">
        <v>30.825838103025347</v>
      </c>
      <c r="G26" s="128">
        <v>48.267008985879329</v>
      </c>
      <c r="H26" s="128">
        <v>42.55725190839695</v>
      </c>
      <c r="I26" s="128">
        <v>72.035794183445191</v>
      </c>
      <c r="J26" s="129">
        <f t="shared" si="6"/>
        <v>59.335060197716295</v>
      </c>
      <c r="K26" s="129">
        <f t="shared" si="0"/>
        <v>57.921430665494015</v>
      </c>
      <c r="L26" s="129">
        <f t="shared" si="1"/>
        <v>87.989756722151114</v>
      </c>
      <c r="M26" s="129">
        <f t="shared" si="2"/>
        <v>45.263922958117568</v>
      </c>
      <c r="N26" s="129">
        <f t="shared" si="3"/>
        <v>70.874120886957868</v>
      </c>
      <c r="O26" s="129">
        <f t="shared" si="4"/>
        <v>62.490050238141862</v>
      </c>
      <c r="P26" s="129">
        <f t="shared" si="5"/>
        <v>105.77563624543491</v>
      </c>
      <c r="Q26" s="130">
        <v>68.102444703143178</v>
      </c>
      <c r="R26" s="126" t="s">
        <v>272</v>
      </c>
    </row>
    <row r="27" spans="1:18" s="49" customFormat="1" ht="12.75" customHeight="1" x14ac:dyDescent="0.2">
      <c r="A27" s="126">
        <v>1993</v>
      </c>
      <c r="B27" s="60" t="s">
        <v>74</v>
      </c>
      <c r="C27" s="127">
        <v>40.181611804767307</v>
      </c>
      <c r="D27" s="128">
        <v>39.445910290237471</v>
      </c>
      <c r="E27" s="128">
        <v>59.411011523687584</v>
      </c>
      <c r="F27" s="127">
        <v>29.354047424366314</v>
      </c>
      <c r="G27" s="128">
        <v>48.010269576379969</v>
      </c>
      <c r="H27" s="128">
        <v>42.175572519083978</v>
      </c>
      <c r="I27" s="128">
        <v>72.147651006711399</v>
      </c>
      <c r="J27" s="129">
        <f t="shared" si="6"/>
        <v>58.402714958198175</v>
      </c>
      <c r="K27" s="129">
        <f t="shared" si="0"/>
        <v>57.333395836402687</v>
      </c>
      <c r="L27" s="129">
        <f t="shared" si="1"/>
        <v>86.352045514124612</v>
      </c>
      <c r="M27" s="129">
        <f t="shared" si="2"/>
        <v>42.665189065195712</v>
      </c>
      <c r="N27" s="129">
        <f t="shared" si="3"/>
        <v>69.781423969729957</v>
      </c>
      <c r="O27" s="129">
        <f t="shared" si="4"/>
        <v>61.30087443975151</v>
      </c>
      <c r="P27" s="129">
        <f t="shared" si="5"/>
        <v>104.8643523092472</v>
      </c>
      <c r="Q27" s="130">
        <v>68.800931315483112</v>
      </c>
      <c r="R27" s="126" t="s">
        <v>273</v>
      </c>
    </row>
    <row r="28" spans="1:18" s="49" customFormat="1" ht="12.75" customHeight="1" x14ac:dyDescent="0.2">
      <c r="A28" s="126">
        <v>1993</v>
      </c>
      <c r="B28" s="60" t="s">
        <v>75</v>
      </c>
      <c r="C28" s="127">
        <v>41.770715096481268</v>
      </c>
      <c r="D28" s="128">
        <v>39.445910290237471</v>
      </c>
      <c r="E28" s="128">
        <v>59.282970550576188</v>
      </c>
      <c r="F28" s="127">
        <v>30.498773507767783</v>
      </c>
      <c r="G28" s="128">
        <v>48.010269576379969</v>
      </c>
      <c r="H28" s="128">
        <v>42.270992366412216</v>
      </c>
      <c r="I28" s="128">
        <v>72.371364653243845</v>
      </c>
      <c r="J28" s="129">
        <f t="shared" si="6"/>
        <v>60.304276080466238</v>
      </c>
      <c r="K28" s="129">
        <f t="shared" si="0"/>
        <v>56.947961242544508</v>
      </c>
      <c r="L28" s="129">
        <f t="shared" si="1"/>
        <v>85.586675130999907</v>
      </c>
      <c r="M28" s="129">
        <f t="shared" si="2"/>
        <v>44.031002425500041</v>
      </c>
      <c r="N28" s="129">
        <f t="shared" si="3"/>
        <v>69.312305153126701</v>
      </c>
      <c r="O28" s="129">
        <f t="shared" si="4"/>
        <v>61.026525113862341</v>
      </c>
      <c r="P28" s="129">
        <f t="shared" si="5"/>
        <v>104.48235670106966</v>
      </c>
      <c r="Q28" s="130">
        <v>69.266589057043078</v>
      </c>
      <c r="R28" s="126" t="s">
        <v>274</v>
      </c>
    </row>
    <row r="29" spans="1:18" s="49" customFormat="1" ht="12.75" customHeight="1" x14ac:dyDescent="0.2">
      <c r="A29" s="126">
        <v>1994</v>
      </c>
      <c r="B29" s="60" t="s">
        <v>72</v>
      </c>
      <c r="C29" s="127">
        <v>41.997729852440415</v>
      </c>
      <c r="D29" s="128">
        <v>39.445910290237471</v>
      </c>
      <c r="E29" s="128">
        <v>58.642765685019207</v>
      </c>
      <c r="F29" s="127">
        <v>28.945216680294354</v>
      </c>
      <c r="G29" s="128">
        <v>47.753530166880616</v>
      </c>
      <c r="H29" s="128">
        <v>43.034351145038165</v>
      </c>
      <c r="I29" s="128">
        <v>72.371364653243845</v>
      </c>
      <c r="J29" s="129">
        <f t="shared" si="6"/>
        <v>60.227128452831913</v>
      </c>
      <c r="K29" s="129">
        <f t="shared" si="0"/>
        <v>56.567674356116839</v>
      </c>
      <c r="L29" s="129">
        <f t="shared" si="1"/>
        <v>84.097054630102662</v>
      </c>
      <c r="M29" s="129">
        <f t="shared" si="2"/>
        <v>41.509083686766026</v>
      </c>
      <c r="N29" s="129">
        <f t="shared" si="3"/>
        <v>68.481272810267853</v>
      </c>
      <c r="O29" s="129">
        <f t="shared" si="4"/>
        <v>61.713702226356901</v>
      </c>
      <c r="P29" s="129">
        <f t="shared" si="5"/>
        <v>103.78464480323282</v>
      </c>
      <c r="Q29" s="130">
        <v>69.732246798603029</v>
      </c>
      <c r="R29" s="126" t="s">
        <v>275</v>
      </c>
    </row>
    <row r="30" spans="1:18" s="49" customFormat="1" ht="12.75" customHeight="1" x14ac:dyDescent="0.2">
      <c r="A30" s="126">
        <v>1994</v>
      </c>
      <c r="B30" s="60" t="s">
        <v>73</v>
      </c>
      <c r="C30" s="127">
        <v>43.927355278093081</v>
      </c>
      <c r="D30" s="128">
        <v>42.61213720316622</v>
      </c>
      <c r="E30" s="128">
        <v>62.61203585147247</v>
      </c>
      <c r="F30" s="127">
        <v>31.07113654946852</v>
      </c>
      <c r="G30" s="128">
        <v>51.219512195121943</v>
      </c>
      <c r="H30" s="128">
        <v>43.416030534351144</v>
      </c>
      <c r="I30" s="128">
        <v>73.489932885906043</v>
      </c>
      <c r="J30" s="129">
        <f t="shared" si="6"/>
        <v>63.205357091929585</v>
      </c>
      <c r="K30" s="129">
        <f t="shared" si="0"/>
        <v>61.312941134874009</v>
      </c>
      <c r="L30" s="129">
        <f t="shared" si="1"/>
        <v>90.090014734363251</v>
      </c>
      <c r="M30" s="129">
        <f t="shared" si="2"/>
        <v>44.70704572193209</v>
      </c>
      <c r="N30" s="129">
        <f t="shared" si="3"/>
        <v>73.697757078073295</v>
      </c>
      <c r="O30" s="129">
        <f t="shared" si="4"/>
        <v>62.469631874384646</v>
      </c>
      <c r="P30" s="129">
        <f t="shared" si="5"/>
        <v>105.74179622946951</v>
      </c>
      <c r="Q30" s="130">
        <v>69.499417927823046</v>
      </c>
      <c r="R30" s="126" t="s">
        <v>276</v>
      </c>
    </row>
    <row r="31" spans="1:18" s="49" customFormat="1" ht="12.75" customHeight="1" x14ac:dyDescent="0.2">
      <c r="A31" s="126">
        <v>1994</v>
      </c>
      <c r="B31" s="60" t="s">
        <v>74</v>
      </c>
      <c r="C31" s="127">
        <v>43.586833144154369</v>
      </c>
      <c r="D31" s="128">
        <v>42.61213720316622</v>
      </c>
      <c r="E31" s="128">
        <v>62.996158770806666</v>
      </c>
      <c r="F31" s="127">
        <v>30.417007358953395</v>
      </c>
      <c r="G31" s="128">
        <v>51.219512195121943</v>
      </c>
      <c r="H31" s="128">
        <v>44.274809160305345</v>
      </c>
      <c r="I31" s="128">
        <v>73.378076062639806</v>
      </c>
      <c r="J31" s="129">
        <f t="shared" si="6"/>
        <v>62.610517844194987</v>
      </c>
      <c r="K31" s="129">
        <f t="shared" si="0"/>
        <v>61.210411132976226</v>
      </c>
      <c r="L31" s="129">
        <f t="shared" si="1"/>
        <v>90.491137766091853</v>
      </c>
      <c r="M31" s="129">
        <f t="shared" si="2"/>
        <v>43.692657727994934</v>
      </c>
      <c r="N31" s="129">
        <f t="shared" si="3"/>
        <v>73.57451668162166</v>
      </c>
      <c r="O31" s="129">
        <f t="shared" si="4"/>
        <v>63.598764328933612</v>
      </c>
      <c r="P31" s="129">
        <f t="shared" si="5"/>
        <v>105.40429320703612</v>
      </c>
      <c r="Q31" s="130">
        <v>69.61583236321303</v>
      </c>
      <c r="R31" s="126" t="s">
        <v>277</v>
      </c>
    </row>
    <row r="32" spans="1:18" s="49" customFormat="1" ht="12.75" customHeight="1" x14ac:dyDescent="0.2">
      <c r="A32" s="126">
        <v>1994</v>
      </c>
      <c r="B32" s="60" t="s">
        <v>75</v>
      </c>
      <c r="C32" s="127">
        <v>44.948921679909198</v>
      </c>
      <c r="D32" s="128">
        <v>42.61213720316622</v>
      </c>
      <c r="E32" s="128">
        <v>62.61203585147247</v>
      </c>
      <c r="F32" s="127">
        <v>30.089942763695827</v>
      </c>
      <c r="G32" s="128">
        <v>51.091142490372263</v>
      </c>
      <c r="H32" s="128">
        <v>43.988549618320619</v>
      </c>
      <c r="I32" s="128">
        <v>73.601789709172252</v>
      </c>
      <c r="J32" s="129">
        <f t="shared" si="6"/>
        <v>63.609759016543663</v>
      </c>
      <c r="K32" s="129">
        <f t="shared" si="0"/>
        <v>60.302843257857965</v>
      </c>
      <c r="L32" s="129">
        <f t="shared" si="1"/>
        <v>88.605829977619194</v>
      </c>
      <c r="M32" s="129">
        <f t="shared" si="2"/>
        <v>42.58197830974418</v>
      </c>
      <c r="N32" s="129">
        <f t="shared" si="3"/>
        <v>72.301962766441136</v>
      </c>
      <c r="O32" s="129">
        <f t="shared" si="4"/>
        <v>62.250682244048448</v>
      </c>
      <c r="P32" s="129">
        <f t="shared" si="5"/>
        <v>104.15805166421576</v>
      </c>
      <c r="Q32" s="130">
        <v>70.663562281722932</v>
      </c>
      <c r="R32" s="126" t="s">
        <v>278</v>
      </c>
    </row>
    <row r="33" spans="1:18" s="49" customFormat="1" ht="12.75" customHeight="1" x14ac:dyDescent="0.2">
      <c r="A33" s="126">
        <v>1995</v>
      </c>
      <c r="B33" s="60" t="s">
        <v>72</v>
      </c>
      <c r="C33" s="127">
        <v>44.948921679909198</v>
      </c>
      <c r="D33" s="128">
        <v>42.875989445910292</v>
      </c>
      <c r="E33" s="128">
        <v>62.61203585147247</v>
      </c>
      <c r="F33" s="127">
        <v>29.681112019623875</v>
      </c>
      <c r="G33" s="128">
        <v>51.347881899871631</v>
      </c>
      <c r="H33" s="128">
        <v>45.419847328244281</v>
      </c>
      <c r="I33" s="128">
        <v>74.161073825503337</v>
      </c>
      <c r="J33" s="129">
        <f t="shared" si="6"/>
        <v>63.400859972154365</v>
      </c>
      <c r="K33" s="129">
        <f t="shared" si="0"/>
        <v>60.476970335036043</v>
      </c>
      <c r="L33" s="129">
        <f t="shared" si="1"/>
        <v>88.314842030237855</v>
      </c>
      <c r="M33" s="129">
        <f t="shared" si="2"/>
        <v>41.86547655969936</v>
      </c>
      <c r="N33" s="129">
        <f t="shared" si="3"/>
        <v>72.426651152692514</v>
      </c>
      <c r="O33" s="129">
        <f t="shared" si="4"/>
        <v>64.065104852154093</v>
      </c>
      <c r="P33" s="129">
        <f t="shared" si="5"/>
        <v>104.60486439426498</v>
      </c>
      <c r="Q33" s="130">
        <v>70.8963911525029</v>
      </c>
      <c r="R33" s="56" t="s">
        <v>255</v>
      </c>
    </row>
    <row r="34" spans="1:18" s="49" customFormat="1" ht="12.75" customHeight="1" x14ac:dyDescent="0.2">
      <c r="A34" s="126">
        <v>1995</v>
      </c>
      <c r="B34" s="60" t="s">
        <v>73</v>
      </c>
      <c r="C34" s="127">
        <v>43.813847900113515</v>
      </c>
      <c r="D34" s="128">
        <v>43.271767810026383</v>
      </c>
      <c r="E34" s="128">
        <v>62.483994878361074</v>
      </c>
      <c r="F34" s="127">
        <v>29.681112019623875</v>
      </c>
      <c r="G34" s="128">
        <v>51.347881899871631</v>
      </c>
      <c r="H34" s="128">
        <v>46.374045801526719</v>
      </c>
      <c r="I34" s="128">
        <v>75.279642058165535</v>
      </c>
      <c r="J34" s="129">
        <f t="shared" si="6"/>
        <v>61.196903001947177</v>
      </c>
      <c r="K34" s="129">
        <f t="shared" si="0"/>
        <v>60.439753737906777</v>
      </c>
      <c r="L34" s="129">
        <f t="shared" si="1"/>
        <v>87.274392846361252</v>
      </c>
      <c r="M34" s="129">
        <f t="shared" si="2"/>
        <v>41.457032885946191</v>
      </c>
      <c r="N34" s="129">
        <f t="shared" si="3"/>
        <v>71.720049678032083</v>
      </c>
      <c r="O34" s="129">
        <f t="shared" si="4"/>
        <v>64.772854217091805</v>
      </c>
      <c r="P34" s="129">
        <f t="shared" si="5"/>
        <v>105.14668703734016</v>
      </c>
      <c r="Q34" s="130">
        <v>71.594877764842835</v>
      </c>
      <c r="R34" s="56" t="s">
        <v>256</v>
      </c>
    </row>
    <row r="35" spans="1:18" s="49" customFormat="1" ht="12.75" customHeight="1" x14ac:dyDescent="0.2">
      <c r="A35" s="126">
        <v>1995</v>
      </c>
      <c r="B35" s="60" t="s">
        <v>74</v>
      </c>
      <c r="C35" s="127">
        <v>43.473325766174803</v>
      </c>
      <c r="D35" s="128">
        <v>43.271767810026383</v>
      </c>
      <c r="E35" s="128">
        <v>62.61203585147247</v>
      </c>
      <c r="F35" s="127">
        <v>29.681112019623875</v>
      </c>
      <c r="G35" s="128">
        <v>51.347881899871631</v>
      </c>
      <c r="H35" s="128">
        <v>46.18320610687023</v>
      </c>
      <c r="I35" s="128">
        <v>75.391498881431772</v>
      </c>
      <c r="J35" s="129">
        <f t="shared" si="6"/>
        <v>60.231591666361538</v>
      </c>
      <c r="K35" s="129">
        <f t="shared" si="0"/>
        <v>59.952336369052681</v>
      </c>
      <c r="L35" s="129">
        <f t="shared" si="1"/>
        <v>86.747965800669107</v>
      </c>
      <c r="M35" s="129">
        <f t="shared" si="2"/>
        <v>41.122701975575659</v>
      </c>
      <c r="N35" s="129">
        <f t="shared" si="3"/>
        <v>71.1416621806286</v>
      </c>
      <c r="O35" s="129">
        <f t="shared" si="4"/>
        <v>63.986087170647622</v>
      </c>
      <c r="P35" s="129">
        <f t="shared" si="5"/>
        <v>104.45370570830627</v>
      </c>
      <c r="Q35" s="130">
        <v>72.176949941792785</v>
      </c>
      <c r="R35" s="56" t="s">
        <v>257</v>
      </c>
    </row>
    <row r="36" spans="1:18" s="49" customFormat="1" ht="12.75" customHeight="1" x14ac:dyDescent="0.2">
      <c r="A36" s="126">
        <v>1995</v>
      </c>
      <c r="B36" s="60" t="s">
        <v>75</v>
      </c>
      <c r="C36" s="127">
        <v>44.608399545970492</v>
      </c>
      <c r="D36" s="128">
        <v>43.271767810026383</v>
      </c>
      <c r="E36" s="128">
        <v>62.483994878361074</v>
      </c>
      <c r="F36" s="127">
        <v>30.498773507767783</v>
      </c>
      <c r="G36" s="128">
        <v>51.476251604621304</v>
      </c>
      <c r="H36" s="128">
        <v>45.706106870229007</v>
      </c>
      <c r="I36" s="128">
        <v>75.727069351230426</v>
      </c>
      <c r="J36" s="129">
        <f t="shared" si="6"/>
        <v>61.211845383368455</v>
      </c>
      <c r="K36" s="129">
        <f t="shared" si="0"/>
        <v>59.377713336761452</v>
      </c>
      <c r="L36" s="129">
        <f t="shared" si="1"/>
        <v>85.740817253214331</v>
      </c>
      <c r="M36" s="129">
        <f t="shared" si="2"/>
        <v>41.850553423598292</v>
      </c>
      <c r="N36" s="129">
        <f t="shared" si="3"/>
        <v>70.635942697076203</v>
      </c>
      <c r="O36" s="129">
        <f t="shared" si="4"/>
        <v>62.718124283589013</v>
      </c>
      <c r="P36" s="129">
        <f t="shared" si="5"/>
        <v>103.91302327908458</v>
      </c>
      <c r="Q36" s="130">
        <v>72.875436554132705</v>
      </c>
      <c r="R36" s="56" t="s">
        <v>258</v>
      </c>
    </row>
    <row r="37" spans="1:18" s="49" customFormat="1" ht="12.75" customHeight="1" x14ac:dyDescent="0.2">
      <c r="A37" s="54">
        <v>1996</v>
      </c>
      <c r="B37" s="54" t="s">
        <v>72</v>
      </c>
      <c r="C37" s="127">
        <v>45.402951191827476</v>
      </c>
      <c r="D37" s="128">
        <v>43.271767810026383</v>
      </c>
      <c r="E37" s="128">
        <v>62.483994878361074</v>
      </c>
      <c r="F37" s="127">
        <v>33.278822567457077</v>
      </c>
      <c r="G37" s="128">
        <v>51.604621309370991</v>
      </c>
      <c r="H37" s="128">
        <v>47.041984732824424</v>
      </c>
      <c r="I37" s="128">
        <v>76.174496644295289</v>
      </c>
      <c r="J37" s="129">
        <f t="shared" ref="J37:J68" si="7">(C37/$Q37)*100</f>
        <v>61.419110352409149</v>
      </c>
      <c r="K37" s="129">
        <f t="shared" ref="K37:K68" si="8">(D37/$Q37)*100</f>
        <v>58.536139446949086</v>
      </c>
      <c r="L37" s="129">
        <f t="shared" ref="L37:L68" si="9">(E37/$Q37)*100</f>
        <v>84.525593071672716</v>
      </c>
      <c r="M37" s="129">
        <f t="shared" ref="M37:M68" si="10">(F37/$Q37)*100</f>
        <v>45.018123756607295</v>
      </c>
      <c r="N37" s="129">
        <f t="shared" ref="N37:N68" si="11">(G37/$Q37)*100</f>
        <v>69.808456227952263</v>
      </c>
      <c r="O37" s="129">
        <f t="shared" ref="O37:O68" si="12">(H37/$Q37)*100</f>
        <v>63.636322654324708</v>
      </c>
      <c r="P37" s="129">
        <f t="shared" ref="P37:P68" si="13">(I37/$Q37)*100</f>
        <v>103.0455001849601</v>
      </c>
      <c r="Q37" s="130">
        <v>73.923166472642592</v>
      </c>
      <c r="R37" s="56" t="s">
        <v>148</v>
      </c>
    </row>
    <row r="38" spans="1:18" s="49" customFormat="1" ht="12.75" customHeight="1" x14ac:dyDescent="0.2">
      <c r="A38" s="54">
        <v>1996</v>
      </c>
      <c r="B38" s="54" t="s">
        <v>73</v>
      </c>
      <c r="C38" s="127">
        <v>44.38138479001136</v>
      </c>
      <c r="D38" s="128">
        <v>43.271767810026383</v>
      </c>
      <c r="E38" s="128">
        <v>62.61203585147247</v>
      </c>
      <c r="F38" s="127">
        <v>33.278822567457077</v>
      </c>
      <c r="G38" s="128">
        <v>51.604621309370991</v>
      </c>
      <c r="H38" s="128">
        <v>46.946564885496187</v>
      </c>
      <c r="I38" s="128">
        <v>77.069351230425056</v>
      </c>
      <c r="J38" s="129">
        <f t="shared" si="7"/>
        <v>58.923662340988813</v>
      </c>
      <c r="K38" s="129">
        <f t="shared" si="8"/>
        <v>57.450461435568265</v>
      </c>
      <c r="L38" s="129">
        <f t="shared" si="9"/>
        <v>83.127880674520654</v>
      </c>
      <c r="M38" s="129">
        <f t="shared" si="10"/>
        <v>44.183166283532657</v>
      </c>
      <c r="N38" s="129">
        <f t="shared" si="11"/>
        <v>68.513708971792411</v>
      </c>
      <c r="O38" s="129">
        <f t="shared" si="12"/>
        <v>62.329365126184278</v>
      </c>
      <c r="P38" s="129">
        <f t="shared" si="13"/>
        <v>102.32236894425833</v>
      </c>
      <c r="Q38" s="130">
        <v>75.32013969732246</v>
      </c>
      <c r="R38" s="56" t="s">
        <v>156</v>
      </c>
    </row>
    <row r="39" spans="1:18" s="49" customFormat="1" ht="12.75" customHeight="1" x14ac:dyDescent="0.2">
      <c r="A39" s="54">
        <v>1996</v>
      </c>
      <c r="B39" s="54" t="s">
        <v>74</v>
      </c>
      <c r="C39" s="127">
        <v>44.267877412031787</v>
      </c>
      <c r="D39" s="128">
        <v>43.271767810026383</v>
      </c>
      <c r="E39" s="128">
        <v>62.61203585147247</v>
      </c>
      <c r="F39" s="127">
        <v>34.341782502044154</v>
      </c>
      <c r="G39" s="128">
        <v>51.732991014120657</v>
      </c>
      <c r="H39" s="128">
        <v>47.805343511450381</v>
      </c>
      <c r="I39" s="128">
        <v>77.069351230425056</v>
      </c>
      <c r="J39" s="129">
        <f t="shared" si="7"/>
        <v>58.322249535176852</v>
      </c>
      <c r="K39" s="129">
        <f t="shared" si="8"/>
        <v>57.009890412289352</v>
      </c>
      <c r="L39" s="129">
        <f t="shared" si="9"/>
        <v>82.490396927016647</v>
      </c>
      <c r="M39" s="129">
        <f t="shared" si="10"/>
        <v>45.244771731987619</v>
      </c>
      <c r="N39" s="129">
        <f t="shared" si="11"/>
        <v>68.157422210321542</v>
      </c>
      <c r="O39" s="129">
        <f t="shared" si="12"/>
        <v>62.982806865545825</v>
      </c>
      <c r="P39" s="129">
        <f t="shared" si="13"/>
        <v>101.53768820082074</v>
      </c>
      <c r="Q39" s="130">
        <v>75.90221187427241</v>
      </c>
      <c r="R39" s="56" t="s">
        <v>157</v>
      </c>
    </row>
    <row r="40" spans="1:18" s="49" customFormat="1" ht="12.75" customHeight="1" x14ac:dyDescent="0.2">
      <c r="A40" s="54">
        <v>1996</v>
      </c>
      <c r="B40" s="54" t="s">
        <v>75</v>
      </c>
      <c r="C40" s="127">
        <v>45.970488081725314</v>
      </c>
      <c r="D40" s="128">
        <v>43.271767810026383</v>
      </c>
      <c r="E40" s="128">
        <v>61.459667093469918</v>
      </c>
      <c r="F40" s="127">
        <v>38.593622240392484</v>
      </c>
      <c r="G40" s="128">
        <v>51.476251604621304</v>
      </c>
      <c r="H40" s="128">
        <v>50.858778625954194</v>
      </c>
      <c r="I40" s="128">
        <v>77.628635346756155</v>
      </c>
      <c r="J40" s="129">
        <f t="shared" si="7"/>
        <v>60.196111680186057</v>
      </c>
      <c r="K40" s="129">
        <f t="shared" si="8"/>
        <v>56.662269129287615</v>
      </c>
      <c r="L40" s="129">
        <f t="shared" si="9"/>
        <v>80.478436026357727</v>
      </c>
      <c r="M40" s="129">
        <f t="shared" si="10"/>
        <v>50.536465708074928</v>
      </c>
      <c r="N40" s="129">
        <f t="shared" si="11"/>
        <v>67.40564043958797</v>
      </c>
      <c r="O40" s="129">
        <f t="shared" si="12"/>
        <v>66.597089694656503</v>
      </c>
      <c r="P40" s="129">
        <f t="shared" si="13"/>
        <v>101.65091122387737</v>
      </c>
      <c r="Q40" s="130">
        <v>76.367869615832348</v>
      </c>
      <c r="R40" s="56" t="s">
        <v>158</v>
      </c>
    </row>
    <row r="41" spans="1:18" s="49" customFormat="1" ht="12.75" customHeight="1" x14ac:dyDescent="0.2">
      <c r="A41" s="54">
        <v>1997</v>
      </c>
      <c r="B41" s="54" t="s">
        <v>72</v>
      </c>
      <c r="C41" s="127">
        <v>46.197502837684453</v>
      </c>
      <c r="D41" s="128">
        <v>43.271767810026383</v>
      </c>
      <c r="E41" s="128">
        <v>60.69142125480154</v>
      </c>
      <c r="F41" s="127">
        <v>35.813573180703187</v>
      </c>
      <c r="G41" s="128">
        <v>51.091142490372263</v>
      </c>
      <c r="H41" s="128">
        <v>51.526717557251914</v>
      </c>
      <c r="I41" s="128">
        <v>77.628635346756155</v>
      </c>
      <c r="J41" s="129">
        <f t="shared" si="7"/>
        <v>61.525046414838677</v>
      </c>
      <c r="K41" s="129">
        <f t="shared" si="8"/>
        <v>57.62860240125994</v>
      </c>
      <c r="L41" s="129">
        <f t="shared" si="9"/>
        <v>80.82779977965042</v>
      </c>
      <c r="M41" s="129">
        <f t="shared" si="10"/>
        <v>47.695905987944244</v>
      </c>
      <c r="N41" s="129">
        <f t="shared" si="11"/>
        <v>68.042312246867866</v>
      </c>
      <c r="O41" s="129">
        <f t="shared" si="12"/>
        <v>68.622403692526191</v>
      </c>
      <c r="P41" s="129">
        <f t="shared" si="13"/>
        <v>103.38449265560239</v>
      </c>
      <c r="Q41" s="130">
        <v>75.087310826542492</v>
      </c>
      <c r="R41" s="56" t="s">
        <v>149</v>
      </c>
    </row>
    <row r="42" spans="1:18" s="49" customFormat="1" ht="12.75" customHeight="1" x14ac:dyDescent="0.2">
      <c r="A42" s="54">
        <v>1997</v>
      </c>
      <c r="B42" s="54" t="s">
        <v>73</v>
      </c>
      <c r="C42" s="127">
        <v>45.062429057888771</v>
      </c>
      <c r="D42" s="128">
        <v>43.139841688654357</v>
      </c>
      <c r="E42" s="128">
        <v>60.435339308578747</v>
      </c>
      <c r="F42" s="127">
        <v>31.07113654946852</v>
      </c>
      <c r="G42" s="128">
        <v>50.70603337612323</v>
      </c>
      <c r="H42" s="128">
        <v>51.049618320610691</v>
      </c>
      <c r="I42" s="128">
        <v>78.299776286353463</v>
      </c>
      <c r="J42" s="129">
        <f t="shared" si="7"/>
        <v>60.01337451275419</v>
      </c>
      <c r="K42" s="129">
        <f t="shared" si="8"/>
        <v>57.452905442719526</v>
      </c>
      <c r="L42" s="129">
        <f t="shared" si="9"/>
        <v>80.486754210959916</v>
      </c>
      <c r="M42" s="129">
        <f t="shared" si="10"/>
        <v>41.38000976123017</v>
      </c>
      <c r="N42" s="129">
        <f t="shared" si="11"/>
        <v>67.529430496263345</v>
      </c>
      <c r="O42" s="129">
        <f t="shared" si="12"/>
        <v>67.987011065743545</v>
      </c>
      <c r="P42" s="129">
        <f t="shared" si="13"/>
        <v>104.27830671314359</v>
      </c>
      <c r="Q42" s="130">
        <v>75.087310826542492</v>
      </c>
      <c r="R42" s="56" t="s">
        <v>159</v>
      </c>
    </row>
    <row r="43" spans="1:18" s="49" customFormat="1" ht="12.75" customHeight="1" x14ac:dyDescent="0.2">
      <c r="A43" s="54">
        <v>1997</v>
      </c>
      <c r="B43" s="54" t="s">
        <v>74</v>
      </c>
      <c r="C43" s="127">
        <v>44.38138479001136</v>
      </c>
      <c r="D43" s="128">
        <v>42.875989445910292</v>
      </c>
      <c r="E43" s="128">
        <v>59.026888604353402</v>
      </c>
      <c r="F43" s="127">
        <v>29.844644317252655</v>
      </c>
      <c r="G43" s="128">
        <v>49.807445442875476</v>
      </c>
      <c r="H43" s="128">
        <v>54.484732824427482</v>
      </c>
      <c r="I43" s="128">
        <v>78.635346756152117</v>
      </c>
      <c r="J43" s="129">
        <f t="shared" si="7"/>
        <v>57.938616314011796</v>
      </c>
      <c r="K43" s="129">
        <f t="shared" si="8"/>
        <v>55.973366161150373</v>
      </c>
      <c r="L43" s="129">
        <f t="shared" si="9"/>
        <v>77.057898649148299</v>
      </c>
      <c r="M43" s="129">
        <f t="shared" si="10"/>
        <v>38.961321380729537</v>
      </c>
      <c r="N43" s="129">
        <f t="shared" si="11"/>
        <v>65.022181816762981</v>
      </c>
      <c r="O43" s="129">
        <f t="shared" si="12"/>
        <v>71.1282454349289</v>
      </c>
      <c r="P43" s="129">
        <f t="shared" si="13"/>
        <v>102.65617456464238</v>
      </c>
      <c r="Q43" s="130">
        <v>76.60069848661233</v>
      </c>
      <c r="R43" s="56" t="s">
        <v>160</v>
      </c>
    </row>
    <row r="44" spans="1:18" s="49" customFormat="1" ht="12.75" customHeight="1" x14ac:dyDescent="0.2">
      <c r="A44" s="54">
        <v>1997</v>
      </c>
      <c r="B44" s="54" t="s">
        <v>75</v>
      </c>
      <c r="C44" s="127">
        <v>45.856980703745741</v>
      </c>
      <c r="D44" s="128">
        <v>42.084432717678098</v>
      </c>
      <c r="E44" s="128">
        <v>57.106274007682465</v>
      </c>
      <c r="F44" s="127">
        <v>30.907604251839736</v>
      </c>
      <c r="G44" s="128">
        <v>48.780487804878049</v>
      </c>
      <c r="H44" s="128">
        <v>54.675572519083971</v>
      </c>
      <c r="I44" s="128">
        <v>78.970917225950771</v>
      </c>
      <c r="J44" s="129">
        <f t="shared" si="7"/>
        <v>60.977006849098458</v>
      </c>
      <c r="K44" s="129">
        <f t="shared" si="8"/>
        <v>55.960569201989927</v>
      </c>
      <c r="L44" s="129">
        <f t="shared" si="9"/>
        <v>75.935432465323913</v>
      </c>
      <c r="M44" s="129">
        <f t="shared" si="10"/>
        <v>41.098501628994335</v>
      </c>
      <c r="N44" s="129">
        <f t="shared" si="11"/>
        <v>64.864456694102557</v>
      </c>
      <c r="O44" s="129">
        <f t="shared" si="12"/>
        <v>72.703276770732415</v>
      </c>
      <c r="P44" s="129">
        <f t="shared" si="13"/>
        <v>105.00931563017295</v>
      </c>
      <c r="Q44" s="130">
        <v>75.203725261932462</v>
      </c>
      <c r="R44" s="56" t="s">
        <v>161</v>
      </c>
    </row>
    <row r="45" spans="1:18" s="49" customFormat="1" ht="12.75" customHeight="1" x14ac:dyDescent="0.2">
      <c r="A45" s="54">
        <v>1998</v>
      </c>
      <c r="B45" s="54" t="s">
        <v>72</v>
      </c>
      <c r="C45" s="127">
        <v>45.856980703745741</v>
      </c>
      <c r="D45" s="128">
        <v>41.424802110817943</v>
      </c>
      <c r="E45" s="128">
        <v>57.106274007682465</v>
      </c>
      <c r="F45" s="127">
        <v>26.573998364677028</v>
      </c>
      <c r="G45" s="128">
        <v>48.267008985879329</v>
      </c>
      <c r="H45" s="128">
        <v>53.625954198473295</v>
      </c>
      <c r="I45" s="128">
        <v>78.859060402684548</v>
      </c>
      <c r="J45" s="129">
        <f t="shared" si="7"/>
        <v>60.415868749260106</v>
      </c>
      <c r="K45" s="129">
        <f t="shared" si="8"/>
        <v>54.576541431277015</v>
      </c>
      <c r="L45" s="129">
        <f t="shared" si="9"/>
        <v>75.236640142023376</v>
      </c>
      <c r="M45" s="129">
        <f t="shared" si="10"/>
        <v>35.010835268799951</v>
      </c>
      <c r="N45" s="129">
        <f t="shared" si="11"/>
        <v>63.591044047347154</v>
      </c>
      <c r="O45" s="129">
        <f t="shared" si="12"/>
        <v>70.651372172528468</v>
      </c>
      <c r="P45" s="129">
        <f t="shared" si="13"/>
        <v>103.89560258574544</v>
      </c>
      <c r="Q45" s="130">
        <v>75.90221187427241</v>
      </c>
      <c r="R45" s="56" t="s">
        <v>150</v>
      </c>
    </row>
    <row r="46" spans="1:18" s="49" customFormat="1" ht="12.75" customHeight="1" x14ac:dyDescent="0.2">
      <c r="A46" s="54">
        <v>1998</v>
      </c>
      <c r="B46" s="54" t="s">
        <v>73</v>
      </c>
      <c r="C46" s="127">
        <v>45.17593643586833</v>
      </c>
      <c r="D46" s="128">
        <v>41.424802110817943</v>
      </c>
      <c r="E46" s="128">
        <v>56.978233034571069</v>
      </c>
      <c r="F46" s="127">
        <v>25.020441537203595</v>
      </c>
      <c r="G46" s="128">
        <v>48.138639281129656</v>
      </c>
      <c r="H46" s="128">
        <v>56.488549618320619</v>
      </c>
      <c r="I46" s="128">
        <v>79.753914988814316</v>
      </c>
      <c r="J46" s="129">
        <f t="shared" si="7"/>
        <v>59.245999081543353</v>
      </c>
      <c r="K46" s="129">
        <f t="shared" si="8"/>
        <v>54.32657253922536</v>
      </c>
      <c r="L46" s="129">
        <f t="shared" si="9"/>
        <v>74.724125460605421</v>
      </c>
      <c r="M46" s="129">
        <f t="shared" si="10"/>
        <v>32.813067603752501</v>
      </c>
      <c r="N46" s="129">
        <f t="shared" si="11"/>
        <v>63.131436858763919</v>
      </c>
      <c r="O46" s="129">
        <f t="shared" si="12"/>
        <v>74.081929957461696</v>
      </c>
      <c r="P46" s="129">
        <f t="shared" si="13"/>
        <v>104.59330225250609</v>
      </c>
      <c r="Q46" s="130">
        <v>76.251455180442377</v>
      </c>
      <c r="R46" s="56" t="s">
        <v>162</v>
      </c>
    </row>
    <row r="47" spans="1:18" s="49" customFormat="1" ht="12.75" customHeight="1" x14ac:dyDescent="0.2">
      <c r="A47" s="54">
        <v>1998</v>
      </c>
      <c r="B47" s="54" t="s">
        <v>74</v>
      </c>
      <c r="C47" s="127">
        <v>45.17593643586833</v>
      </c>
      <c r="D47" s="128">
        <v>41.424802110817943</v>
      </c>
      <c r="E47" s="128">
        <v>56.081946222791288</v>
      </c>
      <c r="F47" s="127">
        <v>23.630417007358954</v>
      </c>
      <c r="G47" s="128">
        <v>47.753530166880616</v>
      </c>
      <c r="H47" s="128">
        <v>56.583969465648856</v>
      </c>
      <c r="I47" s="128">
        <v>79.642058165548107</v>
      </c>
      <c r="J47" s="129">
        <f t="shared" si="7"/>
        <v>58.70821391590151</v>
      </c>
      <c r="K47" s="129">
        <f t="shared" si="8"/>
        <v>53.833441774875368</v>
      </c>
      <c r="L47" s="129">
        <f t="shared" si="9"/>
        <v>72.881076861388379</v>
      </c>
      <c r="M47" s="129">
        <f t="shared" si="10"/>
        <v>30.708817260697945</v>
      </c>
      <c r="N47" s="129">
        <f t="shared" si="11"/>
        <v>62.05791590522005</v>
      </c>
      <c r="O47" s="129">
        <f t="shared" si="12"/>
        <v>73.533479229943083</v>
      </c>
      <c r="P47" s="129">
        <f t="shared" si="13"/>
        <v>103.49852944660489</v>
      </c>
      <c r="Q47" s="130">
        <v>76.949941792782298</v>
      </c>
      <c r="R47" s="56" t="s">
        <v>163</v>
      </c>
    </row>
    <row r="48" spans="1:18" s="49" customFormat="1" ht="12.75" customHeight="1" x14ac:dyDescent="0.2">
      <c r="A48" s="54">
        <v>1998</v>
      </c>
      <c r="B48" s="54" t="s">
        <v>75</v>
      </c>
      <c r="C48" s="127">
        <v>46.99205448354143</v>
      </c>
      <c r="D48" s="128">
        <v>41.424802110817943</v>
      </c>
      <c r="E48" s="128">
        <v>56.081946222791288</v>
      </c>
      <c r="F48" s="127">
        <v>23.712183156173346</v>
      </c>
      <c r="G48" s="128">
        <v>47.881899871630289</v>
      </c>
      <c r="H48" s="128">
        <v>55.62977099236641</v>
      </c>
      <c r="I48" s="128">
        <v>80.08948545861297</v>
      </c>
      <c r="J48" s="129">
        <f t="shared" si="7"/>
        <v>60.701014738890372</v>
      </c>
      <c r="K48" s="129">
        <f t="shared" si="8"/>
        <v>53.509631598785887</v>
      </c>
      <c r="L48" s="129">
        <f t="shared" si="9"/>
        <v>72.442694444177022</v>
      </c>
      <c r="M48" s="129">
        <f t="shared" si="10"/>
        <v>30.629722302485575</v>
      </c>
      <c r="N48" s="129">
        <f t="shared" si="11"/>
        <v>61.850454119895367</v>
      </c>
      <c r="O48" s="129">
        <f t="shared" si="12"/>
        <v>71.858606439763534</v>
      </c>
      <c r="P48" s="129">
        <f t="shared" si="13"/>
        <v>103.45393685556172</v>
      </c>
      <c r="Q48" s="130">
        <v>77.415599534342249</v>
      </c>
      <c r="R48" s="56" t="s">
        <v>164</v>
      </c>
    </row>
    <row r="49" spans="1:18" s="49" customFormat="1" ht="12.75" customHeight="1" x14ac:dyDescent="0.2">
      <c r="A49" s="54">
        <v>1999</v>
      </c>
      <c r="B49" s="54" t="s">
        <v>72</v>
      </c>
      <c r="C49" s="127">
        <v>46.99205448354143</v>
      </c>
      <c r="D49" s="128">
        <v>41.688654353562008</v>
      </c>
      <c r="E49" s="128">
        <v>56.081946222791288</v>
      </c>
      <c r="F49" s="127">
        <v>22.649223221586261</v>
      </c>
      <c r="G49" s="128">
        <v>47.881899871630289</v>
      </c>
      <c r="H49" s="128">
        <v>55.343511450381676</v>
      </c>
      <c r="I49" s="128">
        <v>80.08948545861297</v>
      </c>
      <c r="J49" s="129">
        <f t="shared" si="7"/>
        <v>60.609872074117263</v>
      </c>
      <c r="K49" s="129">
        <f t="shared" si="8"/>
        <v>53.76960073529996</v>
      </c>
      <c r="L49" s="129">
        <f t="shared" si="9"/>
        <v>72.333921629696292</v>
      </c>
      <c r="M49" s="129">
        <f t="shared" si="10"/>
        <v>29.212736857871775</v>
      </c>
      <c r="N49" s="129">
        <f t="shared" si="11"/>
        <v>61.757585570165809</v>
      </c>
      <c r="O49" s="129">
        <f t="shared" si="12"/>
        <v>71.381495999816622</v>
      </c>
      <c r="P49" s="129">
        <f t="shared" si="13"/>
        <v>103.29860061403686</v>
      </c>
      <c r="Q49" s="130">
        <v>77.532013969732233</v>
      </c>
      <c r="R49" s="56" t="s">
        <v>151</v>
      </c>
    </row>
    <row r="50" spans="1:18" s="49" customFormat="1" ht="12.75" customHeight="1" x14ac:dyDescent="0.2">
      <c r="A50" s="54">
        <v>1999</v>
      </c>
      <c r="B50" s="54" t="s">
        <v>73</v>
      </c>
      <c r="C50" s="127">
        <v>46.31101021566402</v>
      </c>
      <c r="D50" s="128">
        <v>41.292875989445918</v>
      </c>
      <c r="E50" s="128">
        <v>55.953905249679906</v>
      </c>
      <c r="F50" s="127">
        <v>25.592804578904332</v>
      </c>
      <c r="G50" s="128">
        <v>47.753530166880616</v>
      </c>
      <c r="H50" s="128">
        <v>60.305343511450381</v>
      </c>
      <c r="I50" s="128">
        <v>80.8724832214765</v>
      </c>
      <c r="J50" s="129">
        <f t="shared" si="7"/>
        <v>59.55263140008293</v>
      </c>
      <c r="K50" s="129">
        <f t="shared" si="8"/>
        <v>53.099671369661749</v>
      </c>
      <c r="L50" s="129">
        <f t="shared" si="9"/>
        <v>71.952701511190185</v>
      </c>
      <c r="M50" s="129">
        <f t="shared" si="10"/>
        <v>32.910507684549131</v>
      </c>
      <c r="N50" s="129">
        <f t="shared" si="11"/>
        <v>61.407608403219236</v>
      </c>
      <c r="O50" s="129">
        <f t="shared" si="12"/>
        <v>77.548338437628558</v>
      </c>
      <c r="P50" s="129">
        <f t="shared" si="13"/>
        <v>103.99620222641963</v>
      </c>
      <c r="Q50" s="130">
        <v>77.764842840512216</v>
      </c>
      <c r="R50" s="56" t="s">
        <v>165</v>
      </c>
    </row>
    <row r="51" spans="1:18" s="49" customFormat="1" ht="12.75" customHeight="1" x14ac:dyDescent="0.2">
      <c r="A51" s="54">
        <v>1999</v>
      </c>
      <c r="B51" s="54" t="s">
        <v>74</v>
      </c>
      <c r="C51" s="127">
        <v>45.970488081725314</v>
      </c>
      <c r="D51" s="128">
        <v>41.292875989445918</v>
      </c>
      <c r="E51" s="128">
        <v>55.825864276568502</v>
      </c>
      <c r="F51" s="127">
        <v>29.844644317252655</v>
      </c>
      <c r="G51" s="128">
        <v>47.881899871630289</v>
      </c>
      <c r="H51" s="128">
        <v>62.022900763358777</v>
      </c>
      <c r="I51" s="128">
        <v>80.648769574944055</v>
      </c>
      <c r="J51" s="129">
        <f t="shared" si="7"/>
        <v>59.292266159462535</v>
      </c>
      <c r="K51" s="129">
        <f t="shared" si="8"/>
        <v>53.259129842243311</v>
      </c>
      <c r="L51" s="129">
        <f t="shared" si="9"/>
        <v>72.00362975010863</v>
      </c>
      <c r="M51" s="129">
        <f t="shared" si="10"/>
        <v>38.493317520300351</v>
      </c>
      <c r="N51" s="129">
        <f t="shared" si="11"/>
        <v>61.757585570165809</v>
      </c>
      <c r="O51" s="129">
        <f t="shared" si="12"/>
        <v>79.996504137725523</v>
      </c>
      <c r="P51" s="129">
        <f t="shared" si="13"/>
        <v>104.01995955687231</v>
      </c>
      <c r="Q51" s="130">
        <v>77.532013969732233</v>
      </c>
      <c r="R51" s="56" t="s">
        <v>166</v>
      </c>
    </row>
    <row r="52" spans="1:18" s="49" customFormat="1" ht="12.75" customHeight="1" x14ac:dyDescent="0.2">
      <c r="A52" s="54">
        <v>1999</v>
      </c>
      <c r="B52" s="54" t="s">
        <v>75</v>
      </c>
      <c r="C52" s="127">
        <v>47.559591373439275</v>
      </c>
      <c r="D52" s="128">
        <v>41.292875989445918</v>
      </c>
      <c r="E52" s="128">
        <v>55.825864276568502</v>
      </c>
      <c r="F52" s="127">
        <v>34.260016353229759</v>
      </c>
      <c r="G52" s="128">
        <v>48.267008985879329</v>
      </c>
      <c r="H52" s="128">
        <v>63.454198473282439</v>
      </c>
      <c r="I52" s="128">
        <v>81.096196868008946</v>
      </c>
      <c r="J52" s="129">
        <f t="shared" si="7"/>
        <v>60.884782399082468</v>
      </c>
      <c r="K52" s="129">
        <f t="shared" si="8"/>
        <v>52.862265983508259</v>
      </c>
      <c r="L52" s="129">
        <f t="shared" si="9"/>
        <v>71.46709003513017</v>
      </c>
      <c r="M52" s="129">
        <f t="shared" si="10"/>
        <v>43.858947909723348</v>
      </c>
      <c r="N52" s="129">
        <f t="shared" si="11"/>
        <v>61.790403455842544</v>
      </c>
      <c r="O52" s="129">
        <f t="shared" si="12"/>
        <v>81.232722039567236</v>
      </c>
      <c r="P52" s="129">
        <f t="shared" si="13"/>
        <v>103.81763503669103</v>
      </c>
      <c r="Q52" s="130">
        <v>78.114086146682183</v>
      </c>
      <c r="R52" s="56" t="s">
        <v>167</v>
      </c>
    </row>
    <row r="53" spans="1:18" s="49" customFormat="1" ht="12.75" customHeight="1" x14ac:dyDescent="0.2">
      <c r="A53" s="54">
        <v>2000</v>
      </c>
      <c r="B53" s="54" t="s">
        <v>72</v>
      </c>
      <c r="C53" s="127">
        <v>47.786606129398415</v>
      </c>
      <c r="D53" s="128">
        <v>41.292875989445918</v>
      </c>
      <c r="E53" s="128">
        <v>55.825864276568502</v>
      </c>
      <c r="F53" s="127">
        <v>37.857726901062961</v>
      </c>
      <c r="G53" s="128">
        <v>48.395378690629009</v>
      </c>
      <c r="H53" s="128">
        <v>65.076335877862604</v>
      </c>
      <c r="I53" s="128">
        <v>80.648769574944055</v>
      </c>
      <c r="J53" s="129">
        <f t="shared" si="7"/>
        <v>60.812880985412207</v>
      </c>
      <c r="K53" s="129">
        <f t="shared" si="8"/>
        <v>52.549008111013407</v>
      </c>
      <c r="L53" s="129">
        <f t="shared" si="9"/>
        <v>71.043581353440516</v>
      </c>
      <c r="M53" s="129">
        <f t="shared" si="10"/>
        <v>48.177462826686053</v>
      </c>
      <c r="N53" s="129">
        <f t="shared" si="11"/>
        <v>61.587600437407886</v>
      </c>
      <c r="O53" s="129">
        <f t="shared" si="12"/>
        <v>82.815662991235527</v>
      </c>
      <c r="P53" s="129">
        <f t="shared" si="13"/>
        <v>102.63302676278067</v>
      </c>
      <c r="Q53" s="130">
        <v>78.579743888242135</v>
      </c>
      <c r="R53" s="56" t="s">
        <v>152</v>
      </c>
    </row>
    <row r="54" spans="1:18" s="49" customFormat="1" ht="12.75" customHeight="1" x14ac:dyDescent="0.2">
      <c r="A54" s="54">
        <v>2000</v>
      </c>
      <c r="B54" s="54" t="s">
        <v>73</v>
      </c>
      <c r="C54" s="127">
        <v>46.765039727582298</v>
      </c>
      <c r="D54" s="128">
        <v>40.237467018469658</v>
      </c>
      <c r="E54" s="128">
        <v>55.057618437900132</v>
      </c>
      <c r="F54" s="127">
        <v>37.448896156991005</v>
      </c>
      <c r="G54" s="128">
        <v>47.496790757381255</v>
      </c>
      <c r="H54" s="128">
        <v>68.893129770992374</v>
      </c>
      <c r="I54" s="128">
        <v>81.319910514541377</v>
      </c>
      <c r="J54" s="129">
        <f t="shared" si="7"/>
        <v>59.512843149619556</v>
      </c>
      <c r="K54" s="129">
        <f t="shared" si="8"/>
        <v>51.205902472393241</v>
      </c>
      <c r="L54" s="129">
        <f t="shared" si="9"/>
        <v>70.06591738986107</v>
      </c>
      <c r="M54" s="129">
        <f t="shared" si="10"/>
        <v>47.657187850155964</v>
      </c>
      <c r="N54" s="129">
        <f t="shared" si="11"/>
        <v>60.444064089763707</v>
      </c>
      <c r="O54" s="129">
        <f t="shared" si="12"/>
        <v>87.67288662708512</v>
      </c>
      <c r="P54" s="129">
        <f t="shared" si="13"/>
        <v>103.48711575109786</v>
      </c>
      <c r="Q54" s="130">
        <v>78.579743888242135</v>
      </c>
      <c r="R54" s="56" t="s">
        <v>168</v>
      </c>
    </row>
    <row r="55" spans="1:18" s="49" customFormat="1" ht="12.75" customHeight="1" x14ac:dyDescent="0.2">
      <c r="A55" s="54">
        <v>2000</v>
      </c>
      <c r="B55" s="54" t="s">
        <v>74</v>
      </c>
      <c r="C55" s="127">
        <v>46.538024971623159</v>
      </c>
      <c r="D55" s="128">
        <v>40.237467018469658</v>
      </c>
      <c r="E55" s="128">
        <v>54.161331626120358</v>
      </c>
      <c r="F55" s="127">
        <v>44.726083401471797</v>
      </c>
      <c r="G55" s="128">
        <v>47.753530166880616</v>
      </c>
      <c r="H55" s="128">
        <v>69.94274809160305</v>
      </c>
      <c r="I55" s="128">
        <v>81.319910514541377</v>
      </c>
      <c r="J55" s="129">
        <f t="shared" si="7"/>
        <v>58.961892995021081</v>
      </c>
      <c r="K55" s="129">
        <f t="shared" si="8"/>
        <v>50.979327682692386</v>
      </c>
      <c r="L55" s="129">
        <f t="shared" si="9"/>
        <v>68.620330187075794</v>
      </c>
      <c r="M55" s="129">
        <f t="shared" si="10"/>
        <v>56.666232510124303</v>
      </c>
      <c r="N55" s="129">
        <f t="shared" si="11"/>
        <v>60.501891465118661</v>
      </c>
      <c r="O55" s="129">
        <f t="shared" si="12"/>
        <v>88.614779661780275</v>
      </c>
      <c r="P55" s="129">
        <f t="shared" si="13"/>
        <v>103.02920815927882</v>
      </c>
      <c r="Q55" s="130">
        <v>78.928987194412102</v>
      </c>
      <c r="R55" s="56" t="s">
        <v>169</v>
      </c>
    </row>
    <row r="56" spans="1:18" s="49" customFormat="1" ht="12.75" customHeight="1" x14ac:dyDescent="0.2">
      <c r="A56" s="54">
        <v>2000</v>
      </c>
      <c r="B56" s="54" t="s">
        <v>75</v>
      </c>
      <c r="C56" s="127">
        <v>48.921679909194104</v>
      </c>
      <c r="D56" s="128">
        <v>40.369393139841691</v>
      </c>
      <c r="E56" s="128">
        <v>54.161331626120358</v>
      </c>
      <c r="F56" s="127">
        <v>51.757972199509403</v>
      </c>
      <c r="G56" s="128">
        <v>48.395378690629009</v>
      </c>
      <c r="H56" s="128">
        <v>68.893129770992374</v>
      </c>
      <c r="I56" s="128">
        <v>81.879194630872476</v>
      </c>
      <c r="J56" s="129">
        <f t="shared" si="7"/>
        <v>61.98189239232704</v>
      </c>
      <c r="K56" s="129">
        <f t="shared" si="8"/>
        <v>51.146473019356954</v>
      </c>
      <c r="L56" s="129">
        <f t="shared" si="9"/>
        <v>68.620330187075794</v>
      </c>
      <c r="M56" s="129">
        <f t="shared" si="10"/>
        <v>65.575365957785507</v>
      </c>
      <c r="N56" s="129">
        <f t="shared" si="11"/>
        <v>61.315088931047669</v>
      </c>
      <c r="O56" s="129">
        <f t="shared" si="12"/>
        <v>87.284953500416592</v>
      </c>
      <c r="P56" s="129">
        <f t="shared" si="13"/>
        <v>103.73779968719685</v>
      </c>
      <c r="Q56" s="130">
        <v>78.928987194412102</v>
      </c>
      <c r="R56" s="56" t="s">
        <v>170</v>
      </c>
    </row>
    <row r="57" spans="1:18" s="49" customFormat="1" ht="12.75" customHeight="1" x14ac:dyDescent="0.2">
      <c r="A57" s="54">
        <v>2001</v>
      </c>
      <c r="B57" s="55" t="s">
        <v>72</v>
      </c>
      <c r="C57" s="127">
        <v>49.148694665153236</v>
      </c>
      <c r="D57" s="128">
        <v>40.501319261213723</v>
      </c>
      <c r="E57" s="128">
        <v>54.161331626120358</v>
      </c>
      <c r="F57" s="127">
        <v>42.354865085854456</v>
      </c>
      <c r="G57" s="128">
        <v>47.753530166880616</v>
      </c>
      <c r="H57" s="128">
        <v>65.362595419847324</v>
      </c>
      <c r="I57" s="128">
        <v>81.431767337807599</v>
      </c>
      <c r="J57" s="129">
        <f t="shared" si="7"/>
        <v>61.813658444167842</v>
      </c>
      <c r="K57" s="129">
        <f t="shared" si="8"/>
        <v>50.937969612566022</v>
      </c>
      <c r="L57" s="129">
        <f t="shared" si="9"/>
        <v>68.117985163744351</v>
      </c>
      <c r="M57" s="129">
        <f t="shared" si="10"/>
        <v>53.269149500364541</v>
      </c>
      <c r="N57" s="129">
        <f t="shared" si="11"/>
        <v>60.058978643265668</v>
      </c>
      <c r="O57" s="129">
        <f t="shared" si="12"/>
        <v>82.205665396264806</v>
      </c>
      <c r="P57" s="129">
        <f t="shared" si="13"/>
        <v>102.4156488187068</v>
      </c>
      <c r="Q57" s="130">
        <v>79.511059371362037</v>
      </c>
      <c r="R57" s="56" t="s">
        <v>153</v>
      </c>
    </row>
    <row r="58" spans="1:18" s="49" customFormat="1" ht="12.75" customHeight="1" x14ac:dyDescent="0.2">
      <c r="A58" s="54">
        <v>2001</v>
      </c>
      <c r="B58" s="55" t="s">
        <v>73</v>
      </c>
      <c r="C58" s="127">
        <v>48.694665153234965</v>
      </c>
      <c r="D58" s="128">
        <v>42.084432717678098</v>
      </c>
      <c r="E58" s="128">
        <v>54.161331626120358</v>
      </c>
      <c r="F58" s="127">
        <v>41.537203597710551</v>
      </c>
      <c r="G58" s="128">
        <v>48.523748395378682</v>
      </c>
      <c r="H58" s="128">
        <v>66.125954198473281</v>
      </c>
      <c r="I58" s="128">
        <v>82.550335570469784</v>
      </c>
      <c r="J58" s="129">
        <f t="shared" si="7"/>
        <v>60.621329516853393</v>
      </c>
      <c r="K58" s="129">
        <f t="shared" si="8"/>
        <v>52.39206913693549</v>
      </c>
      <c r="L58" s="129">
        <f t="shared" si="9"/>
        <v>67.426933140344048</v>
      </c>
      <c r="M58" s="129">
        <f t="shared" si="10"/>
        <v>51.71080853685995</v>
      </c>
      <c r="N58" s="129">
        <f t="shared" si="11"/>
        <v>60.408550538594632</v>
      </c>
      <c r="O58" s="129">
        <f t="shared" si="12"/>
        <v>82.322021241287757</v>
      </c>
      <c r="P58" s="129">
        <f t="shared" si="13"/>
        <v>102.76918587686022</v>
      </c>
      <c r="Q58" s="130">
        <v>80.325960419091956</v>
      </c>
      <c r="R58" s="56" t="s">
        <v>171</v>
      </c>
    </row>
    <row r="59" spans="1:18" s="49" customFormat="1" ht="12.75" customHeight="1" x14ac:dyDescent="0.2">
      <c r="A59" s="54">
        <v>2001</v>
      </c>
      <c r="B59" s="54" t="s">
        <v>74</v>
      </c>
      <c r="C59" s="127">
        <v>48.921679909194104</v>
      </c>
      <c r="D59" s="128">
        <v>42.21635883905013</v>
      </c>
      <c r="E59" s="128">
        <v>54.289372599231754</v>
      </c>
      <c r="F59" s="127">
        <v>42.027800490596896</v>
      </c>
      <c r="G59" s="128">
        <v>48.652118100128369</v>
      </c>
      <c r="H59" s="128">
        <v>65.648854961832058</v>
      </c>
      <c r="I59" s="128">
        <v>82.550335570469784</v>
      </c>
      <c r="J59" s="129">
        <f t="shared" si="7"/>
        <v>60.727923471094989</v>
      </c>
      <c r="K59" s="129">
        <f t="shared" si="8"/>
        <v>52.404410755410488</v>
      </c>
      <c r="L59" s="129">
        <f t="shared" si="9"/>
        <v>67.390998645578136</v>
      </c>
      <c r="M59" s="129">
        <f t="shared" si="10"/>
        <v>52.170347718818974</v>
      </c>
      <c r="N59" s="129">
        <f t="shared" si="11"/>
        <v>60.393308450881889</v>
      </c>
      <c r="O59" s="129">
        <f t="shared" si="12"/>
        <v>81.491858977187476</v>
      </c>
      <c r="P59" s="129">
        <f t="shared" si="13"/>
        <v>102.47216510842996</v>
      </c>
      <c r="Q59" s="130">
        <v>80.558789289871953</v>
      </c>
      <c r="R59" s="56" t="s">
        <v>172</v>
      </c>
    </row>
    <row r="60" spans="1:18" s="49" customFormat="1" ht="12.75" customHeight="1" x14ac:dyDescent="0.2">
      <c r="A60" s="54">
        <v>2001</v>
      </c>
      <c r="B60" s="54" t="s">
        <v>75</v>
      </c>
      <c r="C60" s="127">
        <v>52.099886492622026</v>
      </c>
      <c r="D60" s="128">
        <v>42.21635883905013</v>
      </c>
      <c r="E60" s="128">
        <v>54.41741357234315</v>
      </c>
      <c r="F60" s="127">
        <v>35.404742436631231</v>
      </c>
      <c r="G60" s="128">
        <v>48.267008985879329</v>
      </c>
      <c r="H60" s="128">
        <v>61.641221374045799</v>
      </c>
      <c r="I60" s="128">
        <v>82.662192393736021</v>
      </c>
      <c r="J60" s="129">
        <f t="shared" si="7"/>
        <v>64.766718519771828</v>
      </c>
      <c r="K60" s="129">
        <f t="shared" si="8"/>
        <v>52.480249265910373</v>
      </c>
      <c r="L60" s="129">
        <f t="shared" si="9"/>
        <v>67.647696466921531</v>
      </c>
      <c r="M60" s="129">
        <f t="shared" si="10"/>
        <v>44.012552464639995</v>
      </c>
      <c r="N60" s="129">
        <f t="shared" si="11"/>
        <v>60.001969202417293</v>
      </c>
      <c r="O60" s="129">
        <f t="shared" si="12"/>
        <v>76.627799074247974</v>
      </c>
      <c r="P60" s="129">
        <f t="shared" si="13"/>
        <v>102.75951268627968</v>
      </c>
      <c r="Q60" s="130">
        <v>80.44237485448194</v>
      </c>
      <c r="R60" s="56" t="s">
        <v>173</v>
      </c>
    </row>
    <row r="61" spans="1:18" s="49" customFormat="1" ht="12.75" customHeight="1" x14ac:dyDescent="0.2">
      <c r="A61" s="56">
        <v>2002</v>
      </c>
      <c r="B61" s="54" t="s">
        <v>72</v>
      </c>
      <c r="C61" s="127">
        <v>52.326901248581159</v>
      </c>
      <c r="D61" s="128">
        <v>44.063324538258577</v>
      </c>
      <c r="E61" s="128">
        <v>54.41741357234315</v>
      </c>
      <c r="F61" s="127">
        <v>34.260016353229759</v>
      </c>
      <c r="G61" s="128">
        <v>49.037227214377403</v>
      </c>
      <c r="H61" s="128">
        <v>60.591603053435115</v>
      </c>
      <c r="I61" s="128">
        <v>82.662192393736021</v>
      </c>
      <c r="J61" s="129">
        <f t="shared" si="7"/>
        <v>64.396573313081973</v>
      </c>
      <c r="K61" s="129">
        <f t="shared" si="8"/>
        <v>54.226928049232257</v>
      </c>
      <c r="L61" s="129">
        <f t="shared" si="9"/>
        <v>66.969281172840638</v>
      </c>
      <c r="M61" s="129">
        <f t="shared" si="10"/>
        <v>42.162398348745505</v>
      </c>
      <c r="N61" s="129">
        <f t="shared" si="11"/>
        <v>60.348106270988808</v>
      </c>
      <c r="O61" s="129">
        <f t="shared" si="12"/>
        <v>74.567603184671583</v>
      </c>
      <c r="P61" s="129">
        <f t="shared" si="13"/>
        <v>101.72897316077257</v>
      </c>
      <c r="Q61" s="130">
        <v>81.257275902211873</v>
      </c>
      <c r="R61" s="56" t="s">
        <v>154</v>
      </c>
    </row>
    <row r="62" spans="1:18" s="49" customFormat="1" ht="12.75" customHeight="1" x14ac:dyDescent="0.2">
      <c r="A62" s="56">
        <v>2002</v>
      </c>
      <c r="B62" s="57" t="s">
        <v>73</v>
      </c>
      <c r="C62" s="127">
        <v>51.872871736662887</v>
      </c>
      <c r="D62" s="128">
        <v>44.327176781002642</v>
      </c>
      <c r="E62" s="128">
        <v>54.545454545454554</v>
      </c>
      <c r="F62" s="127">
        <v>36.304170073589532</v>
      </c>
      <c r="G62" s="128">
        <v>49.293966623876763</v>
      </c>
      <c r="H62" s="128">
        <v>63.74045801526718</v>
      </c>
      <c r="I62" s="128">
        <v>83.333333333333329</v>
      </c>
      <c r="J62" s="129">
        <f t="shared" si="7"/>
        <v>63.383779262864046</v>
      </c>
      <c r="K62" s="129">
        <f t="shared" si="8"/>
        <v>54.163648442220868</v>
      </c>
      <c r="L62" s="129">
        <f t="shared" si="9"/>
        <v>66.649424544161405</v>
      </c>
      <c r="M62" s="129">
        <f t="shared" si="10"/>
        <v>44.360287472565304</v>
      </c>
      <c r="N62" s="129">
        <f t="shared" si="11"/>
        <v>60.232599331308876</v>
      </c>
      <c r="O62" s="129">
        <f t="shared" si="12"/>
        <v>77.884855526478674</v>
      </c>
      <c r="P62" s="129">
        <f t="shared" si="13"/>
        <v>101.82550972024657</v>
      </c>
      <c r="Q62" s="130">
        <v>81.839348079161809</v>
      </c>
      <c r="R62" s="56" t="s">
        <v>174</v>
      </c>
    </row>
    <row r="63" spans="1:18" s="49" customFormat="1" ht="12.75" customHeight="1" x14ac:dyDescent="0.2">
      <c r="A63" s="56">
        <v>2002</v>
      </c>
      <c r="B63" s="57" t="s">
        <v>74</v>
      </c>
      <c r="C63" s="127">
        <v>51.645856980703755</v>
      </c>
      <c r="D63" s="128">
        <v>44.459102902374674</v>
      </c>
      <c r="E63" s="128">
        <v>54.545454545454554</v>
      </c>
      <c r="F63" s="127">
        <v>36.385936222403927</v>
      </c>
      <c r="G63" s="128">
        <v>49.422336328626443</v>
      </c>
      <c r="H63" s="128">
        <v>63.07251908396946</v>
      </c>
      <c r="I63" s="128">
        <v>83.445190156599537</v>
      </c>
      <c r="J63" s="129">
        <f t="shared" si="7"/>
        <v>62.838231085587161</v>
      </c>
      <c r="K63" s="129">
        <f t="shared" si="8"/>
        <v>54.094007639008289</v>
      </c>
      <c r="L63" s="129">
        <f t="shared" si="9"/>
        <v>66.366211691990756</v>
      </c>
      <c r="M63" s="129">
        <f t="shared" si="10"/>
        <v>44.271273675701103</v>
      </c>
      <c r="N63" s="129">
        <f t="shared" si="11"/>
        <v>60.132842643470433</v>
      </c>
      <c r="O63" s="129">
        <f t="shared" si="12"/>
        <v>76.741209480353803</v>
      </c>
      <c r="P63" s="129">
        <f t="shared" si="13"/>
        <v>101.52892116787397</v>
      </c>
      <c r="Q63" s="130">
        <v>82.188591385331762</v>
      </c>
      <c r="R63" s="56" t="s">
        <v>175</v>
      </c>
    </row>
    <row r="64" spans="1:18" s="49" customFormat="1" ht="12.75" customHeight="1" x14ac:dyDescent="0.2">
      <c r="A64" s="56">
        <v>2002</v>
      </c>
      <c r="B64" s="57" t="s">
        <v>75</v>
      </c>
      <c r="C64" s="127">
        <v>53.461975028376848</v>
      </c>
      <c r="D64" s="128">
        <v>44.459102902374674</v>
      </c>
      <c r="E64" s="128">
        <v>54.545454545454554</v>
      </c>
      <c r="F64" s="127">
        <v>38.593622240392484</v>
      </c>
      <c r="G64" s="128">
        <v>49.550706033376123</v>
      </c>
      <c r="H64" s="128">
        <v>63.263358778625957</v>
      </c>
      <c r="I64" s="128">
        <v>83.892617449664414</v>
      </c>
      <c r="J64" s="129">
        <f t="shared" si="7"/>
        <v>64.590487411217609</v>
      </c>
      <c r="K64" s="129">
        <f t="shared" si="8"/>
        <v>53.713599709057455</v>
      </c>
      <c r="L64" s="129">
        <f t="shared" si="9"/>
        <v>65.899501342539338</v>
      </c>
      <c r="M64" s="129">
        <f t="shared" si="10"/>
        <v>46.627175111810338</v>
      </c>
      <c r="N64" s="129">
        <f t="shared" si="11"/>
        <v>59.865058344121088</v>
      </c>
      <c r="O64" s="129">
        <f t="shared" si="12"/>
        <v>76.432102940702819</v>
      </c>
      <c r="P64" s="129">
        <f t="shared" si="13"/>
        <v>101.35549703131046</v>
      </c>
      <c r="Q64" s="130">
        <v>82.770663562281712</v>
      </c>
      <c r="R64" s="56" t="s">
        <v>176</v>
      </c>
    </row>
    <row r="65" spans="1:18" s="49" customFormat="1" ht="12.75" customHeight="1" x14ac:dyDescent="0.2">
      <c r="A65" s="56">
        <v>2003</v>
      </c>
      <c r="B65" s="58" t="s">
        <v>72</v>
      </c>
      <c r="C65" s="127">
        <v>53.461975028376848</v>
      </c>
      <c r="D65" s="128">
        <v>44.5910290237467</v>
      </c>
      <c r="E65" s="128">
        <v>54.67349551856595</v>
      </c>
      <c r="F65" s="127">
        <v>47.260834014717908</v>
      </c>
      <c r="G65" s="128">
        <v>49.935815147625156</v>
      </c>
      <c r="H65" s="128">
        <v>65.553435114503827</v>
      </c>
      <c r="I65" s="128">
        <v>83.892617449664414</v>
      </c>
      <c r="J65" s="129">
        <f t="shared" si="7"/>
        <v>64.319098808649457</v>
      </c>
      <c r="K65" s="129">
        <f t="shared" si="8"/>
        <v>53.64663015602018</v>
      </c>
      <c r="L65" s="129">
        <f t="shared" si="9"/>
        <v>65.776656373176678</v>
      </c>
      <c r="M65" s="129">
        <f t="shared" si="10"/>
        <v>56.858622435073784</v>
      </c>
      <c r="N65" s="129">
        <f t="shared" si="11"/>
        <v>60.076842033347347</v>
      </c>
      <c r="O65" s="129">
        <f t="shared" si="12"/>
        <v>78.866107511706986</v>
      </c>
      <c r="P65" s="129">
        <f t="shared" si="13"/>
        <v>100.92963359840579</v>
      </c>
      <c r="Q65" s="130">
        <v>83.119906868451693</v>
      </c>
      <c r="R65" s="56" t="s">
        <v>155</v>
      </c>
    </row>
    <row r="66" spans="1:18" s="49" customFormat="1" ht="12.75" customHeight="1" x14ac:dyDescent="0.2">
      <c r="A66" s="56">
        <v>2003</v>
      </c>
      <c r="B66" s="59" t="s">
        <v>73</v>
      </c>
      <c r="C66" s="127">
        <v>52.78093076049943</v>
      </c>
      <c r="D66" s="128">
        <v>44.986807387862797</v>
      </c>
      <c r="E66" s="128">
        <v>54.801536491677339</v>
      </c>
      <c r="F66" s="127">
        <v>36.222403924775143</v>
      </c>
      <c r="G66" s="128">
        <v>49.807445442875476</v>
      </c>
      <c r="H66" s="128">
        <v>64.98091603053436</v>
      </c>
      <c r="I66" s="128">
        <v>84.451901565995527</v>
      </c>
      <c r="J66" s="129">
        <f t="shared" si="7"/>
        <v>62.796148924195307</v>
      </c>
      <c r="K66" s="129">
        <f t="shared" si="8"/>
        <v>53.523085244008506</v>
      </c>
      <c r="L66" s="129">
        <f t="shared" si="9"/>
        <v>65.20016599217567</v>
      </c>
      <c r="M66" s="129">
        <f t="shared" si="10"/>
        <v>43.095630154268491</v>
      </c>
      <c r="N66" s="129">
        <f t="shared" si="11"/>
        <v>59.258442708351843</v>
      </c>
      <c r="O66" s="129">
        <f t="shared" si="12"/>
        <v>77.31108984796262</v>
      </c>
      <c r="P66" s="129">
        <f t="shared" si="13"/>
        <v>100.47670837283955</v>
      </c>
      <c r="Q66" s="130">
        <v>84.051222351571596</v>
      </c>
      <c r="R66" s="56" t="s">
        <v>177</v>
      </c>
    </row>
    <row r="67" spans="1:18" s="49" customFormat="1" ht="12.75" customHeight="1" x14ac:dyDescent="0.2">
      <c r="A67" s="56">
        <v>2003</v>
      </c>
      <c r="B67" s="58" t="s">
        <v>74</v>
      </c>
      <c r="C67" s="127">
        <v>52.78093076049943</v>
      </c>
      <c r="D67" s="128">
        <v>45.514511873350926</v>
      </c>
      <c r="E67" s="128">
        <v>55.313700384122932</v>
      </c>
      <c r="F67" s="127">
        <v>37.040065412919049</v>
      </c>
      <c r="G67" s="128">
        <v>50.320924261874197</v>
      </c>
      <c r="H67" s="128">
        <v>64.408396946564878</v>
      </c>
      <c r="I67" s="128">
        <v>84.563758389261736</v>
      </c>
      <c r="J67" s="129">
        <f t="shared" si="7"/>
        <v>62.536302790715879</v>
      </c>
      <c r="K67" s="129">
        <f t="shared" si="8"/>
        <v>53.926849240287524</v>
      </c>
      <c r="L67" s="129">
        <f t="shared" si="9"/>
        <v>65.537198110291868</v>
      </c>
      <c r="M67" s="129">
        <f t="shared" si="10"/>
        <v>43.886091296134438</v>
      </c>
      <c r="N67" s="129">
        <f t="shared" si="11"/>
        <v>59.621619228896471</v>
      </c>
      <c r="O67" s="129">
        <f t="shared" si="12"/>
        <v>76.312845485654123</v>
      </c>
      <c r="P67" s="129">
        <f t="shared" si="13"/>
        <v>100.19347373293219</v>
      </c>
      <c r="Q67" s="130">
        <v>84.400465657741549</v>
      </c>
      <c r="R67" s="56" t="s">
        <v>178</v>
      </c>
    </row>
    <row r="68" spans="1:18" s="49" customFormat="1" ht="12.75" customHeight="1" x14ac:dyDescent="0.2">
      <c r="A68" s="56">
        <v>2003</v>
      </c>
      <c r="B68" s="59" t="s">
        <v>75</v>
      </c>
      <c r="C68" s="127">
        <v>54.483541430192957</v>
      </c>
      <c r="D68" s="128">
        <v>45.778364116094991</v>
      </c>
      <c r="E68" s="128">
        <v>55.569782330345717</v>
      </c>
      <c r="F68" s="127">
        <v>40.883074407195423</v>
      </c>
      <c r="G68" s="128">
        <v>50.834403080872917</v>
      </c>
      <c r="H68" s="128">
        <v>64.79007633587787</v>
      </c>
      <c r="I68" s="128">
        <v>85.011185682326612</v>
      </c>
      <c r="J68" s="129">
        <f t="shared" si="7"/>
        <v>64.464686072363293</v>
      </c>
      <c r="K68" s="129">
        <f t="shared" si="8"/>
        <v>54.164758644250135</v>
      </c>
      <c r="L68" s="129">
        <f t="shared" si="9"/>
        <v>65.749921517585364</v>
      </c>
      <c r="M68" s="129">
        <f t="shared" si="10"/>
        <v>48.372673437714695</v>
      </c>
      <c r="N68" s="129">
        <f t="shared" si="11"/>
        <v>60.147041661804181</v>
      </c>
      <c r="O68" s="129">
        <f t="shared" si="12"/>
        <v>76.659332744516647</v>
      </c>
      <c r="P68" s="129">
        <f t="shared" si="13"/>
        <v>100.58486019437818</v>
      </c>
      <c r="Q68" s="130">
        <v>84.516880093131547</v>
      </c>
      <c r="R68" s="56" t="s">
        <v>179</v>
      </c>
    </row>
    <row r="69" spans="1:18" s="49" customFormat="1" ht="12.75" customHeight="1" x14ac:dyDescent="0.2">
      <c r="A69" s="56">
        <v>2004</v>
      </c>
      <c r="B69" s="58" t="s">
        <v>72</v>
      </c>
      <c r="C69" s="127">
        <v>54.824063564131663</v>
      </c>
      <c r="D69" s="128">
        <v>46.701846965699204</v>
      </c>
      <c r="E69" s="128">
        <v>56.466069142125484</v>
      </c>
      <c r="F69" s="127">
        <v>40.719542109566639</v>
      </c>
      <c r="G69" s="128">
        <v>51.604621309370991</v>
      </c>
      <c r="H69" s="128">
        <v>65.458015267175568</v>
      </c>
      <c r="I69" s="128">
        <v>84.899328859060404</v>
      </c>
      <c r="J69" s="129">
        <f t="shared" ref="J69:J100" si="14">(C69/$Q69)*100</f>
        <v>64.600645544017965</v>
      </c>
      <c r="K69" s="129">
        <f t="shared" ref="K69:K100" si="15">(D69/$Q69)*100</f>
        <v>55.030022693464495</v>
      </c>
      <c r="L69" s="129">
        <f t="shared" ref="L69:L100" si="16">(E69/$Q69)*100</f>
        <v>66.535464188046362</v>
      </c>
      <c r="M69" s="129">
        <f t="shared" ref="M69:M100" si="17">(F69/$Q69)*100</f>
        <v>47.980914502219122</v>
      </c>
      <c r="N69" s="129">
        <f t="shared" ref="N69:N100" si="18">(G69/$Q69)*100</f>
        <v>60.80709150171424</v>
      </c>
      <c r="O69" s="129">
        <f t="shared" ref="O69:O100" si="19">(H69/$Q69)*100</f>
        <v>77.130912365574503</v>
      </c>
      <c r="P69" s="129">
        <f t="shared" ref="P69:P100" si="20">(I69/$Q69)*100</f>
        <v>100.03912687233591</v>
      </c>
      <c r="Q69" s="130">
        <v>84.866123399301514</v>
      </c>
      <c r="R69" s="56" t="s">
        <v>180</v>
      </c>
    </row>
    <row r="70" spans="1:18" s="49" customFormat="1" ht="12.75" customHeight="1" x14ac:dyDescent="0.2">
      <c r="A70" s="56">
        <v>2004</v>
      </c>
      <c r="B70" s="58" t="s">
        <v>73</v>
      </c>
      <c r="C70" s="127">
        <v>54.483541430192957</v>
      </c>
      <c r="D70" s="128">
        <v>47.889182058047489</v>
      </c>
      <c r="E70" s="128">
        <v>57.874519846350836</v>
      </c>
      <c r="F70" s="127">
        <v>45.543744889615702</v>
      </c>
      <c r="G70" s="128">
        <v>53.016688061617458</v>
      </c>
      <c r="H70" s="128">
        <v>68.511450381679381</v>
      </c>
      <c r="I70" s="128">
        <v>85.570469798657712</v>
      </c>
      <c r="J70" s="129">
        <f t="shared" si="14"/>
        <v>63.245083903426689</v>
      </c>
      <c r="K70" s="129">
        <f t="shared" si="15"/>
        <v>55.590280253868642</v>
      </c>
      <c r="L70" s="129">
        <f t="shared" si="16"/>
        <v>67.181368308128881</v>
      </c>
      <c r="M70" s="129">
        <f t="shared" si="17"/>
        <v>52.867671432675522</v>
      </c>
      <c r="N70" s="129">
        <f t="shared" si="18"/>
        <v>61.542344655309996</v>
      </c>
      <c r="O70" s="129">
        <f t="shared" si="19"/>
        <v>79.528832267381873</v>
      </c>
      <c r="P70" s="129">
        <f t="shared" si="20"/>
        <v>99.331126428441863</v>
      </c>
      <c r="Q70" s="130">
        <v>86.146682188591384</v>
      </c>
      <c r="R70" s="56" t="s">
        <v>181</v>
      </c>
    </row>
    <row r="71" spans="1:18" s="49" customFormat="1" ht="12.75" customHeight="1" x14ac:dyDescent="0.2">
      <c r="A71" s="56">
        <v>2004</v>
      </c>
      <c r="B71" s="58" t="s">
        <v>74</v>
      </c>
      <c r="C71" s="127">
        <v>55.618615209988654</v>
      </c>
      <c r="D71" s="128">
        <v>48.284960422163593</v>
      </c>
      <c r="E71" s="128">
        <v>58.642765685019207</v>
      </c>
      <c r="F71" s="127">
        <v>49.059689288634509</v>
      </c>
      <c r="G71" s="128">
        <v>53.786906290115525</v>
      </c>
      <c r="H71" s="128">
        <v>69.083969465648863</v>
      </c>
      <c r="I71" s="128">
        <v>85.68232662192392</v>
      </c>
      <c r="J71" s="129">
        <f t="shared" si="14"/>
        <v>64.47556068202465</v>
      </c>
      <c r="K71" s="129">
        <f t="shared" si="15"/>
        <v>55.974063431361046</v>
      </c>
      <c r="L71" s="129">
        <f t="shared" si="16"/>
        <v>67.981289775211224</v>
      </c>
      <c r="M71" s="129">
        <f t="shared" si="17"/>
        <v>56.872163426365795</v>
      </c>
      <c r="N71" s="129">
        <f t="shared" si="18"/>
        <v>62.352162622414639</v>
      </c>
      <c r="O71" s="129">
        <f t="shared" si="19"/>
        <v>80.085195372459367</v>
      </c>
      <c r="P71" s="129">
        <f t="shared" si="20"/>
        <v>99.326745706116952</v>
      </c>
      <c r="Q71" s="130">
        <v>86.263096623981355</v>
      </c>
      <c r="R71" s="56" t="s">
        <v>182</v>
      </c>
    </row>
    <row r="72" spans="1:18" s="49" customFormat="1" ht="12.75" customHeight="1" x14ac:dyDescent="0.2">
      <c r="A72" s="56">
        <v>2004</v>
      </c>
      <c r="B72" s="58" t="s">
        <v>75</v>
      </c>
      <c r="C72" s="127">
        <v>59.8183881952327</v>
      </c>
      <c r="D72" s="128">
        <v>50.659630606860162</v>
      </c>
      <c r="E72" s="128">
        <v>60.435339308578747</v>
      </c>
      <c r="F72" s="127">
        <v>55.110384300899426</v>
      </c>
      <c r="G72" s="128">
        <v>56.225930680359426</v>
      </c>
      <c r="H72" s="128">
        <v>71.087786259541986</v>
      </c>
      <c r="I72" s="128">
        <v>86.241610738255019</v>
      </c>
      <c r="J72" s="129">
        <f t="shared" si="14"/>
        <v>68.148535092446807</v>
      </c>
      <c r="K72" s="129">
        <f t="shared" si="15"/>
        <v>57.714353701979945</v>
      </c>
      <c r="L72" s="129">
        <f t="shared" si="16"/>
        <v>68.851401148632817</v>
      </c>
      <c r="M72" s="129">
        <f t="shared" si="17"/>
        <v>62.784907313624153</v>
      </c>
      <c r="N72" s="129">
        <f t="shared" si="18"/>
        <v>64.055801663698603</v>
      </c>
      <c r="O72" s="129">
        <f t="shared" si="19"/>
        <v>80.987279041043195</v>
      </c>
      <c r="P72" s="129">
        <f t="shared" si="20"/>
        <v>98.251384116924484</v>
      </c>
      <c r="Q72" s="130">
        <v>87.776484284051222</v>
      </c>
      <c r="R72" s="56" t="s">
        <v>183</v>
      </c>
    </row>
    <row r="73" spans="1:18" s="49" customFormat="1" ht="12.75" customHeight="1" x14ac:dyDescent="0.2">
      <c r="A73" s="56">
        <v>2005</v>
      </c>
      <c r="B73" s="58" t="s">
        <v>72</v>
      </c>
      <c r="C73" s="127">
        <v>60.953461975028389</v>
      </c>
      <c r="D73" s="128">
        <v>53.562005277044854</v>
      </c>
      <c r="E73" s="128">
        <v>62.996158770806666</v>
      </c>
      <c r="F73" s="127">
        <v>54.292722812755521</v>
      </c>
      <c r="G73" s="128">
        <v>58.664955070603341</v>
      </c>
      <c r="H73" s="128">
        <v>69.083969465648863</v>
      </c>
      <c r="I73" s="128">
        <v>86.465324384787465</v>
      </c>
      <c r="J73" s="129">
        <f t="shared" si="14"/>
        <v>69.349700445760774</v>
      </c>
      <c r="K73" s="129">
        <f t="shared" si="15"/>
        <v>60.940082825141104</v>
      </c>
      <c r="L73" s="129">
        <f t="shared" si="16"/>
        <v>71.673775343209172</v>
      </c>
      <c r="M73" s="129">
        <f t="shared" si="17"/>
        <v>61.771455491598672</v>
      </c>
      <c r="N73" s="129">
        <f t="shared" si="18"/>
        <v>66.745955504169899</v>
      </c>
      <c r="O73" s="129">
        <f t="shared" si="19"/>
        <v>78.600171882109109</v>
      </c>
      <c r="P73" s="129">
        <f t="shared" si="20"/>
        <v>98.375779664281367</v>
      </c>
      <c r="Q73" s="130">
        <v>87.892898719441206</v>
      </c>
      <c r="R73" s="56" t="s">
        <v>184</v>
      </c>
    </row>
    <row r="74" spans="1:18" s="49" customFormat="1" ht="12.75" customHeight="1" x14ac:dyDescent="0.2">
      <c r="A74" s="56">
        <v>2005</v>
      </c>
      <c r="B74" s="57" t="s">
        <v>73</v>
      </c>
      <c r="C74" s="127">
        <v>60.726447219069243</v>
      </c>
      <c r="D74" s="128">
        <v>54.089709762532976</v>
      </c>
      <c r="E74" s="128">
        <v>63.764404609475037</v>
      </c>
      <c r="F74" s="127">
        <v>60.997547015535567</v>
      </c>
      <c r="G74" s="128">
        <v>59.56354300385108</v>
      </c>
      <c r="H74" s="128">
        <v>73.187022900763367</v>
      </c>
      <c r="I74" s="128">
        <v>87.24832214765101</v>
      </c>
      <c r="J74" s="129">
        <f t="shared" si="14"/>
        <v>68.2775106821734</v>
      </c>
      <c r="K74" s="129">
        <f t="shared" si="15"/>
        <v>60.815524458135897</v>
      </c>
      <c r="L74" s="129">
        <f t="shared" si="16"/>
        <v>71.693224554370488</v>
      </c>
      <c r="M74" s="129">
        <f t="shared" si="17"/>
        <v>68.58232053186525</v>
      </c>
      <c r="N74" s="129">
        <f t="shared" si="18"/>
        <v>66.970004503021045</v>
      </c>
      <c r="O74" s="129">
        <f t="shared" si="19"/>
        <v>82.287503497062474</v>
      </c>
      <c r="P74" s="129">
        <f t="shared" si="20"/>
        <v>98.097262728837975</v>
      </c>
      <c r="Q74" s="130">
        <v>88.940628637951107</v>
      </c>
      <c r="R74" s="56" t="s">
        <v>185</v>
      </c>
    </row>
    <row r="75" spans="1:18" s="49" customFormat="1" ht="12.75" customHeight="1" x14ac:dyDescent="0.2">
      <c r="A75" s="56">
        <v>2005</v>
      </c>
      <c r="B75" s="57" t="s">
        <v>74</v>
      </c>
      <c r="C75" s="127">
        <v>61.066969353007948</v>
      </c>
      <c r="D75" s="128">
        <v>54.617414248021113</v>
      </c>
      <c r="E75" s="128">
        <v>64.276568501920622</v>
      </c>
      <c r="F75" s="127">
        <v>71.463614063777598</v>
      </c>
      <c r="G75" s="128">
        <v>60.462130937098848</v>
      </c>
      <c r="H75" s="128">
        <v>78.244274809160302</v>
      </c>
      <c r="I75" s="128">
        <v>87.695749440715886</v>
      </c>
      <c r="J75" s="129">
        <f t="shared" si="14"/>
        <v>68.481105318843134</v>
      </c>
      <c r="K75" s="129">
        <f t="shared" si="15"/>
        <v>61.24851023374692</v>
      </c>
      <c r="L75" s="129">
        <f t="shared" si="16"/>
        <v>72.080381649020651</v>
      </c>
      <c r="M75" s="129">
        <f t="shared" si="17"/>
        <v>80.140005849588718</v>
      </c>
      <c r="N75" s="129">
        <f t="shared" si="18"/>
        <v>67.802833518234877</v>
      </c>
      <c r="O75" s="129">
        <f t="shared" si="19"/>
        <v>87.74390608494609</v>
      </c>
      <c r="P75" s="129">
        <f t="shared" si="20"/>
        <v>98.342883511194458</v>
      </c>
      <c r="Q75" s="130">
        <v>89.173457508731076</v>
      </c>
      <c r="R75" s="56" t="s">
        <v>186</v>
      </c>
    </row>
    <row r="76" spans="1:18" s="49" customFormat="1" ht="12.75" customHeight="1" x14ac:dyDescent="0.2">
      <c r="A76" s="56">
        <v>2005</v>
      </c>
      <c r="B76" s="57" t="s">
        <v>75</v>
      </c>
      <c r="C76" s="127">
        <v>64.812712826333723</v>
      </c>
      <c r="D76" s="128">
        <v>58.970976253298154</v>
      </c>
      <c r="E76" s="128">
        <v>67.349551856594118</v>
      </c>
      <c r="F76" s="127">
        <v>72.035977105478338</v>
      </c>
      <c r="G76" s="128">
        <v>64.056482670089849</v>
      </c>
      <c r="H76" s="128">
        <v>77.767175572519093</v>
      </c>
      <c r="I76" s="128">
        <v>88.143176733780749</v>
      </c>
      <c r="J76" s="129">
        <f t="shared" si="14"/>
        <v>72.492344163829003</v>
      </c>
      <c r="K76" s="129">
        <f t="shared" si="15"/>
        <v>65.958422658311349</v>
      </c>
      <c r="L76" s="129">
        <f t="shared" si="16"/>
        <v>75.32977219376869</v>
      </c>
      <c r="M76" s="129">
        <f t="shared" si="17"/>
        <v>80.571490017716016</v>
      </c>
      <c r="N76" s="129">
        <f t="shared" si="18"/>
        <v>71.646508611467695</v>
      </c>
      <c r="O76" s="129">
        <f t="shared" si="19"/>
        <v>86.981775803117074</v>
      </c>
      <c r="P76" s="129">
        <f t="shared" si="20"/>
        <v>98.587225018642812</v>
      </c>
      <c r="Q76" s="130">
        <v>89.406286379511045</v>
      </c>
      <c r="R76" s="56" t="s">
        <v>187</v>
      </c>
    </row>
    <row r="77" spans="1:18" s="49" customFormat="1" ht="12.75" customHeight="1" x14ac:dyDescent="0.2">
      <c r="A77" s="56">
        <v>2006</v>
      </c>
      <c r="B77" s="54" t="s">
        <v>72</v>
      </c>
      <c r="C77" s="127">
        <v>65.266742338251987</v>
      </c>
      <c r="D77" s="128">
        <v>61.873350923482853</v>
      </c>
      <c r="E77" s="128">
        <v>70.038412291933426</v>
      </c>
      <c r="F77" s="127">
        <v>73.507767784137386</v>
      </c>
      <c r="G77" s="128">
        <v>66.752246469833111</v>
      </c>
      <c r="H77" s="128">
        <v>76.717557251908403</v>
      </c>
      <c r="I77" s="128">
        <v>88.03131991051454</v>
      </c>
      <c r="J77" s="129">
        <f t="shared" si="14"/>
        <v>72.434278641548389</v>
      </c>
      <c r="K77" s="129">
        <f t="shared" si="15"/>
        <v>68.668227962883421</v>
      </c>
      <c r="L77" s="129">
        <f t="shared" si="16"/>
        <v>77.72996919737831</v>
      </c>
      <c r="M77" s="129">
        <f t="shared" si="17"/>
        <v>81.580326261723542</v>
      </c>
      <c r="N77" s="129">
        <f t="shared" si="18"/>
        <v>74.082919531765697</v>
      </c>
      <c r="O77" s="129">
        <f t="shared" si="19"/>
        <v>85.142611988875089</v>
      </c>
      <c r="P77" s="129">
        <f t="shared" si="20"/>
        <v>97.698842122909539</v>
      </c>
      <c r="Q77" s="130">
        <v>90.104772991850993</v>
      </c>
      <c r="R77" s="56" t="s">
        <v>188</v>
      </c>
    </row>
    <row r="78" spans="1:18" s="49" customFormat="1" ht="12.75" customHeight="1" x14ac:dyDescent="0.2">
      <c r="A78" s="56">
        <v>2006</v>
      </c>
      <c r="B78" s="54" t="s">
        <v>73</v>
      </c>
      <c r="C78" s="127">
        <v>65.607264472190693</v>
      </c>
      <c r="D78" s="128">
        <v>70.580474934036943</v>
      </c>
      <c r="E78" s="128">
        <v>77.336747759282972</v>
      </c>
      <c r="F78" s="127">
        <v>76.860179885527387</v>
      </c>
      <c r="G78" s="128">
        <v>74.326059050064174</v>
      </c>
      <c r="H78" s="128">
        <v>81.393129770992374</v>
      </c>
      <c r="I78" s="128">
        <v>89.261744966442947</v>
      </c>
      <c r="J78" s="129">
        <f t="shared" si="14"/>
        <v>71.791898320524609</v>
      </c>
      <c r="K78" s="129">
        <f t="shared" si="15"/>
        <v>77.233920978774194</v>
      </c>
      <c r="L78" s="129">
        <f t="shared" si="16"/>
        <v>84.627090860158063</v>
      </c>
      <c r="M78" s="129">
        <f t="shared" si="17"/>
        <v>84.105598116774573</v>
      </c>
      <c r="N78" s="129">
        <f t="shared" si="18"/>
        <v>81.332592005102072</v>
      </c>
      <c r="O78" s="129">
        <f t="shared" si="19"/>
        <v>89.065857927748354</v>
      </c>
      <c r="P78" s="129">
        <f t="shared" si="20"/>
        <v>97.676227931432493</v>
      </c>
      <c r="Q78" s="130">
        <v>91.385331781140849</v>
      </c>
      <c r="R78" s="56" t="s">
        <v>189</v>
      </c>
    </row>
    <row r="79" spans="1:18" s="49" customFormat="1" ht="12.75" customHeight="1" x14ac:dyDescent="0.2">
      <c r="A79" s="56">
        <v>2006</v>
      </c>
      <c r="B79" s="54" t="s">
        <v>74</v>
      </c>
      <c r="C79" s="127">
        <v>65.493757094211134</v>
      </c>
      <c r="D79" s="128">
        <v>75.329815303430081</v>
      </c>
      <c r="E79" s="128">
        <v>81.177976952624846</v>
      </c>
      <c r="F79" s="127">
        <v>76.941946034341782</v>
      </c>
      <c r="G79" s="128">
        <v>78.305519897304237</v>
      </c>
      <c r="H79" s="128">
        <v>81.774809160305352</v>
      </c>
      <c r="I79" s="128">
        <v>89.821029082774047</v>
      </c>
      <c r="J79" s="129">
        <f t="shared" si="14"/>
        <v>70.855336705198198</v>
      </c>
      <c r="K79" s="129">
        <f t="shared" si="15"/>
        <v>81.496613785448929</v>
      </c>
      <c r="L79" s="129">
        <f t="shared" si="16"/>
        <v>87.823529222046275</v>
      </c>
      <c r="M79" s="129">
        <f t="shared" si="17"/>
        <v>83.240719954029714</v>
      </c>
      <c r="N79" s="129">
        <f t="shared" si="18"/>
        <v>84.715921400232176</v>
      </c>
      <c r="O79" s="129">
        <f t="shared" si="19"/>
        <v>88.4692204895495</v>
      </c>
      <c r="P79" s="129">
        <f t="shared" si="20"/>
        <v>97.174135997610719</v>
      </c>
      <c r="Q79" s="130">
        <v>92.43306169965075</v>
      </c>
      <c r="R79" s="56" t="s">
        <v>190</v>
      </c>
    </row>
    <row r="80" spans="1:18" s="49" customFormat="1" ht="12.75" customHeight="1" x14ac:dyDescent="0.2">
      <c r="A80" s="56">
        <v>2006</v>
      </c>
      <c r="B80" s="57" t="s">
        <v>75</v>
      </c>
      <c r="C80" s="127">
        <v>70.147559591373437</v>
      </c>
      <c r="D80" s="128">
        <v>82.717678100263853</v>
      </c>
      <c r="E80" s="128">
        <v>85.659411011523702</v>
      </c>
      <c r="F80" s="127">
        <v>66.557645134914154</v>
      </c>
      <c r="G80" s="128">
        <v>83.311938382541712</v>
      </c>
      <c r="H80" s="128">
        <v>74.713740458015266</v>
      </c>
      <c r="I80" s="128">
        <v>90.492170022371369</v>
      </c>
      <c r="J80" s="129">
        <f t="shared" si="14"/>
        <v>76.081759708320433</v>
      </c>
      <c r="K80" s="129">
        <f t="shared" si="15"/>
        <v>89.715259454705361</v>
      </c>
      <c r="L80" s="129">
        <f t="shared" si="16"/>
        <v>92.905851084468267</v>
      </c>
      <c r="M80" s="129">
        <f t="shared" si="17"/>
        <v>72.188152993549565</v>
      </c>
      <c r="N80" s="129">
        <f t="shared" si="18"/>
        <v>90.359791755812282</v>
      </c>
      <c r="O80" s="129">
        <f t="shared" si="19"/>
        <v>81.034221027064532</v>
      </c>
      <c r="P80" s="129">
        <f t="shared" si="20"/>
        <v>98.147441981334609</v>
      </c>
      <c r="Q80" s="130">
        <v>92.200232828870782</v>
      </c>
      <c r="R80" s="56" t="s">
        <v>191</v>
      </c>
    </row>
    <row r="81" spans="1:18" s="49" customFormat="1" ht="12.75" customHeight="1" x14ac:dyDescent="0.2">
      <c r="A81" s="56">
        <v>2007</v>
      </c>
      <c r="B81" s="57" t="s">
        <v>72</v>
      </c>
      <c r="C81" s="127">
        <v>70.601589103291715</v>
      </c>
      <c r="D81" s="128">
        <v>84.828496042216358</v>
      </c>
      <c r="E81" s="128">
        <v>87.451984635083221</v>
      </c>
      <c r="F81" s="127">
        <v>64.595257563368762</v>
      </c>
      <c r="G81" s="128">
        <v>85.109114249037219</v>
      </c>
      <c r="H81" s="128">
        <v>75.095419847328245</v>
      </c>
      <c r="I81" s="128">
        <v>90.604026845637577</v>
      </c>
      <c r="J81" s="129">
        <f t="shared" si="14"/>
        <v>76.381316170941545</v>
      </c>
      <c r="K81" s="129">
        <f t="shared" si="15"/>
        <v>91.772894332826013</v>
      </c>
      <c r="L81" s="129">
        <f t="shared" si="16"/>
        <v>94.611152142993063</v>
      </c>
      <c r="M81" s="129">
        <f t="shared" si="17"/>
        <v>69.883282426868732</v>
      </c>
      <c r="N81" s="129">
        <f t="shared" si="18"/>
        <v>92.076485062875292</v>
      </c>
      <c r="O81" s="129">
        <f t="shared" si="19"/>
        <v>81.243029784452105</v>
      </c>
      <c r="P81" s="129">
        <f t="shared" si="20"/>
        <v>98.02123307355501</v>
      </c>
      <c r="Q81" s="130">
        <v>92.43306169965075</v>
      </c>
      <c r="R81" s="56" t="s">
        <v>192</v>
      </c>
    </row>
    <row r="82" spans="1:18" s="49" customFormat="1" ht="12.75" customHeight="1" x14ac:dyDescent="0.2">
      <c r="A82" s="56">
        <v>2007</v>
      </c>
      <c r="B82" s="57" t="s">
        <v>73</v>
      </c>
      <c r="C82" s="127">
        <v>70.374574347332583</v>
      </c>
      <c r="D82" s="128">
        <v>79.55145118733509</v>
      </c>
      <c r="E82" s="128">
        <v>85.787451984635084</v>
      </c>
      <c r="F82" s="127">
        <v>69.664758789860997</v>
      </c>
      <c r="G82" s="128">
        <v>82.028241335044925</v>
      </c>
      <c r="H82" s="128">
        <v>81.011450381679396</v>
      </c>
      <c r="I82" s="128">
        <v>91.49888143176733</v>
      </c>
      <c r="J82" s="129">
        <f t="shared" si="14"/>
        <v>74.81653386678056</v>
      </c>
      <c r="K82" s="129">
        <f t="shared" si="15"/>
        <v>84.572644269704028</v>
      </c>
      <c r="L82" s="129">
        <f t="shared" si="16"/>
        <v>91.202254028219727</v>
      </c>
      <c r="M82" s="129">
        <f t="shared" si="17"/>
        <v>74.061915594666587</v>
      </c>
      <c r="N82" s="129">
        <f t="shared" si="18"/>
        <v>87.205766468816321</v>
      </c>
      <c r="O82" s="129">
        <f t="shared" si="19"/>
        <v>86.124796878542824</v>
      </c>
      <c r="P82" s="129">
        <f t="shared" si="20"/>
        <v>97.27418211619819</v>
      </c>
      <c r="Q82" s="130">
        <v>94.062863795110587</v>
      </c>
      <c r="R82" s="56" t="s">
        <v>193</v>
      </c>
    </row>
    <row r="83" spans="1:18" s="49" customFormat="1" ht="12.75" customHeight="1" x14ac:dyDescent="0.2">
      <c r="A83" s="56">
        <v>2007</v>
      </c>
      <c r="B83" s="57" t="s">
        <v>74</v>
      </c>
      <c r="C83" s="127">
        <v>70.26106696935301</v>
      </c>
      <c r="D83" s="128">
        <v>74.670184696569933</v>
      </c>
      <c r="E83" s="128">
        <v>83.226632522407172</v>
      </c>
      <c r="F83" s="127">
        <v>73.098937040065408</v>
      </c>
      <c r="G83" s="128">
        <v>78.690629011553256</v>
      </c>
      <c r="H83" s="128">
        <v>81.679389312977094</v>
      </c>
      <c r="I83" s="128">
        <v>91.387024608501108</v>
      </c>
      <c r="J83" s="129">
        <f t="shared" si="14"/>
        <v>74.603530935320435</v>
      </c>
      <c r="K83" s="129">
        <f t="shared" si="15"/>
        <v>79.285152848397487</v>
      </c>
      <c r="L83" s="129">
        <f t="shared" si="16"/>
        <v>88.370429340850137</v>
      </c>
      <c r="M83" s="129">
        <f t="shared" si="17"/>
        <v>77.616794706324086</v>
      </c>
      <c r="N83" s="129">
        <f t="shared" si="18"/>
        <v>83.554079506704866</v>
      </c>
      <c r="O83" s="129">
        <f t="shared" si="19"/>
        <v>86.727559233433027</v>
      </c>
      <c r="P83" s="129">
        <f t="shared" si="20"/>
        <v>97.035171988507358</v>
      </c>
      <c r="Q83" s="130">
        <v>94.179278230500586</v>
      </c>
      <c r="R83" s="56" t="s">
        <v>194</v>
      </c>
    </row>
    <row r="84" spans="1:18" s="49" customFormat="1" ht="12.75" customHeight="1" x14ac:dyDescent="0.2">
      <c r="A84" s="56">
        <v>2007</v>
      </c>
      <c r="B84" s="57" t="s">
        <v>75</v>
      </c>
      <c r="C84" s="127">
        <v>74.23382519863793</v>
      </c>
      <c r="D84" s="128">
        <v>73.746701846965706</v>
      </c>
      <c r="E84" s="128">
        <v>82.97055057618438</v>
      </c>
      <c r="F84" s="127">
        <v>85.445625511038443</v>
      </c>
      <c r="G84" s="128">
        <v>78.690629011553256</v>
      </c>
      <c r="H84" s="128">
        <v>86.068702290076331</v>
      </c>
      <c r="I84" s="128">
        <v>92.393736017897083</v>
      </c>
      <c r="J84" s="129">
        <f t="shared" si="14"/>
        <v>78.91937604657177</v>
      </c>
      <c r="K84" s="129">
        <f t="shared" si="15"/>
        <v>78.401506047702412</v>
      </c>
      <c r="L84" s="129">
        <f t="shared" si="16"/>
        <v>88.207553149681175</v>
      </c>
      <c r="M84" s="129">
        <f t="shared" si="17"/>
        <v>90.83885187374014</v>
      </c>
      <c r="N84" s="129">
        <f t="shared" si="18"/>
        <v>83.657488020945863</v>
      </c>
      <c r="O84" s="129">
        <f t="shared" si="19"/>
        <v>91.501256518781645</v>
      </c>
      <c r="P84" s="129">
        <f t="shared" si="20"/>
        <v>98.22551886061089</v>
      </c>
      <c r="Q84" s="130">
        <v>94.062863795110587</v>
      </c>
      <c r="R84" s="56" t="s">
        <v>195</v>
      </c>
    </row>
    <row r="85" spans="1:18" s="49" customFormat="1" ht="12.75" customHeight="1" x14ac:dyDescent="0.2">
      <c r="A85" s="56">
        <v>2008</v>
      </c>
      <c r="B85" s="57" t="s">
        <v>72</v>
      </c>
      <c r="C85" s="127">
        <v>76.95800227014756</v>
      </c>
      <c r="D85" s="128">
        <v>80.343007915567284</v>
      </c>
      <c r="E85" s="128">
        <v>89.244558258642783</v>
      </c>
      <c r="F85" s="127">
        <v>97.219950940310724</v>
      </c>
      <c r="G85" s="128">
        <v>85.237483953786906</v>
      </c>
      <c r="H85" s="128">
        <v>90.171755725190835</v>
      </c>
      <c r="I85" s="128">
        <v>92.729306487695752</v>
      </c>
      <c r="J85" s="129">
        <f t="shared" si="14"/>
        <v>81.112790122769027</v>
      </c>
      <c r="K85" s="129">
        <f t="shared" si="15"/>
        <v>84.680544539229814</v>
      </c>
      <c r="L85" s="129">
        <f t="shared" si="16"/>
        <v>94.062669379354787</v>
      </c>
      <c r="M85" s="129">
        <f t="shared" si="17"/>
        <v>102.46863540825389</v>
      </c>
      <c r="N85" s="129">
        <f t="shared" si="18"/>
        <v>89.839262228592588</v>
      </c>
      <c r="O85" s="129">
        <f t="shared" si="19"/>
        <v>95.039924132440419</v>
      </c>
      <c r="P85" s="129">
        <f t="shared" si="20"/>
        <v>97.735551255129636</v>
      </c>
      <c r="Q85" s="130">
        <v>94.877764842840506</v>
      </c>
      <c r="R85" s="56" t="s">
        <v>196</v>
      </c>
    </row>
    <row r="86" spans="1:18" s="49" customFormat="1" ht="12.75" customHeight="1" x14ac:dyDescent="0.2">
      <c r="A86" s="56">
        <v>2008</v>
      </c>
      <c r="B86" s="57" t="s">
        <v>73</v>
      </c>
      <c r="C86" s="127">
        <v>79.11464245175938</v>
      </c>
      <c r="D86" s="128">
        <v>85.092348284960423</v>
      </c>
      <c r="E86" s="128">
        <v>94.110115236875799</v>
      </c>
      <c r="F86" s="127">
        <v>125.75633687653314</v>
      </c>
      <c r="G86" s="128">
        <v>91.142490372272135</v>
      </c>
      <c r="H86" s="128">
        <v>97.805343511450388</v>
      </c>
      <c r="I86" s="128">
        <v>94.630872483221466</v>
      </c>
      <c r="J86" s="129">
        <f t="shared" si="14"/>
        <v>82.275396932277616</v>
      </c>
      <c r="K86" s="129">
        <f t="shared" si="15"/>
        <v>88.491921521526649</v>
      </c>
      <c r="L86" s="129">
        <f t="shared" si="16"/>
        <v>97.869962455782471</v>
      </c>
      <c r="M86" s="129">
        <f t="shared" si="17"/>
        <v>130.7805004563462</v>
      </c>
      <c r="N86" s="129">
        <f t="shared" si="18"/>
        <v>94.783776307241851</v>
      </c>
      <c r="O86" s="129">
        <f t="shared" si="19"/>
        <v>101.7128209156609</v>
      </c>
      <c r="P86" s="129">
        <f t="shared" si="20"/>
        <v>98.411524773713381</v>
      </c>
      <c r="Q86" s="130">
        <v>96.158323632130376</v>
      </c>
      <c r="R86" s="56" t="s">
        <v>197</v>
      </c>
    </row>
    <row r="87" spans="1:18" s="49" customFormat="1" ht="12.75" customHeight="1" x14ac:dyDescent="0.2">
      <c r="A87" s="56">
        <v>2008</v>
      </c>
      <c r="B87" s="57" t="s">
        <v>74</v>
      </c>
      <c r="C87" s="127">
        <v>84.562996594778667</v>
      </c>
      <c r="D87" s="128">
        <v>97.097625329815301</v>
      </c>
      <c r="E87" s="128">
        <v>100.12804097311141</v>
      </c>
      <c r="F87" s="127">
        <v>124.44807849550286</v>
      </c>
      <c r="G87" s="128">
        <v>99.48652118100128</v>
      </c>
      <c r="H87" s="128">
        <v>99.618320610687022</v>
      </c>
      <c r="I87" s="128">
        <v>95.861297539149888</v>
      </c>
      <c r="J87" s="129">
        <f t="shared" si="14"/>
        <v>86.578801042806759</v>
      </c>
      <c r="K87" s="129">
        <f t="shared" si="15"/>
        <v>99.412229032552247</v>
      </c>
      <c r="L87" s="129">
        <f t="shared" si="16"/>
        <v>102.51488342777438</v>
      </c>
      <c r="M87" s="129">
        <f t="shared" si="17"/>
        <v>127.414659627696</v>
      </c>
      <c r="N87" s="129">
        <f t="shared" si="18"/>
        <v>101.85807114955911</v>
      </c>
      <c r="O87" s="129">
        <f t="shared" si="19"/>
        <v>101.99301240116823</v>
      </c>
      <c r="P87" s="129">
        <f t="shared" si="20"/>
        <v>98.146429780845949</v>
      </c>
      <c r="Q87" s="130">
        <v>97.671711292200243</v>
      </c>
      <c r="R87" s="56" t="s">
        <v>198</v>
      </c>
    </row>
    <row r="88" spans="1:18" s="49" customFormat="1" ht="12.75" customHeight="1" x14ac:dyDescent="0.2">
      <c r="A88" s="56">
        <v>2008</v>
      </c>
      <c r="B88" s="57" t="s">
        <v>75</v>
      </c>
      <c r="C88" s="127">
        <v>98.978433598183884</v>
      </c>
      <c r="D88" s="128">
        <v>110.94986807387863</v>
      </c>
      <c r="E88" s="128">
        <v>108.9628681177977</v>
      </c>
      <c r="F88" s="127">
        <v>89.860997547015543</v>
      </c>
      <c r="G88" s="128">
        <v>108.85750962772785</v>
      </c>
      <c r="H88" s="128">
        <v>84.351145038167957</v>
      </c>
      <c r="I88" s="128">
        <v>95.973154362416096</v>
      </c>
      <c r="J88" s="129">
        <f t="shared" si="14"/>
        <v>100.38072545553716</v>
      </c>
      <c r="K88" s="129">
        <f t="shared" si="15"/>
        <v>112.52176703124175</v>
      </c>
      <c r="L88" s="129">
        <f t="shared" si="16"/>
        <v>110.50661595417736</v>
      </c>
      <c r="M88" s="129">
        <f t="shared" si="17"/>
        <v>91.134116756654493</v>
      </c>
      <c r="N88" s="129">
        <f t="shared" si="18"/>
        <v>110.39976478183971</v>
      </c>
      <c r="O88" s="129">
        <f t="shared" si="19"/>
        <v>85.546202582982616</v>
      </c>
      <c r="P88" s="129">
        <f t="shared" si="20"/>
        <v>97.332868473808063</v>
      </c>
      <c r="Q88" s="130">
        <v>98.603026775320131</v>
      </c>
      <c r="R88" s="56" t="s">
        <v>199</v>
      </c>
    </row>
    <row r="89" spans="1:18" s="49" customFormat="1" ht="12.75" customHeight="1" x14ac:dyDescent="0.2">
      <c r="A89" s="56">
        <v>2009</v>
      </c>
      <c r="B89" s="57" t="s">
        <v>72</v>
      </c>
      <c r="C89" s="127">
        <v>101.02156640181612</v>
      </c>
      <c r="D89" s="128">
        <v>109.36675461741426</v>
      </c>
      <c r="E89" s="128">
        <v>108.57874519846351</v>
      </c>
      <c r="F89" s="127">
        <v>73.916598528209335</v>
      </c>
      <c r="G89" s="128">
        <v>107.06033376123234</v>
      </c>
      <c r="H89" s="128">
        <v>77.57633587786259</v>
      </c>
      <c r="I89" s="128">
        <v>95.525727069351234</v>
      </c>
      <c r="J89" s="129">
        <f t="shared" si="14"/>
        <v>102.69529649604738</v>
      </c>
      <c r="K89" s="129">
        <f t="shared" si="15"/>
        <v>111.17874818504005</v>
      </c>
      <c r="L89" s="129">
        <f t="shared" si="16"/>
        <v>110.37768298873391</v>
      </c>
      <c r="M89" s="129">
        <f t="shared" si="17"/>
        <v>75.141252231635292</v>
      </c>
      <c r="N89" s="129">
        <f t="shared" si="18"/>
        <v>108.83411443893323</v>
      </c>
      <c r="O89" s="129">
        <f t="shared" si="19"/>
        <v>78.861624282939601</v>
      </c>
      <c r="P89" s="129">
        <f t="shared" si="20"/>
        <v>97.108401837364156</v>
      </c>
      <c r="Q89" s="130">
        <v>98.370197904540163</v>
      </c>
      <c r="R89" s="56" t="s">
        <v>200</v>
      </c>
    </row>
    <row r="90" spans="1:18" s="49" customFormat="1" ht="12.75" customHeight="1" x14ac:dyDescent="0.2">
      <c r="A90" s="56">
        <v>2009</v>
      </c>
      <c r="B90" s="57" t="s">
        <v>73</v>
      </c>
      <c r="C90" s="127">
        <v>99.659477866061295</v>
      </c>
      <c r="D90" s="128">
        <v>105.14511873350925</v>
      </c>
      <c r="E90" s="128">
        <v>101.15236875800258</v>
      </c>
      <c r="F90" s="127">
        <v>74.161896974652493</v>
      </c>
      <c r="G90" s="128">
        <v>101.66880616174583</v>
      </c>
      <c r="H90" s="128">
        <v>84.351145038167957</v>
      </c>
      <c r="I90" s="128">
        <v>96.644295302013433</v>
      </c>
      <c r="J90" s="129">
        <f t="shared" si="14"/>
        <v>101.07141852059817</v>
      </c>
      <c r="K90" s="129">
        <f t="shared" si="15"/>
        <v>106.63477803079628</v>
      </c>
      <c r="L90" s="129">
        <f t="shared" si="16"/>
        <v>102.58546016897783</v>
      </c>
      <c r="M90" s="129">
        <f t="shared" si="17"/>
        <v>75.212596813726677</v>
      </c>
      <c r="N90" s="129">
        <f t="shared" si="18"/>
        <v>103.1092142773786</v>
      </c>
      <c r="O90" s="129">
        <f t="shared" si="19"/>
        <v>85.546202582982616</v>
      </c>
      <c r="P90" s="129">
        <f t="shared" si="20"/>
        <v>98.013517903694861</v>
      </c>
      <c r="Q90" s="130">
        <v>98.603026775320131</v>
      </c>
      <c r="R90" s="56" t="s">
        <v>201</v>
      </c>
    </row>
    <row r="91" spans="1:18" s="49" customFormat="1" ht="12.75" customHeight="1" x14ac:dyDescent="0.2">
      <c r="A91" s="56">
        <v>2009</v>
      </c>
      <c r="B91" s="57" t="s">
        <v>74</v>
      </c>
      <c r="C91" s="127">
        <v>98.183881952326914</v>
      </c>
      <c r="D91" s="128">
        <v>104.61741424802111</v>
      </c>
      <c r="E91" s="128">
        <v>100.5121638924456</v>
      </c>
      <c r="F91" s="127">
        <v>75.633687653311526</v>
      </c>
      <c r="G91" s="128">
        <v>101.2836970474968</v>
      </c>
      <c r="H91" s="128">
        <v>89.026717557251914</v>
      </c>
      <c r="I91" s="128">
        <v>97.203579418344518</v>
      </c>
      <c r="J91" s="129">
        <f t="shared" si="14"/>
        <v>98.990557038789689</v>
      </c>
      <c r="K91" s="129">
        <f t="shared" si="15"/>
        <v>105.4769469941903</v>
      </c>
      <c r="L91" s="129">
        <f t="shared" si="16"/>
        <v>101.33796805588118</v>
      </c>
      <c r="M91" s="129">
        <f t="shared" si="17"/>
        <v>76.255091190369257</v>
      </c>
      <c r="N91" s="129">
        <f t="shared" si="18"/>
        <v>102.11584009835653</v>
      </c>
      <c r="O91" s="129">
        <f t="shared" si="19"/>
        <v>89.758157724975817</v>
      </c>
      <c r="P91" s="129">
        <f t="shared" si="20"/>
        <v>98.002200376006982</v>
      </c>
      <c r="Q91" s="130">
        <v>99.185098952270081</v>
      </c>
      <c r="R91" s="56" t="s">
        <v>202</v>
      </c>
    </row>
    <row r="92" spans="1:18" s="49" customFormat="1" ht="12.75" customHeight="1" x14ac:dyDescent="0.2">
      <c r="A92" s="56">
        <v>2009</v>
      </c>
      <c r="B92" s="57" t="s">
        <v>75</v>
      </c>
      <c r="C92" s="127">
        <v>101.13507377979569</v>
      </c>
      <c r="D92" s="128">
        <v>104.48548812664909</v>
      </c>
      <c r="E92" s="128">
        <v>100.12804097311141</v>
      </c>
      <c r="F92" s="127">
        <v>84.137367130008172</v>
      </c>
      <c r="G92" s="128">
        <v>101.54043645699613</v>
      </c>
      <c r="H92" s="128">
        <v>91.793893129770993</v>
      </c>
      <c r="I92" s="128">
        <v>97.986577181208048</v>
      </c>
      <c r="J92" s="129">
        <f t="shared" si="14"/>
        <v>102.81068446963846</v>
      </c>
      <c r="K92" s="129">
        <f t="shared" si="15"/>
        <v>106.21660863999003</v>
      </c>
      <c r="L92" s="129">
        <f t="shared" si="16"/>
        <v>101.78696709574284</v>
      </c>
      <c r="M92" s="129">
        <f t="shared" si="17"/>
        <v>85.531359011452096</v>
      </c>
      <c r="N92" s="129">
        <f t="shared" si="18"/>
        <v>103.22276321486352</v>
      </c>
      <c r="O92" s="129">
        <f t="shared" si="19"/>
        <v>93.31473869641809</v>
      </c>
      <c r="P92" s="129">
        <f t="shared" si="20"/>
        <v>99.610023430364151</v>
      </c>
      <c r="Q92" s="130">
        <v>98.370197904540163</v>
      </c>
      <c r="R92" s="56" t="s">
        <v>203</v>
      </c>
    </row>
    <row r="93" spans="1:18" s="49" customFormat="1" ht="12.75" customHeight="1" x14ac:dyDescent="0.2">
      <c r="A93" s="56">
        <v>2010</v>
      </c>
      <c r="B93" s="57" t="s">
        <v>72</v>
      </c>
      <c r="C93" s="127">
        <v>101.36208853575484</v>
      </c>
      <c r="D93" s="128">
        <v>102.63852242744062</v>
      </c>
      <c r="E93" s="128">
        <v>100.12804097311141</v>
      </c>
      <c r="F93" s="127">
        <v>97.056418642681933</v>
      </c>
      <c r="G93" s="128">
        <v>101.2836970474968</v>
      </c>
      <c r="H93" s="128">
        <v>96.18320610687023</v>
      </c>
      <c r="I93" s="128">
        <v>98.65771812080537</v>
      </c>
      <c r="J93" s="129">
        <f t="shared" si="14"/>
        <v>101.59863950083246</v>
      </c>
      <c r="K93" s="129">
        <f t="shared" si="15"/>
        <v>102.8780522347392</v>
      </c>
      <c r="L93" s="129">
        <f t="shared" si="16"/>
        <v>100.36171201388882</v>
      </c>
      <c r="M93" s="129">
        <f t="shared" si="17"/>
        <v>97.282921369969415</v>
      </c>
      <c r="N93" s="129">
        <f t="shared" si="18"/>
        <v>101.52006506861116</v>
      </c>
      <c r="O93" s="129">
        <f t="shared" si="19"/>
        <v>96.40767099860156</v>
      </c>
      <c r="P93" s="129">
        <f t="shared" si="20"/>
        <v>98.887957836373189</v>
      </c>
      <c r="Q93" s="130">
        <v>99.767171129220017</v>
      </c>
      <c r="R93" s="56" t="s">
        <v>204</v>
      </c>
    </row>
    <row r="94" spans="1:18" s="49" customFormat="1" ht="12.75" customHeight="1" x14ac:dyDescent="0.2">
      <c r="A94" s="56">
        <v>2010</v>
      </c>
      <c r="B94" s="57" t="s">
        <v>73</v>
      </c>
      <c r="C94" s="127">
        <v>99.432463110102148</v>
      </c>
      <c r="D94" s="128">
        <v>98.68073878627969</v>
      </c>
      <c r="E94" s="128">
        <v>99.871959026888618</v>
      </c>
      <c r="F94" s="127">
        <v>99.018806214227311</v>
      </c>
      <c r="G94" s="128">
        <v>99.229781771501919</v>
      </c>
      <c r="H94" s="128">
        <v>102.19465648854961</v>
      </c>
      <c r="I94" s="128">
        <v>99.888143176733763</v>
      </c>
      <c r="J94" s="129">
        <f t="shared" si="14"/>
        <v>99.432463110102148</v>
      </c>
      <c r="K94" s="129">
        <f t="shared" si="15"/>
        <v>98.68073878627969</v>
      </c>
      <c r="L94" s="129">
        <f t="shared" si="16"/>
        <v>99.871959026888618</v>
      </c>
      <c r="M94" s="129">
        <f t="shared" si="17"/>
        <v>99.018806214227311</v>
      </c>
      <c r="N94" s="129">
        <f t="shared" si="18"/>
        <v>99.229781771501919</v>
      </c>
      <c r="O94" s="129">
        <f t="shared" si="19"/>
        <v>102.19465648854961</v>
      </c>
      <c r="P94" s="129">
        <f t="shared" si="20"/>
        <v>99.888143176733763</v>
      </c>
      <c r="Q94" s="130">
        <v>100</v>
      </c>
      <c r="R94" s="56" t="s">
        <v>205</v>
      </c>
    </row>
    <row r="95" spans="1:18" s="49" customFormat="1" ht="12.75" customHeight="1" x14ac:dyDescent="0.2">
      <c r="A95" s="56">
        <v>2010</v>
      </c>
      <c r="B95" s="57" t="s">
        <v>74</v>
      </c>
      <c r="C95" s="127">
        <v>97.502837684449503</v>
      </c>
      <c r="D95" s="128">
        <v>98.68073878627969</v>
      </c>
      <c r="E95" s="128">
        <v>99.871959026888618</v>
      </c>
      <c r="F95" s="127">
        <v>94.766966475878988</v>
      </c>
      <c r="G95" s="128">
        <v>98.973042362002545</v>
      </c>
      <c r="H95" s="128">
        <v>99.332061068702288</v>
      </c>
      <c r="I95" s="128">
        <v>100.22371364653242</v>
      </c>
      <c r="J95" s="129">
        <f t="shared" si="14"/>
        <v>97.502837684449503</v>
      </c>
      <c r="K95" s="129">
        <f t="shared" si="15"/>
        <v>98.68073878627969</v>
      </c>
      <c r="L95" s="129">
        <f t="shared" si="16"/>
        <v>99.871959026888618</v>
      </c>
      <c r="M95" s="129">
        <f t="shared" si="17"/>
        <v>94.766966475878988</v>
      </c>
      <c r="N95" s="129">
        <f t="shared" si="18"/>
        <v>98.973042362002545</v>
      </c>
      <c r="O95" s="129">
        <f t="shared" si="19"/>
        <v>99.332061068702288</v>
      </c>
      <c r="P95" s="129">
        <f t="shared" si="20"/>
        <v>100.22371364653242</v>
      </c>
      <c r="Q95" s="130">
        <v>100</v>
      </c>
      <c r="R95" s="56" t="s">
        <v>206</v>
      </c>
    </row>
    <row r="96" spans="1:18" s="49" customFormat="1" ht="12.75" customHeight="1" x14ac:dyDescent="0.2">
      <c r="A96" s="56">
        <v>2010</v>
      </c>
      <c r="B96" s="57" t="s">
        <v>75</v>
      </c>
      <c r="C96" s="127">
        <v>101.58910329171398</v>
      </c>
      <c r="D96" s="128">
        <v>100.13192612137205</v>
      </c>
      <c r="E96" s="128">
        <v>100.12804097311141</v>
      </c>
      <c r="F96" s="127">
        <v>109.32134096484054</v>
      </c>
      <c r="G96" s="128">
        <v>100.51347881899871</v>
      </c>
      <c r="H96" s="128">
        <v>102.29007633587787</v>
      </c>
      <c r="I96" s="128">
        <v>101.23042505592841</v>
      </c>
      <c r="J96" s="129">
        <f t="shared" si="14"/>
        <v>101.11823838653804</v>
      </c>
      <c r="K96" s="129">
        <f t="shared" si="15"/>
        <v>99.667815223938135</v>
      </c>
      <c r="L96" s="129">
        <f t="shared" si="16"/>
        <v>99.663948083317166</v>
      </c>
      <c r="M96" s="129">
        <f t="shared" si="17"/>
        <v>108.81463718284824</v>
      </c>
      <c r="N96" s="129">
        <f t="shared" si="18"/>
        <v>100.04759942702191</v>
      </c>
      <c r="O96" s="129">
        <f t="shared" si="19"/>
        <v>101.81596242470347</v>
      </c>
      <c r="P96" s="129">
        <f t="shared" si="20"/>
        <v>100.76122262229723</v>
      </c>
      <c r="Q96" s="130">
        <v>100.46565774155994</v>
      </c>
      <c r="R96" s="56" t="s">
        <v>207</v>
      </c>
    </row>
    <row r="97" spans="1:18" s="49" customFormat="1" ht="12.75" customHeight="1" x14ac:dyDescent="0.2">
      <c r="A97" s="56">
        <v>2011</v>
      </c>
      <c r="B97" s="57" t="s">
        <v>72</v>
      </c>
      <c r="C97" s="127">
        <v>103.6322360953462</v>
      </c>
      <c r="D97" s="128">
        <v>104.61741424802111</v>
      </c>
      <c r="E97" s="128">
        <v>102.94494238156211</v>
      </c>
      <c r="F97" s="127">
        <v>125.26573998364677</v>
      </c>
      <c r="G97" s="128">
        <v>104.74967907573811</v>
      </c>
      <c r="H97" s="128">
        <v>111.35496183206108</v>
      </c>
      <c r="I97" s="128">
        <v>102.68456375838926</v>
      </c>
      <c r="J97" s="129">
        <f t="shared" si="14"/>
        <v>101.50523467035619</v>
      </c>
      <c r="K97" s="129">
        <f t="shared" si="15"/>
        <v>102.47019251887129</v>
      </c>
      <c r="L97" s="129">
        <f t="shared" si="16"/>
        <v>100.83204732698043</v>
      </c>
      <c r="M97" s="129">
        <f t="shared" si="17"/>
        <v>122.69472137508843</v>
      </c>
      <c r="N97" s="129">
        <f t="shared" si="18"/>
        <v>102.59974267509581</v>
      </c>
      <c r="O97" s="129">
        <f t="shared" si="19"/>
        <v>109.06945520380896</v>
      </c>
      <c r="P97" s="129">
        <f t="shared" si="20"/>
        <v>100.577012848867</v>
      </c>
      <c r="Q97" s="130">
        <v>102.0954598370198</v>
      </c>
      <c r="R97" s="56" t="s">
        <v>208</v>
      </c>
    </row>
    <row r="98" spans="1:18" s="49" customFormat="1" ht="12.75" customHeight="1" x14ac:dyDescent="0.2">
      <c r="A98" s="56">
        <v>2011</v>
      </c>
      <c r="B98" s="57" t="s">
        <v>73</v>
      </c>
      <c r="C98" s="127">
        <v>103.17820658342794</v>
      </c>
      <c r="D98" s="128">
        <v>105.0131926121372</v>
      </c>
      <c r="E98" s="128">
        <v>103.96927016645327</v>
      </c>
      <c r="F98" s="127">
        <v>129.92641046606707</v>
      </c>
      <c r="G98" s="128">
        <v>105.64826700898587</v>
      </c>
      <c r="H98" s="128">
        <v>116.31679389312978</v>
      </c>
      <c r="I98" s="128">
        <v>104.36241610738254</v>
      </c>
      <c r="J98" s="129">
        <f t="shared" si="14"/>
        <v>101.63999937518875</v>
      </c>
      <c r="K98" s="129">
        <f t="shared" si="15"/>
        <v>103.44762896080945</v>
      </c>
      <c r="L98" s="129">
        <f t="shared" si="16"/>
        <v>102.41926957910937</v>
      </c>
      <c r="M98" s="129">
        <f t="shared" si="17"/>
        <v>127.98943416324727</v>
      </c>
      <c r="N98" s="129">
        <f t="shared" si="18"/>
        <v>104.07323550541155</v>
      </c>
      <c r="O98" s="129">
        <f t="shared" si="19"/>
        <v>114.58271325022761</v>
      </c>
      <c r="P98" s="129">
        <f t="shared" si="20"/>
        <v>102.80655439935964</v>
      </c>
      <c r="Q98" s="130">
        <v>101.51338766006985</v>
      </c>
      <c r="R98" s="56" t="s">
        <v>209</v>
      </c>
    </row>
    <row r="99" spans="1:18" s="49" customFormat="1" ht="12.75" customHeight="1" x14ac:dyDescent="0.2">
      <c r="A99" s="56">
        <v>2011</v>
      </c>
      <c r="B99" s="57" t="s">
        <v>74</v>
      </c>
      <c r="C99" s="127">
        <v>102.95119182746879</v>
      </c>
      <c r="D99" s="128">
        <v>110.8179419525066</v>
      </c>
      <c r="E99" s="128">
        <v>107.29833546734955</v>
      </c>
      <c r="F99" s="127">
        <v>122.89452166802945</v>
      </c>
      <c r="G99" s="128">
        <v>109.75609756097559</v>
      </c>
      <c r="H99" s="128">
        <v>115.93511450381679</v>
      </c>
      <c r="I99" s="128">
        <v>104.92170022371363</v>
      </c>
      <c r="J99" s="129">
        <f t="shared" si="14"/>
        <v>100.60873012490975</v>
      </c>
      <c r="K99" s="129">
        <f t="shared" si="15"/>
        <v>108.29648707304113</v>
      </c>
      <c r="L99" s="129">
        <f t="shared" si="16"/>
        <v>104.8569626467045</v>
      </c>
      <c r="M99" s="129">
        <f t="shared" si="17"/>
        <v>120.09828681778987</v>
      </c>
      <c r="N99" s="129">
        <f t="shared" si="18"/>
        <v>107.25880296345622</v>
      </c>
      <c r="O99" s="129">
        <f t="shared" si="19"/>
        <v>113.29722793945236</v>
      </c>
      <c r="P99" s="129">
        <f t="shared" si="20"/>
        <v>102.5344032902958</v>
      </c>
      <c r="Q99" s="130">
        <v>102.32828870779977</v>
      </c>
      <c r="R99" s="56" t="s">
        <v>210</v>
      </c>
    </row>
    <row r="100" spans="1:18" s="49" customFormat="1" ht="12.75" customHeight="1" x14ac:dyDescent="0.2">
      <c r="A100" s="56">
        <v>2011</v>
      </c>
      <c r="B100" s="57" t="s">
        <v>75</v>
      </c>
      <c r="C100" s="127">
        <v>109.64812712826333</v>
      </c>
      <c r="D100" s="128">
        <v>123.21899736147759</v>
      </c>
      <c r="E100" s="128">
        <v>114.85275288092191</v>
      </c>
      <c r="F100" s="127">
        <v>128.53638593622242</v>
      </c>
      <c r="G100" s="128">
        <v>119.6405648267009</v>
      </c>
      <c r="H100" s="128">
        <v>115.17175572519085</v>
      </c>
      <c r="I100" s="128">
        <v>105.92841163310962</v>
      </c>
      <c r="J100" s="129">
        <f t="shared" si="14"/>
        <v>106.66788358230828</v>
      </c>
      <c r="K100" s="129">
        <f t="shared" si="15"/>
        <v>119.86989664044083</v>
      </c>
      <c r="L100" s="129">
        <f t="shared" si="16"/>
        <v>111.7310472533544</v>
      </c>
      <c r="M100" s="129">
        <f t="shared" si="17"/>
        <v>125.04275823240664</v>
      </c>
      <c r="N100" s="129">
        <f t="shared" si="18"/>
        <v>116.38872614511449</v>
      </c>
      <c r="O100" s="129">
        <f t="shared" si="19"/>
        <v>112.04137957863981</v>
      </c>
      <c r="P100" s="129">
        <f t="shared" si="20"/>
        <v>103.04927020706816</v>
      </c>
      <c r="Q100" s="130">
        <v>102.79394644935971</v>
      </c>
      <c r="R100" s="56" t="s">
        <v>211</v>
      </c>
    </row>
    <row r="101" spans="1:18" s="49" customFormat="1" ht="12.75" customHeight="1" x14ac:dyDescent="0.2">
      <c r="A101" s="56">
        <v>2012</v>
      </c>
      <c r="B101" s="60" t="s">
        <v>72</v>
      </c>
      <c r="C101" s="127">
        <v>109.87514188422247</v>
      </c>
      <c r="D101" s="128">
        <v>122.69129287598946</v>
      </c>
      <c r="E101" s="128">
        <v>113.70038412291935</v>
      </c>
      <c r="F101" s="127">
        <v>134.096484055601</v>
      </c>
      <c r="G101" s="128">
        <v>119.12708600770216</v>
      </c>
      <c r="H101" s="128">
        <v>117.08015267175573</v>
      </c>
      <c r="I101" s="128">
        <v>106.37583892617448</v>
      </c>
      <c r="J101" s="129">
        <f t="shared" ref="J101:J132" si="21">(C101/$Q101)*100</f>
        <v>106.52680234598996</v>
      </c>
      <c r="K101" s="129">
        <f t="shared" ref="K101:K132" si="22">(D101/$Q101)*100</f>
        <v>118.95239343168731</v>
      </c>
      <c r="L101" s="129">
        <f t="shared" ref="L101:L132" si="23">(E101/$Q101)*100</f>
        <v>110.23547399727734</v>
      </c>
      <c r="M101" s="129">
        <f t="shared" ref="M101:M132" si="24">(F101/$Q101)*100</f>
        <v>130.01002235187502</v>
      </c>
      <c r="N101" s="129">
        <f t="shared" ref="N101:N132" si="25">(G101/$Q101)*100</f>
        <v>115.49680234832525</v>
      </c>
      <c r="O101" s="129">
        <f t="shared" ref="O101:O132" si="26">(H101/$Q101)*100</f>
        <v>113.51224734202954</v>
      </c>
      <c r="P101" s="129">
        <f t="shared" ref="P101:P132" si="27">(I101/$Q101)*100</f>
        <v>103.1341372884694</v>
      </c>
      <c r="Q101" s="130">
        <v>103.14318975552968</v>
      </c>
      <c r="R101" s="56" t="s">
        <v>212</v>
      </c>
    </row>
    <row r="102" spans="1:18" s="49" customFormat="1" ht="12.75" customHeight="1" x14ac:dyDescent="0.2">
      <c r="A102" s="56">
        <v>2012</v>
      </c>
      <c r="B102" s="60" t="s">
        <v>73</v>
      </c>
      <c r="C102" s="127">
        <v>108.17253121452895</v>
      </c>
      <c r="D102" s="128">
        <v>121.2401055408971</v>
      </c>
      <c r="E102" s="128">
        <v>112.29193341869399</v>
      </c>
      <c r="F102" s="127">
        <v>126.49223221586263</v>
      </c>
      <c r="G102" s="128">
        <v>117.45827984595634</v>
      </c>
      <c r="H102" s="128">
        <v>118.03435114503817</v>
      </c>
      <c r="I102" s="128">
        <v>107.15883668903803</v>
      </c>
      <c r="J102" s="129">
        <f t="shared" si="21"/>
        <v>104.5221645818677</v>
      </c>
      <c r="K102" s="129">
        <f t="shared" si="22"/>
        <v>117.14876339665987</v>
      </c>
      <c r="L102" s="129">
        <f t="shared" si="23"/>
        <v>108.50255433819814</v>
      </c>
      <c r="M102" s="129">
        <f t="shared" si="24"/>
        <v>122.22365295098538</v>
      </c>
      <c r="N102" s="129">
        <f t="shared" si="25"/>
        <v>113.49455836634029</v>
      </c>
      <c r="O102" s="129">
        <f t="shared" si="26"/>
        <v>114.05118968907513</v>
      </c>
      <c r="P102" s="129">
        <f t="shared" si="27"/>
        <v>103.5426779706228</v>
      </c>
      <c r="Q102" s="130">
        <v>103.49243306169964</v>
      </c>
      <c r="R102" s="56" t="s">
        <v>213</v>
      </c>
    </row>
    <row r="103" spans="1:18" s="49" customFormat="1" ht="12.75" customHeight="1" x14ac:dyDescent="0.2">
      <c r="A103" s="56">
        <v>2012</v>
      </c>
      <c r="B103" s="60" t="s">
        <v>74</v>
      </c>
      <c r="C103" s="127">
        <v>107.2644721906924</v>
      </c>
      <c r="D103" s="128">
        <v>121.2401055408971</v>
      </c>
      <c r="E103" s="128">
        <v>112.29193341869399</v>
      </c>
      <c r="F103" s="127">
        <v>127.22812755519215</v>
      </c>
      <c r="G103" s="128">
        <v>117.45827984595634</v>
      </c>
      <c r="H103" s="128">
        <v>116.22137404580153</v>
      </c>
      <c r="I103" s="128">
        <v>107.49440715883667</v>
      </c>
      <c r="J103" s="129">
        <f t="shared" si="21"/>
        <v>103.29616772623854</v>
      </c>
      <c r="K103" s="129">
        <f t="shared" si="22"/>
        <v>116.75476531348723</v>
      </c>
      <c r="L103" s="129">
        <f t="shared" si="23"/>
        <v>108.13763543347325</v>
      </c>
      <c r="M103" s="129">
        <f t="shared" si="24"/>
        <v>122.52125736537003</v>
      </c>
      <c r="N103" s="129">
        <f t="shared" si="25"/>
        <v>113.11285021039967</v>
      </c>
      <c r="O103" s="129">
        <f t="shared" si="26"/>
        <v>111.9217043781878</v>
      </c>
      <c r="P103" s="129">
        <f t="shared" si="27"/>
        <v>103.51759613165999</v>
      </c>
      <c r="Q103" s="130">
        <v>103.84167636786961</v>
      </c>
      <c r="R103" s="56" t="s">
        <v>214</v>
      </c>
    </row>
    <row r="104" spans="1:18" s="49" customFormat="1" ht="12.75" customHeight="1" x14ac:dyDescent="0.2">
      <c r="A104" s="56">
        <v>2012</v>
      </c>
      <c r="B104" s="60" t="s">
        <v>75</v>
      </c>
      <c r="C104" s="127">
        <v>108.85357548240637</v>
      </c>
      <c r="D104" s="128">
        <v>124.934036939314</v>
      </c>
      <c r="E104" s="128">
        <v>115.10883482714472</v>
      </c>
      <c r="F104" s="127">
        <v>134.01471790678661</v>
      </c>
      <c r="G104" s="128">
        <v>120.9242618741977</v>
      </c>
      <c r="H104" s="128">
        <v>116.41221374045803</v>
      </c>
      <c r="I104" s="128">
        <v>108.83668903803132</v>
      </c>
      <c r="J104" s="129">
        <f t="shared" si="21"/>
        <v>104.47510764177328</v>
      </c>
      <c r="K104" s="129">
        <f t="shared" si="22"/>
        <v>119.90875724119634</v>
      </c>
      <c r="L104" s="129">
        <f t="shared" si="23"/>
        <v>110.47875878940484</v>
      </c>
      <c r="M104" s="129">
        <f t="shared" si="24"/>
        <v>128.62418176751922</v>
      </c>
      <c r="N104" s="129">
        <f t="shared" si="25"/>
        <v>116.06026921780538</v>
      </c>
      <c r="O104" s="129">
        <f t="shared" si="26"/>
        <v>111.72971128832788</v>
      </c>
      <c r="P104" s="129">
        <f t="shared" si="27"/>
        <v>104.45890042868035</v>
      </c>
      <c r="Q104" s="130">
        <v>104.19091967403958</v>
      </c>
      <c r="R104" s="56" t="s">
        <v>215</v>
      </c>
    </row>
    <row r="105" spans="1:18" s="49" customFormat="1" ht="12.75" customHeight="1" x14ac:dyDescent="0.2">
      <c r="A105" s="56">
        <v>2013</v>
      </c>
      <c r="B105" s="60" t="s">
        <v>72</v>
      </c>
      <c r="C105" s="127">
        <v>109.53461975028378</v>
      </c>
      <c r="D105" s="128">
        <v>130.87071240105541</v>
      </c>
      <c r="E105" s="128">
        <v>120.48655569782329</v>
      </c>
      <c r="F105" s="127">
        <v>139.73834832379396</v>
      </c>
      <c r="G105" s="128">
        <v>126.44415917843388</v>
      </c>
      <c r="H105" s="128">
        <v>117.08015267175573</v>
      </c>
      <c r="I105" s="128">
        <v>109.2841163310962</v>
      </c>
      <c r="J105" s="129">
        <f t="shared" si="21"/>
        <v>104.08212208572319</v>
      </c>
      <c r="K105" s="129">
        <f t="shared" si="22"/>
        <v>124.3561304784365</v>
      </c>
      <c r="L105" s="129">
        <f t="shared" si="23"/>
        <v>114.48888423056438</v>
      </c>
      <c r="M105" s="129">
        <f t="shared" si="24"/>
        <v>132.78234647139271</v>
      </c>
      <c r="N105" s="129">
        <f t="shared" si="25"/>
        <v>120.14992559101184</v>
      </c>
      <c r="O105" s="129">
        <f t="shared" si="26"/>
        <v>111.25204772681214</v>
      </c>
      <c r="P105" s="129">
        <f t="shared" si="27"/>
        <v>103.84408841638455</v>
      </c>
      <c r="Q105" s="130">
        <v>105.23864959254948</v>
      </c>
      <c r="R105" s="56" t="s">
        <v>216</v>
      </c>
    </row>
    <row r="106" spans="1:18" s="49" customFormat="1" ht="12.75" customHeight="1" x14ac:dyDescent="0.2">
      <c r="A106" s="56">
        <v>2013</v>
      </c>
      <c r="B106" s="60" t="s">
        <v>73</v>
      </c>
      <c r="C106" s="127">
        <v>109.30760499432463</v>
      </c>
      <c r="D106" s="128">
        <v>131.26649076517151</v>
      </c>
      <c r="E106" s="128">
        <v>120.99871959026889</v>
      </c>
      <c r="F106" s="127">
        <v>127.88225674570728</v>
      </c>
      <c r="G106" s="128">
        <v>126.44415917843388</v>
      </c>
      <c r="H106" s="128">
        <v>115.7442748091603</v>
      </c>
      <c r="I106" s="128">
        <v>110.06711409395973</v>
      </c>
      <c r="J106" s="129">
        <f t="shared" si="21"/>
        <v>103.52285853376502</v>
      </c>
      <c r="K106" s="129">
        <f t="shared" si="22"/>
        <v>124.31964230130357</v>
      </c>
      <c r="L106" s="129">
        <f t="shared" si="23"/>
        <v>114.5952592370904</v>
      </c>
      <c r="M106" s="129">
        <f t="shared" si="24"/>
        <v>121.11450776688267</v>
      </c>
      <c r="N106" s="129">
        <f t="shared" si="25"/>
        <v>119.75251679633374</v>
      </c>
      <c r="O106" s="129">
        <f t="shared" si="26"/>
        <v>109.61888871121137</v>
      </c>
      <c r="P106" s="129">
        <f t="shared" si="27"/>
        <v>104.24217310552525</v>
      </c>
      <c r="Q106" s="130">
        <v>105.58789289871943</v>
      </c>
      <c r="R106" s="56" t="s">
        <v>217</v>
      </c>
    </row>
    <row r="107" spans="1:18" s="49" customFormat="1" ht="12.75" customHeight="1" x14ac:dyDescent="0.2">
      <c r="A107" s="56">
        <v>2013</v>
      </c>
      <c r="B107" s="60" t="s">
        <v>74</v>
      </c>
      <c r="C107" s="127">
        <v>109.76163450624293</v>
      </c>
      <c r="D107" s="128">
        <v>131.26649076517151</v>
      </c>
      <c r="E107" s="128">
        <v>121.38284250960308</v>
      </c>
      <c r="F107" s="127">
        <v>129.02698282910876</v>
      </c>
      <c r="G107" s="128">
        <v>126.70089858793325</v>
      </c>
      <c r="H107" s="128">
        <v>116.88931297709924</v>
      </c>
      <c r="I107" s="128">
        <v>110.40268456375838</v>
      </c>
      <c r="J107" s="129">
        <f t="shared" si="21"/>
        <v>103.04398255831985</v>
      </c>
      <c r="K107" s="129">
        <f t="shared" si="22"/>
        <v>123.23269460905173</v>
      </c>
      <c r="L107" s="129">
        <f t="shared" si="23"/>
        <v>113.95394723032683</v>
      </c>
      <c r="M107" s="129">
        <f t="shared" si="24"/>
        <v>121.13024945377533</v>
      </c>
      <c r="N107" s="129">
        <f t="shared" si="25"/>
        <v>118.9465266524969</v>
      </c>
      <c r="O107" s="129">
        <f t="shared" si="26"/>
        <v>109.73543152713469</v>
      </c>
      <c r="P107" s="129">
        <f t="shared" si="27"/>
        <v>103.64579895111305</v>
      </c>
      <c r="Q107" s="130">
        <v>106.51920838183935</v>
      </c>
      <c r="R107" s="56" t="s">
        <v>218</v>
      </c>
    </row>
    <row r="108" spans="1:18" s="49" customFormat="1" ht="12.75" customHeight="1" x14ac:dyDescent="0.2">
      <c r="A108" s="56">
        <v>2013</v>
      </c>
      <c r="B108" s="60" t="s">
        <v>75</v>
      </c>
      <c r="C108" s="127">
        <v>112.14528944381385</v>
      </c>
      <c r="D108" s="128">
        <v>134.1688654353562</v>
      </c>
      <c r="E108" s="128">
        <v>124.0717029449424</v>
      </c>
      <c r="F108" s="127">
        <v>126.7375306623058</v>
      </c>
      <c r="G108" s="128">
        <v>129.26829268292684</v>
      </c>
      <c r="H108" s="128">
        <v>112.88167938931298</v>
      </c>
      <c r="I108" s="128">
        <v>111.07382550335569</v>
      </c>
      <c r="J108" s="129">
        <f t="shared" si="21"/>
        <v>105.39694051666967</v>
      </c>
      <c r="K108" s="129">
        <f t="shared" si="22"/>
        <v>126.09524661813016</v>
      </c>
      <c r="L108" s="129">
        <f t="shared" si="23"/>
        <v>116.60568143293821</v>
      </c>
      <c r="M108" s="129">
        <f t="shared" si="24"/>
        <v>119.11109282157624</v>
      </c>
      <c r="N108" s="129">
        <f t="shared" si="25"/>
        <v>121.48956609916209</v>
      </c>
      <c r="O108" s="129">
        <f t="shared" si="26"/>
        <v>106.08901815691449</v>
      </c>
      <c r="P108" s="129">
        <f t="shared" si="27"/>
        <v>104.38995197744261</v>
      </c>
      <c r="Q108" s="130">
        <v>106.40279394644936</v>
      </c>
      <c r="R108" s="56" t="s">
        <v>219</v>
      </c>
    </row>
    <row r="109" spans="1:18" s="49" customFormat="1" ht="12.75" customHeight="1" x14ac:dyDescent="0.2">
      <c r="A109" s="56">
        <v>2014</v>
      </c>
      <c r="B109" s="60" t="s">
        <v>72</v>
      </c>
      <c r="C109" s="127">
        <v>113.28036322360956</v>
      </c>
      <c r="D109" s="128">
        <v>138.7862796833773</v>
      </c>
      <c r="E109" s="128">
        <v>129.19334186939821</v>
      </c>
      <c r="F109" s="127">
        <v>124.03924775143089</v>
      </c>
      <c r="G109" s="128">
        <v>133.7612323491656</v>
      </c>
      <c r="H109" s="128">
        <v>111.73664122137403</v>
      </c>
      <c r="I109" s="128">
        <v>111.18568232662192</v>
      </c>
      <c r="J109" s="129">
        <f t="shared" si="21"/>
        <v>105.88447443860784</v>
      </c>
      <c r="K109" s="129">
        <f t="shared" si="22"/>
        <v>129.72515152124168</v>
      </c>
      <c r="L109" s="129">
        <f t="shared" si="23"/>
        <v>120.75852085507405</v>
      </c>
      <c r="M109" s="129">
        <f t="shared" si="24"/>
        <v>115.9409290734267</v>
      </c>
      <c r="N109" s="129">
        <f t="shared" si="25"/>
        <v>125.02818127087406</v>
      </c>
      <c r="O109" s="129">
        <f t="shared" si="26"/>
        <v>104.44153950942361</v>
      </c>
      <c r="P109" s="129">
        <f t="shared" si="27"/>
        <v>103.92655181563464</v>
      </c>
      <c r="Q109" s="130">
        <v>106.9848661233993</v>
      </c>
      <c r="R109" s="56" t="s">
        <v>220</v>
      </c>
    </row>
    <row r="110" spans="1:18" s="49" customFormat="1" ht="12.75" customHeight="1" x14ac:dyDescent="0.2">
      <c r="A110" s="56">
        <v>2014</v>
      </c>
      <c r="B110" s="60" t="s">
        <v>73</v>
      </c>
      <c r="C110" s="127">
        <v>112.71282633371169</v>
      </c>
      <c r="D110" s="128">
        <v>137.99472295514511</v>
      </c>
      <c r="E110" s="128">
        <v>128.29705505761845</v>
      </c>
      <c r="F110" s="127">
        <v>118.47914963205233</v>
      </c>
      <c r="G110" s="128">
        <v>132.73427471116815</v>
      </c>
      <c r="H110" s="128">
        <v>111.6412213740458</v>
      </c>
      <c r="I110" s="128">
        <v>111.96868008948545</v>
      </c>
      <c r="J110" s="129">
        <f t="shared" si="21"/>
        <v>105.69903692211611</v>
      </c>
      <c r="K110" s="129">
        <f t="shared" si="22"/>
        <v>129.40771508566559</v>
      </c>
      <c r="L110" s="129">
        <f t="shared" si="23"/>
        <v>120.31350468831252</v>
      </c>
      <c r="M110" s="129">
        <f t="shared" si="24"/>
        <v>111.10653879250323</v>
      </c>
      <c r="N110" s="129">
        <f t="shared" si="25"/>
        <v>124.47460914508019</v>
      </c>
      <c r="O110" s="129">
        <f t="shared" si="26"/>
        <v>104.69411480382679</v>
      </c>
      <c r="P110" s="129">
        <f t="shared" si="27"/>
        <v>105.00119672147163</v>
      </c>
      <c r="Q110" s="130">
        <v>106.63562281722932</v>
      </c>
      <c r="R110" s="56" t="s">
        <v>221</v>
      </c>
    </row>
    <row r="111" spans="1:18" s="49" customFormat="1" ht="12.75" customHeight="1" x14ac:dyDescent="0.2">
      <c r="A111" s="56">
        <v>2014</v>
      </c>
      <c r="B111" s="60" t="s">
        <v>74</v>
      </c>
      <c r="C111" s="127">
        <v>112.25879682179342</v>
      </c>
      <c r="D111" s="128">
        <v>137.99472295514511</v>
      </c>
      <c r="E111" s="128">
        <v>128.29705505761845</v>
      </c>
      <c r="F111" s="127">
        <v>116.0261651676206</v>
      </c>
      <c r="G111" s="128">
        <v>132.60590500641848</v>
      </c>
      <c r="H111" s="128">
        <v>111.25954198473282</v>
      </c>
      <c r="I111" s="128">
        <v>111.96868008948545</v>
      </c>
      <c r="J111" s="129">
        <f t="shared" si="21"/>
        <v>104.13640007550818</v>
      </c>
      <c r="K111" s="129">
        <f t="shared" si="22"/>
        <v>128.01022356206227</v>
      </c>
      <c r="L111" s="129">
        <f t="shared" si="23"/>
        <v>119.01422278023139</v>
      </c>
      <c r="M111" s="129">
        <f t="shared" si="24"/>
        <v>107.63118345462863</v>
      </c>
      <c r="N111" s="129">
        <f t="shared" si="25"/>
        <v>123.01130928781154</v>
      </c>
      <c r="O111" s="129">
        <f t="shared" si="26"/>
        <v>103.20944553443358</v>
      </c>
      <c r="P111" s="129">
        <f t="shared" si="27"/>
        <v>103.8672745106566</v>
      </c>
      <c r="Q111" s="130">
        <v>107.7997671711292</v>
      </c>
      <c r="R111" s="56" t="s">
        <v>222</v>
      </c>
    </row>
    <row r="112" spans="1:18" s="49" customFormat="1" ht="12.75" customHeight="1" x14ac:dyDescent="0.2">
      <c r="A112" s="56">
        <v>2014</v>
      </c>
      <c r="B112" s="60" t="s">
        <v>75</v>
      </c>
      <c r="C112" s="127">
        <v>114.75595913734394</v>
      </c>
      <c r="D112" s="128">
        <v>137.99472295514511</v>
      </c>
      <c r="E112" s="128">
        <v>128.29705505761845</v>
      </c>
      <c r="F112" s="127">
        <v>105.64186426819295</v>
      </c>
      <c r="G112" s="128">
        <v>132.09242618741976</v>
      </c>
      <c r="H112" s="128">
        <v>104.86641221374046</v>
      </c>
      <c r="I112" s="128">
        <v>112.08053691275168</v>
      </c>
      <c r="J112" s="129">
        <f t="shared" si="21"/>
        <v>106.45288218032232</v>
      </c>
      <c r="K112" s="129">
        <f t="shared" si="22"/>
        <v>128.01022356206227</v>
      </c>
      <c r="L112" s="129">
        <f t="shared" si="23"/>
        <v>119.01422278023139</v>
      </c>
      <c r="M112" s="129">
        <f t="shared" si="24"/>
        <v>97.99823046045114</v>
      </c>
      <c r="N112" s="129">
        <f t="shared" si="25"/>
        <v>122.53498282396716</v>
      </c>
      <c r="O112" s="129">
        <f t="shared" si="26"/>
        <v>97.278885628081071</v>
      </c>
      <c r="P112" s="129">
        <f t="shared" si="27"/>
        <v>103.97103802165628</v>
      </c>
      <c r="Q112" s="130">
        <v>107.7997671711292</v>
      </c>
      <c r="R112" s="56" t="s">
        <v>223</v>
      </c>
    </row>
    <row r="113" spans="1:18" s="49" customFormat="1" ht="12.75" customHeight="1" x14ac:dyDescent="0.2">
      <c r="A113" s="56">
        <v>2015</v>
      </c>
      <c r="B113" s="60" t="s">
        <v>72</v>
      </c>
      <c r="C113" s="127">
        <v>114.64245175936436</v>
      </c>
      <c r="D113" s="128">
        <v>135.48812664907652</v>
      </c>
      <c r="E113" s="128">
        <v>128.29705505761845</v>
      </c>
      <c r="F113" s="127">
        <v>88.634505314799682</v>
      </c>
      <c r="G113" s="128">
        <v>130.42362002567393</v>
      </c>
      <c r="H113" s="128">
        <v>94.370229007633597</v>
      </c>
      <c r="I113" s="128">
        <v>111.29753914988814</v>
      </c>
      <c r="J113" s="129">
        <f t="shared" si="21"/>
        <v>106.11839015225648</v>
      </c>
      <c r="K113" s="129">
        <f t="shared" si="22"/>
        <v>125.414117232281</v>
      </c>
      <c r="L113" s="129">
        <f t="shared" si="23"/>
        <v>118.75772661044641</v>
      </c>
      <c r="M113" s="129">
        <f t="shared" si="24"/>
        <v>82.044224208419124</v>
      </c>
      <c r="N113" s="129">
        <f t="shared" si="25"/>
        <v>120.72617414014432</v>
      </c>
      <c r="O113" s="129">
        <f t="shared" si="26"/>
        <v>87.353477066333269</v>
      </c>
      <c r="P113" s="129">
        <f t="shared" si="27"/>
        <v>103.02218332947621</v>
      </c>
      <c r="Q113" s="130">
        <v>108.03259604190917</v>
      </c>
      <c r="R113" s="56" t="s">
        <v>224</v>
      </c>
    </row>
    <row r="114" spans="1:18" s="49" customFormat="1" ht="12.75" customHeight="1" x14ac:dyDescent="0.2">
      <c r="A114" s="56">
        <v>2015</v>
      </c>
      <c r="B114" s="60" t="s">
        <v>73</v>
      </c>
      <c r="C114" s="127">
        <v>113.16685584562998</v>
      </c>
      <c r="D114" s="128">
        <v>132.18997361477574</v>
      </c>
      <c r="E114" s="128">
        <v>127.91293213828428</v>
      </c>
      <c r="F114" s="127">
        <v>88.552739165985287</v>
      </c>
      <c r="G114" s="128">
        <v>128.62644415917842</v>
      </c>
      <c r="H114" s="128">
        <v>99.141221374045813</v>
      </c>
      <c r="I114" s="128">
        <v>111.96868008948545</v>
      </c>
      <c r="J114" s="129">
        <f t="shared" si="21"/>
        <v>105.20598395172745</v>
      </c>
      <c r="K114" s="129">
        <f t="shared" si="22"/>
        <v>122.89089538429909</v>
      </c>
      <c r="L114" s="129">
        <f t="shared" si="23"/>
        <v>118.91472803764738</v>
      </c>
      <c r="M114" s="129">
        <f t="shared" si="24"/>
        <v>82.32337980907073</v>
      </c>
      <c r="N114" s="129">
        <f t="shared" si="25"/>
        <v>119.57804711334876</v>
      </c>
      <c r="O114" s="129">
        <f t="shared" si="26"/>
        <v>92.167001255741724</v>
      </c>
      <c r="P114" s="129">
        <f t="shared" si="27"/>
        <v>104.09209545115583</v>
      </c>
      <c r="Q114" s="130">
        <v>107.56693830034925</v>
      </c>
      <c r="R114" s="56" t="s">
        <v>225</v>
      </c>
    </row>
    <row r="115" spans="1:18" s="49" customFormat="1" ht="12.75" customHeight="1" x14ac:dyDescent="0.2">
      <c r="A115" s="56">
        <v>2015</v>
      </c>
      <c r="B115" s="60" t="s">
        <v>74</v>
      </c>
      <c r="C115" s="127">
        <v>112.14528944381385</v>
      </c>
      <c r="D115" s="128">
        <v>131.00263852242745</v>
      </c>
      <c r="E115" s="128">
        <v>127.91293213828428</v>
      </c>
      <c r="F115" s="127">
        <v>77.923139820114471</v>
      </c>
      <c r="G115" s="128">
        <v>127.72785622593068</v>
      </c>
      <c r="H115" s="128">
        <v>96.660305343511453</v>
      </c>
      <c r="I115" s="128">
        <v>111.96868008948545</v>
      </c>
      <c r="J115" s="129">
        <f t="shared" si="21"/>
        <v>103.80690046577168</v>
      </c>
      <c r="K115" s="129">
        <f t="shared" si="22"/>
        <v>121.26214061504872</v>
      </c>
      <c r="L115" s="129">
        <f t="shared" si="23"/>
        <v>118.40216455472653</v>
      </c>
      <c r="M115" s="129">
        <f t="shared" si="24"/>
        <v>72.129285674006837</v>
      </c>
      <c r="N115" s="129">
        <f t="shared" si="25"/>
        <v>118.23084967464924</v>
      </c>
      <c r="O115" s="129">
        <f t="shared" si="26"/>
        <v>89.473278329823657</v>
      </c>
      <c r="P115" s="129">
        <f t="shared" si="27"/>
        <v>103.64342262593536</v>
      </c>
      <c r="Q115" s="130">
        <v>108.03259604190917</v>
      </c>
      <c r="R115" s="56" t="s">
        <v>226</v>
      </c>
    </row>
    <row r="116" spans="1:18" s="49" customFormat="1" ht="12.75" customHeight="1" x14ac:dyDescent="0.2">
      <c r="A116" s="56">
        <v>2015</v>
      </c>
      <c r="B116" s="60" t="s">
        <v>75</v>
      </c>
      <c r="C116" s="127">
        <v>114.07491486946653</v>
      </c>
      <c r="D116" s="128">
        <v>129.02374670184699</v>
      </c>
      <c r="E116" s="128">
        <v>127.91293213828428</v>
      </c>
      <c r="F116" s="127">
        <v>71.954210956663943</v>
      </c>
      <c r="G116" s="128">
        <v>126.70089858793325</v>
      </c>
      <c r="H116" s="128">
        <v>91.507633587786259</v>
      </c>
      <c r="I116" s="128">
        <v>112.19239373601788</v>
      </c>
      <c r="J116" s="129">
        <f t="shared" si="21"/>
        <v>105.02717242537165</v>
      </c>
      <c r="K116" s="129">
        <f t="shared" si="22"/>
        <v>118.79035200095025</v>
      </c>
      <c r="L116" s="129">
        <f t="shared" si="23"/>
        <v>117.76764062892413</v>
      </c>
      <c r="M116" s="129">
        <f t="shared" si="24"/>
        <v>66.247231738236152</v>
      </c>
      <c r="N116" s="129">
        <f t="shared" si="25"/>
        <v>116.65173835695035</v>
      </c>
      <c r="O116" s="129">
        <f t="shared" si="26"/>
        <v>84.249793410405587</v>
      </c>
      <c r="P116" s="129">
        <f t="shared" si="27"/>
        <v>103.29396164977425</v>
      </c>
      <c r="Q116" s="130">
        <v>108.61466821885912</v>
      </c>
      <c r="R116" s="56" t="s">
        <v>227</v>
      </c>
    </row>
    <row r="117" spans="1:18" s="49" customFormat="1" ht="12.75" customHeight="1" x14ac:dyDescent="0.2">
      <c r="A117" s="56">
        <v>2016</v>
      </c>
      <c r="B117" s="60" t="s">
        <v>72</v>
      </c>
      <c r="C117" s="127">
        <v>114.07491486946653</v>
      </c>
      <c r="D117" s="128">
        <v>127.30870712401057</v>
      </c>
      <c r="E117" s="128">
        <v>127.91293213828428</v>
      </c>
      <c r="F117" s="127">
        <v>60.997547015535567</v>
      </c>
      <c r="G117" s="128">
        <v>125.41720154043645</v>
      </c>
      <c r="H117" s="128">
        <v>86.927480916030532</v>
      </c>
      <c r="I117" s="128">
        <v>111.63310961968679</v>
      </c>
      <c r="J117" s="129">
        <f t="shared" si="21"/>
        <v>104.35607228207853</v>
      </c>
      <c r="K117" s="129">
        <f t="shared" si="22"/>
        <v>116.46238489832277</v>
      </c>
      <c r="L117" s="129">
        <f t="shared" si="23"/>
        <v>117.01513174311629</v>
      </c>
      <c r="M117" s="129">
        <f t="shared" si="24"/>
        <v>55.800737898131047</v>
      </c>
      <c r="N117" s="129">
        <f t="shared" si="25"/>
        <v>114.73202995019692</v>
      </c>
      <c r="O117" s="129">
        <f t="shared" si="26"/>
        <v>79.521518750660519</v>
      </c>
      <c r="P117" s="129">
        <f t="shared" si="27"/>
        <v>102.12230155837163</v>
      </c>
      <c r="Q117" s="130">
        <v>109.31315483119907</v>
      </c>
      <c r="R117" s="56" t="s">
        <v>228</v>
      </c>
    </row>
    <row r="118" spans="1:18" s="49" customFormat="1" ht="12.75" customHeight="1" x14ac:dyDescent="0.2">
      <c r="A118" s="56">
        <v>2016</v>
      </c>
      <c r="B118" s="60" t="s">
        <v>73</v>
      </c>
      <c r="C118" s="127">
        <v>113.05334846765041</v>
      </c>
      <c r="D118" s="128">
        <v>123.08707124010554</v>
      </c>
      <c r="E118" s="128">
        <v>127.65685019206148</v>
      </c>
      <c r="F118" s="127">
        <v>69.174161896974653</v>
      </c>
      <c r="G118" s="128">
        <v>123.8767650834403</v>
      </c>
      <c r="H118" s="128">
        <v>92.55725190839695</v>
      </c>
      <c r="I118" s="128">
        <v>112.30425055928413</v>
      </c>
      <c r="J118" s="129">
        <f t="shared" si="21"/>
        <v>103.31151737628905</v>
      </c>
      <c r="K118" s="129">
        <f t="shared" si="22"/>
        <v>112.4806321226071</v>
      </c>
      <c r="L118" s="129">
        <f t="shared" si="23"/>
        <v>116.65663224997959</v>
      </c>
      <c r="M118" s="129">
        <f t="shared" si="24"/>
        <v>63.213409648405573</v>
      </c>
      <c r="N118" s="129">
        <f t="shared" si="25"/>
        <v>113.20227787944175</v>
      </c>
      <c r="O118" s="129">
        <f t="shared" si="26"/>
        <v>84.581573818418079</v>
      </c>
      <c r="P118" s="129">
        <f t="shared" si="27"/>
        <v>102.62696939406923</v>
      </c>
      <c r="Q118" s="130">
        <v>109.42956926658904</v>
      </c>
      <c r="R118" s="56" t="s">
        <v>229</v>
      </c>
    </row>
    <row r="119" spans="1:18" s="49" customFormat="1" ht="12.75" customHeight="1" x14ac:dyDescent="0.2">
      <c r="A119" s="56">
        <v>2016</v>
      </c>
      <c r="B119" s="60" t="s">
        <v>74</v>
      </c>
      <c r="C119" s="127">
        <v>111.35073779795688</v>
      </c>
      <c r="D119" s="128">
        <v>123.08707124010554</v>
      </c>
      <c r="E119" s="128">
        <v>127.65685019206148</v>
      </c>
      <c r="F119" s="127">
        <v>74.488961569910046</v>
      </c>
      <c r="G119" s="128">
        <v>124.13350449293965</v>
      </c>
      <c r="H119" s="128">
        <v>94.94274809160305</v>
      </c>
      <c r="I119" s="128">
        <v>112.86353467561521</v>
      </c>
      <c r="J119" s="129">
        <f t="shared" si="21"/>
        <v>100.89692380637653</v>
      </c>
      <c r="K119" s="129">
        <f t="shared" si="22"/>
        <v>111.53142847600282</v>
      </c>
      <c r="L119" s="129">
        <f t="shared" si="23"/>
        <v>115.67218809597134</v>
      </c>
      <c r="M119" s="129">
        <f t="shared" si="24"/>
        <v>67.495799565983887</v>
      </c>
      <c r="N119" s="129">
        <f t="shared" si="25"/>
        <v>112.47962063231557</v>
      </c>
      <c r="O119" s="129">
        <f t="shared" si="26"/>
        <v>86.02934663574581</v>
      </c>
      <c r="P119" s="129">
        <f t="shared" si="27"/>
        <v>102.26769650459227</v>
      </c>
      <c r="Q119" s="130">
        <v>110.36088474970896</v>
      </c>
      <c r="R119" s="56" t="s">
        <v>230</v>
      </c>
    </row>
    <row r="120" spans="1:18" s="49" customFormat="1" ht="12.75" customHeight="1" x14ac:dyDescent="0.2">
      <c r="A120" s="56">
        <v>2016</v>
      </c>
      <c r="B120" s="60" t="s">
        <v>75</v>
      </c>
      <c r="C120" s="127">
        <v>114.75595913734394</v>
      </c>
      <c r="D120" s="128">
        <v>123.08707124010554</v>
      </c>
      <c r="E120" s="128">
        <v>127.65685019206148</v>
      </c>
      <c r="F120" s="127">
        <v>86.999182338511858</v>
      </c>
      <c r="G120" s="128">
        <v>124.90372272143773</v>
      </c>
      <c r="H120" s="128">
        <v>98.187022900763367</v>
      </c>
      <c r="I120" s="128">
        <v>113.53467561521251</v>
      </c>
      <c r="J120" s="129">
        <f t="shared" si="21"/>
        <v>103.32847892974679</v>
      </c>
      <c r="K120" s="129">
        <f t="shared" si="22"/>
        <v>110.82997295099651</v>
      </c>
      <c r="L120" s="129">
        <f t="shared" si="23"/>
        <v>114.94469005763189</v>
      </c>
      <c r="M120" s="129">
        <f t="shared" si="24"/>
        <v>78.335741749247063</v>
      </c>
      <c r="N120" s="129">
        <f t="shared" si="25"/>
        <v>112.46572098292977</v>
      </c>
      <c r="O120" s="129">
        <f t="shared" si="26"/>
        <v>88.409489173748142</v>
      </c>
      <c r="P120" s="129">
        <f t="shared" si="27"/>
        <v>102.22881169126576</v>
      </c>
      <c r="Q120" s="130">
        <v>111.05937136204889</v>
      </c>
      <c r="R120" s="56" t="s">
        <v>231</v>
      </c>
    </row>
    <row r="121" spans="1:18" s="49" customFormat="1" ht="12.75" customHeight="1" x14ac:dyDescent="0.2">
      <c r="A121" s="56">
        <v>2017</v>
      </c>
      <c r="B121" s="60" t="s">
        <v>72</v>
      </c>
      <c r="C121" s="127">
        <v>116.11804767309874</v>
      </c>
      <c r="D121" s="128">
        <v>122.55936675461743</v>
      </c>
      <c r="E121" s="128">
        <v>128.16901408450704</v>
      </c>
      <c r="F121" s="127">
        <v>93.458708094848731</v>
      </c>
      <c r="G121" s="128">
        <v>125.28883183568675</v>
      </c>
      <c r="H121" s="128">
        <v>102.29007633587787</v>
      </c>
      <c r="I121" s="128">
        <v>114.09395973154362</v>
      </c>
      <c r="J121" s="129">
        <f t="shared" si="21"/>
        <v>104.11837468809166</v>
      </c>
      <c r="K121" s="129">
        <f t="shared" si="22"/>
        <v>109.89404597308598</v>
      </c>
      <c r="L121" s="129">
        <f t="shared" si="23"/>
        <v>114.92399070834192</v>
      </c>
      <c r="M121" s="129">
        <f t="shared" si="24"/>
        <v>83.800657884629501</v>
      </c>
      <c r="N121" s="129">
        <f t="shared" si="25"/>
        <v>112.34144733492164</v>
      </c>
      <c r="O121" s="129">
        <f t="shared" si="26"/>
        <v>91.719389950437474</v>
      </c>
      <c r="P121" s="129">
        <f t="shared" si="27"/>
        <v>102.30345658600832</v>
      </c>
      <c r="Q121" s="130">
        <v>111.52502910360884</v>
      </c>
      <c r="R121" s="56" t="s">
        <v>232</v>
      </c>
    </row>
    <row r="122" spans="1:18" s="49" customFormat="1" ht="12.75" customHeight="1" x14ac:dyDescent="0.2">
      <c r="A122" s="56">
        <v>2017</v>
      </c>
      <c r="B122" s="60" t="s">
        <v>73</v>
      </c>
      <c r="C122" s="127">
        <v>115.20998864926221</v>
      </c>
      <c r="D122" s="128">
        <v>122.29551451187335</v>
      </c>
      <c r="E122" s="128">
        <v>135.72343149807941</v>
      </c>
      <c r="F122" s="127">
        <v>85.282093213409652</v>
      </c>
      <c r="G122" s="128">
        <v>128.49807445442875</v>
      </c>
      <c r="H122" s="128">
        <v>99.618320610687022</v>
      </c>
      <c r="I122" s="128">
        <v>115.43624161073825</v>
      </c>
      <c r="J122" s="129">
        <f t="shared" si="21"/>
        <v>103.0889377601211</v>
      </c>
      <c r="K122" s="129">
        <f t="shared" si="22"/>
        <v>109.4290072559367</v>
      </c>
      <c r="L122" s="129">
        <f t="shared" si="23"/>
        <v>121.44419547588565</v>
      </c>
      <c r="M122" s="129">
        <f t="shared" si="24"/>
        <v>76.309706323248847</v>
      </c>
      <c r="N122" s="129">
        <f t="shared" si="25"/>
        <v>114.97900620453574</v>
      </c>
      <c r="O122" s="129">
        <f t="shared" si="26"/>
        <v>89.137643129771007</v>
      </c>
      <c r="P122" s="129">
        <f t="shared" si="27"/>
        <v>103.29138702460851</v>
      </c>
      <c r="Q122" s="130">
        <v>111.75785797438881</v>
      </c>
      <c r="R122" s="56" t="s">
        <v>233</v>
      </c>
    </row>
    <row r="123" spans="1:18" s="49" customFormat="1" ht="12.75" customHeight="1" x14ac:dyDescent="0.2">
      <c r="A123" s="56">
        <v>2017</v>
      </c>
      <c r="B123" s="60" t="s">
        <v>74</v>
      </c>
      <c r="C123" s="127">
        <v>114.41543700340522</v>
      </c>
      <c r="D123" s="128">
        <v>123.08707124010554</v>
      </c>
      <c r="E123" s="128">
        <v>139.18053777208706</v>
      </c>
      <c r="F123" s="127">
        <v>85.200327064595257</v>
      </c>
      <c r="G123" s="128">
        <v>130.5519897304236</v>
      </c>
      <c r="H123" s="128">
        <v>99.141221374045813</v>
      </c>
      <c r="I123" s="128">
        <v>115.99552572706935</v>
      </c>
      <c r="J123" s="129">
        <f t="shared" si="21"/>
        <v>102.16513553630466</v>
      </c>
      <c r="K123" s="129">
        <f t="shared" si="22"/>
        <v>109.90830997427304</v>
      </c>
      <c r="L123" s="129">
        <f t="shared" si="23"/>
        <v>124.27867146177005</v>
      </c>
      <c r="M123" s="129">
        <f t="shared" si="24"/>
        <v>76.078046723999307</v>
      </c>
      <c r="N123" s="129">
        <f t="shared" si="25"/>
        <v>116.57397003995204</v>
      </c>
      <c r="O123" s="129">
        <f t="shared" si="26"/>
        <v>88.526308898446317</v>
      </c>
      <c r="P123" s="129">
        <f t="shared" si="27"/>
        <v>103.57604636128126</v>
      </c>
      <c r="Q123" s="130">
        <v>111.9906868451688</v>
      </c>
      <c r="R123" s="56" t="s">
        <v>234</v>
      </c>
    </row>
    <row r="124" spans="1:18" s="49" customFormat="1" ht="12.75" customHeight="1" x14ac:dyDescent="0.2">
      <c r="A124" s="56">
        <v>2017</v>
      </c>
      <c r="B124" s="60" t="s">
        <v>75</v>
      </c>
      <c r="C124" s="127">
        <v>117.70715096481273</v>
      </c>
      <c r="D124" s="128">
        <v>123.08707124010554</v>
      </c>
      <c r="E124" s="128">
        <v>142.25352112676057</v>
      </c>
      <c r="F124" s="127">
        <v>97.710547833197055</v>
      </c>
      <c r="G124" s="128">
        <v>132.73427471116815</v>
      </c>
      <c r="H124" s="128">
        <v>102.00381679389314</v>
      </c>
      <c r="I124" s="128">
        <v>117.00223713646531</v>
      </c>
      <c r="J124" s="129">
        <f t="shared" si="21"/>
        <v>104.23756977193209</v>
      </c>
      <c r="K124" s="129">
        <f t="shared" si="22"/>
        <v>109.00184968582542</v>
      </c>
      <c r="L124" s="129">
        <f t="shared" si="23"/>
        <v>125.97502541019313</v>
      </c>
      <c r="M124" s="129">
        <f t="shared" si="24"/>
        <v>86.529237720326051</v>
      </c>
      <c r="N124" s="129">
        <f t="shared" si="25"/>
        <v>117.54509482153964</v>
      </c>
      <c r="O124" s="129">
        <f t="shared" si="26"/>
        <v>90.331215078303302</v>
      </c>
      <c r="P124" s="129">
        <f t="shared" si="27"/>
        <v>103.6133213404368</v>
      </c>
      <c r="Q124" s="130">
        <v>112.92200232828871</v>
      </c>
      <c r="R124" s="56" t="s">
        <v>235</v>
      </c>
    </row>
    <row r="125" spans="1:18" s="49" customFormat="1" ht="12.75" customHeight="1" x14ac:dyDescent="0.2">
      <c r="A125" s="56">
        <v>2018</v>
      </c>
      <c r="B125" s="60" t="s">
        <v>72</v>
      </c>
      <c r="C125" s="127">
        <v>118.72871736662883</v>
      </c>
      <c r="D125" s="128">
        <v>123.35092348284962</v>
      </c>
      <c r="E125" s="128">
        <v>142.25352112676057</v>
      </c>
      <c r="F125" s="127">
        <v>107.44071954210956</v>
      </c>
      <c r="G125" s="128">
        <v>133.1193838254172</v>
      </c>
      <c r="H125" s="128">
        <v>103.33969465648856</v>
      </c>
      <c r="I125" s="128">
        <v>117.11409395973153</v>
      </c>
      <c r="J125" s="129">
        <f t="shared" si="21"/>
        <v>104.92589322832733</v>
      </c>
      <c r="K125" s="129">
        <f t="shared" si="22"/>
        <v>109.01074410675702</v>
      </c>
      <c r="L125" s="129">
        <f t="shared" si="23"/>
        <v>125.71581753897874</v>
      </c>
      <c r="M125" s="129">
        <f t="shared" si="24"/>
        <v>94.950183216740854</v>
      </c>
      <c r="N125" s="129">
        <f t="shared" si="25"/>
        <v>117.64357068521953</v>
      </c>
      <c r="O125" s="129">
        <f t="shared" si="26"/>
        <v>91.325923569880331</v>
      </c>
      <c r="P125" s="129">
        <f t="shared" si="27"/>
        <v>103.49897809815781</v>
      </c>
      <c r="Q125" s="130">
        <v>113.15483119906868</v>
      </c>
      <c r="R125" s="56" t="s">
        <v>236</v>
      </c>
    </row>
    <row r="126" spans="1:18" s="49" customFormat="1" ht="12.75" customHeight="1" x14ac:dyDescent="0.2">
      <c r="A126" s="56">
        <v>2018</v>
      </c>
      <c r="B126" s="60" t="s">
        <v>73</v>
      </c>
      <c r="C126" s="127">
        <v>116.57207718501704</v>
      </c>
      <c r="D126" s="128">
        <v>124.80211081794195</v>
      </c>
      <c r="E126" s="128">
        <v>144.68629961587709</v>
      </c>
      <c r="F126" s="127">
        <v>113.08258381030254</v>
      </c>
      <c r="G126" s="128">
        <v>135.17329910141206</v>
      </c>
      <c r="H126" s="128">
        <v>107.06106870229009</v>
      </c>
      <c r="I126" s="128">
        <v>118.23266219239372</v>
      </c>
      <c r="J126" s="129">
        <f t="shared" si="21"/>
        <v>102.49274749429848</v>
      </c>
      <c r="K126" s="129">
        <f t="shared" si="22"/>
        <v>109.72877501802674</v>
      </c>
      <c r="L126" s="129">
        <f t="shared" si="23"/>
        <v>127.21139341866778</v>
      </c>
      <c r="M126" s="129">
        <f t="shared" si="24"/>
        <v>99.424707771801309</v>
      </c>
      <c r="N126" s="129">
        <f t="shared" si="25"/>
        <v>118.84735304822205</v>
      </c>
      <c r="O126" s="129">
        <f t="shared" si="26"/>
        <v>94.130458562197731</v>
      </c>
      <c r="P126" s="129">
        <f t="shared" si="27"/>
        <v>103.95277054582006</v>
      </c>
      <c r="Q126" s="130">
        <v>113.73690337601863</v>
      </c>
      <c r="R126" s="56" t="s">
        <v>237</v>
      </c>
    </row>
    <row r="127" spans="1:18" s="49" customFormat="1" ht="12.75" customHeight="1" x14ac:dyDescent="0.2">
      <c r="A127" s="56">
        <v>2018</v>
      </c>
      <c r="B127" s="60" t="s">
        <v>74</v>
      </c>
      <c r="C127" s="127">
        <v>116.0045402951192</v>
      </c>
      <c r="D127" s="128">
        <v>128.89182058047496</v>
      </c>
      <c r="E127" s="128">
        <v>150.32010243277853</v>
      </c>
      <c r="F127" s="127">
        <v>113.5731807031889</v>
      </c>
      <c r="G127" s="128">
        <v>139.79460847240051</v>
      </c>
      <c r="H127" s="128">
        <v>110.59160305343512</v>
      </c>
      <c r="I127" s="128">
        <v>118.90380313199105</v>
      </c>
      <c r="J127" s="129">
        <f t="shared" si="21"/>
        <v>101.68153072806876</v>
      </c>
      <c r="K127" s="129">
        <f t="shared" si="22"/>
        <v>112.97762640676325</v>
      </c>
      <c r="L127" s="129">
        <f t="shared" si="23"/>
        <v>131.76017141811914</v>
      </c>
      <c r="M127" s="129">
        <f t="shared" si="24"/>
        <v>99.550369616366581</v>
      </c>
      <c r="N127" s="129">
        <f t="shared" si="25"/>
        <v>122.53425375284901</v>
      </c>
      <c r="O127" s="129">
        <f t="shared" si="26"/>
        <v>96.936925533572207</v>
      </c>
      <c r="P127" s="129">
        <f t="shared" si="27"/>
        <v>104.22282335753093</v>
      </c>
      <c r="Q127" s="130">
        <v>114.0861466821886</v>
      </c>
      <c r="R127" s="56" t="s">
        <v>238</v>
      </c>
    </row>
    <row r="128" spans="1:18" s="49" customFormat="1" ht="12.75" customHeight="1" x14ac:dyDescent="0.2">
      <c r="A128" s="56">
        <v>2018</v>
      </c>
      <c r="B128" s="60" t="s">
        <v>75</v>
      </c>
      <c r="C128" s="127">
        <v>120.20431328036322</v>
      </c>
      <c r="D128" s="128">
        <v>132.4538258575198</v>
      </c>
      <c r="E128" s="128">
        <v>155.18565941101156</v>
      </c>
      <c r="F128" s="127">
        <v>118.96974652493869</v>
      </c>
      <c r="G128" s="128">
        <v>144.03080872913992</v>
      </c>
      <c r="H128" s="128">
        <v>110.20992366412214</v>
      </c>
      <c r="I128" s="128">
        <v>119.57494407158838</v>
      </c>
      <c r="J128" s="129">
        <f t="shared" si="21"/>
        <v>104.50962055448585</v>
      </c>
      <c r="K128" s="129">
        <f t="shared" si="22"/>
        <v>115.15975345304608</v>
      </c>
      <c r="L128" s="129">
        <f t="shared" si="23"/>
        <v>134.9235642045131</v>
      </c>
      <c r="M128" s="129">
        <f t="shared" si="24"/>
        <v>103.43624723170277</v>
      </c>
      <c r="N128" s="129">
        <f t="shared" si="25"/>
        <v>125.2251666987158</v>
      </c>
      <c r="O128" s="129">
        <f t="shared" si="26"/>
        <v>95.820166424575831</v>
      </c>
      <c r="P128" s="129">
        <f t="shared" si="27"/>
        <v>103.96242607033849</v>
      </c>
      <c r="Q128" s="130">
        <v>115.01746216530849</v>
      </c>
      <c r="R128" s="56" t="s">
        <v>239</v>
      </c>
    </row>
    <row r="129" spans="1:18" s="49" customFormat="1" ht="12.75" customHeight="1" x14ac:dyDescent="0.2">
      <c r="A129" s="56">
        <v>2019</v>
      </c>
      <c r="B129" s="60" t="s">
        <v>72</v>
      </c>
      <c r="C129" s="127">
        <v>121.67990919409763</v>
      </c>
      <c r="D129" s="128">
        <v>121.2401055408971</v>
      </c>
      <c r="E129" s="128">
        <v>147.63124199743919</v>
      </c>
      <c r="F129" s="127">
        <v>109.56663941128373</v>
      </c>
      <c r="G129" s="128">
        <v>135.17329910141206</v>
      </c>
      <c r="H129" s="128">
        <v>104.7709923664122</v>
      </c>
      <c r="I129" s="128">
        <v>119.35123042505593</v>
      </c>
      <c r="J129" s="129">
        <f t="shared" si="21"/>
        <v>105.68558341529813</v>
      </c>
      <c r="K129" s="129">
        <f t="shared" si="22"/>
        <v>105.30359015129484</v>
      </c>
      <c r="L129" s="129">
        <f t="shared" si="23"/>
        <v>128.22571979352909</v>
      </c>
      <c r="M129" s="129">
        <f t="shared" si="24"/>
        <v>95.164553341044197</v>
      </c>
      <c r="N129" s="129">
        <f t="shared" si="25"/>
        <v>117.40532247534171</v>
      </c>
      <c r="O129" s="129">
        <f t="shared" si="26"/>
        <v>90.999274461828179</v>
      </c>
      <c r="P129" s="129">
        <f t="shared" si="27"/>
        <v>103.66299993440144</v>
      </c>
      <c r="Q129" s="130">
        <v>115.1338766006985</v>
      </c>
      <c r="R129" s="56" t="s">
        <v>240</v>
      </c>
    </row>
    <row r="130" spans="1:18" s="49" customFormat="1" ht="12.75" customHeight="1" x14ac:dyDescent="0.2">
      <c r="A130" s="56">
        <v>2019</v>
      </c>
      <c r="B130" s="60" t="s">
        <v>73</v>
      </c>
      <c r="C130" s="127">
        <v>120.77185017026109</v>
      </c>
      <c r="D130" s="128">
        <v>132.58575197889181</v>
      </c>
      <c r="E130" s="128">
        <v>163.76440460947506</v>
      </c>
      <c r="F130" s="127">
        <v>111.03843008994278</v>
      </c>
      <c r="G130" s="128">
        <v>148.13863928112966</v>
      </c>
      <c r="H130" s="128">
        <v>110.01908396946564</v>
      </c>
      <c r="I130" s="128">
        <v>120.58165548098434</v>
      </c>
      <c r="J130" s="129">
        <f t="shared" si="21"/>
        <v>104.05518485080671</v>
      </c>
      <c r="K130" s="129">
        <f t="shared" si="22"/>
        <v>114.23386253748052</v>
      </c>
      <c r="L130" s="129">
        <f t="shared" si="23"/>
        <v>141.09691430244644</v>
      </c>
      <c r="M130" s="129">
        <f t="shared" si="24"/>
        <v>95.669018502769163</v>
      </c>
      <c r="N130" s="129">
        <f t="shared" si="25"/>
        <v>127.63399312185597</v>
      </c>
      <c r="O130" s="129">
        <f t="shared" si="26"/>
        <v>94.790765426049148</v>
      </c>
      <c r="P130" s="129">
        <f t="shared" si="27"/>
        <v>103.89131600618411</v>
      </c>
      <c r="Q130" s="130">
        <v>116.06519208381837</v>
      </c>
      <c r="R130" s="56" t="s">
        <v>241</v>
      </c>
    </row>
    <row r="131" spans="1:18" s="49" customFormat="1" ht="12.75" customHeight="1" x14ac:dyDescent="0.2">
      <c r="A131" s="56">
        <v>2019</v>
      </c>
      <c r="B131" s="60" t="s">
        <v>74</v>
      </c>
      <c r="C131" s="127">
        <v>120.99886492622021</v>
      </c>
      <c r="D131" s="128">
        <v>132.58575197889181</v>
      </c>
      <c r="E131" s="128">
        <v>163.76440460947506</v>
      </c>
      <c r="F131" s="127">
        <v>109.15780866721178</v>
      </c>
      <c r="G131" s="128">
        <v>148.13863928112966</v>
      </c>
      <c r="H131" s="128">
        <v>109.82824427480915</v>
      </c>
      <c r="I131" s="128">
        <v>121.14093959731542</v>
      </c>
      <c r="J131" s="129">
        <f t="shared" si="21"/>
        <v>103.62714354100018</v>
      </c>
      <c r="K131" s="129">
        <f t="shared" si="22"/>
        <v>113.55050942160328</v>
      </c>
      <c r="L131" s="129">
        <f t="shared" si="23"/>
        <v>140.25286496464517</v>
      </c>
      <c r="M131" s="129">
        <f t="shared" si="24"/>
        <v>93.486099347093656</v>
      </c>
      <c r="N131" s="129">
        <f t="shared" si="25"/>
        <v>126.87047970338025</v>
      </c>
      <c r="O131" s="129">
        <f t="shared" si="26"/>
        <v>94.060280989093798</v>
      </c>
      <c r="P131" s="129">
        <f t="shared" si="27"/>
        <v>103.74882065213755</v>
      </c>
      <c r="Q131" s="130">
        <v>116.76367869615831</v>
      </c>
      <c r="R131" s="56" t="s">
        <v>242</v>
      </c>
    </row>
    <row r="132" spans="1:18" s="49" customFormat="1" ht="12.75" customHeight="1" x14ac:dyDescent="0.2">
      <c r="A132" s="56">
        <v>2019</v>
      </c>
      <c r="B132" s="60" t="s">
        <v>75</v>
      </c>
      <c r="C132" s="127">
        <v>124.97162315550511</v>
      </c>
      <c r="D132" s="128">
        <v>120.97625329815304</v>
      </c>
      <c r="E132" s="128">
        <v>160.30729833546738</v>
      </c>
      <c r="F132" s="127">
        <v>111.52902698282912</v>
      </c>
      <c r="G132" s="128">
        <v>141.59178433889602</v>
      </c>
      <c r="H132" s="128">
        <v>108.20610687022902</v>
      </c>
      <c r="I132" s="128">
        <v>121.36465324384787</v>
      </c>
      <c r="J132" s="129">
        <f t="shared" si="21"/>
        <v>106.18261551986043</v>
      </c>
      <c r="K132" s="129">
        <f t="shared" si="22"/>
        <v>102.78793430575021</v>
      </c>
      <c r="L132" s="129">
        <f t="shared" si="23"/>
        <v>136.205706498681</v>
      </c>
      <c r="M132" s="129">
        <f t="shared" si="24"/>
        <v>94.761062490850861</v>
      </c>
      <c r="N132" s="129">
        <f t="shared" si="25"/>
        <v>120.30399876074351</v>
      </c>
      <c r="O132" s="129">
        <f t="shared" si="26"/>
        <v>91.937730763132279</v>
      </c>
      <c r="P132" s="129">
        <f t="shared" si="27"/>
        <v>103.11793979867984</v>
      </c>
      <c r="Q132" s="130">
        <v>117.69499417927823</v>
      </c>
      <c r="R132" s="56" t="s">
        <v>243</v>
      </c>
    </row>
    <row r="133" spans="1:18" s="49" customFormat="1" ht="12.75" customHeight="1" x14ac:dyDescent="0.2">
      <c r="A133" s="56">
        <v>2020</v>
      </c>
      <c r="B133" s="60" t="s">
        <v>72</v>
      </c>
      <c r="C133" s="127">
        <v>126.22020431328038</v>
      </c>
      <c r="D133" s="128">
        <v>120.97625329815304</v>
      </c>
      <c r="E133" s="128">
        <v>160.30729833546738</v>
      </c>
      <c r="F133" s="127">
        <v>99.672935404742447</v>
      </c>
      <c r="G133" s="128">
        <v>141.20667522464697</v>
      </c>
      <c r="H133" s="128">
        <v>106.58396946564885</v>
      </c>
      <c r="I133" s="128">
        <v>121.36465324384787</v>
      </c>
      <c r="J133" s="129">
        <f t="shared" ref="J133:J138" si="28">(C133/$Q133)*100</f>
        <v>105.77868829766619</v>
      </c>
      <c r="K133" s="129">
        <f t="shared" ref="K133:K138" si="29">(D133/$Q133)*100</f>
        <v>101.38400154450093</v>
      </c>
      <c r="L133" s="129">
        <f t="shared" ref="L133:L138" si="30">(E133/$Q133)*100</f>
        <v>134.34533587333314</v>
      </c>
      <c r="M133" s="129">
        <f t="shared" ref="M133:M138" si="31">(F133/$Q133)*100</f>
        <v>83.530781963584161</v>
      </c>
      <c r="N133" s="129">
        <f t="shared" ref="N133:N138" si="32">(G133/$Q133)*100</f>
        <v>118.33808196875293</v>
      </c>
      <c r="O133" s="129">
        <f t="shared" ref="O133:O138" si="33">(H133/$Q133)*100</f>
        <v>89.322565630236454</v>
      </c>
      <c r="P133" s="129">
        <f t="shared" ref="P133:P138" si="34">(I133/$Q133)*100</f>
        <v>101.70949964533203</v>
      </c>
      <c r="Q133" s="130">
        <v>119.32479627473806</v>
      </c>
      <c r="R133" s="56" t="s">
        <v>244</v>
      </c>
    </row>
    <row r="134" spans="1:18" s="49" customFormat="1" ht="12.75" customHeight="1" x14ac:dyDescent="0.2">
      <c r="A134" s="56">
        <v>2020</v>
      </c>
      <c r="B134" s="60" t="s">
        <v>73</v>
      </c>
      <c r="C134" s="127">
        <v>126.56072644721907</v>
      </c>
      <c r="D134" s="128">
        <v>116.75461741424802</v>
      </c>
      <c r="E134" s="128">
        <v>160.56338028169014</v>
      </c>
      <c r="F134" s="127">
        <v>65.494685200327069</v>
      </c>
      <c r="G134" s="128">
        <v>137.997432605905</v>
      </c>
      <c r="H134" s="128">
        <v>93.416030534351151</v>
      </c>
      <c r="I134" s="128">
        <v>121.36465324384787</v>
      </c>
      <c r="J134" s="129">
        <f t="shared" si="28"/>
        <v>98.653052648059145</v>
      </c>
      <c r="K134" s="129">
        <f t="shared" si="29"/>
        <v>91.009270743048148</v>
      </c>
      <c r="L134" s="129">
        <f t="shared" si="30"/>
        <v>125.15784361340457</v>
      </c>
      <c r="M134" s="129">
        <f t="shared" si="31"/>
        <v>51.052572220581624</v>
      </c>
      <c r="N134" s="129">
        <f t="shared" si="32"/>
        <v>107.56787169552851</v>
      </c>
      <c r="O134" s="129">
        <f t="shared" si="33"/>
        <v>72.817032875687516</v>
      </c>
      <c r="P134" s="129">
        <f t="shared" si="34"/>
        <v>94.602756022200836</v>
      </c>
      <c r="Q134" s="130">
        <v>128.28870779976717</v>
      </c>
      <c r="R134" s="56" t="s">
        <v>245</v>
      </c>
    </row>
    <row r="135" spans="1:18" s="49" customFormat="1" ht="12.75" customHeight="1" x14ac:dyDescent="0.2">
      <c r="A135" s="56">
        <v>2020</v>
      </c>
      <c r="B135" s="60" t="s">
        <v>74</v>
      </c>
      <c r="C135" s="127">
        <v>126.56072644721907</v>
      </c>
      <c r="D135" s="128">
        <v>116.62269129287598</v>
      </c>
      <c r="E135" s="128">
        <v>160.43533930857876</v>
      </c>
      <c r="F135" s="127">
        <v>70.318887980376118</v>
      </c>
      <c r="G135" s="128">
        <v>138.12580231065468</v>
      </c>
      <c r="H135" s="128">
        <v>97.423664122137396</v>
      </c>
      <c r="I135" s="128">
        <v>121.81208053691275</v>
      </c>
      <c r="J135" s="129">
        <f t="shared" si="28"/>
        <v>102.46528182673063</v>
      </c>
      <c r="K135" s="129">
        <f t="shared" si="29"/>
        <v>94.419313685749742</v>
      </c>
      <c r="L135" s="129">
        <f t="shared" si="30"/>
        <v>129.89062814898131</v>
      </c>
      <c r="M135" s="129">
        <f t="shared" si="31"/>
        <v>56.93112608401799</v>
      </c>
      <c r="N135" s="129">
        <f t="shared" si="32"/>
        <v>111.82852420815492</v>
      </c>
      <c r="O135" s="129">
        <f t="shared" si="33"/>
        <v>78.87552071716874</v>
      </c>
      <c r="P135" s="129">
        <f t="shared" si="34"/>
        <v>98.620713648640958</v>
      </c>
      <c r="Q135" s="130">
        <v>123.51571594877764</v>
      </c>
      <c r="R135" s="56" t="s">
        <v>246</v>
      </c>
    </row>
    <row r="136" spans="1:18" s="49" customFormat="1" ht="12.75" customHeight="1" x14ac:dyDescent="0.2">
      <c r="A136" s="56">
        <v>2020</v>
      </c>
      <c r="B136" s="60" t="s">
        <v>75</v>
      </c>
      <c r="C136" s="127">
        <v>129.85244040862659</v>
      </c>
      <c r="D136" s="128">
        <v>102.37467018469657</v>
      </c>
      <c r="E136" s="128">
        <v>155.18565941101156</v>
      </c>
      <c r="F136" s="127">
        <v>72.771872444807855</v>
      </c>
      <c r="G136" s="128">
        <v>129.26829268292684</v>
      </c>
      <c r="H136" s="128">
        <v>97.900763358778619</v>
      </c>
      <c r="I136" s="128">
        <v>121.92393736017897</v>
      </c>
      <c r="J136" s="129">
        <f t="shared" si="28"/>
        <v>105.32884448631752</v>
      </c>
      <c r="K136" s="129">
        <f t="shared" si="29"/>
        <v>83.040454852364846</v>
      </c>
      <c r="L136" s="129">
        <f t="shared" si="30"/>
        <v>125.87769729372893</v>
      </c>
      <c r="M136" s="129">
        <f t="shared" si="31"/>
        <v>59.028364900934804</v>
      </c>
      <c r="N136" s="129">
        <f t="shared" si="32"/>
        <v>104.85501738870082</v>
      </c>
      <c r="O136" s="129">
        <f t="shared" si="33"/>
        <v>79.411478494042342</v>
      </c>
      <c r="P136" s="129">
        <f t="shared" si="34"/>
        <v>98.89769800981469</v>
      </c>
      <c r="Q136" s="130">
        <v>123.28288707799766</v>
      </c>
      <c r="R136" s="56" t="s">
        <v>247</v>
      </c>
    </row>
    <row r="137" spans="1:18" s="49" customFormat="1" ht="12.75" customHeight="1" x14ac:dyDescent="0.2">
      <c r="A137" s="56">
        <v>2021</v>
      </c>
      <c r="B137" s="60" t="s">
        <v>72</v>
      </c>
      <c r="C137" s="127">
        <v>130.19296254256528</v>
      </c>
      <c r="D137" s="128">
        <v>102.37467018469657</v>
      </c>
      <c r="E137" s="128">
        <v>155.18565941101156</v>
      </c>
      <c r="F137" s="127">
        <v>90.842191332788218</v>
      </c>
      <c r="G137" s="128">
        <v>130.03851091142488</v>
      </c>
      <c r="H137" s="128">
        <v>103.53053435114504</v>
      </c>
      <c r="I137" s="128">
        <v>122.14765100671141</v>
      </c>
      <c r="J137" s="129">
        <f t="shared" si="28"/>
        <v>104.81326600193401</v>
      </c>
      <c r="K137" s="129">
        <f t="shared" si="29"/>
        <v>82.417846006236502</v>
      </c>
      <c r="L137" s="129">
        <f t="shared" si="30"/>
        <v>124.93390949771222</v>
      </c>
      <c r="M137" s="129">
        <f t="shared" si="31"/>
        <v>73.133497989564276</v>
      </c>
      <c r="N137" s="129">
        <f t="shared" si="32"/>
        <v>104.68892302991</v>
      </c>
      <c r="O137" s="129">
        <f t="shared" si="33"/>
        <v>83.34838707369596</v>
      </c>
      <c r="P137" s="129">
        <f t="shared" si="34"/>
        <v>98.336300107558671</v>
      </c>
      <c r="Q137" s="130">
        <v>124.21420256111757</v>
      </c>
      <c r="R137" s="56" t="s">
        <v>248</v>
      </c>
    </row>
    <row r="138" spans="1:18" s="49" customFormat="1" ht="12.75" customHeight="1" x14ac:dyDescent="0.2">
      <c r="A138" s="56">
        <v>2021</v>
      </c>
      <c r="B138" s="60" t="s">
        <v>73</v>
      </c>
      <c r="C138" s="127">
        <v>130.4199772985244</v>
      </c>
      <c r="D138" s="128">
        <v>112.00527704485491</v>
      </c>
      <c r="E138" s="128">
        <v>169.39820742637644</v>
      </c>
      <c r="F138" s="127">
        <v>94.43990188062142</v>
      </c>
      <c r="G138" s="128">
        <v>141.46341463414635</v>
      </c>
      <c r="H138" s="128">
        <v>109.54198473282443</v>
      </c>
      <c r="I138" s="128">
        <v>123.8255033557047</v>
      </c>
      <c r="J138" s="129">
        <f t="shared" si="28"/>
        <v>107.0016814703271</v>
      </c>
      <c r="K138" s="129">
        <f t="shared" si="29"/>
        <v>91.893536754088217</v>
      </c>
      <c r="L138" s="129">
        <f t="shared" si="30"/>
        <v>138.9809552810481</v>
      </c>
      <c r="M138" s="129">
        <f t="shared" si="31"/>
        <v>77.482211762611072</v>
      </c>
      <c r="N138" s="129">
        <f t="shared" si="32"/>
        <v>116.06215202553172</v>
      </c>
      <c r="O138" s="129">
        <f t="shared" si="33"/>
        <v>89.872554809451941</v>
      </c>
      <c r="P138" s="129">
        <f t="shared" si="34"/>
        <v>101.59131555162399</v>
      </c>
      <c r="Q138" s="130">
        <v>121.88591385331782</v>
      </c>
      <c r="R138" s="56" t="s">
        <v>249</v>
      </c>
    </row>
    <row r="139" spans="1:18" s="49" customFormat="1" ht="12.75" customHeight="1" x14ac:dyDescent="0.2">
      <c r="A139" s="56">
        <v>2021</v>
      </c>
      <c r="B139" s="60" t="s">
        <v>74</v>
      </c>
      <c r="C139" s="127">
        <v>130.76049943246312</v>
      </c>
      <c r="D139" s="128">
        <v>112.00527704485491</v>
      </c>
      <c r="E139" s="128">
        <v>169.65428937259927</v>
      </c>
      <c r="F139" s="127">
        <v>98.937040065412916</v>
      </c>
      <c r="G139" s="128">
        <v>141.84852374839537</v>
      </c>
      <c r="H139" s="128">
        <v>114.69465648854961</v>
      </c>
      <c r="I139" s="128">
        <v>125.16778523489933</v>
      </c>
      <c r="J139" s="129">
        <f t="shared" ref="J139" si="35">(C139/$Q139)*100</f>
        <v>106.36673201939945</v>
      </c>
      <c r="K139" s="129">
        <f t="shared" ref="K139" si="36">(D139/$Q139)*100</f>
        <v>91.110353202206795</v>
      </c>
      <c r="L139" s="129">
        <f t="shared" ref="L139" si="37">(E139/$Q139)*100</f>
        <v>138.0047675862337</v>
      </c>
      <c r="M139" s="129">
        <f t="shared" ref="M139" si="38">(F139/$Q139)*100</f>
        <v>80.480035431997834</v>
      </c>
      <c r="N139" s="129">
        <f t="shared" ref="N139" si="39">(G139/$Q139)*100</f>
        <v>115.38625179912087</v>
      </c>
      <c r="O139" s="129">
        <f t="shared" ref="O139" si="40">(H139/$Q139)*100</f>
        <v>93.298020761045578</v>
      </c>
      <c r="P139" s="129">
        <f t="shared" ref="P139" si="41">(I139/$Q139)*100</f>
        <v>101.81735560300997</v>
      </c>
      <c r="Q139" s="130">
        <v>122.93364377182769</v>
      </c>
      <c r="R139" s="56" t="s">
        <v>250</v>
      </c>
    </row>
    <row r="140" spans="1:18" ht="12.75" customHeight="1" x14ac:dyDescent="0.2">
      <c r="A140" s="56">
        <v>2021</v>
      </c>
      <c r="B140" s="60" t="s">
        <v>75</v>
      </c>
      <c r="C140" s="127">
        <v>134.16572077185018</v>
      </c>
      <c r="D140" s="128">
        <v>131.13456464379948</v>
      </c>
      <c r="E140" s="128">
        <v>184.37900128040974</v>
      </c>
      <c r="F140" s="127">
        <v>122.24039247751431</v>
      </c>
      <c r="G140" s="128">
        <v>158.92169448010267</v>
      </c>
      <c r="H140" s="128">
        <v>122.99618320610688</v>
      </c>
      <c r="I140" s="128">
        <v>127.96420581655481</v>
      </c>
      <c r="J140" s="129">
        <f t="shared" ref="J140" si="42">(C140/$Q140)*100</f>
        <v>107.91044395413793</v>
      </c>
      <c r="K140" s="129">
        <f t="shared" ref="K140" si="43">(D140/$Q140)*100</f>
        <v>105.47246351032187</v>
      </c>
      <c r="L140" s="129">
        <f t="shared" ref="L140" si="44">(E140/$Q140)*100</f>
        <v>148.2973427901423</v>
      </c>
      <c r="M140" s="129">
        <f t="shared" ref="M140" si="45">(F140/$Q140)*100</f>
        <v>98.318817545116858</v>
      </c>
      <c r="N140" s="129">
        <f t="shared" ref="N140" si="46">(G140/$Q140)*100</f>
        <v>127.82184977379045</v>
      </c>
      <c r="O140" s="129">
        <f t="shared" ref="O140" si="47">(H140/$Q140)*100</f>
        <v>98.926705406409937</v>
      </c>
      <c r="P140" s="129">
        <f t="shared" ref="P140" si="48">(I140/$Q140)*100</f>
        <v>102.92252134496309</v>
      </c>
      <c r="Q140" s="130">
        <v>124.33061699650756</v>
      </c>
      <c r="R140" s="56" t="s">
        <v>251</v>
      </c>
    </row>
    <row r="141" spans="1:18" ht="12.75" customHeight="1" x14ac:dyDescent="0.2">
      <c r="A141" s="56">
        <v>2022</v>
      </c>
      <c r="B141" s="60" t="s">
        <v>72</v>
      </c>
      <c r="C141" s="127">
        <v>140.74914869466517</v>
      </c>
      <c r="D141" s="128">
        <v>131.26649076517151</v>
      </c>
      <c r="E141" s="128">
        <v>185.01920614596671</v>
      </c>
      <c r="F141" s="127">
        <v>156.50040883074408</v>
      </c>
      <c r="G141" s="128">
        <v>160.71887034659821</v>
      </c>
      <c r="H141" s="128">
        <v>130.05725190839698</v>
      </c>
      <c r="I141" s="128">
        <v>129.64205816554809</v>
      </c>
      <c r="J141" s="129">
        <f t="shared" ref="J141" si="49">(C141/$Q141)*100</f>
        <v>111.22678815889364</v>
      </c>
      <c r="K141" s="129">
        <f t="shared" ref="K141" si="50">(D141/$Q141)*100</f>
        <v>103.73313299657987</v>
      </c>
      <c r="L141" s="129">
        <f t="shared" ref="L141" si="51">(E141/$Q141)*100</f>
        <v>146.21112978784305</v>
      </c>
      <c r="M141" s="129">
        <f t="shared" ref="M141" si="52">(F141/$Q141)*100</f>
        <v>123.6741961229155</v>
      </c>
      <c r="N141" s="129">
        <f t="shared" ref="N141" si="53">(G141/$Q141)*100</f>
        <v>127.00782854436785</v>
      </c>
      <c r="O141" s="129">
        <f t="shared" ref="O141" si="54">(H141/$Q141)*100</f>
        <v>102.77753393681049</v>
      </c>
      <c r="P141" s="129">
        <f t="shared" ref="P141" si="55">(I141/$Q141)*100</f>
        <v>102.44942774995936</v>
      </c>
      <c r="Q141" s="130">
        <v>126.54249126891735</v>
      </c>
      <c r="R141" s="56" t="s">
        <v>252</v>
      </c>
    </row>
    <row r="142" spans="1:18" ht="12.75" customHeight="1" x14ac:dyDescent="0.2">
      <c r="A142" s="56">
        <v>2022</v>
      </c>
      <c r="B142" s="60" t="s">
        <v>73</v>
      </c>
      <c r="C142" s="127">
        <v>153.23496027241771</v>
      </c>
      <c r="D142" s="128">
        <v>218.86543535620055</v>
      </c>
      <c r="E142" s="128">
        <v>260.17925736235594</v>
      </c>
      <c r="F142" s="127">
        <v>209.56663941128375</v>
      </c>
      <c r="G142" s="128">
        <v>240.43645699614888</v>
      </c>
      <c r="H142" s="128">
        <v>148.47328244274809</v>
      </c>
      <c r="I142" s="128">
        <v>135.23489932885906</v>
      </c>
      <c r="J142" s="129">
        <f>(C142/$Q142)*100</f>
        <v>118.7985838213058</v>
      </c>
      <c r="K142" s="129">
        <f t="shared" ref="K142:K143" si="56">(D142/$Q142)*100</f>
        <v>169.67997199546593</v>
      </c>
      <c r="L142" s="129">
        <f t="shared" ref="L142:L143" si="57">(E142/$Q142)*100</f>
        <v>201.70937010312616</v>
      </c>
      <c r="M142" s="129">
        <f>(F142/$Q142)*100</f>
        <v>162.47088741362163</v>
      </c>
      <c r="N142" s="129">
        <f t="shared" ref="N142:N143" si="58">(G142/$Q142)*100</f>
        <v>186.4033542957508</v>
      </c>
      <c r="O142" s="129">
        <f t="shared" ref="O142:O143" si="59">(H142/$Q142)*100</f>
        <v>115.10699424036154</v>
      </c>
      <c r="P142" s="129">
        <f t="shared" ref="P142:P143" si="60">(I142/$Q142)*100</f>
        <v>104.84366292733749</v>
      </c>
      <c r="Q142" s="130">
        <v>128.9871944121071</v>
      </c>
      <c r="R142" s="56" t="s">
        <v>253</v>
      </c>
    </row>
    <row r="143" spans="1:18" ht="12.75" customHeight="1" x14ac:dyDescent="0.2">
      <c r="A143" s="56">
        <v>2022</v>
      </c>
      <c r="B143" s="60" t="s">
        <v>74</v>
      </c>
      <c r="C143" s="131">
        <v>169.35300794551645</v>
      </c>
      <c r="D143" s="131">
        <v>219.12928759894461</v>
      </c>
      <c r="E143" s="131">
        <v>261.33162612035852</v>
      </c>
      <c r="F143" s="131">
        <v>198.77350776778414</v>
      </c>
      <c r="G143" s="131">
        <v>241.20667522464697</v>
      </c>
      <c r="H143" s="131">
        <v>153.81679389312976</v>
      </c>
      <c r="I143" s="131">
        <v>137.80760626398211</v>
      </c>
      <c r="J143" s="129">
        <f>(C143/$Q143)*100</f>
        <v>129.31043006684322</v>
      </c>
      <c r="K143" s="129">
        <f t="shared" si="56"/>
        <v>167.31738493110527</v>
      </c>
      <c r="L143" s="129">
        <f t="shared" si="57"/>
        <v>199.54121496656708</v>
      </c>
      <c r="M143" s="129">
        <f>(F143/$Q143)*100</f>
        <v>151.77461615335693</v>
      </c>
      <c r="N143" s="129">
        <f t="shared" si="58"/>
        <v>184.17469690486377</v>
      </c>
      <c r="O143" s="129">
        <f t="shared" si="59"/>
        <v>117.44766751484308</v>
      </c>
      <c r="P143" s="129">
        <f t="shared" si="60"/>
        <v>105.22376336067612</v>
      </c>
      <c r="Q143" s="130">
        <v>130.96623981373691</v>
      </c>
      <c r="R143" s="56" t="s">
        <v>283</v>
      </c>
    </row>
    <row r="144" spans="1:18" x14ac:dyDescent="0.2">
      <c r="A144" s="56">
        <v>2022</v>
      </c>
      <c r="B144" s="60" t="s">
        <v>75</v>
      </c>
      <c r="C144" s="131">
        <v>180.59023836549378</v>
      </c>
      <c r="D144" s="131">
        <v>300</v>
      </c>
      <c r="E144" s="131">
        <v>305.12163892445585</v>
      </c>
      <c r="F144" s="131">
        <v>192.96811120196239</v>
      </c>
      <c r="G144" s="131">
        <v>300.64184852374837</v>
      </c>
      <c r="H144" s="131">
        <v>143.70229007633588</v>
      </c>
      <c r="I144" s="131">
        <v>141.72259507829978</v>
      </c>
      <c r="J144" s="129">
        <f>(C144/$Q144)*100</f>
        <v>135.36388722160487</v>
      </c>
      <c r="K144" s="129">
        <f t="shared" ref="K144:K145" si="61">(D144/$Q144)*100</f>
        <v>224.86910994764401</v>
      </c>
      <c r="L144" s="129">
        <f t="shared" ref="L144:L145" si="62">(E144/$Q144)*100</f>
        <v>228.7081045690293</v>
      </c>
      <c r="M144" s="129">
        <f>(F144/$Q144)*100</f>
        <v>144.64189138087758</v>
      </c>
      <c r="N144" s="129">
        <f t="shared" ref="N144:N145" si="63">(G144/$Q144)*100</f>
        <v>225.35021630183235</v>
      </c>
      <c r="O144" s="129">
        <f t="shared" ref="O144:O145" si="64">(H144/$Q144)*100</f>
        <v>107.71402022301268</v>
      </c>
      <c r="P144" s="129">
        <f t="shared" ref="P144:P145" si="65">(I144/$Q144)*100</f>
        <v>106.23011271575875</v>
      </c>
      <c r="Q144" s="130">
        <v>133.41094295692665</v>
      </c>
      <c r="R144" s="143" t="s">
        <v>306</v>
      </c>
    </row>
    <row r="145" spans="1:18" x14ac:dyDescent="0.2">
      <c r="A145" s="56">
        <v>2023</v>
      </c>
      <c r="B145" s="60" t="s">
        <v>72</v>
      </c>
      <c r="C145" s="131">
        <v>182.74687854710558</v>
      </c>
      <c r="D145" s="131">
        <v>301.05540897097626</v>
      </c>
      <c r="E145" s="131">
        <v>308.45070422535213</v>
      </c>
      <c r="F145" s="131">
        <v>167.29354047424366</v>
      </c>
      <c r="G145" s="131">
        <v>302.05391527599488</v>
      </c>
      <c r="H145" s="131">
        <v>132.44274809160305</v>
      </c>
      <c r="I145" s="131">
        <v>142.84116331096197</v>
      </c>
      <c r="J145" s="129">
        <f>(C145/$Q145)*100</f>
        <v>135.79547462972641</v>
      </c>
      <c r="K145" s="129">
        <f t="shared" si="61"/>
        <v>223.70812829244696</v>
      </c>
      <c r="L145" s="129">
        <f t="shared" si="62"/>
        <v>229.20342121935769</v>
      </c>
      <c r="M145" s="129">
        <f>(F145/$Q145)*100</f>
        <v>124.31241459115512</v>
      </c>
      <c r="N145" s="129">
        <f t="shared" si="63"/>
        <v>224.45009794297545</v>
      </c>
      <c r="O145" s="129">
        <f t="shared" si="64"/>
        <v>98.415502258379789</v>
      </c>
      <c r="P145" s="129">
        <f t="shared" si="65"/>
        <v>106.14235232189996</v>
      </c>
      <c r="Q145" s="130">
        <v>134.57508731082652</v>
      </c>
      <c r="R145" s="143" t="s">
        <v>315</v>
      </c>
    </row>
  </sheetData>
  <phoneticPr fontId="24" type="noConversion"/>
  <pageMargins left="0.75" right="0.75" top="1" bottom="1" header="0.5" footer="0.5"/>
  <pageSetup paperSize="9" scale="66" fitToHeight="5" orientation="landscape" r:id="rId1"/>
  <headerFooter alignWithMargins="0">
    <oddFooter>&amp;R&amp;A</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4"/>
    <pageSetUpPr fitToPage="1"/>
  </sheetPr>
  <dimension ref="A1:F139"/>
  <sheetViews>
    <sheetView showGridLines="0" zoomScaleNormal="100" workbookViewId="0">
      <pane xSplit="2" ySplit="6" topLeftCell="C7" activePane="bottomRight" state="frozen"/>
      <selection activeCell="R13" sqref="R13"/>
      <selection pane="topRight" activeCell="R13" sqref="R13"/>
      <selection pane="bottomLeft" activeCell="R13" sqref="R13"/>
      <selection pane="bottomRight" activeCell="C7" sqref="C7"/>
    </sheetView>
  </sheetViews>
  <sheetFormatPr defaultColWidth="9.28515625" defaultRowHeight="12.75" x14ac:dyDescent="0.2"/>
  <cols>
    <col min="1" max="1" width="10.140625" customWidth="1"/>
    <col min="2" max="6" width="13.28515625"/>
  </cols>
  <sheetData>
    <row r="1" spans="1:6" ht="18" customHeight="1" x14ac:dyDescent="0.2">
      <c r="A1" s="69" t="s">
        <v>254</v>
      </c>
      <c r="B1" s="2"/>
      <c r="C1" s="2"/>
      <c r="D1" s="2"/>
      <c r="E1" s="1"/>
      <c r="F1" s="1"/>
    </row>
    <row r="2" spans="1:6" ht="18" customHeight="1" x14ac:dyDescent="0.2">
      <c r="A2" s="67" t="s">
        <v>30</v>
      </c>
      <c r="B2" s="49"/>
      <c r="C2" s="26"/>
      <c r="D2" s="25"/>
      <c r="E2" s="26"/>
      <c r="F2" s="25"/>
    </row>
    <row r="3" spans="1:6" ht="18" customHeight="1" x14ac:dyDescent="0.2">
      <c r="A3" s="67" t="s">
        <v>305</v>
      </c>
      <c r="B3" s="49"/>
      <c r="C3" s="26"/>
      <c r="D3" s="25"/>
      <c r="E3" s="26"/>
      <c r="F3" s="25"/>
    </row>
    <row r="4" spans="1:6" ht="18" customHeight="1" x14ac:dyDescent="0.2">
      <c r="A4" s="67" t="s">
        <v>77</v>
      </c>
      <c r="B4" s="49"/>
      <c r="C4" s="26"/>
      <c r="D4" s="25"/>
      <c r="E4" s="26"/>
      <c r="F4" s="25"/>
    </row>
    <row r="5" spans="1:6" ht="18" customHeight="1" x14ac:dyDescent="0.2">
      <c r="A5" s="68" t="s">
        <v>71</v>
      </c>
      <c r="B5" s="50"/>
      <c r="C5" s="51"/>
      <c r="D5" s="51"/>
      <c r="E5" s="51"/>
      <c r="F5" s="51"/>
    </row>
    <row r="6" spans="1:6" ht="99.95" customHeight="1" x14ac:dyDescent="0.2">
      <c r="A6" s="61" t="s">
        <v>67</v>
      </c>
      <c r="B6" s="61" t="s">
        <v>68</v>
      </c>
      <c r="C6" s="115" t="s">
        <v>132</v>
      </c>
      <c r="D6" s="115" t="s">
        <v>131</v>
      </c>
      <c r="E6" s="115" t="s">
        <v>291</v>
      </c>
      <c r="F6" s="115" t="s">
        <v>292</v>
      </c>
    </row>
    <row r="7" spans="1:6" ht="12.75" customHeight="1" x14ac:dyDescent="0.2">
      <c r="A7" s="9">
        <v>1990</v>
      </c>
      <c r="B7" s="9" t="s">
        <v>72</v>
      </c>
      <c r="C7" s="129">
        <f>'2.1.1'!D13/1.08</f>
        <v>33.836607055604418</v>
      </c>
      <c r="D7" s="129">
        <f>'2.1.1'!E13/1.08</f>
        <v>45.407122871911604</v>
      </c>
      <c r="E7" s="129">
        <f>'2.1.1'!K13/1.08</f>
        <v>58.247786494517428</v>
      </c>
      <c r="F7" s="129">
        <f>'2.1.1'!L13/1.08</f>
        <v>78.165768631206561</v>
      </c>
    </row>
    <row r="8" spans="1:6" ht="12.75" customHeight="1" x14ac:dyDescent="0.2">
      <c r="A8" s="9">
        <v>1990</v>
      </c>
      <c r="B8" s="9" t="s">
        <v>73</v>
      </c>
      <c r="C8" s="129">
        <f>'2.1.1'!D14/1.08</f>
        <v>35.668914296882633</v>
      </c>
      <c r="D8" s="129">
        <f>'2.1.1'!E14/1.08</f>
        <v>47.422582633850233</v>
      </c>
      <c r="E8" s="129">
        <f>'2.1.1'!K14/1.08</f>
        <v>60.077641923572905</v>
      </c>
      <c r="F8" s="129">
        <f>'2.1.1'!L14/1.08</f>
        <v>79.87450682838697</v>
      </c>
    </row>
    <row r="9" spans="1:6" ht="12.75" customHeight="1" x14ac:dyDescent="0.2">
      <c r="A9" s="9">
        <v>1990</v>
      </c>
      <c r="B9" s="9" t="s">
        <v>74</v>
      </c>
      <c r="C9" s="129">
        <f>'2.1.1'!D15/1.08</f>
        <v>36.157529561223491</v>
      </c>
      <c r="D9" s="129">
        <f>'2.1.1'!E15/1.08</f>
        <v>49.55659885237349</v>
      </c>
      <c r="E9" s="129">
        <f>'2.1.1'!K15/1.08</f>
        <v>59.160605510649489</v>
      </c>
      <c r="F9" s="129">
        <f>'2.1.1'!L15/1.08</f>
        <v>81.084035074645413</v>
      </c>
    </row>
    <row r="10" spans="1:6" ht="12.75" customHeight="1" x14ac:dyDescent="0.2">
      <c r="A10" s="9">
        <v>1990</v>
      </c>
      <c r="B10" s="9" t="s">
        <v>75</v>
      </c>
      <c r="C10" s="129">
        <f>'2.1.1'!D16/1.08</f>
        <v>36.401837193393924</v>
      </c>
      <c r="D10" s="129">
        <f>'2.1.1'!E16/1.08</f>
        <v>49.55659885237349</v>
      </c>
      <c r="E10" s="129">
        <f>'2.1.1'!K16/1.08</f>
        <v>59.109977597590515</v>
      </c>
      <c r="F10" s="129">
        <f>'2.1.1'!L16/1.08</f>
        <v>80.470923278239752</v>
      </c>
    </row>
    <row r="11" spans="1:6" ht="12.75" customHeight="1" x14ac:dyDescent="0.2">
      <c r="A11" s="9">
        <v>1991</v>
      </c>
      <c r="B11" s="9" t="s">
        <v>72</v>
      </c>
      <c r="C11" s="129">
        <f>'2.1.1'!D17/1.08</f>
        <v>37.256913905990423</v>
      </c>
      <c r="D11" s="129">
        <f>'2.1.1'!E17/1.08</f>
        <v>49.55659885237349</v>
      </c>
      <c r="E11" s="129">
        <f>'2.1.1'!K17/1.08</f>
        <v>59.156541673282391</v>
      </c>
      <c r="F11" s="129">
        <f>'2.1.1'!L17/1.08</f>
        <v>78.685985978167892</v>
      </c>
    </row>
    <row r="12" spans="1:6" ht="12.75" customHeight="1" x14ac:dyDescent="0.2">
      <c r="A12" s="9">
        <v>1991</v>
      </c>
      <c r="B12" s="9" t="s">
        <v>73</v>
      </c>
      <c r="C12" s="129">
        <f>'2.1.1'!D18/1.08</f>
        <v>37.86768298641649</v>
      </c>
      <c r="D12" s="129">
        <f>'2.1.1'!E18/1.08</f>
        <v>52.046284440650638</v>
      </c>
      <c r="E12" s="129">
        <f>'2.1.1'!K18/1.08</f>
        <v>59.25016336126005</v>
      </c>
      <c r="F12" s="129">
        <f>'2.1.1'!L18/1.08</f>
        <v>81.434896784187444</v>
      </c>
    </row>
    <row r="13" spans="1:6" ht="12.75" customHeight="1" x14ac:dyDescent="0.2">
      <c r="A13" s="9">
        <v>1991</v>
      </c>
      <c r="B13" s="9" t="s">
        <v>74</v>
      </c>
      <c r="C13" s="129">
        <f>'2.1.1'!D19/1.08</f>
        <v>38.478452066842564</v>
      </c>
      <c r="D13" s="129">
        <f>'2.1.1'!E19/1.08</f>
        <v>54.773082942097034</v>
      </c>
      <c r="E13" s="129">
        <f>'2.1.1'!K19/1.08</f>
        <v>59.447824326290949</v>
      </c>
      <c r="F13" s="129">
        <f>'2.1.1'!L19/1.08</f>
        <v>84.622442890757839</v>
      </c>
    </row>
    <row r="14" spans="1:6" ht="12.75" customHeight="1" x14ac:dyDescent="0.2">
      <c r="A14" s="9">
        <v>1991</v>
      </c>
      <c r="B14" s="9" t="s">
        <v>75</v>
      </c>
      <c r="C14" s="129">
        <f>'2.1.1'!D20/1.08</f>
        <v>38.478452066842564</v>
      </c>
      <c r="D14" s="129">
        <f>'2.1.1'!E20/1.08</f>
        <v>54.773082942097034</v>
      </c>
      <c r="E14" s="129">
        <f>'2.1.1'!K20/1.08</f>
        <v>58.708686190795319</v>
      </c>
      <c r="F14" s="129">
        <f>'2.1.1'!L20/1.08</f>
        <v>83.570298840606327</v>
      </c>
    </row>
    <row r="15" spans="1:6" ht="12.75" customHeight="1" x14ac:dyDescent="0.2">
      <c r="A15" s="9">
        <v>1992</v>
      </c>
      <c r="B15" s="9" t="s">
        <v>72</v>
      </c>
      <c r="C15" s="129">
        <f>'2.1.1'!D21/1.08</f>
        <v>38.478452066842564</v>
      </c>
      <c r="D15" s="129">
        <f>'2.1.1'!E21/1.08</f>
        <v>54.773082942097034</v>
      </c>
      <c r="E15" s="129">
        <f>'2.1.1'!K21/1.08</f>
        <v>58.089613928677977</v>
      </c>
      <c r="F15" s="129">
        <f>'2.1.1'!L21/1.08</f>
        <v>82.689065460916254</v>
      </c>
    </row>
    <row r="16" spans="1:6" ht="12.75" customHeight="1" x14ac:dyDescent="0.2">
      <c r="A16" s="9">
        <v>1992</v>
      </c>
      <c r="B16" s="9" t="s">
        <v>73</v>
      </c>
      <c r="C16" s="129">
        <f>'2.1.1'!D22/1.08</f>
        <v>38.478452066842564</v>
      </c>
      <c r="D16" s="129">
        <f>'2.1.1'!E22/1.08</f>
        <v>55.247308768435538</v>
      </c>
      <c r="E16" s="129">
        <f>'2.1.1'!K22/1.08</f>
        <v>57.78494812135974</v>
      </c>
      <c r="F16" s="129">
        <f>'2.1.1'!L22/1.08</f>
        <v>82.967549356793938</v>
      </c>
    </row>
    <row r="17" spans="1:6" ht="12.75" customHeight="1" x14ac:dyDescent="0.2">
      <c r="A17" s="9">
        <v>1992</v>
      </c>
      <c r="B17" s="9" t="s">
        <v>74</v>
      </c>
      <c r="C17" s="129">
        <f>'2.1.1'!D23/1.08</f>
        <v>37.86768298641649</v>
      </c>
      <c r="D17" s="129">
        <f>'2.1.1'!E23/1.08</f>
        <v>55.958647507943283</v>
      </c>
      <c r="E17" s="129">
        <f>'2.1.1'!K23/1.08</f>
        <v>57.067262605845215</v>
      </c>
      <c r="F17" s="129">
        <f>'2.1.1'!L23/1.08</f>
        <v>84.330663525128571</v>
      </c>
    </row>
    <row r="18" spans="1:6" ht="12.75" customHeight="1" x14ac:dyDescent="0.2">
      <c r="A18" s="9">
        <v>1992</v>
      </c>
      <c r="B18" s="9" t="s">
        <v>75</v>
      </c>
      <c r="C18" s="129">
        <f>'2.1.1'!D24/1.08</f>
        <v>36.890452457734774</v>
      </c>
      <c r="D18" s="129">
        <f>'2.1.1'!E24/1.08</f>
        <v>55.958647507943283</v>
      </c>
      <c r="E18" s="129">
        <f>'2.1.1'!K24/1.08</f>
        <v>55.015449064573211</v>
      </c>
      <c r="F18" s="129">
        <f>'2.1.1'!L24/1.08</f>
        <v>83.452219113408475</v>
      </c>
    </row>
    <row r="19" spans="1:6" ht="12.75" customHeight="1" x14ac:dyDescent="0.2">
      <c r="A19" s="9">
        <v>1993</v>
      </c>
      <c r="B19" s="9" t="s">
        <v>72</v>
      </c>
      <c r="C19" s="129">
        <f>'2.1.1'!D25/1.08</f>
        <v>36.52399100947914</v>
      </c>
      <c r="D19" s="129">
        <f>'2.1.1'!E25/1.08</f>
        <v>55.958647507943283</v>
      </c>
      <c r="E19" s="129">
        <f>'2.1.1'!K25/1.08</f>
        <v>53.448225344365554</v>
      </c>
      <c r="F19" s="129">
        <f>'2.1.1'!L25/1.08</f>
        <v>81.88837855080628</v>
      </c>
    </row>
    <row r="20" spans="1:6" ht="12.75" customHeight="1" x14ac:dyDescent="0.2">
      <c r="A20" s="9">
        <v>1993</v>
      </c>
      <c r="B20" s="9" t="s">
        <v>73</v>
      </c>
      <c r="C20" s="129">
        <f>'2.1.1'!D26/1.08</f>
        <v>36.52399100947914</v>
      </c>
      <c r="D20" s="129">
        <f>'2.1.1'!E26/1.08</f>
        <v>55.484421681604786</v>
      </c>
      <c r="E20" s="129">
        <f>'2.1.1'!K26/1.08</f>
        <v>53.630954319901861</v>
      </c>
      <c r="F20" s="129">
        <f>'2.1.1'!L26/1.08</f>
        <v>81.471996964954727</v>
      </c>
    </row>
    <row r="21" spans="1:6" ht="12.75" customHeight="1" x14ac:dyDescent="0.2">
      <c r="A21" s="9">
        <v>1993</v>
      </c>
      <c r="B21" s="9" t="s">
        <v>74</v>
      </c>
      <c r="C21" s="129">
        <f>'2.1.1'!D27/1.08</f>
        <v>36.52399100947914</v>
      </c>
      <c r="D21" s="129">
        <f>'2.1.1'!E27/1.08</f>
        <v>55.010195855266275</v>
      </c>
      <c r="E21" s="129">
        <f>'2.1.1'!K27/1.08</f>
        <v>53.08647762629878</v>
      </c>
      <c r="F21" s="129">
        <f>'2.1.1'!L27/1.08</f>
        <v>79.955597698263517</v>
      </c>
    </row>
    <row r="22" spans="1:6" ht="12.75" customHeight="1" x14ac:dyDescent="0.2">
      <c r="A22" s="9">
        <v>1993</v>
      </c>
      <c r="B22" s="9" t="s">
        <v>75</v>
      </c>
      <c r="C22" s="129">
        <f>'2.1.1'!D28/1.08</f>
        <v>36.52399100947914</v>
      </c>
      <c r="D22" s="129">
        <f>'2.1.1'!E28/1.08</f>
        <v>54.891639398681654</v>
      </c>
      <c r="E22" s="129">
        <f>'2.1.1'!K28/1.08</f>
        <v>52.729593743096764</v>
      </c>
      <c r="F22" s="129">
        <f>'2.1.1'!L28/1.08</f>
        <v>79.246921417592503</v>
      </c>
    </row>
    <row r="23" spans="1:6" ht="12.75" customHeight="1" x14ac:dyDescent="0.2">
      <c r="A23" s="9">
        <v>1994</v>
      </c>
      <c r="B23" s="9" t="s">
        <v>72</v>
      </c>
      <c r="C23" s="129">
        <f>'2.1.1'!D29/1.08</f>
        <v>36.52399100947914</v>
      </c>
      <c r="D23" s="129">
        <f>'2.1.1'!E29/1.08</f>
        <v>54.298857115758523</v>
      </c>
      <c r="E23" s="129">
        <f>'2.1.1'!K29/1.08</f>
        <v>52.377476255663737</v>
      </c>
      <c r="F23" s="129">
        <f>'2.1.1'!L29/1.08</f>
        <v>77.867643176020977</v>
      </c>
    </row>
    <row r="24" spans="1:6" ht="12.75" customHeight="1" x14ac:dyDescent="0.2">
      <c r="A24" s="9">
        <v>1994</v>
      </c>
      <c r="B24" s="9" t="s">
        <v>73</v>
      </c>
      <c r="C24" s="129">
        <f>'2.1.1'!D30/1.08</f>
        <v>39.455682595524273</v>
      </c>
      <c r="D24" s="129">
        <f>'2.1.1'!E30/1.08</f>
        <v>57.974107269881912</v>
      </c>
      <c r="E24" s="129">
        <f>'2.1.1'!K30/1.08</f>
        <v>56.771241791550004</v>
      </c>
      <c r="F24" s="129">
        <f>'2.1.1'!L30/1.08</f>
        <v>83.416680309595591</v>
      </c>
    </row>
    <row r="25" spans="1:6" ht="12.75" customHeight="1" x14ac:dyDescent="0.2">
      <c r="A25" s="9">
        <v>1994</v>
      </c>
      <c r="B25" s="9" t="s">
        <v>74</v>
      </c>
      <c r="C25" s="129">
        <f>'2.1.1'!D31/1.08</f>
        <v>39.455682595524273</v>
      </c>
      <c r="D25" s="129">
        <f>'2.1.1'!E31/1.08</f>
        <v>58.329776639635796</v>
      </c>
      <c r="E25" s="129">
        <f>'2.1.1'!K31/1.08</f>
        <v>56.67630660460761</v>
      </c>
      <c r="F25" s="129">
        <f>'2.1.1'!L31/1.08</f>
        <v>83.788090524159117</v>
      </c>
    </row>
    <row r="26" spans="1:6" ht="12.75" customHeight="1" x14ac:dyDescent="0.2">
      <c r="A26" s="9">
        <v>1994</v>
      </c>
      <c r="B26" s="9" t="s">
        <v>75</v>
      </c>
      <c r="C26" s="129">
        <f>'2.1.1'!D32/1.08</f>
        <v>39.455682595524273</v>
      </c>
      <c r="D26" s="129">
        <f>'2.1.1'!E32/1.08</f>
        <v>57.974107269881912</v>
      </c>
      <c r="E26" s="129">
        <f>'2.1.1'!K32/1.08</f>
        <v>55.835965979498113</v>
      </c>
      <c r="F26" s="129">
        <f>'2.1.1'!L32/1.08</f>
        <v>82.042435164462205</v>
      </c>
    </row>
    <row r="27" spans="1:6" ht="12.75" customHeight="1" x14ac:dyDescent="0.2">
      <c r="A27" s="9">
        <v>1995</v>
      </c>
      <c r="B27" s="9" t="s">
        <v>72</v>
      </c>
      <c r="C27" s="129">
        <f>'2.1.1'!D33/1.08</f>
        <v>39.699990227694713</v>
      </c>
      <c r="D27" s="129">
        <f>'2.1.1'!E33/1.08</f>
        <v>57.974107269881912</v>
      </c>
      <c r="E27" s="129">
        <f>'2.1.1'!K33/1.08</f>
        <v>55.997194754662999</v>
      </c>
      <c r="F27" s="129">
        <f>'2.1.1'!L33/1.08</f>
        <v>81.773001879849858</v>
      </c>
    </row>
    <row r="28" spans="1:6" ht="12.75" customHeight="1" x14ac:dyDescent="0.2">
      <c r="A28" s="9">
        <v>1995</v>
      </c>
      <c r="B28" s="9" t="s">
        <v>73</v>
      </c>
      <c r="C28" s="129">
        <f>'2.1.1'!D34/1.08</f>
        <v>40.066451675950354</v>
      </c>
      <c r="D28" s="129">
        <f>'2.1.1'!E34/1.08</f>
        <v>57.855550813297285</v>
      </c>
      <c r="E28" s="129">
        <f>'2.1.1'!K34/1.08</f>
        <v>55.962734942506273</v>
      </c>
      <c r="F28" s="129">
        <f>'2.1.1'!L34/1.08</f>
        <v>80.809623005890046</v>
      </c>
    </row>
    <row r="29" spans="1:6" ht="12.75" customHeight="1" x14ac:dyDescent="0.2">
      <c r="A29" s="9">
        <v>1995</v>
      </c>
      <c r="B29" s="9" t="s">
        <v>74</v>
      </c>
      <c r="C29" s="129">
        <f>'2.1.1'!D35/1.08</f>
        <v>40.066451675950354</v>
      </c>
      <c r="D29" s="129">
        <f>'2.1.1'!E35/1.08</f>
        <v>57.974107269881912</v>
      </c>
      <c r="E29" s="129">
        <f>'2.1.1'!K35/1.08</f>
        <v>55.511422563937664</v>
      </c>
      <c r="F29" s="129">
        <f>'2.1.1'!L35/1.08</f>
        <v>80.322190556175087</v>
      </c>
    </row>
    <row r="30" spans="1:6" ht="12.75" customHeight="1" x14ac:dyDescent="0.2">
      <c r="A30" s="9">
        <v>1995</v>
      </c>
      <c r="B30" s="9" t="s">
        <v>75</v>
      </c>
      <c r="C30" s="129">
        <f>'2.1.1'!D36/1.08</f>
        <v>40.066451675950354</v>
      </c>
      <c r="D30" s="129">
        <f>'2.1.1'!E36/1.08</f>
        <v>57.855550813297285</v>
      </c>
      <c r="E30" s="129">
        <f>'2.1.1'!K36/1.08</f>
        <v>54.979364200705042</v>
      </c>
      <c r="F30" s="129">
        <f>'2.1.1'!L36/1.08</f>
        <v>79.389645604828075</v>
      </c>
    </row>
    <row r="31" spans="1:6" ht="12.75" customHeight="1" x14ac:dyDescent="0.2">
      <c r="A31" s="9">
        <v>1996</v>
      </c>
      <c r="B31" s="9" t="s">
        <v>72</v>
      </c>
      <c r="C31" s="123">
        <f>'2.1.1'!D37/1.08</f>
        <v>40.066451675950354</v>
      </c>
      <c r="D31" s="123">
        <f>'2.1.1'!E37/1.08</f>
        <v>57.855550813297285</v>
      </c>
      <c r="E31" s="123">
        <f>'2.1.1'!K37/1.08</f>
        <v>54.200129117545444</v>
      </c>
      <c r="F31" s="123">
        <f>'2.1.1'!L37/1.08</f>
        <v>78.264438029326584</v>
      </c>
    </row>
    <row r="32" spans="1:6" ht="12.75" customHeight="1" x14ac:dyDescent="0.2">
      <c r="A32" s="9">
        <v>1996</v>
      </c>
      <c r="B32" s="9" t="s">
        <v>73</v>
      </c>
      <c r="C32" s="123">
        <f>'2.1.1'!D38/1.08</f>
        <v>40.066451675950354</v>
      </c>
      <c r="D32" s="123">
        <f>'2.1.1'!E38/1.08</f>
        <v>57.974107269881912</v>
      </c>
      <c r="E32" s="123">
        <f>'2.1.1'!K38/1.08</f>
        <v>53.194871699600242</v>
      </c>
      <c r="F32" s="123">
        <f>'2.1.1'!L38/1.08</f>
        <v>76.970259883815416</v>
      </c>
    </row>
    <row r="33" spans="1:6" ht="12.75" customHeight="1" x14ac:dyDescent="0.2">
      <c r="A33" s="9">
        <v>1996</v>
      </c>
      <c r="B33" s="9" t="s">
        <v>74</v>
      </c>
      <c r="C33" s="123">
        <f>'2.1.1'!D39/1.08</f>
        <v>40.066451675950354</v>
      </c>
      <c r="D33" s="123">
        <f>'2.1.1'!E39/1.08</f>
        <v>57.974107269881912</v>
      </c>
      <c r="E33" s="123">
        <f>'2.1.1'!K39/1.08</f>
        <v>52.786935566934581</v>
      </c>
      <c r="F33" s="123">
        <f>'2.1.1'!L39/1.08</f>
        <v>76.379997154645039</v>
      </c>
    </row>
    <row r="34" spans="1:6" ht="12.75" customHeight="1" x14ac:dyDescent="0.2">
      <c r="A34" s="9">
        <v>1996</v>
      </c>
      <c r="B34" s="9" t="s">
        <v>75</v>
      </c>
      <c r="C34" s="123">
        <f>'2.1.1'!D40/1.08</f>
        <v>40.066451675950354</v>
      </c>
      <c r="D34" s="123">
        <f>'2.1.1'!E40/1.08</f>
        <v>56.907099160620291</v>
      </c>
      <c r="E34" s="123">
        <f>'2.1.1'!K40/1.08</f>
        <v>52.46506400859964</v>
      </c>
      <c r="F34" s="123">
        <f>'2.1.1'!L40/1.08</f>
        <v>74.517070394775672</v>
      </c>
    </row>
    <row r="35" spans="1:6" ht="12.75" customHeight="1" x14ac:dyDescent="0.2">
      <c r="A35" s="9">
        <v>1997</v>
      </c>
      <c r="B35" s="9" t="s">
        <v>72</v>
      </c>
      <c r="C35" s="123">
        <f>'2.1.1'!D41/1.08</f>
        <v>40.066451675950354</v>
      </c>
      <c r="D35" s="123">
        <f>'2.1.1'!E41/1.08</f>
        <v>56.195760421112531</v>
      </c>
      <c r="E35" s="123">
        <f>'2.1.1'!K41/1.08</f>
        <v>53.359817038203644</v>
      </c>
      <c r="F35" s="123">
        <f>'2.1.1'!L41/1.08</f>
        <v>74.840555351528167</v>
      </c>
    </row>
    <row r="36" spans="1:6" ht="12.75" customHeight="1" x14ac:dyDescent="0.2">
      <c r="A36" s="9">
        <v>1997</v>
      </c>
      <c r="B36" s="9" t="s">
        <v>73</v>
      </c>
      <c r="C36" s="123">
        <f>'2.1.1'!D42/1.08</f>
        <v>39.944297859865145</v>
      </c>
      <c r="D36" s="123">
        <f>'2.1.1'!E42/1.08</f>
        <v>55.958647507943283</v>
      </c>
      <c r="E36" s="123">
        <f>'2.1.1'!K42/1.08</f>
        <v>53.197134669184742</v>
      </c>
      <c r="F36" s="123">
        <f>'2.1.1'!L42/1.08</f>
        <v>74.524772417555468</v>
      </c>
    </row>
    <row r="37" spans="1:6" ht="12.75" customHeight="1" x14ac:dyDescent="0.2">
      <c r="A37" s="9">
        <v>1997</v>
      </c>
      <c r="B37" s="9" t="s">
        <v>74</v>
      </c>
      <c r="C37" s="123">
        <f>'2.1.1'!D43/1.08</f>
        <v>39.699990227694713</v>
      </c>
      <c r="D37" s="123">
        <f>'2.1.1'!E43/1.08</f>
        <v>54.654526485512406</v>
      </c>
      <c r="E37" s="123">
        <f>'2.1.1'!K43/1.08</f>
        <v>51.827190889954046</v>
      </c>
      <c r="F37" s="123">
        <f>'2.1.1'!L43/1.08</f>
        <v>71.349906156618786</v>
      </c>
    </row>
    <row r="38" spans="1:6" ht="12.75" customHeight="1" x14ac:dyDescent="0.2">
      <c r="A38" s="9">
        <v>1997</v>
      </c>
      <c r="B38" s="9" t="s">
        <v>75</v>
      </c>
      <c r="C38" s="123">
        <f>'2.1.1'!D44/1.05</f>
        <v>40.080412112074377</v>
      </c>
      <c r="D38" s="123">
        <f>'2.1.1'!E44/1.05</f>
        <v>54.386927626364248</v>
      </c>
      <c r="E38" s="123">
        <f>'2.1.1'!K44/1.05</f>
        <v>53.295780192371353</v>
      </c>
      <c r="F38" s="123">
        <f>'2.1.1'!L44/1.05</f>
        <v>72.319459490784681</v>
      </c>
    </row>
    <row r="39" spans="1:6" ht="12.75" customHeight="1" x14ac:dyDescent="0.2">
      <c r="A39" s="9">
        <v>1998</v>
      </c>
      <c r="B39" s="9" t="s">
        <v>72</v>
      </c>
      <c r="C39" s="123">
        <f>'2.1.1'!D45/1.05</f>
        <v>39.452192486493274</v>
      </c>
      <c r="D39" s="123">
        <f>'2.1.1'!E45/1.05</f>
        <v>54.386927626364248</v>
      </c>
      <c r="E39" s="123">
        <f>'2.1.1'!K45/1.05</f>
        <v>51.977658505978106</v>
      </c>
      <c r="F39" s="123">
        <f>'2.1.1'!L45/1.05</f>
        <v>71.653942992403216</v>
      </c>
    </row>
    <row r="40" spans="1:6" ht="12.75" customHeight="1" x14ac:dyDescent="0.2">
      <c r="A40" s="9">
        <v>1998</v>
      </c>
      <c r="B40" s="9" t="s">
        <v>73</v>
      </c>
      <c r="C40" s="123">
        <f>'2.1.1'!D46/1.05</f>
        <v>39.452192486493274</v>
      </c>
      <c r="D40" s="123">
        <f>'2.1.1'!E46/1.05</f>
        <v>54.264983842448636</v>
      </c>
      <c r="E40" s="123">
        <f>'2.1.1'!K46/1.05</f>
        <v>51.73959289450034</v>
      </c>
      <c r="F40" s="123">
        <f>'2.1.1'!L46/1.05</f>
        <v>71.165833772005158</v>
      </c>
    </row>
    <row r="41" spans="1:6" ht="12.75" customHeight="1" x14ac:dyDescent="0.2">
      <c r="A41" s="9">
        <v>1998</v>
      </c>
      <c r="B41" s="9" t="s">
        <v>74</v>
      </c>
      <c r="C41" s="123">
        <f>'2.1.1'!D47/1.05</f>
        <v>39.452192486493274</v>
      </c>
      <c r="D41" s="123">
        <f>'2.1.1'!E47/1.05</f>
        <v>53.41137735503932</v>
      </c>
      <c r="E41" s="123">
        <f>'2.1.1'!K47/1.05</f>
        <v>51.269944547500351</v>
      </c>
      <c r="F41" s="123">
        <f>'2.1.1'!L47/1.05</f>
        <v>69.410549391798455</v>
      </c>
    </row>
    <row r="42" spans="1:6" ht="12.75" customHeight="1" x14ac:dyDescent="0.2">
      <c r="A42" s="9">
        <v>1998</v>
      </c>
      <c r="B42" s="9" t="s">
        <v>75</v>
      </c>
      <c r="C42" s="123">
        <f>'2.1.1'!D48/1.05</f>
        <v>39.452192486493274</v>
      </c>
      <c r="D42" s="123">
        <f>'2.1.1'!E48/1.05</f>
        <v>53.41137735503932</v>
      </c>
      <c r="E42" s="123">
        <f>'2.1.1'!K48/1.05</f>
        <v>50.961553903605605</v>
      </c>
      <c r="F42" s="123">
        <f>'2.1.1'!L48/1.05</f>
        <v>68.993042327787634</v>
      </c>
    </row>
    <row r="43" spans="1:6" ht="12.75" customHeight="1" x14ac:dyDescent="0.2">
      <c r="A43" s="9">
        <v>1999</v>
      </c>
      <c r="B43" s="9" t="s">
        <v>72</v>
      </c>
      <c r="C43" s="123">
        <f>'2.1.1'!D49/1.05</f>
        <v>39.703480336725718</v>
      </c>
      <c r="D43" s="123">
        <f>'2.1.1'!E49/1.05</f>
        <v>53.41137735503932</v>
      </c>
      <c r="E43" s="123">
        <f>'2.1.1'!K49/1.05</f>
        <v>51.209143557428533</v>
      </c>
      <c r="F43" s="123">
        <f>'2.1.1'!L49/1.05</f>
        <v>68.889449171139319</v>
      </c>
    </row>
    <row r="44" spans="1:6" ht="12.75" customHeight="1" x14ac:dyDescent="0.2">
      <c r="A44" s="9">
        <v>1999</v>
      </c>
      <c r="B44" s="9" t="s">
        <v>73</v>
      </c>
      <c r="C44" s="123">
        <f>'2.1.1'!D50/1.05</f>
        <v>39.326548561377059</v>
      </c>
      <c r="D44" s="123">
        <f>'2.1.1'!E50/1.05</f>
        <v>53.289433571123716</v>
      </c>
      <c r="E44" s="123">
        <f>'2.1.1'!K50/1.05</f>
        <v>50.571115590154044</v>
      </c>
      <c r="F44" s="123">
        <f>'2.1.1'!L50/1.05</f>
        <v>68.526382391609701</v>
      </c>
    </row>
    <row r="45" spans="1:6" ht="12.75" customHeight="1" x14ac:dyDescent="0.2">
      <c r="A45" s="9">
        <v>1999</v>
      </c>
      <c r="B45" s="9" t="s">
        <v>74</v>
      </c>
      <c r="C45" s="123">
        <f>'2.1.1'!D51/1.05</f>
        <v>39.326548561377059</v>
      </c>
      <c r="D45" s="123">
        <f>'2.1.1'!E51/1.05</f>
        <v>53.167489787208098</v>
      </c>
      <c r="E45" s="123">
        <f>'2.1.1'!K51/1.05</f>
        <v>50.722980802136483</v>
      </c>
      <c r="F45" s="123">
        <f>'2.1.1'!L51/1.05</f>
        <v>68.574885476293929</v>
      </c>
    </row>
    <row r="46" spans="1:6" ht="12.75" customHeight="1" x14ac:dyDescent="0.2">
      <c r="A46" s="9">
        <v>1999</v>
      </c>
      <c r="B46" s="9" t="s">
        <v>75</v>
      </c>
      <c r="C46" s="123">
        <f>'2.1.1'!D52/1.05</f>
        <v>39.326548561377059</v>
      </c>
      <c r="D46" s="123">
        <f>'2.1.1'!E52/1.05</f>
        <v>53.167489787208098</v>
      </c>
      <c r="E46" s="123">
        <f>'2.1.1'!K52/1.05</f>
        <v>50.345015222388817</v>
      </c>
      <c r="F46" s="123">
        <f>'2.1.1'!L52/1.05</f>
        <v>68.063895271552539</v>
      </c>
    </row>
    <row r="47" spans="1:6" ht="12.75" customHeight="1" x14ac:dyDescent="0.2">
      <c r="A47" s="9">
        <v>2000</v>
      </c>
      <c r="B47" s="9" t="s">
        <v>72</v>
      </c>
      <c r="C47" s="123">
        <f>'2.1.1'!D53/1.05</f>
        <v>39.326548561377059</v>
      </c>
      <c r="D47" s="123">
        <f>'2.1.1'!E53/1.05</f>
        <v>53.167489787208098</v>
      </c>
      <c r="E47" s="123">
        <f>'2.1.1'!K53/1.05</f>
        <v>50.046674391441336</v>
      </c>
      <c r="F47" s="123">
        <f>'2.1.1'!L53/1.05</f>
        <v>67.66055366994334</v>
      </c>
    </row>
    <row r="48" spans="1:6" ht="12.75" customHeight="1" x14ac:dyDescent="0.2">
      <c r="A48" s="9">
        <v>2000</v>
      </c>
      <c r="B48" s="9" t="s">
        <v>73</v>
      </c>
      <c r="C48" s="123">
        <f>'2.1.1'!D54/1.05</f>
        <v>38.32139716044729</v>
      </c>
      <c r="D48" s="123">
        <f>'2.1.1'!E54/1.05</f>
        <v>52.435827083714408</v>
      </c>
      <c r="E48" s="123">
        <f>'2.1.1'!K54/1.05</f>
        <v>48.767526164184034</v>
      </c>
      <c r="F48" s="123">
        <f>'2.1.1'!L54/1.05</f>
        <v>66.729445133201011</v>
      </c>
    </row>
    <row r="49" spans="1:6" ht="12.75" customHeight="1" x14ac:dyDescent="0.2">
      <c r="A49" s="9">
        <v>2000</v>
      </c>
      <c r="B49" s="9" t="s">
        <v>74</v>
      </c>
      <c r="C49" s="123">
        <f>'2.1.1'!D55/1.05</f>
        <v>38.32139716044729</v>
      </c>
      <c r="D49" s="123">
        <f>'2.1.1'!E55/1.05</f>
        <v>51.582220596305099</v>
      </c>
      <c r="E49" s="123">
        <f>'2.1.1'!K55/1.05</f>
        <v>48.55174065018322</v>
      </c>
      <c r="F49" s="123">
        <f>'2.1.1'!L55/1.05</f>
        <v>65.352695416262662</v>
      </c>
    </row>
    <row r="50" spans="1:6" ht="12.75" customHeight="1" x14ac:dyDescent="0.2">
      <c r="A50" s="9">
        <v>2000</v>
      </c>
      <c r="B50" s="9" t="s">
        <v>75</v>
      </c>
      <c r="C50" s="123">
        <f>'2.1.1'!D56/1.05</f>
        <v>38.447041085563512</v>
      </c>
      <c r="D50" s="123">
        <f>'2.1.1'!E56/1.05</f>
        <v>51.582220596305099</v>
      </c>
      <c r="E50" s="123">
        <f>'2.1.1'!K56/1.05</f>
        <v>48.71092668510186</v>
      </c>
      <c r="F50" s="123">
        <f>'2.1.1'!L56/1.05</f>
        <v>65.352695416262662</v>
      </c>
    </row>
    <row r="51" spans="1:6" ht="12.75" customHeight="1" x14ac:dyDescent="0.2">
      <c r="A51" s="9">
        <v>2001</v>
      </c>
      <c r="B51" s="10" t="s">
        <v>72</v>
      </c>
      <c r="C51" s="123">
        <f>'2.1.1'!D57/1.05</f>
        <v>38.572685010679734</v>
      </c>
      <c r="D51" s="123">
        <f>'2.1.1'!E57/1.05</f>
        <v>51.582220596305099</v>
      </c>
      <c r="E51" s="123">
        <f>'2.1.1'!K57/1.05</f>
        <v>48.512352011967636</v>
      </c>
      <c r="F51" s="123">
        <f>'2.1.1'!L57/1.05</f>
        <v>64.874271584518425</v>
      </c>
    </row>
    <row r="52" spans="1:6" ht="12.75" customHeight="1" x14ac:dyDescent="0.2">
      <c r="A52" s="9">
        <v>2001</v>
      </c>
      <c r="B52" s="10" t="s">
        <v>73</v>
      </c>
      <c r="C52" s="123">
        <f>'2.1.1'!D58/1.05</f>
        <v>40.080412112074377</v>
      </c>
      <c r="D52" s="123">
        <f>'2.1.1'!E58/1.05</f>
        <v>51.582220596305099</v>
      </c>
      <c r="E52" s="123">
        <f>'2.1.1'!K58/1.05</f>
        <v>49.897208701843319</v>
      </c>
      <c r="F52" s="123">
        <f>'2.1.1'!L58/1.05</f>
        <v>64.216126800327658</v>
      </c>
    </row>
    <row r="53" spans="1:6" ht="12.75" customHeight="1" x14ac:dyDescent="0.2">
      <c r="A53" s="9">
        <v>2001</v>
      </c>
      <c r="B53" s="9" t="s">
        <v>74</v>
      </c>
      <c r="C53" s="123">
        <f>'2.1.1'!D59/1.05</f>
        <v>40.206056037190599</v>
      </c>
      <c r="D53" s="123">
        <f>'2.1.1'!E59/1.05</f>
        <v>51.704164380220718</v>
      </c>
      <c r="E53" s="123">
        <f>'2.1.1'!K59/1.05</f>
        <v>49.908962624200463</v>
      </c>
      <c r="F53" s="123">
        <f>'2.1.1'!L59/1.05</f>
        <v>64.181903471979169</v>
      </c>
    </row>
    <row r="54" spans="1:6" ht="12.75" customHeight="1" x14ac:dyDescent="0.2">
      <c r="A54" s="9">
        <v>2001</v>
      </c>
      <c r="B54" s="9" t="s">
        <v>75</v>
      </c>
      <c r="C54" s="123">
        <f>'2.1.1'!D60/1.05</f>
        <v>40.206056037190599</v>
      </c>
      <c r="D54" s="123">
        <f>'2.1.1'!E60/1.05</f>
        <v>51.826108164136329</v>
      </c>
      <c r="E54" s="123">
        <f>'2.1.1'!K60/1.05</f>
        <v>49.981189777057494</v>
      </c>
      <c r="F54" s="123">
        <f>'2.1.1'!L60/1.05</f>
        <v>64.426377587544309</v>
      </c>
    </row>
    <row r="55" spans="1:6" ht="12.75" customHeight="1" x14ac:dyDescent="0.2">
      <c r="A55" s="11">
        <v>2002</v>
      </c>
      <c r="B55" s="9" t="s">
        <v>72</v>
      </c>
      <c r="C55" s="123">
        <f>'2.1.1'!D61/1.05</f>
        <v>41.965070988817693</v>
      </c>
      <c r="D55" s="123">
        <f>'2.1.1'!E61/1.05</f>
        <v>51.826108164136329</v>
      </c>
      <c r="E55" s="123">
        <f>'2.1.1'!K61/1.05</f>
        <v>51.644693380221192</v>
      </c>
      <c r="F55" s="123">
        <f>'2.1.1'!L61/1.05</f>
        <v>63.780267783657749</v>
      </c>
    </row>
    <row r="56" spans="1:6" ht="12.75" customHeight="1" x14ac:dyDescent="0.2">
      <c r="A56" s="11">
        <v>2002</v>
      </c>
      <c r="B56" s="12" t="s">
        <v>73</v>
      </c>
      <c r="C56" s="123">
        <f>'2.1.1'!D62/1.05</f>
        <v>42.21635883905013</v>
      </c>
      <c r="D56" s="123">
        <f>'2.1.1'!E62/1.05</f>
        <v>51.948051948051955</v>
      </c>
      <c r="E56" s="123">
        <f>'2.1.1'!K62/1.05</f>
        <v>51.584427087829397</v>
      </c>
      <c r="F56" s="123">
        <f>'2.1.1'!L62/1.05</f>
        <v>63.475642423010861</v>
      </c>
    </row>
    <row r="57" spans="1:6" ht="12.75" customHeight="1" x14ac:dyDescent="0.2">
      <c r="A57" s="11">
        <v>2002</v>
      </c>
      <c r="B57" s="12" t="s">
        <v>74</v>
      </c>
      <c r="C57" s="123">
        <f>'2.1.1'!D63/1.05</f>
        <v>42.342002764166352</v>
      </c>
      <c r="D57" s="123">
        <f>'2.1.1'!E63/1.05</f>
        <v>51.948051948051955</v>
      </c>
      <c r="E57" s="123">
        <f>'2.1.1'!K63/1.05</f>
        <v>51.518102513341226</v>
      </c>
      <c r="F57" s="123">
        <f>'2.1.1'!L63/1.05</f>
        <v>63.205915897134048</v>
      </c>
    </row>
    <row r="58" spans="1:6" ht="12.75" customHeight="1" x14ac:dyDescent="0.2">
      <c r="A58" s="11">
        <v>2002</v>
      </c>
      <c r="B58" s="12" t="s">
        <v>75</v>
      </c>
      <c r="C58" s="123">
        <f>'2.1.1'!D64/1.05</f>
        <v>42.342002764166352</v>
      </c>
      <c r="D58" s="123">
        <f>'2.1.1'!E64/1.05</f>
        <v>51.948051948051955</v>
      </c>
      <c r="E58" s="123">
        <f>'2.1.1'!K64/1.05</f>
        <v>51.155809246721383</v>
      </c>
      <c r="F58" s="123">
        <f>'2.1.1'!L64/1.05</f>
        <v>62.761429850037459</v>
      </c>
    </row>
    <row r="59" spans="1:6" ht="12.75" customHeight="1" x14ac:dyDescent="0.2">
      <c r="A59" s="11">
        <v>2003</v>
      </c>
      <c r="B59" s="9" t="s">
        <v>72</v>
      </c>
      <c r="C59" s="123">
        <f>'2.1.1'!D65/1.05</f>
        <v>42.467646689282567</v>
      </c>
      <c r="D59" s="123">
        <f>'2.1.1'!E65/1.05</f>
        <v>52.069995731967566</v>
      </c>
      <c r="E59" s="123">
        <f>'2.1.1'!K65/1.05</f>
        <v>51.092028720019215</v>
      </c>
      <c r="F59" s="123">
        <f>'2.1.1'!L65/1.05</f>
        <v>62.64443464112064</v>
      </c>
    </row>
    <row r="60" spans="1:6" ht="12.75" customHeight="1" x14ac:dyDescent="0.2">
      <c r="A60" s="11">
        <v>2003</v>
      </c>
      <c r="B60" s="12" t="s">
        <v>73</v>
      </c>
      <c r="C60" s="123">
        <f>'2.1.1'!D66/1.05</f>
        <v>42.844578464631233</v>
      </c>
      <c r="D60" s="123">
        <f>'2.1.1'!E66/1.05</f>
        <v>52.191939515883178</v>
      </c>
      <c r="E60" s="123">
        <f>'2.1.1'!K66/1.05</f>
        <v>50.974366899055717</v>
      </c>
      <c r="F60" s="123">
        <f>'2.1.1'!L66/1.05</f>
        <v>62.095396183024448</v>
      </c>
    </row>
    <row r="61" spans="1:6" ht="12.75" customHeight="1" x14ac:dyDescent="0.2">
      <c r="A61" s="11">
        <v>2003</v>
      </c>
      <c r="B61" s="12" t="s">
        <v>74</v>
      </c>
      <c r="C61" s="123">
        <f>'2.1.1'!D67/1.05</f>
        <v>43.347154165096121</v>
      </c>
      <c r="D61" s="123">
        <f>'2.1.1'!E67/1.05</f>
        <v>52.679714651545645</v>
      </c>
      <c r="E61" s="123">
        <f>'2.1.1'!K67/1.05</f>
        <v>51.358904038369069</v>
      </c>
      <c r="F61" s="123">
        <f>'2.1.1'!L67/1.05</f>
        <v>62.416379152658919</v>
      </c>
    </row>
    <row r="62" spans="1:6" ht="12.75" customHeight="1" x14ac:dyDescent="0.2">
      <c r="A62" s="11">
        <v>2003</v>
      </c>
      <c r="B62" s="12" t="s">
        <v>75</v>
      </c>
      <c r="C62" s="123">
        <f>'2.1.1'!D68/1.05</f>
        <v>43.598442015328558</v>
      </c>
      <c r="D62" s="123">
        <f>'2.1.1'!E68/1.05</f>
        <v>52.923602219376868</v>
      </c>
      <c r="E62" s="123">
        <f>'2.1.1'!K68/1.05</f>
        <v>51.585484423095366</v>
      </c>
      <c r="F62" s="123">
        <f>'2.1.1'!L68/1.05</f>
        <v>62.618972873890819</v>
      </c>
    </row>
    <row r="63" spans="1:6" ht="12.75" customHeight="1" x14ac:dyDescent="0.2">
      <c r="A63" s="11">
        <v>2004</v>
      </c>
      <c r="B63" s="9" t="s">
        <v>72</v>
      </c>
      <c r="C63" s="123">
        <f>'2.1.1'!D69/1.05</f>
        <v>44.477949491142098</v>
      </c>
      <c r="D63" s="123">
        <f>'2.1.1'!E69/1.05</f>
        <v>53.777208706786176</v>
      </c>
      <c r="E63" s="123">
        <f>'2.1.1'!K69/1.05</f>
        <v>52.409545422347136</v>
      </c>
      <c r="F63" s="123">
        <f>'2.1.1'!L69/1.05</f>
        <v>63.367108750520345</v>
      </c>
    </row>
    <row r="64" spans="1:6" ht="12.75" customHeight="1" x14ac:dyDescent="0.2">
      <c r="A64" s="11">
        <v>2004</v>
      </c>
      <c r="B64" s="12" t="s">
        <v>73</v>
      </c>
      <c r="C64" s="123">
        <f>'2.1.1'!D70/1.05</f>
        <v>45.608744817188082</v>
      </c>
      <c r="D64" s="123">
        <f>'2.1.1'!E70/1.05</f>
        <v>55.118590329857938</v>
      </c>
      <c r="E64" s="123">
        <f>'2.1.1'!K70/1.05</f>
        <v>52.943124051303464</v>
      </c>
      <c r="F64" s="123">
        <f>'2.1.1'!L70/1.05</f>
        <v>63.98225553155131</v>
      </c>
    </row>
    <row r="65" spans="1:6" ht="12.75" customHeight="1" x14ac:dyDescent="0.2">
      <c r="A65" s="11">
        <v>2004</v>
      </c>
      <c r="B65" s="13" t="s">
        <v>74</v>
      </c>
      <c r="C65" s="123">
        <f>'2.1.1'!D71/1.05</f>
        <v>45.985676592536755</v>
      </c>
      <c r="D65" s="123">
        <f>'2.1.1'!E71/1.05</f>
        <v>55.850253033351621</v>
      </c>
      <c r="E65" s="123">
        <f>'2.1.1'!K71/1.05</f>
        <v>53.308631839391467</v>
      </c>
      <c r="F65" s="123">
        <f>'2.1.1'!L71/1.05</f>
        <v>64.744085500201166</v>
      </c>
    </row>
    <row r="66" spans="1:6" ht="12.75" customHeight="1" x14ac:dyDescent="0.2">
      <c r="A66" s="11">
        <v>2004</v>
      </c>
      <c r="B66" s="12" t="s">
        <v>75</v>
      </c>
      <c r="C66" s="123">
        <f>'2.1.1'!D72/1.05</f>
        <v>48.247267244628723</v>
      </c>
      <c r="D66" s="123">
        <f>'2.1.1'!E72/1.05</f>
        <v>57.557466008170231</v>
      </c>
      <c r="E66" s="123">
        <f>'2.1.1'!K72/1.05</f>
        <v>54.966051144742799</v>
      </c>
      <c r="F66" s="123">
        <f>'2.1.1'!L72/1.05</f>
        <v>65.572762998697925</v>
      </c>
    </row>
    <row r="67" spans="1:6" ht="12.75" customHeight="1" x14ac:dyDescent="0.2">
      <c r="A67" s="11">
        <v>2005</v>
      </c>
      <c r="B67" s="12" t="s">
        <v>72</v>
      </c>
      <c r="C67" s="123">
        <f>'2.1.1'!D73/1.05</f>
        <v>51.011433597185572</v>
      </c>
      <c r="D67" s="123">
        <f>'2.1.1'!E73/1.05</f>
        <v>59.996341686482538</v>
      </c>
      <c r="E67" s="123">
        <f>'2.1.1'!K73/1.05</f>
        <v>58.038174119182003</v>
      </c>
      <c r="F67" s="123">
        <f>'2.1.1'!L73/1.05</f>
        <v>68.260738422103969</v>
      </c>
    </row>
    <row r="68" spans="1:6" ht="12.75" customHeight="1" x14ac:dyDescent="0.2">
      <c r="A68" s="9">
        <v>2005</v>
      </c>
      <c r="B68" s="12" t="s">
        <v>73</v>
      </c>
      <c r="C68" s="123">
        <f>'2.1.1'!D74/1.05</f>
        <v>51.514009297650453</v>
      </c>
      <c r="D68" s="123">
        <f>'2.1.1'!E74/1.05</f>
        <v>60.728004389976221</v>
      </c>
      <c r="E68" s="123">
        <f>'2.1.1'!K74/1.05</f>
        <v>57.919547102986563</v>
      </c>
      <c r="F68" s="123">
        <f>'2.1.1'!L74/1.05</f>
        <v>68.279261480352844</v>
      </c>
    </row>
    <row r="69" spans="1:6" ht="12.75" customHeight="1" x14ac:dyDescent="0.2">
      <c r="A69" s="9">
        <v>2005</v>
      </c>
      <c r="B69" s="9" t="s">
        <v>74</v>
      </c>
      <c r="C69" s="123">
        <f>'2.1.1'!D75/1.05</f>
        <v>52.016584998115341</v>
      </c>
      <c r="D69" s="123">
        <f>'2.1.1'!E75/1.05</f>
        <v>61.215779525638688</v>
      </c>
      <c r="E69" s="123">
        <f>'2.1.1'!K75/1.05</f>
        <v>58.331914508330399</v>
      </c>
      <c r="F69" s="123">
        <f>'2.1.1'!L75/1.05</f>
        <v>68.647982522876802</v>
      </c>
    </row>
    <row r="70" spans="1:6" ht="12.75" customHeight="1" x14ac:dyDescent="0.2">
      <c r="A70" s="9">
        <v>2005</v>
      </c>
      <c r="B70" s="14" t="s">
        <v>75</v>
      </c>
      <c r="C70" s="123">
        <f>'2.1.1'!D76/1.05</f>
        <v>56.162834526950618</v>
      </c>
      <c r="D70" s="123">
        <f>'2.1.1'!E76/1.05</f>
        <v>64.142430339613441</v>
      </c>
      <c r="E70" s="123">
        <f>'2.1.1'!K76/1.05</f>
        <v>62.817545388867948</v>
      </c>
      <c r="F70" s="123">
        <f>'2.1.1'!L76/1.05</f>
        <v>71.742640184541614</v>
      </c>
    </row>
    <row r="71" spans="1:6" ht="12.75" customHeight="1" x14ac:dyDescent="0.2">
      <c r="A71" s="9">
        <v>2006</v>
      </c>
      <c r="B71" s="9" t="s">
        <v>72</v>
      </c>
      <c r="C71" s="123">
        <f>'2.1.1'!D77/1.05</f>
        <v>58.927000879507474</v>
      </c>
      <c r="D71" s="123">
        <f>'2.1.1'!E77/1.05</f>
        <v>66.703249801841352</v>
      </c>
      <c r="E71" s="123">
        <f>'2.1.1'!K77/1.05</f>
        <v>65.398312345603259</v>
      </c>
      <c r="F71" s="123">
        <f>'2.1.1'!L77/1.05</f>
        <v>74.028542092741247</v>
      </c>
    </row>
    <row r="72" spans="1:6" ht="12.75" customHeight="1" x14ac:dyDescent="0.2">
      <c r="A72" s="9">
        <v>2006</v>
      </c>
      <c r="B72" s="9" t="s">
        <v>73</v>
      </c>
      <c r="C72" s="123">
        <f>'2.1.1'!D78/1.05</f>
        <v>67.219499937178043</v>
      </c>
      <c r="D72" s="123">
        <f>'2.1.1'!E78/1.05</f>
        <v>73.654045485031403</v>
      </c>
      <c r="E72" s="123">
        <f>'2.1.1'!K78/1.05</f>
        <v>73.556115217880176</v>
      </c>
      <c r="F72" s="123">
        <f>'2.1.1'!L78/1.05</f>
        <v>80.597229390626723</v>
      </c>
    </row>
    <row r="73" spans="1:6" ht="12.75" customHeight="1" x14ac:dyDescent="0.2">
      <c r="A73" s="9">
        <v>2006</v>
      </c>
      <c r="B73" s="9" t="s">
        <v>74</v>
      </c>
      <c r="C73" s="123">
        <f>'2.1.1'!D79/1.05</f>
        <v>71.742681241361979</v>
      </c>
      <c r="D73" s="123">
        <f>'2.1.1'!E79/1.05</f>
        <v>77.312359002499846</v>
      </c>
      <c r="E73" s="123">
        <f>'2.1.1'!K79/1.05</f>
        <v>77.615822652808504</v>
      </c>
      <c r="F73" s="123">
        <f>'2.1.1'!L79/1.05</f>
        <v>83.64145640194883</v>
      </c>
    </row>
    <row r="74" spans="1:6" ht="12.75" customHeight="1" x14ac:dyDescent="0.2">
      <c r="A74" s="9">
        <v>2006</v>
      </c>
      <c r="B74" s="9" t="s">
        <v>75</v>
      </c>
      <c r="C74" s="123">
        <f>'2.1.1'!D80/1.05</f>
        <v>78.778741047870326</v>
      </c>
      <c r="D74" s="123">
        <f>'2.1.1'!E80/1.05</f>
        <v>81.580391439546375</v>
      </c>
      <c r="E74" s="123">
        <f>'2.1.1'!K80/1.05</f>
        <v>85.443104242576524</v>
      </c>
      <c r="F74" s="123">
        <f>'2.1.1'!L80/1.05</f>
        <v>88.481762937588826</v>
      </c>
    </row>
    <row r="75" spans="1:6" ht="12.75" customHeight="1" x14ac:dyDescent="0.2">
      <c r="A75" s="9">
        <v>2007</v>
      </c>
      <c r="B75" s="9" t="s">
        <v>72</v>
      </c>
      <c r="C75" s="123">
        <f>'2.1.1'!D81/1.05</f>
        <v>80.789043849729865</v>
      </c>
      <c r="D75" s="123">
        <f>'2.1.1'!E81/1.05</f>
        <v>83.287604414364964</v>
      </c>
      <c r="E75" s="123">
        <f>'2.1.1'!K81/1.05</f>
        <v>87.402756507453347</v>
      </c>
      <c r="F75" s="123">
        <f>'2.1.1'!L81/1.05</f>
        <v>90.10585918380292</v>
      </c>
    </row>
    <row r="76" spans="1:6" ht="12.75" customHeight="1" x14ac:dyDescent="0.2">
      <c r="A76" s="9">
        <v>2007</v>
      </c>
      <c r="B76" s="9" t="s">
        <v>73</v>
      </c>
      <c r="C76" s="123">
        <f>'2.1.1'!D82/1.05</f>
        <v>75.763286845081041</v>
      </c>
      <c r="D76" s="123">
        <f>'2.1.1'!E82/1.05</f>
        <v>81.702335223461986</v>
      </c>
      <c r="E76" s="123">
        <f>'2.1.1'!K82/1.05</f>
        <v>80.545375494956218</v>
      </c>
      <c r="F76" s="123">
        <f>'2.1.1'!L82/1.05</f>
        <v>86.859289550685446</v>
      </c>
    </row>
    <row r="77" spans="1:6" ht="12.75" customHeight="1" x14ac:dyDescent="0.2">
      <c r="A77" s="9">
        <v>2007</v>
      </c>
      <c r="B77" s="9" t="s">
        <v>76</v>
      </c>
      <c r="C77" s="123">
        <f>'2.1.1'!D83/1.05</f>
        <v>71.114461615780883</v>
      </c>
      <c r="D77" s="123">
        <f>'2.1.1'!E83/1.05</f>
        <v>79.263459545149686</v>
      </c>
      <c r="E77" s="123">
        <f>'2.1.1'!K83/1.05</f>
        <v>75.509669379426171</v>
      </c>
      <c r="F77" s="123">
        <f>'2.1.1'!L83/1.05</f>
        <v>84.16231365795251</v>
      </c>
    </row>
    <row r="78" spans="1:6" ht="12.75" customHeight="1" x14ac:dyDescent="0.2">
      <c r="A78" s="9">
        <v>2007</v>
      </c>
      <c r="B78" s="9" t="s">
        <v>75</v>
      </c>
      <c r="C78" s="123">
        <f>'2.1.1'!D84/1.05</f>
        <v>70.234954139967343</v>
      </c>
      <c r="D78" s="123">
        <f>'2.1.1'!E84/1.05</f>
        <v>79.019571977318449</v>
      </c>
      <c r="E78" s="123">
        <f>'2.1.1'!K84/1.05</f>
        <v>74.66810099781182</v>
      </c>
      <c r="F78" s="123">
        <f>'2.1.1'!L84/1.05</f>
        <v>84.007193475886837</v>
      </c>
    </row>
    <row r="79" spans="1:6" ht="12.75" customHeight="1" x14ac:dyDescent="0.2">
      <c r="A79" s="9">
        <v>2008</v>
      </c>
      <c r="B79" s="9" t="s">
        <v>72</v>
      </c>
      <c r="C79" s="123">
        <f>'2.1.1'!D85/1.05</f>
        <v>76.517150395778359</v>
      </c>
      <c r="D79" s="123">
        <f>'2.1.1'!E85/1.05</f>
        <v>84.994817389183595</v>
      </c>
      <c r="E79" s="123">
        <f>'2.1.1'!K85/1.05</f>
        <v>80.648137656409347</v>
      </c>
      <c r="F79" s="123">
        <f>'2.1.1'!L85/1.05</f>
        <v>89.583494647004557</v>
      </c>
    </row>
    <row r="80" spans="1:6" ht="12.75" customHeight="1" x14ac:dyDescent="0.2">
      <c r="A80" s="11">
        <v>2008</v>
      </c>
      <c r="B80" s="12" t="s">
        <v>73</v>
      </c>
      <c r="C80" s="123">
        <f>'2.1.1'!D86/1.05</f>
        <v>81.040331699962309</v>
      </c>
      <c r="D80" s="123">
        <f>'2.1.1'!E86/1.05</f>
        <v>89.628681177976944</v>
      </c>
      <c r="E80" s="123">
        <f>'2.1.1'!K86/1.05</f>
        <v>84.278020496692037</v>
      </c>
      <c r="F80" s="123">
        <f>'2.1.1'!L86/1.05</f>
        <v>93.209488053126165</v>
      </c>
    </row>
    <row r="81" spans="1:6" ht="12.75" customHeight="1" x14ac:dyDescent="0.2">
      <c r="A81" s="11">
        <v>2008</v>
      </c>
      <c r="B81" s="12" t="s">
        <v>74</v>
      </c>
      <c r="C81" s="123">
        <f>'2.1.1'!D87/1.05</f>
        <v>92.473928885538385</v>
      </c>
      <c r="D81" s="123">
        <f>'2.1.1'!E87/1.05</f>
        <v>95.360039022010866</v>
      </c>
      <c r="E81" s="123">
        <f>'2.1.1'!K87/1.05</f>
        <v>94.678313364335466</v>
      </c>
      <c r="F81" s="123">
        <f>'2.1.1'!L87/1.05</f>
        <v>97.633222312166069</v>
      </c>
    </row>
    <row r="82" spans="1:6" ht="12.75" customHeight="1" x14ac:dyDescent="0.2">
      <c r="A82" s="11">
        <v>2008</v>
      </c>
      <c r="B82" s="12" t="s">
        <v>75</v>
      </c>
      <c r="C82" s="123">
        <f>'2.1.1'!D88/1.05</f>
        <v>105.66654102274155</v>
      </c>
      <c r="D82" s="123">
        <f>'2.1.1'!E88/1.05</f>
        <v>103.77416011218828</v>
      </c>
      <c r="E82" s="123">
        <f>'2.1.1'!K88/1.05</f>
        <v>107.16358764880167</v>
      </c>
      <c r="F82" s="123">
        <f>'2.1.1'!L88/1.05</f>
        <v>105.24439614683558</v>
      </c>
    </row>
    <row r="83" spans="1:6" ht="12.75" customHeight="1" x14ac:dyDescent="0.2">
      <c r="A83" s="11">
        <v>2009</v>
      </c>
      <c r="B83" s="12" t="s">
        <v>72</v>
      </c>
      <c r="C83" s="123">
        <f>'2.1.1'!D89/1.05</f>
        <v>104.1588139213469</v>
      </c>
      <c r="D83" s="123">
        <f>'2.1.1'!E89/1.05</f>
        <v>103.40832876044144</v>
      </c>
      <c r="E83" s="123">
        <f>'2.1.1'!K89/1.05</f>
        <v>105.88452208099052</v>
      </c>
      <c r="F83" s="123">
        <f>'2.1.1'!L89/1.05</f>
        <v>105.12160284641324</v>
      </c>
    </row>
    <row r="84" spans="1:6" ht="12.75" customHeight="1" x14ac:dyDescent="0.2">
      <c r="A84" s="11">
        <v>2009</v>
      </c>
      <c r="B84" s="12" t="s">
        <v>73</v>
      </c>
      <c r="C84" s="123">
        <f>'2.1.1'!D90/1.05</f>
        <v>100.13820831762786</v>
      </c>
      <c r="D84" s="123">
        <f>'2.1.1'!E90/1.05</f>
        <v>96.335589293335786</v>
      </c>
      <c r="E84" s="123">
        <f>'2.1.1'!K90/1.05</f>
        <v>101.55693145790121</v>
      </c>
      <c r="F84" s="123">
        <f>'2.1.1'!L90/1.05</f>
        <v>97.700438256169363</v>
      </c>
    </row>
    <row r="85" spans="1:6" ht="12.75" customHeight="1" x14ac:dyDescent="0.2">
      <c r="A85" s="11">
        <v>2009</v>
      </c>
      <c r="B85" s="12" t="s">
        <v>74</v>
      </c>
      <c r="C85" s="123">
        <f>'2.1.1'!D91/1.05</f>
        <v>99.635632617162955</v>
      </c>
      <c r="D85" s="123">
        <f>'2.1.1'!E91/1.05</f>
        <v>95.725870373757715</v>
      </c>
      <c r="E85" s="123">
        <f>'2.1.1'!K91/1.05</f>
        <v>100.45423523256218</v>
      </c>
      <c r="F85" s="123">
        <f>'2.1.1'!L91/1.05</f>
        <v>96.512350529410639</v>
      </c>
    </row>
    <row r="86" spans="1:6" ht="12.75" customHeight="1" x14ac:dyDescent="0.2">
      <c r="A86" s="11">
        <v>2009</v>
      </c>
      <c r="B86" s="12" t="s">
        <v>75</v>
      </c>
      <c r="C86" s="123">
        <f>'2.1.1'!D92/1.05</f>
        <v>99.509988692046747</v>
      </c>
      <c r="D86" s="123">
        <f>'2.1.1'!E92/1.05</f>
        <v>95.360039022010866</v>
      </c>
      <c r="E86" s="123">
        <f>'2.1.1'!K92/1.05</f>
        <v>101.1586748952286</v>
      </c>
      <c r="F86" s="123">
        <f>'2.1.1'!L92/1.05</f>
        <v>96.939968662612216</v>
      </c>
    </row>
    <row r="87" spans="1:6" ht="12.75" customHeight="1" x14ac:dyDescent="0.2">
      <c r="A87" s="11">
        <v>2010</v>
      </c>
      <c r="B87" s="12" t="s">
        <v>72</v>
      </c>
      <c r="C87" s="123">
        <f>'2.1.1'!D93/1.05</f>
        <v>97.750973740419639</v>
      </c>
      <c r="D87" s="123">
        <f>'2.1.1'!E93/1.05</f>
        <v>95.360039022010866</v>
      </c>
      <c r="E87" s="123">
        <f>'2.1.1'!K93/1.05</f>
        <v>97.979097366418287</v>
      </c>
      <c r="F87" s="123">
        <f>'2.1.1'!L93/1.05</f>
        <v>95.582582870370302</v>
      </c>
    </row>
    <row r="88" spans="1:6" ht="12.75" customHeight="1" x14ac:dyDescent="0.2">
      <c r="A88" s="11">
        <v>2010</v>
      </c>
      <c r="B88" s="12" t="s">
        <v>73</v>
      </c>
      <c r="C88" s="123">
        <f>'2.1.1'!D94/1.05</f>
        <v>93.981655986933035</v>
      </c>
      <c r="D88" s="123">
        <f>'2.1.1'!E94/1.05</f>
        <v>95.116151454179629</v>
      </c>
      <c r="E88" s="123">
        <f>'2.1.1'!K94/1.05</f>
        <v>93.981655986933035</v>
      </c>
      <c r="F88" s="123">
        <f>'2.1.1'!L94/1.05</f>
        <v>95.116151454179629</v>
      </c>
    </row>
    <row r="89" spans="1:6" ht="12.75" customHeight="1" x14ac:dyDescent="0.2">
      <c r="A89" s="11">
        <v>2010</v>
      </c>
      <c r="B89" s="12" t="s">
        <v>74</v>
      </c>
      <c r="C89" s="123">
        <f>'2.1.1'!D95/1.05</f>
        <v>93.981655986933035</v>
      </c>
      <c r="D89" s="123">
        <f>'2.1.1'!E95/1.05</f>
        <v>95.116151454179629</v>
      </c>
      <c r="E89" s="123">
        <f>'2.1.1'!K95/1.05</f>
        <v>93.981655986933035</v>
      </c>
      <c r="F89" s="123">
        <f>'2.1.1'!L95/1.05</f>
        <v>95.116151454179629</v>
      </c>
    </row>
    <row r="90" spans="1:6" ht="12.75" customHeight="1" x14ac:dyDescent="0.2">
      <c r="A90" s="11">
        <v>2010</v>
      </c>
      <c r="B90" s="12" t="s">
        <v>75</v>
      </c>
      <c r="C90" s="123">
        <f>'2.1.1'!D96/1.05</f>
        <v>95.363739163211463</v>
      </c>
      <c r="D90" s="123">
        <f>'2.1.1'!E96/1.05</f>
        <v>95.360039022010866</v>
      </c>
      <c r="E90" s="123">
        <f>'2.1.1'!K96/1.05</f>
        <v>94.921728784702978</v>
      </c>
      <c r="F90" s="123">
        <f>'2.1.1'!L96/1.05</f>
        <v>94.918045793635386</v>
      </c>
    </row>
    <row r="91" spans="1:6" ht="12.75" customHeight="1" x14ac:dyDescent="0.2">
      <c r="A91" s="9">
        <v>2011</v>
      </c>
      <c r="B91" s="9" t="s">
        <v>72</v>
      </c>
      <c r="C91" s="123">
        <f>'2.1.1'!D97/1.05</f>
        <v>99.635632617162955</v>
      </c>
      <c r="D91" s="123">
        <f>'2.1.1'!E97/1.05</f>
        <v>98.042802268154389</v>
      </c>
      <c r="E91" s="123">
        <f>'2.1.1'!K97/1.05</f>
        <v>97.590659541782173</v>
      </c>
      <c r="F91" s="123">
        <f>'2.1.1'!L97/1.05</f>
        <v>96.030521263790888</v>
      </c>
    </row>
    <row r="92" spans="1:6" ht="12.75" customHeight="1" x14ac:dyDescent="0.2">
      <c r="A92" s="9">
        <v>2011</v>
      </c>
      <c r="B92" s="9" t="s">
        <v>73</v>
      </c>
      <c r="C92" s="123">
        <f>'2.1.1'!D98/1.05</f>
        <v>100.01256439251162</v>
      </c>
      <c r="D92" s="123">
        <f>'2.1.1'!E98/1.05</f>
        <v>99.018352539479295</v>
      </c>
      <c r="E92" s="123">
        <f>'2.1.1'!K98/1.05</f>
        <v>98.521551391247101</v>
      </c>
      <c r="F92" s="123">
        <f>'2.1.1'!L98/1.05</f>
        <v>97.542161503913675</v>
      </c>
    </row>
    <row r="93" spans="1:6" ht="12.75" customHeight="1" x14ac:dyDescent="0.2">
      <c r="A93" s="9">
        <v>2011</v>
      </c>
      <c r="B93" s="9" t="s">
        <v>74</v>
      </c>
      <c r="C93" s="123">
        <f>'2.1.1'!D99/1.05</f>
        <v>105.54089709762533</v>
      </c>
      <c r="D93" s="123">
        <f>'2.1.1'!E99/1.05</f>
        <v>102.18889092128528</v>
      </c>
      <c r="E93" s="123">
        <f>'2.1.1'!K99/1.05</f>
        <v>103.13951149813441</v>
      </c>
      <c r="F93" s="123">
        <f>'2.1.1'!L99/1.05</f>
        <v>99.863773949242386</v>
      </c>
    </row>
    <row r="94" spans="1:6" ht="12.75" customHeight="1" x14ac:dyDescent="0.2">
      <c r="A94" s="9">
        <v>2011</v>
      </c>
      <c r="B94" s="9" t="s">
        <v>75</v>
      </c>
      <c r="C94" s="123">
        <f>'2.1.1'!D100/1.05</f>
        <v>117.35142605855008</v>
      </c>
      <c r="D94" s="123">
        <f>'2.1.1'!E100/1.05</f>
        <v>109.38357417230658</v>
      </c>
      <c r="E94" s="123">
        <f>'2.1.1'!K100/1.05</f>
        <v>114.16180632422936</v>
      </c>
      <c r="F94" s="123">
        <f>'2.1.1'!L100/1.05</f>
        <v>106.41052119367086</v>
      </c>
    </row>
    <row r="95" spans="1:6" ht="12.75" customHeight="1" x14ac:dyDescent="0.2">
      <c r="A95" s="9">
        <v>2012</v>
      </c>
      <c r="B95" s="9" t="s">
        <v>72</v>
      </c>
      <c r="C95" s="123">
        <f>'2.1.1'!D101/1.05</f>
        <v>116.8488503580852</v>
      </c>
      <c r="D95" s="123">
        <f>'2.1.1'!E101/1.05</f>
        <v>108.28608011706604</v>
      </c>
      <c r="E95" s="123">
        <f>'2.1.1'!K101/1.05</f>
        <v>113.2879937444641</v>
      </c>
      <c r="F95" s="123">
        <f>'2.1.1'!L101/1.05</f>
        <v>104.98616571169269</v>
      </c>
    </row>
    <row r="96" spans="1:6" ht="12.75" customHeight="1" x14ac:dyDescent="0.2">
      <c r="A96" s="9">
        <v>2012</v>
      </c>
      <c r="B96" s="9" t="s">
        <v>73</v>
      </c>
      <c r="C96" s="123">
        <f>'2.1.1'!D102/1.05</f>
        <v>115.46676718180676</v>
      </c>
      <c r="D96" s="123">
        <f>'2.1.1'!E102/1.05</f>
        <v>106.94469849399427</v>
      </c>
      <c r="E96" s="123">
        <f>'2.1.1'!K102/1.05</f>
        <v>111.57025085396178</v>
      </c>
      <c r="F96" s="123">
        <f>'2.1.1'!L102/1.05</f>
        <v>103.33576603637917</v>
      </c>
    </row>
    <row r="97" spans="1:6" ht="12.75" customHeight="1" x14ac:dyDescent="0.2">
      <c r="A97" s="9">
        <v>2012</v>
      </c>
      <c r="B97" s="9" t="s">
        <v>74</v>
      </c>
      <c r="C97" s="123">
        <f>'2.1.1'!D103/1.05</f>
        <v>115.46676718180676</v>
      </c>
      <c r="D97" s="123">
        <f>'2.1.1'!E103/1.05</f>
        <v>106.94469849399427</v>
      </c>
      <c r="E97" s="123">
        <f>'2.1.1'!K103/1.05</f>
        <v>111.19501458427355</v>
      </c>
      <c r="F97" s="123">
        <f>'2.1.1'!L103/1.05</f>
        <v>102.98822422235547</v>
      </c>
    </row>
    <row r="98" spans="1:6" ht="12.75" customHeight="1" x14ac:dyDescent="0.2">
      <c r="A98" s="9">
        <v>2012</v>
      </c>
      <c r="B98" s="9" t="s">
        <v>75</v>
      </c>
      <c r="C98" s="123">
        <f>'2.1.1'!D104/1.05</f>
        <v>118.98479708506095</v>
      </c>
      <c r="D98" s="123">
        <f>'2.1.1'!E104/1.05</f>
        <v>109.62746174013782</v>
      </c>
      <c r="E98" s="123">
        <f>'2.1.1'!K104/1.05</f>
        <v>114.19881642018699</v>
      </c>
      <c r="F98" s="123">
        <f>'2.1.1'!L104/1.05</f>
        <v>105.21786551371889</v>
      </c>
    </row>
    <row r="99" spans="1:6" ht="12.75" customHeight="1" x14ac:dyDescent="0.2">
      <c r="A99" s="9">
        <v>2013</v>
      </c>
      <c r="B99" s="9" t="s">
        <v>72</v>
      </c>
      <c r="C99" s="123">
        <f>'2.1.1'!D105/1.05</f>
        <v>124.63877371529087</v>
      </c>
      <c r="D99" s="123">
        <f>'2.1.1'!E105/1.05</f>
        <v>114.74910066459361</v>
      </c>
      <c r="E99" s="123">
        <f>'2.1.1'!K105/1.05</f>
        <v>118.43440997946333</v>
      </c>
      <c r="F99" s="123">
        <f>'2.1.1'!L105/1.05</f>
        <v>109.0370326005375</v>
      </c>
    </row>
    <row r="100" spans="1:6" ht="12.75" customHeight="1" x14ac:dyDescent="0.2">
      <c r="A100" s="9">
        <v>2013</v>
      </c>
      <c r="B100" s="9" t="s">
        <v>73</v>
      </c>
      <c r="C100" s="123">
        <f>'2.1.1'!D106/1.05</f>
        <v>125.01570549063953</v>
      </c>
      <c r="D100" s="123">
        <f>'2.1.1'!E106/1.05</f>
        <v>115.23687580025609</v>
      </c>
      <c r="E100" s="123">
        <f>'2.1.1'!K106/1.05</f>
        <v>118.39965933457482</v>
      </c>
      <c r="F100" s="123">
        <f>'2.1.1'!L106/1.05</f>
        <v>109.13834213056228</v>
      </c>
    </row>
    <row r="101" spans="1:6" ht="12.75" customHeight="1" x14ac:dyDescent="0.2">
      <c r="A101" s="9">
        <v>2013</v>
      </c>
      <c r="B101" s="9" t="s">
        <v>74</v>
      </c>
      <c r="C101" s="123">
        <f>'2.1.1'!D107/1.05</f>
        <v>125.01570549063953</v>
      </c>
      <c r="D101" s="123">
        <f>'2.1.1'!E107/1.05</f>
        <v>115.60270715200294</v>
      </c>
      <c r="E101" s="123">
        <f>'2.1.1'!K107/1.05</f>
        <v>117.36447105623974</v>
      </c>
      <c r="F101" s="123">
        <f>'2.1.1'!L107/1.05</f>
        <v>108.52756879078746</v>
      </c>
    </row>
    <row r="102" spans="1:6" ht="12.75" customHeight="1" x14ac:dyDescent="0.2">
      <c r="A102" s="9">
        <v>2013</v>
      </c>
      <c r="B102" s="9" t="s">
        <v>75</v>
      </c>
      <c r="C102" s="123">
        <f>'2.1.1'!D108/1.05</f>
        <v>127.77987184319637</v>
      </c>
      <c r="D102" s="123">
        <f>'2.1.1'!E108/1.05</f>
        <v>118.16352661423086</v>
      </c>
      <c r="E102" s="123">
        <f>'2.1.1'!K108/1.05</f>
        <v>120.09071106488587</v>
      </c>
      <c r="F102" s="123">
        <f>'2.1.1'!L108/1.05</f>
        <v>111.05302993613162</v>
      </c>
    </row>
    <row r="103" spans="1:6" ht="12.75" customHeight="1" x14ac:dyDescent="0.2">
      <c r="A103" s="9">
        <v>2014</v>
      </c>
      <c r="B103" s="9" t="s">
        <v>72</v>
      </c>
      <c r="C103" s="123">
        <f>'2.1.1'!D109/1.05</f>
        <v>132.17740922226409</v>
      </c>
      <c r="D103" s="123">
        <f>'2.1.1'!E109/1.05</f>
        <v>123.04127797085543</v>
      </c>
      <c r="E103" s="123">
        <f>'2.1.1'!K109/1.05</f>
        <v>123.54776335356351</v>
      </c>
      <c r="F103" s="123">
        <f>'2.1.1'!L109/1.05</f>
        <v>115.00811510007053</v>
      </c>
    </row>
    <row r="104" spans="1:6" ht="12.75" customHeight="1" x14ac:dyDescent="0.2">
      <c r="A104" s="9">
        <v>2014</v>
      </c>
      <c r="B104" s="9" t="s">
        <v>73</v>
      </c>
      <c r="C104" s="123">
        <f>'2.1.1'!D110/1.05</f>
        <v>131.42354567156676</v>
      </c>
      <c r="D104" s="123">
        <f>'2.1.1'!E110/1.05</f>
        <v>122.18767148344614</v>
      </c>
      <c r="E104" s="123">
        <f>'2.1.1'!K110/1.05</f>
        <v>123.24544293872913</v>
      </c>
      <c r="F104" s="123">
        <f>'2.1.1'!L110/1.05</f>
        <v>114.58429017934525</v>
      </c>
    </row>
    <row r="105" spans="1:6" ht="12.75" customHeight="1" x14ac:dyDescent="0.2">
      <c r="A105" s="9">
        <v>2014</v>
      </c>
      <c r="B105" s="9" t="s">
        <v>74</v>
      </c>
      <c r="C105" s="123">
        <f>'2.1.1'!D111/1.05</f>
        <v>131.42354567156676</v>
      </c>
      <c r="D105" s="123">
        <f>'2.1.1'!E111/1.05</f>
        <v>122.18767148344614</v>
      </c>
      <c r="E105" s="123">
        <f>'2.1.1'!K111/1.05</f>
        <v>121.91449863053549</v>
      </c>
      <c r="F105" s="123">
        <f>'2.1.1'!L111/1.05</f>
        <v>113.3468788383156</v>
      </c>
    </row>
    <row r="106" spans="1:6" ht="12.75" customHeight="1" x14ac:dyDescent="0.2">
      <c r="A106" s="9">
        <v>2014</v>
      </c>
      <c r="B106" s="9" t="s">
        <v>75</v>
      </c>
      <c r="C106" s="123">
        <f>'2.1.1'!D112/1.05</f>
        <v>131.42354567156676</v>
      </c>
      <c r="D106" s="123">
        <f>'2.1.1'!E112/1.05</f>
        <v>122.18767148344614</v>
      </c>
      <c r="E106" s="123">
        <f>'2.1.1'!K112/1.05</f>
        <v>121.91449863053549</v>
      </c>
      <c r="F106" s="123">
        <f>'2.1.1'!L112/1.05</f>
        <v>113.3468788383156</v>
      </c>
    </row>
    <row r="107" spans="1:6" ht="12.75" customHeight="1" x14ac:dyDescent="0.2">
      <c r="A107" s="9">
        <v>2015</v>
      </c>
      <c r="B107" s="9" t="s">
        <v>72</v>
      </c>
      <c r="C107" s="123">
        <f>'2.1.1'!D113/1.05</f>
        <v>129.03631109435858</v>
      </c>
      <c r="D107" s="123">
        <f>'2.1.1'!E113/1.05</f>
        <v>122.18767148344614</v>
      </c>
      <c r="E107" s="123">
        <f>'2.1.1'!K113/1.05</f>
        <v>119.44201641169619</v>
      </c>
      <c r="F107" s="123">
        <f>'2.1.1'!L113/1.05</f>
        <v>113.10259677185373</v>
      </c>
    </row>
    <row r="108" spans="1:6" ht="12.75" customHeight="1" x14ac:dyDescent="0.2">
      <c r="A108" s="9">
        <v>2015</v>
      </c>
      <c r="B108" s="9" t="s">
        <v>73</v>
      </c>
      <c r="C108" s="123">
        <f>'2.1.1'!D114/1.05</f>
        <v>125.89521296645307</v>
      </c>
      <c r="D108" s="123">
        <f>'2.1.1'!E114/1.05</f>
        <v>121.8218401316993</v>
      </c>
      <c r="E108" s="123">
        <f>'2.1.1'!K114/1.05</f>
        <v>117.03894798504675</v>
      </c>
      <c r="F108" s="123">
        <f>'2.1.1'!L114/1.05</f>
        <v>113.25212194061655</v>
      </c>
    </row>
    <row r="109" spans="1:6" ht="12.75" customHeight="1" x14ac:dyDescent="0.2">
      <c r="A109" s="9">
        <v>2015</v>
      </c>
      <c r="B109" s="9" t="s">
        <v>74</v>
      </c>
      <c r="C109" s="123">
        <f>'2.1.1'!D115/1.05</f>
        <v>124.76441764040709</v>
      </c>
      <c r="D109" s="123">
        <f>'2.1.1'!E115/1.05</f>
        <v>121.8218401316993</v>
      </c>
      <c r="E109" s="123">
        <f>'2.1.1'!K115/1.05</f>
        <v>115.48775296671306</v>
      </c>
      <c r="F109" s="123">
        <f>'2.1.1'!L115/1.05</f>
        <v>112.76396624259668</v>
      </c>
    </row>
    <row r="110" spans="1:6" ht="12.75" customHeight="1" x14ac:dyDescent="0.2">
      <c r="A110" s="9">
        <v>2015</v>
      </c>
      <c r="B110" s="9" t="s">
        <v>75</v>
      </c>
      <c r="C110" s="123">
        <f>'2.1.1'!D116/1.05</f>
        <v>122.87975876366379</v>
      </c>
      <c r="D110" s="123">
        <f>'2.1.1'!E116/1.05</f>
        <v>121.8218401316993</v>
      </c>
      <c r="E110" s="123">
        <f>'2.1.1'!K116/1.05</f>
        <v>113.13366857233356</v>
      </c>
      <c r="F110" s="123">
        <f>'2.1.1'!L116/1.05</f>
        <v>112.1596577418325</v>
      </c>
    </row>
    <row r="111" spans="1:6" ht="12.75" customHeight="1" x14ac:dyDescent="0.2">
      <c r="A111" s="9">
        <v>2016</v>
      </c>
      <c r="B111" s="9" t="s">
        <v>72</v>
      </c>
      <c r="C111" s="123">
        <f>'2.1.1'!D117/1.05</f>
        <v>121.24638773715292</v>
      </c>
      <c r="D111" s="123">
        <f>'2.1.1'!E117/1.05</f>
        <v>121.8218401316993</v>
      </c>
      <c r="E111" s="123">
        <f>'2.1.1'!K117/1.05</f>
        <v>110.91655704602168</v>
      </c>
      <c r="F111" s="123">
        <f>'2.1.1'!L117/1.05</f>
        <v>111.44298261249169</v>
      </c>
    </row>
    <row r="112" spans="1:6" ht="12.75" customHeight="1" x14ac:dyDescent="0.2">
      <c r="A112" s="9">
        <v>2016</v>
      </c>
      <c r="B112" s="9" t="s">
        <v>73</v>
      </c>
      <c r="C112" s="123">
        <f>'2.1.1'!D118/1.05</f>
        <v>117.22578213343385</v>
      </c>
      <c r="D112" s="123">
        <f>'2.1.1'!E118/1.05</f>
        <v>121.57795256386808</v>
      </c>
      <c r="E112" s="123">
        <f>'2.1.1'!K118/1.05</f>
        <v>107.1244115453401</v>
      </c>
      <c r="F112" s="123">
        <f>'2.1.1'!L118/1.05</f>
        <v>111.10155452379009</v>
      </c>
    </row>
    <row r="113" spans="1:6" ht="12.75" customHeight="1" x14ac:dyDescent="0.2">
      <c r="A113" s="9">
        <v>2016</v>
      </c>
      <c r="B113" s="9" t="s">
        <v>74</v>
      </c>
      <c r="C113" s="123">
        <f>'2.1.1'!D119/1.05</f>
        <v>117.22578213343385</v>
      </c>
      <c r="D113" s="123">
        <f>'2.1.1'!E119/1.05</f>
        <v>121.57795256386808</v>
      </c>
      <c r="E113" s="123">
        <f>'2.1.1'!K119/1.05</f>
        <v>106.22040807238363</v>
      </c>
      <c r="F113" s="123">
        <f>'2.1.1'!L119/1.05</f>
        <v>110.16398866282984</v>
      </c>
    </row>
    <row r="114" spans="1:6" ht="12.75" customHeight="1" x14ac:dyDescent="0.2">
      <c r="A114" s="9">
        <v>2016</v>
      </c>
      <c r="B114" s="9" t="s">
        <v>75</v>
      </c>
      <c r="C114" s="123">
        <f>'2.1.1'!D120/1.05</f>
        <v>117.22578213343385</v>
      </c>
      <c r="D114" s="123">
        <f>'2.1.1'!E120/1.05</f>
        <v>121.57795256386808</v>
      </c>
      <c r="E114" s="123">
        <f>'2.1.1'!K120/1.05</f>
        <v>105.55235519142524</v>
      </c>
      <c r="F114" s="123">
        <f>'2.1.1'!L120/1.05</f>
        <v>109.47113338822084</v>
      </c>
    </row>
    <row r="115" spans="1:6" ht="12.75" customHeight="1" x14ac:dyDescent="0.2">
      <c r="A115" s="9">
        <v>2017</v>
      </c>
      <c r="B115" s="9" t="s">
        <v>72</v>
      </c>
      <c r="C115" s="123">
        <f>'2.1.1'!D121/1.05</f>
        <v>116.72320643296898</v>
      </c>
      <c r="D115" s="123">
        <f>'2.1.1'!E121/1.05</f>
        <v>122.06572769953051</v>
      </c>
      <c r="E115" s="123">
        <f>'2.1.1'!K121/1.05</f>
        <v>104.66099616484378</v>
      </c>
      <c r="F115" s="123">
        <f>'2.1.1'!L121/1.05</f>
        <v>109.4514197222304</v>
      </c>
    </row>
    <row r="116" spans="1:6" ht="12.75" customHeight="1" x14ac:dyDescent="0.2">
      <c r="A116" s="9">
        <v>2017</v>
      </c>
      <c r="B116" s="9" t="s">
        <v>73</v>
      </c>
      <c r="C116" s="123">
        <f>'2.1.1'!D122/1.05</f>
        <v>116.47191858273652</v>
      </c>
      <c r="D116" s="123">
        <f>'2.1.1'!E122/1.05</f>
        <v>129.2604109505518</v>
      </c>
      <c r="E116" s="123">
        <f>'2.1.1'!K122/1.05</f>
        <v>104.21810214851114</v>
      </c>
      <c r="F116" s="123">
        <f>'2.1.1'!L122/1.05</f>
        <v>115.66113854846252</v>
      </c>
    </row>
    <row r="117" spans="1:6" ht="12.75" customHeight="1" x14ac:dyDescent="0.2">
      <c r="A117" s="9">
        <v>2017</v>
      </c>
      <c r="B117" s="9" t="s">
        <v>74</v>
      </c>
      <c r="C117" s="123">
        <f>'2.1.1'!D123/1.05</f>
        <v>117.22578213343385</v>
      </c>
      <c r="D117" s="123">
        <f>'2.1.1'!E123/1.05</f>
        <v>132.5528931162734</v>
      </c>
      <c r="E117" s="123">
        <f>'2.1.1'!K123/1.05</f>
        <v>104.67458092787908</v>
      </c>
      <c r="F117" s="123">
        <f>'2.1.1'!L123/1.05</f>
        <v>118.36063948740004</v>
      </c>
    </row>
    <row r="118" spans="1:6" ht="12.75" customHeight="1" x14ac:dyDescent="0.2">
      <c r="A118" s="9">
        <v>2017</v>
      </c>
      <c r="B118" s="9" t="s">
        <v>75</v>
      </c>
      <c r="C118" s="123">
        <f>'2.1.1'!D124/1.05</f>
        <v>117.22578213343385</v>
      </c>
      <c r="D118" s="123">
        <f>'2.1.1'!E124/1.05</f>
        <v>135.47954393024816</v>
      </c>
      <c r="E118" s="123">
        <f>'2.1.1'!K124/1.05</f>
        <v>103.81128541507182</v>
      </c>
      <c r="F118" s="123">
        <f>'2.1.1'!L124/1.05</f>
        <v>119.9762146763744</v>
      </c>
    </row>
    <row r="119" spans="1:6" ht="12.75" customHeight="1" x14ac:dyDescent="0.2">
      <c r="A119" s="9">
        <v>2018</v>
      </c>
      <c r="B119" s="9" t="s">
        <v>72</v>
      </c>
      <c r="C119" s="123">
        <f>'2.1.1'!D125/1.05</f>
        <v>117.4770699836663</v>
      </c>
      <c r="D119" s="123">
        <f>'2.1.1'!E125/1.05</f>
        <v>135.47954393024816</v>
      </c>
      <c r="E119" s="123">
        <f>'2.1.1'!K125/1.05</f>
        <v>103.81975629214953</v>
      </c>
      <c r="F119" s="123">
        <f>'2.1.1'!L125/1.05</f>
        <v>119.7293500371226</v>
      </c>
    </row>
    <row r="120" spans="1:6" ht="12.75" customHeight="1" x14ac:dyDescent="0.2">
      <c r="A120" s="9">
        <v>2018</v>
      </c>
      <c r="B120" s="9" t="s">
        <v>73</v>
      </c>
      <c r="C120" s="123">
        <f>'2.1.1'!D126/1.05</f>
        <v>118.85915315994471</v>
      </c>
      <c r="D120" s="123">
        <f>'2.1.1'!E126/1.05</f>
        <v>137.79647582464483</v>
      </c>
      <c r="E120" s="123">
        <f>'2.1.1'!K126/1.05</f>
        <v>104.50359525526356</v>
      </c>
      <c r="F120" s="123">
        <f>'2.1.1'!L126/1.05</f>
        <v>121.15370801777884</v>
      </c>
    </row>
    <row r="121" spans="1:6" ht="12.75" customHeight="1" x14ac:dyDescent="0.2">
      <c r="A121" s="9">
        <v>2018</v>
      </c>
      <c r="B121" s="9" t="s">
        <v>74</v>
      </c>
      <c r="C121" s="123">
        <f>'2.1.1'!D127/1.05</f>
        <v>122.75411483854757</v>
      </c>
      <c r="D121" s="123">
        <f>'2.1.1'!E127/1.05</f>
        <v>143.16200231693193</v>
      </c>
      <c r="E121" s="123">
        <f>'2.1.1'!K127/1.05</f>
        <v>107.59773943501261</v>
      </c>
      <c r="F121" s="123">
        <f>'2.1.1'!L127/1.05</f>
        <v>125.48587754106585</v>
      </c>
    </row>
    <row r="122" spans="1:6" ht="12.75" customHeight="1" x14ac:dyDescent="0.2">
      <c r="A122" s="9">
        <v>2018</v>
      </c>
      <c r="B122" s="9" t="s">
        <v>75</v>
      </c>
      <c r="C122" s="123">
        <f>'2.1.1'!D128/1.05</f>
        <v>126.14650081668552</v>
      </c>
      <c r="D122" s="123">
        <f>'2.1.1'!E128/1.05</f>
        <v>147.79586610572528</v>
      </c>
      <c r="E122" s="123">
        <f>'2.1.1'!K128/1.05</f>
        <v>109.67595566956768</v>
      </c>
      <c r="F122" s="123">
        <f>'2.1.1'!L128/1.05</f>
        <v>128.49863257572676</v>
      </c>
    </row>
    <row r="123" spans="1:6" ht="12.75" customHeight="1" x14ac:dyDescent="0.2">
      <c r="A123" s="9">
        <v>2019</v>
      </c>
      <c r="B123" s="9" t="s">
        <v>72</v>
      </c>
      <c r="C123" s="123">
        <f>'2.1.1'!D129/1.05</f>
        <v>115.46676718180676</v>
      </c>
      <c r="D123" s="123">
        <f>'2.1.1'!E129/1.05</f>
        <v>140.60118285470398</v>
      </c>
      <c r="E123" s="123">
        <f>'2.1.1'!K129/1.05</f>
        <v>100.28913347742366</v>
      </c>
      <c r="F123" s="123">
        <f>'2.1.1'!L129/1.05</f>
        <v>122.11973313669436</v>
      </c>
    </row>
    <row r="124" spans="1:6" ht="12.75" customHeight="1" x14ac:dyDescent="0.2">
      <c r="A124" s="9">
        <v>2019</v>
      </c>
      <c r="B124" s="9" t="s">
        <v>73</v>
      </c>
      <c r="C124" s="123">
        <f>'2.1.1'!D130/1.05</f>
        <v>126.27214474180171</v>
      </c>
      <c r="D124" s="123">
        <f>'2.1.1'!E130/1.05</f>
        <v>155.96609962807148</v>
      </c>
      <c r="E124" s="123">
        <f>'2.1.1'!K130/1.05</f>
        <v>108.79415479760048</v>
      </c>
      <c r="F124" s="123">
        <f>'2.1.1'!L130/1.05</f>
        <v>134.37801362137756</v>
      </c>
    </row>
    <row r="125" spans="1:6" ht="12.75" customHeight="1" x14ac:dyDescent="0.2">
      <c r="A125" s="9">
        <v>2019</v>
      </c>
      <c r="B125" s="9" t="s">
        <v>74</v>
      </c>
      <c r="C125" s="123">
        <f>'2.1.1'!D131/1.05</f>
        <v>126.27214474180171</v>
      </c>
      <c r="D125" s="123">
        <f>'2.1.1'!E131/1.05</f>
        <v>155.96609962807148</v>
      </c>
      <c r="E125" s="123">
        <f>'2.1.1'!K131/1.05</f>
        <v>108.14334230628883</v>
      </c>
      <c r="F125" s="123">
        <f>'2.1.1'!L131/1.05</f>
        <v>133.57415710918588</v>
      </c>
    </row>
    <row r="126" spans="1:6" ht="12.75" customHeight="1" x14ac:dyDescent="0.2">
      <c r="A126" s="9">
        <v>2019</v>
      </c>
      <c r="B126" s="9" t="s">
        <v>75</v>
      </c>
      <c r="C126" s="123">
        <f>'2.1.1'!D132/1.05</f>
        <v>115.21547933157431</v>
      </c>
      <c r="D126" s="123">
        <f>'2.1.1'!E132/1.05</f>
        <v>152.67361746234988</v>
      </c>
      <c r="E126" s="123">
        <f>'2.1.1'!K132/1.05</f>
        <v>97.893270767381154</v>
      </c>
      <c r="F126" s="123">
        <f>'2.1.1'!L132/1.05</f>
        <v>129.71972047493426</v>
      </c>
    </row>
    <row r="127" spans="1:6" ht="12.75" customHeight="1" x14ac:dyDescent="0.2">
      <c r="A127" s="9">
        <v>2020</v>
      </c>
      <c r="B127" s="9" t="s">
        <v>72</v>
      </c>
      <c r="C127" s="123">
        <f>'2.1.1'!D133/1.05</f>
        <v>115.21547933157431</v>
      </c>
      <c r="D127" s="123">
        <f>'2.1.1'!E133/1.05</f>
        <v>152.67361746234988</v>
      </c>
      <c r="E127" s="123">
        <f>'2.1.1'!K133/1.05</f>
        <v>96.556191947143745</v>
      </c>
      <c r="F127" s="123">
        <f>'2.1.1'!L133/1.05</f>
        <v>127.94793892698394</v>
      </c>
    </row>
    <row r="128" spans="1:6" ht="12.75" customHeight="1" x14ac:dyDescent="0.2">
      <c r="A128" s="9">
        <v>2020</v>
      </c>
      <c r="B128" s="9" t="s">
        <v>73</v>
      </c>
      <c r="C128" s="123">
        <f>'2.1.1'!D134/1.05</f>
        <v>111.19487372785525</v>
      </c>
      <c r="D128" s="123">
        <f>'2.1.1'!E134/1.05</f>
        <v>152.91750503018108</v>
      </c>
      <c r="E128" s="123">
        <f>'2.1.1'!K134/1.05</f>
        <v>86.675495945760133</v>
      </c>
      <c r="F128" s="123">
        <f>'2.1.1'!L134/1.05</f>
        <v>119.19794629848053</v>
      </c>
    </row>
    <row r="129" spans="1:6" ht="12.75" customHeight="1" x14ac:dyDescent="0.2">
      <c r="A129" s="9">
        <v>2020</v>
      </c>
      <c r="B129" s="9" t="s">
        <v>74</v>
      </c>
      <c r="C129" s="123">
        <f>'2.1.1'!D135/1.05</f>
        <v>111.06922980273903</v>
      </c>
      <c r="D129" s="123">
        <f>'2.1.1'!E135/1.05</f>
        <v>152.79556124626549</v>
      </c>
      <c r="E129" s="123">
        <f>'2.1.1'!K135/1.05</f>
        <v>89.92315589119022</v>
      </c>
      <c r="F129" s="123">
        <f>'2.1.1'!L135/1.05</f>
        <v>123.70536014188696</v>
      </c>
    </row>
    <row r="130" spans="1:6" ht="12.75" customHeight="1" x14ac:dyDescent="0.2">
      <c r="A130" s="9">
        <v>2020</v>
      </c>
      <c r="B130" s="9" t="s">
        <v>75</v>
      </c>
      <c r="C130" s="123">
        <f>'2.1.1'!D136/1.05</f>
        <v>97.499685890187209</v>
      </c>
      <c r="D130" s="123">
        <f>'2.1.1'!E136/1.05</f>
        <v>147.79586610572528</v>
      </c>
      <c r="E130" s="123">
        <f>'2.1.1'!K136/1.05</f>
        <v>79.086147478442712</v>
      </c>
      <c r="F130" s="123">
        <f>'2.1.1'!L136/1.05</f>
        <v>119.88352123212279</v>
      </c>
    </row>
    <row r="131" spans="1:6" ht="12.75" customHeight="1" x14ac:dyDescent="0.2">
      <c r="A131" s="9">
        <v>2021</v>
      </c>
      <c r="B131" s="9" t="s">
        <v>72</v>
      </c>
      <c r="C131" s="123">
        <f>'2.1.1'!D137/1.05</f>
        <v>97.499685890187209</v>
      </c>
      <c r="D131" s="123">
        <f>'2.1.1'!E137/1.05</f>
        <v>147.79586610572528</v>
      </c>
      <c r="E131" s="123">
        <f>'2.1.1'!K137/1.05</f>
        <v>78.493186672606186</v>
      </c>
      <c r="F131" s="123">
        <f>'2.1.1'!L137/1.05</f>
        <v>118.98467571210688</v>
      </c>
    </row>
    <row r="132" spans="1:6" ht="12.75" customHeight="1" x14ac:dyDescent="0.2">
      <c r="A132" s="9">
        <v>2021</v>
      </c>
      <c r="B132" s="9" t="s">
        <v>73</v>
      </c>
      <c r="C132" s="123">
        <f>'2.1.1'!D138/1.05</f>
        <v>106.67169242367133</v>
      </c>
      <c r="D132" s="123">
        <f>'2.1.1'!E138/1.05</f>
        <v>161.33162612035852</v>
      </c>
      <c r="E132" s="123">
        <f>'2.1.1'!K138/1.05</f>
        <v>87.517654051512579</v>
      </c>
      <c r="F132" s="123">
        <f>'2.1.1'!L138/1.05</f>
        <v>132.36281455337914</v>
      </c>
    </row>
    <row r="133" spans="1:6" ht="12.75" customHeight="1" x14ac:dyDescent="0.2">
      <c r="A133" s="9">
        <v>2021</v>
      </c>
      <c r="B133" s="9" t="s">
        <v>74</v>
      </c>
      <c r="C133" s="123">
        <f>'2.1.1'!D139/1.05</f>
        <v>106.67169242367133</v>
      </c>
      <c r="D133" s="123">
        <f>'2.1.1'!E139/1.05</f>
        <v>161.57551368818977</v>
      </c>
      <c r="E133" s="123">
        <f>'2.1.1'!K139/1.05</f>
        <v>86.771764954482663</v>
      </c>
      <c r="F133" s="123">
        <f>'2.1.1'!L139/1.05</f>
        <v>131.43311198688923</v>
      </c>
    </row>
    <row r="134" spans="1:6" ht="12.75" customHeight="1" x14ac:dyDescent="0.2">
      <c r="A134" s="9">
        <v>2021</v>
      </c>
      <c r="B134" s="117" t="s">
        <v>75</v>
      </c>
      <c r="C134" s="124">
        <f>'2.1.1'!D140/1.05</f>
        <v>124.89006156552331</v>
      </c>
      <c r="D134" s="124">
        <f>'2.1.1'!E140/1.05</f>
        <v>175.59904883848546</v>
      </c>
      <c r="E134" s="123">
        <f>'2.1.1'!K140/1.05</f>
        <v>100.44996524792559</v>
      </c>
      <c r="F134" s="123">
        <f>'2.1.1'!L140/1.05</f>
        <v>141.23556456204028</v>
      </c>
    </row>
    <row r="135" spans="1:6" ht="12.75" customHeight="1" x14ac:dyDescent="0.2">
      <c r="A135" s="9">
        <v>2022</v>
      </c>
      <c r="B135" s="9" t="s">
        <v>72</v>
      </c>
      <c r="C135" s="123">
        <f>'2.1.1'!D141/1.05</f>
        <v>125.01570549063953</v>
      </c>
      <c r="D135" s="123">
        <f>'2.1.1'!E141/1.05</f>
        <v>176.20876775806352</v>
      </c>
      <c r="E135" s="123">
        <f>'2.1.1'!K141/1.05</f>
        <v>98.793459996742726</v>
      </c>
      <c r="F135" s="123">
        <f>'2.1.1'!L141/1.05</f>
        <v>139.248695036041</v>
      </c>
    </row>
    <row r="136" spans="1:6" ht="12.75" customHeight="1" x14ac:dyDescent="0.2">
      <c r="A136" s="9">
        <v>2022</v>
      </c>
      <c r="B136" s="9" t="s">
        <v>73</v>
      </c>
      <c r="C136" s="123">
        <f>'2.1.1'!D142/1.05</f>
        <v>208.44327176781005</v>
      </c>
      <c r="D136" s="123">
        <f>'2.1.1'!E142/1.05</f>
        <v>247.78976891652945</v>
      </c>
      <c r="E136" s="125">
        <f>'2.1.1'!K142/1.05</f>
        <v>161.59997332901517</v>
      </c>
      <c r="F136" s="125">
        <f>'2.1.1'!L142/1.05</f>
        <v>192.10416200297729</v>
      </c>
    </row>
    <row r="137" spans="1:6" ht="12.75" customHeight="1" x14ac:dyDescent="0.2">
      <c r="A137" s="9">
        <v>2022</v>
      </c>
      <c r="B137" s="9" t="s">
        <v>74</v>
      </c>
      <c r="C137" s="123">
        <f>'2.1.1'!D143/1.05</f>
        <v>208.69455961804249</v>
      </c>
      <c r="D137" s="123">
        <f>'2.1.1'!E143/1.05</f>
        <v>248.88726297177001</v>
      </c>
      <c r="E137" s="125">
        <f>'2.1.1'!K143/1.05</f>
        <v>159.34989041057645</v>
      </c>
      <c r="F137" s="125">
        <f>'2.1.1'!L143/1.05</f>
        <v>190.03925234911151</v>
      </c>
    </row>
    <row r="138" spans="1:6" x14ac:dyDescent="0.2">
      <c r="A138" s="9">
        <v>2022</v>
      </c>
      <c r="B138" s="117" t="s">
        <v>75</v>
      </c>
      <c r="C138" s="123">
        <f>'2.1.1'!D144/1.05</f>
        <v>285.71428571428572</v>
      </c>
      <c r="D138" s="123">
        <f>'2.1.1'!E144/1.05</f>
        <v>290.59203707091029</v>
      </c>
      <c r="E138" s="125">
        <f>'2.1.1'!K144/1.05</f>
        <v>214.16105709299427</v>
      </c>
      <c r="F138" s="125">
        <f>'2.1.1'!L144/1.05</f>
        <v>217.81724244669456</v>
      </c>
    </row>
    <row r="139" spans="1:6" x14ac:dyDescent="0.2">
      <c r="A139" s="9">
        <v>2023</v>
      </c>
      <c r="B139" s="9" t="s">
        <v>72</v>
      </c>
      <c r="C139" s="123">
        <f>'2.1.1'!D145/1.05</f>
        <v>286.7194371152155</v>
      </c>
      <c r="D139" s="123">
        <f>'2.1.1'!E145/1.05</f>
        <v>293.76257545271631</v>
      </c>
      <c r="E139" s="125">
        <f>'2.1.1'!K145/1.05</f>
        <v>213.05536027852091</v>
      </c>
      <c r="F139" s="125">
        <f>'2.1.1'!L145/1.05</f>
        <v>218.28897258986447</v>
      </c>
    </row>
  </sheetData>
  <phoneticPr fontId="24" type="noConversion"/>
  <pageMargins left="0.75" right="0.75" top="1" bottom="1" header="0.5" footer="0.5"/>
  <pageSetup paperSize="9" fitToHeight="5" orientation="landscape" r:id="rId1"/>
  <headerFooter alignWithMargins="0">
    <oddFooter>&amp;R&amp;A</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4"/>
    <pageSetUpPr fitToPage="1"/>
  </sheetPr>
  <dimension ref="A1:P44"/>
  <sheetViews>
    <sheetView showGridLines="0" zoomScaleNormal="100" workbookViewId="0">
      <pane ySplit="11" topLeftCell="A12" activePane="bottomLeft" state="frozen"/>
      <selection pane="bottomLeft" activeCell="A12" sqref="A12"/>
    </sheetView>
  </sheetViews>
  <sheetFormatPr defaultColWidth="10" defaultRowHeight="12.75" x14ac:dyDescent="0.2"/>
  <cols>
    <col min="1" max="9" width="13.28515625" customWidth="1"/>
    <col min="10" max="10" width="13.85546875" customWidth="1"/>
    <col min="11" max="16" width="13.28515625" customWidth="1"/>
  </cols>
  <sheetData>
    <row r="1" spans="1:16" ht="18" customHeight="1" x14ac:dyDescent="0.2">
      <c r="A1" s="71" t="s">
        <v>120</v>
      </c>
      <c r="B1" s="62"/>
      <c r="C1" s="62"/>
      <c r="D1" s="62"/>
      <c r="E1" s="62"/>
      <c r="F1" s="63"/>
      <c r="G1" s="63"/>
      <c r="H1" s="63"/>
      <c r="I1" s="63"/>
      <c r="J1" s="63"/>
      <c r="K1" s="63"/>
      <c r="L1" s="63"/>
      <c r="M1" s="63"/>
      <c r="N1" s="63"/>
      <c r="O1" s="63"/>
      <c r="P1" s="1"/>
    </row>
    <row r="2" spans="1:16" ht="18" customHeight="1" x14ac:dyDescent="0.2">
      <c r="A2" s="67" t="s">
        <v>144</v>
      </c>
      <c r="B2" s="49"/>
      <c r="C2" s="72"/>
      <c r="D2" s="73"/>
      <c r="E2" s="72"/>
      <c r="F2" s="73"/>
      <c r="G2" s="72"/>
      <c r="H2" s="73"/>
      <c r="I2" s="72"/>
      <c r="J2" s="73"/>
      <c r="K2" s="72"/>
      <c r="L2" s="73"/>
      <c r="M2" s="72"/>
      <c r="N2" s="73"/>
      <c r="O2" s="72"/>
      <c r="P2" s="73"/>
    </row>
    <row r="3" spans="1:16" ht="18" customHeight="1" x14ac:dyDescent="0.2">
      <c r="A3" s="67" t="s">
        <v>142</v>
      </c>
      <c r="B3" s="49"/>
      <c r="C3" s="72"/>
      <c r="D3" s="73"/>
      <c r="E3" s="72"/>
      <c r="F3" s="73"/>
      <c r="G3" s="72"/>
      <c r="H3" s="73"/>
      <c r="I3" s="72"/>
      <c r="J3" s="73"/>
      <c r="K3" s="72"/>
      <c r="L3" s="73"/>
      <c r="M3" s="72"/>
      <c r="N3" s="73"/>
      <c r="O3" s="72"/>
      <c r="P3" s="73"/>
    </row>
    <row r="4" spans="1:16" ht="18" customHeight="1" x14ac:dyDescent="0.2">
      <c r="A4" s="67" t="s">
        <v>311</v>
      </c>
      <c r="B4" s="49"/>
      <c r="C4" s="72"/>
      <c r="D4" s="73"/>
      <c r="E4" s="72"/>
      <c r="F4" s="73"/>
      <c r="G4" s="72"/>
      <c r="H4" s="73"/>
      <c r="I4" s="72"/>
      <c r="J4" s="73"/>
      <c r="K4" s="72"/>
      <c r="L4" s="73"/>
      <c r="M4" s="72"/>
      <c r="N4" s="73"/>
      <c r="O4" s="72"/>
      <c r="P4" s="73"/>
    </row>
    <row r="5" spans="1:16" ht="18" customHeight="1" x14ac:dyDescent="0.2">
      <c r="A5" s="67" t="s">
        <v>140</v>
      </c>
      <c r="B5" s="49"/>
      <c r="C5" s="72"/>
      <c r="D5" s="73"/>
      <c r="E5" s="72"/>
      <c r="F5" s="73"/>
      <c r="G5" s="72"/>
      <c r="H5" s="73"/>
      <c r="I5" s="72"/>
      <c r="J5" s="73"/>
      <c r="K5" s="72"/>
      <c r="L5" s="73"/>
      <c r="M5" s="72"/>
      <c r="N5" s="73"/>
      <c r="O5" s="72"/>
      <c r="P5" s="73"/>
    </row>
    <row r="6" spans="1:16" ht="18" customHeight="1" x14ac:dyDescent="0.2">
      <c r="A6" s="67" t="s">
        <v>141</v>
      </c>
      <c r="B6" s="49"/>
      <c r="C6" s="72"/>
      <c r="D6" s="73"/>
      <c r="E6" s="72"/>
      <c r="F6" s="73"/>
      <c r="G6" s="72"/>
      <c r="H6" s="73"/>
      <c r="I6" s="72"/>
      <c r="J6" s="73"/>
      <c r="K6" s="72"/>
      <c r="L6" s="73"/>
      <c r="M6" s="72"/>
      <c r="N6" s="73"/>
      <c r="O6" s="72"/>
      <c r="P6" s="73"/>
    </row>
    <row r="7" spans="1:16" ht="18" customHeight="1" x14ac:dyDescent="0.2">
      <c r="A7" s="67" t="s">
        <v>139</v>
      </c>
      <c r="B7" s="49"/>
      <c r="C7" s="72"/>
      <c r="D7" s="73"/>
      <c r="E7" s="72"/>
      <c r="F7" s="73"/>
      <c r="G7" s="72"/>
      <c r="H7" s="73"/>
      <c r="I7" s="72"/>
      <c r="J7" s="73"/>
      <c r="K7" s="72"/>
      <c r="L7" s="73"/>
      <c r="M7" s="72"/>
      <c r="N7" s="73"/>
      <c r="O7" s="72"/>
      <c r="P7" s="73"/>
    </row>
    <row r="8" spans="1:16" ht="18" customHeight="1" x14ac:dyDescent="0.2">
      <c r="A8" s="67" t="s">
        <v>304</v>
      </c>
      <c r="B8" s="49"/>
      <c r="C8" s="72"/>
      <c r="D8" s="73"/>
      <c r="E8" s="72"/>
      <c r="F8" s="73"/>
      <c r="G8" s="72"/>
      <c r="H8" s="73"/>
      <c r="I8" s="72"/>
      <c r="J8" s="73"/>
      <c r="K8" s="72"/>
      <c r="L8" s="73"/>
      <c r="M8" s="72"/>
      <c r="N8" s="73"/>
      <c r="O8" s="72"/>
      <c r="P8" s="73"/>
    </row>
    <row r="9" spans="1:16" ht="18" customHeight="1" x14ac:dyDescent="0.2">
      <c r="A9" s="2" t="s">
        <v>77</v>
      </c>
      <c r="B9" s="49"/>
      <c r="C9" s="72"/>
      <c r="D9" s="73"/>
      <c r="E9" s="72"/>
      <c r="F9" s="73"/>
      <c r="G9" s="72"/>
      <c r="H9" s="73"/>
      <c r="I9" s="72"/>
      <c r="J9" s="73"/>
      <c r="K9" s="72"/>
      <c r="L9" s="73"/>
      <c r="M9" s="72"/>
      <c r="N9" s="73"/>
      <c r="O9" s="72"/>
      <c r="P9" s="73"/>
    </row>
    <row r="10" spans="1:16" ht="18" customHeight="1" x14ac:dyDescent="0.2">
      <c r="A10" s="74" t="s">
        <v>71</v>
      </c>
      <c r="B10" s="51"/>
      <c r="C10" s="51"/>
      <c r="D10" s="51"/>
      <c r="E10" s="51"/>
      <c r="F10" s="51"/>
      <c r="G10" s="52"/>
      <c r="H10" s="52"/>
      <c r="I10" s="52"/>
      <c r="J10" s="52"/>
      <c r="K10" s="52"/>
      <c r="L10" s="52"/>
      <c r="M10" s="52"/>
      <c r="N10" s="52"/>
      <c r="O10" s="52"/>
      <c r="P10" s="52"/>
    </row>
    <row r="11" spans="1:16" ht="99.95" customHeight="1" x14ac:dyDescent="0.2">
      <c r="A11" s="61" t="s">
        <v>67</v>
      </c>
      <c r="B11" s="61" t="s">
        <v>124</v>
      </c>
      <c r="C11" s="61" t="s">
        <v>125</v>
      </c>
      <c r="D11" s="61" t="s">
        <v>126</v>
      </c>
      <c r="E11" s="61" t="s">
        <v>127</v>
      </c>
      <c r="F11" s="61" t="s">
        <v>128</v>
      </c>
      <c r="G11" s="61" t="s">
        <v>133</v>
      </c>
      <c r="H11" s="61" t="s">
        <v>303</v>
      </c>
      <c r="I11" s="61" t="s">
        <v>293</v>
      </c>
      <c r="J11" s="61" t="s">
        <v>294</v>
      </c>
      <c r="K11" s="61" t="s">
        <v>295</v>
      </c>
      <c r="L11" s="61" t="s">
        <v>296</v>
      </c>
      <c r="M11" s="61" t="s">
        <v>297</v>
      </c>
      <c r="N11" s="61" t="s">
        <v>298</v>
      </c>
      <c r="O11" s="61" t="s">
        <v>299</v>
      </c>
      <c r="P11" s="61" t="s">
        <v>290</v>
      </c>
    </row>
    <row r="12" spans="1:16" ht="12.75" customHeight="1" x14ac:dyDescent="0.2">
      <c r="A12" s="47">
        <v>1990</v>
      </c>
      <c r="B12" s="132">
        <v>36.889897843359819</v>
      </c>
      <c r="C12" s="132">
        <v>38.390501319261219</v>
      </c>
      <c r="D12" s="132">
        <v>51.728553137003843</v>
      </c>
      <c r="E12" s="132">
        <v>35.077677841373671</v>
      </c>
      <c r="F12" s="132">
        <v>44.287548138639274</v>
      </c>
      <c r="G12" s="132">
        <v>35.019083969465655</v>
      </c>
      <c r="H12" s="132">
        <v>62.527964205816545</v>
      </c>
      <c r="I12" s="134">
        <f>(B12/$P12)*100</f>
        <v>61.411671022182333</v>
      </c>
      <c r="J12" s="134">
        <f t="shared" ref="J12:J17" si="0">(C12/$P12)*100</f>
        <v>63.909768669080215</v>
      </c>
      <c r="K12" s="134">
        <f t="shared" ref="K12:K17" si="1">(D12/$P12)*100</f>
        <v>86.1140060943533</v>
      </c>
      <c r="L12" s="134">
        <f t="shared" ref="L12:L17" si="2">(E12/$P12)*100</f>
        <v>58.394816406472842</v>
      </c>
      <c r="M12" s="134">
        <f t="shared" ref="M12:M17" si="3">(F12/$P12)*100</f>
        <v>73.726751649401436</v>
      </c>
      <c r="N12" s="134">
        <f t="shared" ref="N12:N17" si="4">(G12/$P12)*100</f>
        <v>58.297273507308134</v>
      </c>
      <c r="O12" s="134">
        <f t="shared" ref="O12:O17" si="5">(H12/$P12)*100</f>
        <v>104.09209545115586</v>
      </c>
      <c r="P12" s="136">
        <v>60.069848661233991</v>
      </c>
    </row>
    <row r="13" spans="1:16" ht="12.75" customHeight="1" x14ac:dyDescent="0.2">
      <c r="A13" s="47">
        <v>1991</v>
      </c>
      <c r="B13" s="132">
        <v>39.273552780930764</v>
      </c>
      <c r="C13" s="132">
        <v>41.029023746701846</v>
      </c>
      <c r="D13" s="132">
        <v>56.978233034571069</v>
      </c>
      <c r="E13" s="132">
        <v>33.115290269828293</v>
      </c>
      <c r="F13" s="132">
        <v>47.753530166880616</v>
      </c>
      <c r="G13" s="132">
        <v>37.595419847328245</v>
      </c>
      <c r="H13" s="132">
        <v>67.225950782997757</v>
      </c>
      <c r="I13" s="134">
        <f t="shared" ref="I13:I17" si="6">(B13/$P13)*100</f>
        <v>61.115909128296231</v>
      </c>
      <c r="J13" s="134">
        <f t="shared" si="0"/>
        <v>63.847701808726228</v>
      </c>
      <c r="K13" s="134">
        <f t="shared" si="1"/>
        <v>88.667214088218373</v>
      </c>
      <c r="L13" s="134">
        <f t="shared" si="2"/>
        <v>51.532670909026265</v>
      </c>
      <c r="M13" s="134">
        <f t="shared" si="3"/>
        <v>74.312105821287034</v>
      </c>
      <c r="N13" s="134">
        <f t="shared" si="4"/>
        <v>58.504466755172025</v>
      </c>
      <c r="O13" s="134">
        <f t="shared" si="5"/>
        <v>104.6142965989041</v>
      </c>
      <c r="P13" s="136">
        <v>64.260768335273582</v>
      </c>
    </row>
    <row r="14" spans="1:16" ht="12.75" customHeight="1" x14ac:dyDescent="0.2">
      <c r="A14" s="47">
        <v>1992</v>
      </c>
      <c r="B14" s="132">
        <v>40.862656072644725</v>
      </c>
      <c r="C14" s="132">
        <v>40.897097625329813</v>
      </c>
      <c r="D14" s="132">
        <v>59.923175416133169</v>
      </c>
      <c r="E14" s="132">
        <v>28.699918233851186</v>
      </c>
      <c r="F14" s="132">
        <v>48.908857509627722</v>
      </c>
      <c r="G14" s="132">
        <v>38.74045801526718</v>
      </c>
      <c r="H14" s="132">
        <v>70.022371364653253</v>
      </c>
      <c r="I14" s="134">
        <f t="shared" si="6"/>
        <v>61.365422318884299</v>
      </c>
      <c r="J14" s="134">
        <f t="shared" si="0"/>
        <v>61.417144860416627</v>
      </c>
      <c r="K14" s="134">
        <f t="shared" si="1"/>
        <v>89.989523920381814</v>
      </c>
      <c r="L14" s="134">
        <f t="shared" si="2"/>
        <v>43.100052033003792</v>
      </c>
      <c r="M14" s="134">
        <f t="shared" si="3"/>
        <v>73.448791260087788</v>
      </c>
      <c r="N14" s="134">
        <f t="shared" si="4"/>
        <v>58.17841509635403</v>
      </c>
      <c r="O14" s="134">
        <f t="shared" si="5"/>
        <v>105.15597378013489</v>
      </c>
      <c r="P14" s="136">
        <v>66.589057043073339</v>
      </c>
    </row>
    <row r="15" spans="1:16" ht="12.75" customHeight="1" x14ac:dyDescent="0.2">
      <c r="A15" s="47">
        <v>1993</v>
      </c>
      <c r="B15" s="132">
        <v>40.976163450624291</v>
      </c>
      <c r="C15" s="132">
        <v>39.445910290237471</v>
      </c>
      <c r="D15" s="132">
        <v>59.79513444302178</v>
      </c>
      <c r="E15" s="132">
        <v>30.580539656582172</v>
      </c>
      <c r="F15" s="132">
        <v>48.267008985879329</v>
      </c>
      <c r="G15" s="132">
        <v>41.793893129770993</v>
      </c>
      <c r="H15" s="132">
        <v>71.812080536912745</v>
      </c>
      <c r="I15" s="134">
        <f t="shared" si="6"/>
        <v>59.658515939129266</v>
      </c>
      <c r="J15" s="134">
        <f t="shared" si="0"/>
        <v>57.43057108358304</v>
      </c>
      <c r="K15" s="134">
        <f t="shared" si="1"/>
        <v>87.057661841619847</v>
      </c>
      <c r="L15" s="134">
        <f t="shared" si="2"/>
        <v>44.52319248305777</v>
      </c>
      <c r="M15" s="134">
        <f t="shared" si="3"/>
        <v>70.273492743848038</v>
      </c>
      <c r="N15" s="134">
        <f t="shared" si="4"/>
        <v>60.849074912666588</v>
      </c>
      <c r="O15" s="134">
        <f t="shared" si="5"/>
        <v>104.55352064611535</v>
      </c>
      <c r="P15" s="136">
        <v>68.684516880093128</v>
      </c>
    </row>
    <row r="16" spans="1:16" ht="12.75" customHeight="1" x14ac:dyDescent="0.2">
      <c r="A16" s="47">
        <v>1994</v>
      </c>
      <c r="B16" s="132">
        <v>43.586833144154369</v>
      </c>
      <c r="C16" s="132">
        <v>41.82058047493404</v>
      </c>
      <c r="D16" s="132">
        <v>61.71574903969271</v>
      </c>
      <c r="E16" s="132">
        <v>30.171708912510219</v>
      </c>
      <c r="F16" s="132">
        <v>50.320924261874197</v>
      </c>
      <c r="G16" s="132">
        <v>43.702290076335878</v>
      </c>
      <c r="H16" s="132">
        <v>73.266219239373598</v>
      </c>
      <c r="I16" s="134">
        <f t="shared" si="6"/>
        <v>62.40181611804767</v>
      </c>
      <c r="J16" s="134">
        <f t="shared" si="0"/>
        <v>59.873131046613906</v>
      </c>
      <c r="K16" s="134">
        <f t="shared" si="1"/>
        <v>88.356380708493404</v>
      </c>
      <c r="L16" s="134">
        <f t="shared" si="2"/>
        <v>43.195829926410468</v>
      </c>
      <c r="M16" s="134">
        <f t="shared" si="3"/>
        <v>72.04278990158322</v>
      </c>
      <c r="N16" s="134">
        <f t="shared" si="4"/>
        <v>62.567111959287537</v>
      </c>
      <c r="O16" s="134">
        <f t="shared" si="5"/>
        <v>104.89280387770322</v>
      </c>
      <c r="P16" s="136">
        <v>69.848661233993013</v>
      </c>
    </row>
    <row r="17" spans="1:16" ht="12.75" customHeight="1" x14ac:dyDescent="0.2">
      <c r="A17" s="47">
        <v>1995</v>
      </c>
      <c r="B17" s="132">
        <v>44.267877412031787</v>
      </c>
      <c r="C17" s="132">
        <v>43.139841688654357</v>
      </c>
      <c r="D17" s="132">
        <v>62.61203585147247</v>
      </c>
      <c r="E17" s="132">
        <v>29.844644317252655</v>
      </c>
      <c r="F17" s="132">
        <v>51.347881899871631</v>
      </c>
      <c r="G17" s="132">
        <v>45.896946564885496</v>
      </c>
      <c r="H17" s="132">
        <v>75.167785234899327</v>
      </c>
      <c r="I17" s="134">
        <f t="shared" si="6"/>
        <v>61.530916985332205</v>
      </c>
      <c r="J17" s="134">
        <f t="shared" si="0"/>
        <v>59.96298383584805</v>
      </c>
      <c r="K17" s="134">
        <f t="shared" si="1"/>
        <v>87.028703554069338</v>
      </c>
      <c r="L17" s="134">
        <f t="shared" si="2"/>
        <v>41.483089754886784</v>
      </c>
      <c r="M17" s="134">
        <f t="shared" si="3"/>
        <v>71.371894097070765</v>
      </c>
      <c r="N17" s="134">
        <f t="shared" si="4"/>
        <v>63.795270387114314</v>
      </c>
      <c r="O17" s="134">
        <f t="shared" si="5"/>
        <v>104.48078886210116</v>
      </c>
      <c r="P17" s="136">
        <v>71.944121071012802</v>
      </c>
    </row>
    <row r="18" spans="1:16" ht="12.75" customHeight="1" x14ac:dyDescent="0.2">
      <c r="A18" s="47">
        <v>1996</v>
      </c>
      <c r="B18" s="46">
        <v>44.948921679909198</v>
      </c>
      <c r="C18" s="46">
        <v>43.271767810026383</v>
      </c>
      <c r="D18" s="46">
        <v>62.355953905249685</v>
      </c>
      <c r="E18" s="46">
        <v>34.832379394930499</v>
      </c>
      <c r="F18" s="46">
        <v>51.604621309370991</v>
      </c>
      <c r="G18" s="46">
        <v>48.18702290076336</v>
      </c>
      <c r="H18" s="46">
        <v>76.957494407158833</v>
      </c>
      <c r="I18" s="46">
        <f t="shared" ref="I18:I42" si="7">(B18/$P18)*100</f>
        <v>59.677161859415776</v>
      </c>
      <c r="J18" s="46">
        <f t="shared" ref="J18:J42" si="8">(C18/$P18)*100</f>
        <v>57.450461435568265</v>
      </c>
      <c r="K18" s="46">
        <f t="shared" ref="K18:K42" si="9">(D18/$P18)*100</f>
        <v>82.787889342518525</v>
      </c>
      <c r="L18" s="46">
        <f t="shared" ref="L18:L42" si="10">(E18/$P18)*100</f>
        <v>46.245771097751629</v>
      </c>
      <c r="M18" s="46">
        <f t="shared" ref="M18:M42" si="11">(F18/$P18)*100</f>
        <v>68.513708971792411</v>
      </c>
      <c r="N18" s="46">
        <f t="shared" ref="N18:N42" si="12">(G18/$P18)*100</f>
        <v>63.976279245372069</v>
      </c>
      <c r="O18" s="46">
        <f t="shared" ref="O18:O42" si="13">(H18/$P18)*100</f>
        <v>102.17386042619698</v>
      </c>
      <c r="P18" s="137">
        <v>75.32013969732246</v>
      </c>
    </row>
    <row r="19" spans="1:16" ht="12.75" customHeight="1" x14ac:dyDescent="0.2">
      <c r="A19" s="47">
        <v>1997</v>
      </c>
      <c r="B19" s="46">
        <v>45.402951191827476</v>
      </c>
      <c r="C19" s="46">
        <v>42.875989445910292</v>
      </c>
      <c r="D19" s="46">
        <v>59.282970550576188</v>
      </c>
      <c r="E19" s="46">
        <v>31.97056418642682</v>
      </c>
      <c r="F19" s="46">
        <v>50.064184852374837</v>
      </c>
      <c r="G19" s="46">
        <v>52.958015267175576</v>
      </c>
      <c r="H19" s="46">
        <v>78.411633109619672</v>
      </c>
      <c r="I19" s="46">
        <f t="shared" si="7"/>
        <v>60.186936842252777</v>
      </c>
      <c r="J19" s="46">
        <f t="shared" si="8"/>
        <v>56.837152675982928</v>
      </c>
      <c r="K19" s="46">
        <f t="shared" si="9"/>
        <v>78.586530405779229</v>
      </c>
      <c r="L19" s="46">
        <f t="shared" si="10"/>
        <v>42.380732463179996</v>
      </c>
      <c r="M19" s="46">
        <f t="shared" si="11"/>
        <v>66.365948747206758</v>
      </c>
      <c r="N19" s="46">
        <f t="shared" si="12"/>
        <v>70.202060361888613</v>
      </c>
      <c r="O19" s="46">
        <f t="shared" si="13"/>
        <v>103.94381611290633</v>
      </c>
      <c r="P19" s="137">
        <v>75.436554132712459</v>
      </c>
    </row>
    <row r="20" spans="1:16" ht="12.75" customHeight="1" x14ac:dyDescent="0.2">
      <c r="A20" s="47">
        <v>1998</v>
      </c>
      <c r="B20" s="46">
        <v>45.856980703745741</v>
      </c>
      <c r="C20" s="46">
        <v>41.424802110817943</v>
      </c>
      <c r="D20" s="46">
        <v>56.594110115236887</v>
      </c>
      <c r="E20" s="46">
        <v>24.775143090760427</v>
      </c>
      <c r="F20" s="46">
        <v>48.010269576379969</v>
      </c>
      <c r="G20" s="46">
        <v>55.534351145038173</v>
      </c>
      <c r="H20" s="46">
        <v>79.642058165548107</v>
      </c>
      <c r="I20" s="46">
        <f t="shared" si="7"/>
        <v>59.864964170999393</v>
      </c>
      <c r="J20" s="46">
        <f t="shared" si="8"/>
        <v>54.078882998772968</v>
      </c>
      <c r="K20" s="46">
        <f t="shared" si="9"/>
        <v>73.881976579009873</v>
      </c>
      <c r="L20" s="46">
        <f t="shared" si="10"/>
        <v>32.343233913317945</v>
      </c>
      <c r="M20" s="46">
        <f t="shared" si="11"/>
        <v>62.676020617189053</v>
      </c>
      <c r="N20" s="46">
        <f t="shared" si="12"/>
        <v>72.498491844358341</v>
      </c>
      <c r="O20" s="46">
        <f t="shared" si="13"/>
        <v>103.9704072404344</v>
      </c>
      <c r="P20" s="137">
        <v>76.60069848661233</v>
      </c>
    </row>
    <row r="21" spans="1:16" ht="12.75" customHeight="1" x14ac:dyDescent="0.2">
      <c r="A21" s="47">
        <v>1999</v>
      </c>
      <c r="B21" s="46">
        <v>46.765039727582298</v>
      </c>
      <c r="C21" s="46">
        <v>41.424802110817943</v>
      </c>
      <c r="D21" s="46">
        <v>55.953905249679906</v>
      </c>
      <c r="E21" s="46">
        <v>28.045789043336057</v>
      </c>
      <c r="F21" s="46">
        <v>48.010269576379969</v>
      </c>
      <c r="G21" s="46">
        <v>60.305343511450381</v>
      </c>
      <c r="H21" s="46">
        <v>80.648769574944055</v>
      </c>
      <c r="I21" s="46">
        <f t="shared" si="7"/>
        <v>60.136480727534725</v>
      </c>
      <c r="J21" s="46">
        <f t="shared" si="8"/>
        <v>53.269318882024876</v>
      </c>
      <c r="K21" s="46">
        <f t="shared" si="9"/>
        <v>71.952701511190185</v>
      </c>
      <c r="L21" s="46">
        <f t="shared" si="10"/>
        <v>36.064869443451606</v>
      </c>
      <c r="M21" s="46">
        <f t="shared" si="11"/>
        <v>61.737756835494608</v>
      </c>
      <c r="N21" s="46">
        <f t="shared" si="12"/>
        <v>77.548338437628558</v>
      </c>
      <c r="O21" s="46">
        <f t="shared" si="13"/>
        <v>103.70852255221101</v>
      </c>
      <c r="P21" s="137">
        <v>77.764842840512216</v>
      </c>
    </row>
    <row r="22" spans="1:16" ht="12.75" customHeight="1" x14ac:dyDescent="0.2">
      <c r="A22" s="47">
        <v>2000</v>
      </c>
      <c r="B22" s="46">
        <v>47.559591373439275</v>
      </c>
      <c r="C22" s="46">
        <v>40.501319261213723</v>
      </c>
      <c r="D22" s="46">
        <v>54.801536491677339</v>
      </c>
      <c r="E22" s="46">
        <v>42.927228127555196</v>
      </c>
      <c r="F22" s="46">
        <v>48.010269576379969</v>
      </c>
      <c r="G22" s="46">
        <v>68.225190839694662</v>
      </c>
      <c r="H22" s="46">
        <v>81.319910514541377</v>
      </c>
      <c r="I22" s="46">
        <f t="shared" si="7"/>
        <v>60.345183145914824</v>
      </c>
      <c r="J22" s="46">
        <f t="shared" si="8"/>
        <v>51.389413951820664</v>
      </c>
      <c r="K22" s="46">
        <f t="shared" si="9"/>
        <v>69.534002727253821</v>
      </c>
      <c r="L22" s="46">
        <f t="shared" si="10"/>
        <v>54.467487387843306</v>
      </c>
      <c r="M22" s="46">
        <f t="shared" si="11"/>
        <v>60.91701856146291</v>
      </c>
      <c r="N22" s="46">
        <f t="shared" si="12"/>
        <v>86.56637951447226</v>
      </c>
      <c r="O22" s="46">
        <f t="shared" si="13"/>
        <v>103.1813931048612</v>
      </c>
      <c r="P22" s="137">
        <v>78.812572759022117</v>
      </c>
    </row>
    <row r="23" spans="1:16" ht="12.75" customHeight="1" x14ac:dyDescent="0.2">
      <c r="A23" s="47">
        <v>2001</v>
      </c>
      <c r="B23" s="46">
        <v>49.716231555051074</v>
      </c>
      <c r="C23" s="46">
        <v>41.688654353562008</v>
      </c>
      <c r="D23" s="46">
        <v>54.289372599231754</v>
      </c>
      <c r="E23" s="46">
        <v>40.310711365494683</v>
      </c>
      <c r="F23" s="46">
        <v>48.267008985879329</v>
      </c>
      <c r="G23" s="46">
        <v>64.694656488549612</v>
      </c>
      <c r="H23" s="46">
        <v>82.326621923937353</v>
      </c>
      <c r="I23" s="46">
        <f t="shared" si="7"/>
        <v>61.982936002596325</v>
      </c>
      <c r="J23" s="46">
        <f t="shared" si="8"/>
        <v>51.974679375485863</v>
      </c>
      <c r="K23" s="46">
        <f t="shared" si="9"/>
        <v>67.684428247808526</v>
      </c>
      <c r="L23" s="46">
        <f t="shared" si="10"/>
        <v>50.256750454223408</v>
      </c>
      <c r="M23" s="46">
        <f t="shared" si="11"/>
        <v>60.176140375718923</v>
      </c>
      <c r="N23" s="46">
        <f t="shared" si="12"/>
        <v>80.657053590223668</v>
      </c>
      <c r="O23" s="46">
        <f t="shared" si="13"/>
        <v>102.63943139718749</v>
      </c>
      <c r="P23" s="137">
        <v>80.209545983701986</v>
      </c>
    </row>
    <row r="24" spans="1:16" ht="12.75" customHeight="1" x14ac:dyDescent="0.2">
      <c r="A24" s="47">
        <v>2002</v>
      </c>
      <c r="B24" s="46">
        <v>52.326901248581159</v>
      </c>
      <c r="C24" s="46">
        <v>44.327176781002642</v>
      </c>
      <c r="D24" s="46">
        <v>54.545454545454554</v>
      </c>
      <c r="E24" s="46">
        <v>36.385936222403927</v>
      </c>
      <c r="F24" s="46">
        <v>49.293966623876763</v>
      </c>
      <c r="G24" s="46">
        <v>62.690839694656496</v>
      </c>
      <c r="H24" s="46">
        <v>83.333333333333329</v>
      </c>
      <c r="I24" s="46">
        <f t="shared" si="7"/>
        <v>63.847738881436378</v>
      </c>
      <c r="J24" s="46">
        <f t="shared" si="8"/>
        <v>54.086711441592705</v>
      </c>
      <c r="K24" s="46">
        <f t="shared" si="9"/>
        <v>66.554752066115711</v>
      </c>
      <c r="L24" s="46">
        <f t="shared" si="10"/>
        <v>44.397044339552515</v>
      </c>
      <c r="M24" s="46">
        <f t="shared" si="11"/>
        <v>60.147041661804167</v>
      </c>
      <c r="N24" s="46">
        <f t="shared" si="12"/>
        <v>76.493510366065237</v>
      </c>
      <c r="O24" s="46">
        <f t="shared" si="13"/>
        <v>101.68087121212119</v>
      </c>
      <c r="P24" s="137">
        <v>81.955762514551807</v>
      </c>
    </row>
    <row r="25" spans="1:16" ht="12.75" customHeight="1" x14ac:dyDescent="0.2">
      <c r="A25" s="47">
        <v>2003</v>
      </c>
      <c r="B25" s="46">
        <v>53.348467650397282</v>
      </c>
      <c r="C25" s="46">
        <v>45.250659630606862</v>
      </c>
      <c r="D25" s="46">
        <v>55.057618437900132</v>
      </c>
      <c r="E25" s="46">
        <v>40.310711365494683</v>
      </c>
      <c r="F25" s="46">
        <v>50.192554557124517</v>
      </c>
      <c r="G25" s="46">
        <v>64.885496183206101</v>
      </c>
      <c r="H25" s="46">
        <v>84.451901565995527</v>
      </c>
      <c r="I25" s="46">
        <f t="shared" si="7"/>
        <v>63.471376331982363</v>
      </c>
      <c r="J25" s="46">
        <f t="shared" si="8"/>
        <v>53.837003632536415</v>
      </c>
      <c r="K25" s="46">
        <f t="shared" si="9"/>
        <v>65.504839665036314</v>
      </c>
      <c r="L25" s="46">
        <f t="shared" si="10"/>
        <v>47.9596967631024</v>
      </c>
      <c r="M25" s="46">
        <f t="shared" si="11"/>
        <v>59.716626543725702</v>
      </c>
      <c r="N25" s="46">
        <f t="shared" si="12"/>
        <v>77.197564018523607</v>
      </c>
      <c r="O25" s="46">
        <f t="shared" si="13"/>
        <v>100.47670837283955</v>
      </c>
      <c r="P25" s="137">
        <v>84.051222351571596</v>
      </c>
    </row>
    <row r="26" spans="1:16" ht="12.75" customHeight="1" x14ac:dyDescent="0.2">
      <c r="A26" s="47">
        <v>2004</v>
      </c>
      <c r="B26" s="46">
        <v>56.186152099886499</v>
      </c>
      <c r="C26" s="46">
        <v>48.416886543535625</v>
      </c>
      <c r="D26" s="46">
        <v>58.386683738796421</v>
      </c>
      <c r="E26" s="46">
        <v>47.587898609975468</v>
      </c>
      <c r="F26" s="46">
        <v>53.658536585365844</v>
      </c>
      <c r="G26" s="46">
        <v>68.511450381679381</v>
      </c>
      <c r="H26" s="46">
        <v>85.570469798657712</v>
      </c>
      <c r="I26" s="46">
        <f t="shared" si="7"/>
        <v>65.133474566535114</v>
      </c>
      <c r="J26" s="46">
        <f t="shared" si="8"/>
        <v>56.126998030900289</v>
      </c>
      <c r="K26" s="46">
        <f t="shared" si="9"/>
        <v>67.684428247808555</v>
      </c>
      <c r="L26" s="46">
        <f t="shared" si="10"/>
        <v>55.165998523574814</v>
      </c>
      <c r="M26" s="46">
        <f t="shared" si="11"/>
        <v>62.203350778447067</v>
      </c>
      <c r="N26" s="46">
        <f t="shared" si="12"/>
        <v>79.421505908046697</v>
      </c>
      <c r="O26" s="46">
        <f t="shared" si="13"/>
        <v>99.197076325299577</v>
      </c>
      <c r="P26" s="137">
        <v>86.263096623981355</v>
      </c>
    </row>
    <row r="27" spans="1:16" ht="12.75" customHeight="1" x14ac:dyDescent="0.2">
      <c r="A27" s="47">
        <v>2005</v>
      </c>
      <c r="B27" s="46">
        <v>61.861520998864926</v>
      </c>
      <c r="C27" s="46">
        <v>55.277044854881261</v>
      </c>
      <c r="D27" s="46">
        <v>64.532650448143414</v>
      </c>
      <c r="E27" s="46">
        <v>64.677023712183157</v>
      </c>
      <c r="F27" s="46">
        <v>60.718870346598194</v>
      </c>
      <c r="G27" s="46">
        <v>74.522900763358777</v>
      </c>
      <c r="H27" s="46">
        <v>87.360178970917218</v>
      </c>
      <c r="I27" s="46">
        <f t="shared" si="7"/>
        <v>69.644884060321061</v>
      </c>
      <c r="J27" s="46">
        <f t="shared" si="8"/>
        <v>62.231954823516389</v>
      </c>
      <c r="K27" s="46">
        <f t="shared" si="9"/>
        <v>72.652092706363305</v>
      </c>
      <c r="L27" s="46">
        <f t="shared" si="10"/>
        <v>72.814630889600707</v>
      </c>
      <c r="M27" s="46">
        <f t="shared" si="11"/>
        <v>68.358466091386433</v>
      </c>
      <c r="N27" s="46">
        <f t="shared" si="12"/>
        <v>83.899307674607073</v>
      </c>
      <c r="O27" s="46">
        <f t="shared" si="13"/>
        <v>98.351761121910741</v>
      </c>
      <c r="P27" s="137">
        <v>88.824214202561109</v>
      </c>
    </row>
    <row r="28" spans="1:16" ht="12.75" customHeight="1" x14ac:dyDescent="0.2">
      <c r="A28" s="47">
        <v>2006</v>
      </c>
      <c r="B28" s="46">
        <v>66.628830874006823</v>
      </c>
      <c r="C28" s="46">
        <v>72.559366754617415</v>
      </c>
      <c r="D28" s="46">
        <v>78.61715749039692</v>
      </c>
      <c r="E28" s="46">
        <v>73.507767784137386</v>
      </c>
      <c r="F28" s="46">
        <v>75.738125802310648</v>
      </c>
      <c r="G28" s="46">
        <v>78.625954198473295</v>
      </c>
      <c r="H28" s="46">
        <v>89.373601789709184</v>
      </c>
      <c r="I28" s="46">
        <f t="shared" si="7"/>
        <v>72.817004733806456</v>
      </c>
      <c r="J28" s="46">
        <f t="shared" si="8"/>
        <v>79.298341020631511</v>
      </c>
      <c r="K28" s="46">
        <f t="shared" si="9"/>
        <v>85.918750997774765</v>
      </c>
      <c r="L28" s="46">
        <f t="shared" si="10"/>
        <v>80.334825097422424</v>
      </c>
      <c r="M28" s="46">
        <f t="shared" si="11"/>
        <v>82.772328325934936</v>
      </c>
      <c r="N28" s="46">
        <f t="shared" si="12"/>
        <v>85.928364702911679</v>
      </c>
      <c r="O28" s="46">
        <f t="shared" si="13"/>
        <v>97.674203482646575</v>
      </c>
      <c r="P28" s="137">
        <v>91.501746216530833</v>
      </c>
    </row>
    <row r="29" spans="1:16" ht="12.75" customHeight="1" x14ac:dyDescent="0.2">
      <c r="A29" s="47">
        <v>2007</v>
      </c>
      <c r="B29" s="46">
        <v>71.396140749148699</v>
      </c>
      <c r="C29" s="46">
        <v>78.23218997361478</v>
      </c>
      <c r="D29" s="46">
        <v>84.891165172855324</v>
      </c>
      <c r="E29" s="46">
        <v>73.180703188879804</v>
      </c>
      <c r="F29" s="46">
        <v>81.129653401797171</v>
      </c>
      <c r="G29" s="46">
        <v>80.916030534351151</v>
      </c>
      <c r="H29" s="46">
        <v>91.49888143176733</v>
      </c>
      <c r="I29" s="46">
        <f t="shared" si="7"/>
        <v>76.185447085116436</v>
      </c>
      <c r="J29" s="46">
        <f t="shared" si="8"/>
        <v>83.480063586751683</v>
      </c>
      <c r="K29" s="46">
        <f t="shared" si="9"/>
        <v>90.585727805568609</v>
      </c>
      <c r="L29" s="46">
        <f t="shared" si="10"/>
        <v>78.089719303413361</v>
      </c>
      <c r="M29" s="46">
        <f t="shared" si="11"/>
        <v>86.571891021296622</v>
      </c>
      <c r="N29" s="46">
        <f t="shared" si="12"/>
        <v>86.343938172680296</v>
      </c>
      <c r="O29" s="46">
        <f t="shared" si="13"/>
        <v>97.636694596134348</v>
      </c>
      <c r="P29" s="137">
        <v>93.71362048894062</v>
      </c>
    </row>
    <row r="30" spans="1:16" ht="12.75" customHeight="1" x14ac:dyDescent="0.2">
      <c r="A30" s="47">
        <v>2008</v>
      </c>
      <c r="B30" s="46">
        <v>84.903518728717358</v>
      </c>
      <c r="C30" s="46">
        <v>93.403693931398408</v>
      </c>
      <c r="D30" s="46">
        <v>98.07938540332907</v>
      </c>
      <c r="E30" s="46">
        <v>109.32134096484054</v>
      </c>
      <c r="F30" s="46">
        <v>96.148908857509625</v>
      </c>
      <c r="G30" s="46">
        <v>92.938931297709942</v>
      </c>
      <c r="H30" s="46">
        <v>94.742729306487689</v>
      </c>
      <c r="I30" s="46">
        <f t="shared" si="7"/>
        <v>87.76428710946837</v>
      </c>
      <c r="J30" s="46">
        <f t="shared" si="8"/>
        <v>96.550870140879951</v>
      </c>
      <c r="K30" s="46">
        <f t="shared" si="9"/>
        <v>101.38410597046894</v>
      </c>
      <c r="L30" s="46">
        <f t="shared" si="10"/>
        <v>113.00485185174254</v>
      </c>
      <c r="M30" s="46">
        <f t="shared" si="11"/>
        <v>99.388583283514777</v>
      </c>
      <c r="N30" s="46">
        <f t="shared" si="12"/>
        <v>96.07044763505759</v>
      </c>
      <c r="O30" s="46">
        <f t="shared" si="13"/>
        <v>97.935023434744807</v>
      </c>
      <c r="P30" s="137">
        <v>96.740395809080312</v>
      </c>
    </row>
    <row r="31" spans="1:16" ht="12.75" customHeight="1" x14ac:dyDescent="0.2">
      <c r="A31" s="47">
        <v>2009</v>
      </c>
      <c r="B31" s="46">
        <v>100</v>
      </c>
      <c r="C31" s="46">
        <v>105.93667546174142</v>
      </c>
      <c r="D31" s="46">
        <v>102.5608194622279</v>
      </c>
      <c r="E31" s="46">
        <v>76.941946034341782</v>
      </c>
      <c r="F31" s="46">
        <v>102.95250320924261</v>
      </c>
      <c r="G31" s="46">
        <v>85.687022900763353</v>
      </c>
      <c r="H31" s="46">
        <v>96.86800894854585</v>
      </c>
      <c r="I31" s="46">
        <f t="shared" si="7"/>
        <v>101.41676505312869</v>
      </c>
      <c r="J31" s="46">
        <f t="shared" si="8"/>
        <v>107.43754925812974</v>
      </c>
      <c r="K31" s="46">
        <f t="shared" si="9"/>
        <v>104.01386531057115</v>
      </c>
      <c r="L31" s="46">
        <f t="shared" si="10"/>
        <v>78.032032636953474</v>
      </c>
      <c r="M31" s="46">
        <f t="shared" si="11"/>
        <v>104.41109829603236</v>
      </c>
      <c r="N31" s="46">
        <f t="shared" si="12"/>
        <v>86.901006696287752</v>
      </c>
      <c r="O31" s="46">
        <f t="shared" si="13"/>
        <v>98.240401046990428</v>
      </c>
      <c r="P31" s="137">
        <v>98.603026775320131</v>
      </c>
    </row>
    <row r="32" spans="1:16" ht="12.75" customHeight="1" x14ac:dyDescent="0.2">
      <c r="A32" s="47">
        <v>2010</v>
      </c>
      <c r="B32" s="46">
        <v>100</v>
      </c>
      <c r="C32" s="46">
        <v>100</v>
      </c>
      <c r="D32" s="46">
        <v>100</v>
      </c>
      <c r="E32" s="46">
        <v>100</v>
      </c>
      <c r="F32" s="46">
        <v>100</v>
      </c>
      <c r="G32" s="46">
        <v>100</v>
      </c>
      <c r="H32" s="46">
        <v>100</v>
      </c>
      <c r="I32" s="46">
        <f t="shared" si="7"/>
        <v>100</v>
      </c>
      <c r="J32" s="46">
        <f t="shared" si="8"/>
        <v>100</v>
      </c>
      <c r="K32" s="46">
        <f t="shared" si="9"/>
        <v>100</v>
      </c>
      <c r="L32" s="46">
        <f t="shared" si="10"/>
        <v>100</v>
      </c>
      <c r="M32" s="46">
        <f t="shared" si="11"/>
        <v>100</v>
      </c>
      <c r="N32" s="46">
        <f t="shared" si="12"/>
        <v>100</v>
      </c>
      <c r="O32" s="46">
        <f t="shared" si="13"/>
        <v>100</v>
      </c>
      <c r="P32" s="137">
        <v>100</v>
      </c>
    </row>
    <row r="33" spans="1:16" ht="12.75" customHeight="1" x14ac:dyDescent="0.2">
      <c r="A33" s="47">
        <v>2011</v>
      </c>
      <c r="B33" s="46">
        <v>104.88081725312146</v>
      </c>
      <c r="C33" s="46">
        <v>110.94986807387863</v>
      </c>
      <c r="D33" s="46">
        <v>107.29833546734955</v>
      </c>
      <c r="E33" s="46">
        <v>126.65576451349143</v>
      </c>
      <c r="F33" s="46">
        <v>110.01283697047496</v>
      </c>
      <c r="G33" s="46">
        <v>114.69465648854961</v>
      </c>
      <c r="H33" s="46">
        <v>104.47427293064877</v>
      </c>
      <c r="I33" s="46">
        <f t="shared" si="7"/>
        <v>102.61118681142523</v>
      </c>
      <c r="J33" s="46">
        <f t="shared" si="8"/>
        <v>108.54890281943253</v>
      </c>
      <c r="K33" s="46">
        <f t="shared" si="9"/>
        <v>104.97638971122241</v>
      </c>
      <c r="L33" s="46">
        <f t="shared" si="10"/>
        <v>123.91492222903094</v>
      </c>
      <c r="M33" s="46">
        <f t="shared" si="11"/>
        <v>107.63214915448521</v>
      </c>
      <c r="N33" s="46">
        <f t="shared" si="12"/>
        <v>112.21265367159926</v>
      </c>
      <c r="O33" s="46">
        <f t="shared" si="13"/>
        <v>102.2134401451336</v>
      </c>
      <c r="P33" s="137">
        <v>102.21187427240976</v>
      </c>
    </row>
    <row r="34" spans="1:16" ht="12.75" customHeight="1" x14ac:dyDescent="0.2">
      <c r="A34" s="47">
        <v>2012</v>
      </c>
      <c r="B34" s="46">
        <v>108.51305334846766</v>
      </c>
      <c r="C34" s="46">
        <v>122.55936675461743</v>
      </c>
      <c r="D34" s="46">
        <v>113.31626120358516</v>
      </c>
      <c r="E34" s="46">
        <v>130.41700735895341</v>
      </c>
      <c r="F34" s="46">
        <v>118.74197689345314</v>
      </c>
      <c r="G34" s="46">
        <v>116.88931297709924</v>
      </c>
      <c r="H34" s="46">
        <v>107.49440715883667</v>
      </c>
      <c r="I34" s="46">
        <f t="shared" si="7"/>
        <v>104.61583931126121</v>
      </c>
      <c r="J34" s="46">
        <f t="shared" si="8"/>
        <v>118.15768354906442</v>
      </c>
      <c r="K34" s="46">
        <f t="shared" si="9"/>
        <v>109.24654138482566</v>
      </c>
      <c r="L34" s="46">
        <f t="shared" si="10"/>
        <v>125.73311932810438</v>
      </c>
      <c r="M34" s="46">
        <f t="shared" si="11"/>
        <v>114.47739410940096</v>
      </c>
      <c r="N34" s="46">
        <f t="shared" si="12"/>
        <v>112.69126806658616</v>
      </c>
      <c r="O34" s="46">
        <f t="shared" si="13"/>
        <v>103.63377749656647</v>
      </c>
      <c r="P34" s="137">
        <v>103.72526193247961</v>
      </c>
    </row>
    <row r="35" spans="1:16" ht="12.75" customHeight="1" x14ac:dyDescent="0.2">
      <c r="A35" s="47">
        <v>2013</v>
      </c>
      <c r="B35" s="46">
        <v>110.21566401816119</v>
      </c>
      <c r="C35" s="46">
        <v>131.92612137203164</v>
      </c>
      <c r="D35" s="46">
        <v>121.76696542893725</v>
      </c>
      <c r="E35" s="46">
        <v>130.82583810302535</v>
      </c>
      <c r="F35" s="46">
        <v>127.21437740693196</v>
      </c>
      <c r="G35" s="46">
        <v>115.64885496183206</v>
      </c>
      <c r="H35" s="46">
        <v>110.17897091722595</v>
      </c>
      <c r="I35" s="135">
        <f t="shared" si="7"/>
        <v>104.03874218857194</v>
      </c>
      <c r="J35" s="135">
        <f t="shared" si="8"/>
        <v>124.5324596248079</v>
      </c>
      <c r="K35" s="135">
        <f t="shared" si="9"/>
        <v>114.942662970832</v>
      </c>
      <c r="L35" s="135">
        <f t="shared" si="10"/>
        <v>123.49384058296569</v>
      </c>
      <c r="M35" s="135">
        <f t="shared" si="11"/>
        <v>120.08478043137865</v>
      </c>
      <c r="N35" s="135">
        <f t="shared" si="12"/>
        <v>109.1674356178173</v>
      </c>
      <c r="O35" s="135">
        <f t="shared" si="13"/>
        <v>104.00410551417264</v>
      </c>
      <c r="P35" s="137">
        <v>105.9371362048894</v>
      </c>
    </row>
    <row r="36" spans="1:16" ht="12.75" customHeight="1" x14ac:dyDescent="0.2">
      <c r="A36" s="47">
        <v>2014</v>
      </c>
      <c r="B36" s="46">
        <v>113.28036322360956</v>
      </c>
      <c r="C36" s="46">
        <v>138.12664907651714</v>
      </c>
      <c r="D36" s="46">
        <v>128.42509603072983</v>
      </c>
      <c r="E36" s="46">
        <v>116.0261651676206</v>
      </c>
      <c r="F36" s="46">
        <v>132.73427471116815</v>
      </c>
      <c r="G36" s="46">
        <v>109.92366412213741</v>
      </c>
      <c r="H36" s="46">
        <v>111.85682326621924</v>
      </c>
      <c r="I36" s="135">
        <f t="shared" si="7"/>
        <v>105.53994794911128</v>
      </c>
      <c r="J36" s="135">
        <f t="shared" si="8"/>
        <v>128.68849409623451</v>
      </c>
      <c r="K36" s="135">
        <f t="shared" si="9"/>
        <v>119.64984543426998</v>
      </c>
      <c r="L36" s="135">
        <f t="shared" si="10"/>
        <v>108.09813002059229</v>
      </c>
      <c r="M36" s="135">
        <f t="shared" si="11"/>
        <v>123.66457915064363</v>
      </c>
      <c r="N36" s="135">
        <f t="shared" si="12"/>
        <v>102.41261115066816</v>
      </c>
      <c r="O36" s="135">
        <f t="shared" si="13"/>
        <v>104.21367807557735</v>
      </c>
      <c r="P36" s="137">
        <v>107.33410942956927</v>
      </c>
    </row>
    <row r="37" spans="1:16" ht="12.75" customHeight="1" x14ac:dyDescent="0.2">
      <c r="A37" s="47">
        <v>2015</v>
      </c>
      <c r="B37" s="46">
        <v>113.50737797956867</v>
      </c>
      <c r="C37" s="46">
        <v>131.92612137203164</v>
      </c>
      <c r="D37" s="46">
        <v>128.04097311139566</v>
      </c>
      <c r="E37" s="46">
        <v>81.766148814390846</v>
      </c>
      <c r="F37" s="46">
        <v>128.36970474967904</v>
      </c>
      <c r="G37" s="46">
        <v>95.419847328244273</v>
      </c>
      <c r="H37" s="46">
        <v>111.85682326621924</v>
      </c>
      <c r="I37" s="135">
        <f t="shared" si="7"/>
        <v>105.0677130220361</v>
      </c>
      <c r="J37" s="135">
        <f t="shared" si="8"/>
        <v>122.11695933036123</v>
      </c>
      <c r="K37" s="135">
        <f t="shared" si="9"/>
        <v>118.52068523996648</v>
      </c>
      <c r="L37" s="135">
        <f t="shared" si="10"/>
        <v>75.686553697803618</v>
      </c>
      <c r="M37" s="135">
        <f t="shared" si="11"/>
        <v>118.82497454738612</v>
      </c>
      <c r="N37" s="135">
        <f t="shared" si="12"/>
        <v>88.325052645433018</v>
      </c>
      <c r="O37" s="135">
        <f t="shared" si="13"/>
        <v>103.53988274319219</v>
      </c>
      <c r="P37" s="137">
        <v>108.03259604190917</v>
      </c>
    </row>
    <row r="38" spans="1:16" ht="12.75" customHeight="1" x14ac:dyDescent="0.2">
      <c r="A38" s="47">
        <v>2016</v>
      </c>
      <c r="B38" s="46">
        <v>113.28036322360956</v>
      </c>
      <c r="C38" s="46">
        <v>124.14248021108179</v>
      </c>
      <c r="D38" s="46">
        <v>127.78489116517287</v>
      </c>
      <c r="E38" s="46">
        <v>72.935404742436631</v>
      </c>
      <c r="F38" s="46">
        <v>124.5186136071887</v>
      </c>
      <c r="G38" s="46">
        <v>93.129770992366417</v>
      </c>
      <c r="H38" s="46">
        <v>112.63982102908277</v>
      </c>
      <c r="I38" s="135">
        <f t="shared" si="7"/>
        <v>102.86240170093089</v>
      </c>
      <c r="J38" s="135">
        <f t="shared" si="8"/>
        <v>112.7255713544601</v>
      </c>
      <c r="K38" s="135">
        <f t="shared" si="9"/>
        <v>116.03300371129335</v>
      </c>
      <c r="L38" s="135">
        <f t="shared" si="10"/>
        <v>66.227814665700919</v>
      </c>
      <c r="M38" s="135">
        <f t="shared" si="11"/>
        <v>113.06711320145359</v>
      </c>
      <c r="N38" s="135">
        <f t="shared" si="12"/>
        <v>84.564982328163595</v>
      </c>
      <c r="O38" s="135">
        <f t="shared" si="13"/>
        <v>102.28076772091133</v>
      </c>
      <c r="P38" s="137">
        <v>110.12805587892898</v>
      </c>
    </row>
    <row r="39" spans="1:16" ht="12.75" customHeight="1" x14ac:dyDescent="0.2">
      <c r="A39" s="47">
        <v>2017</v>
      </c>
      <c r="B39" s="46">
        <v>115.89103291713963</v>
      </c>
      <c r="C39" s="46">
        <v>122.69129287598946</v>
      </c>
      <c r="D39" s="46">
        <v>136.36363636363637</v>
      </c>
      <c r="E39" s="46">
        <v>90.433360588716269</v>
      </c>
      <c r="F39" s="46">
        <v>129.26829268292684</v>
      </c>
      <c r="G39" s="46">
        <v>100.76335877862594</v>
      </c>
      <c r="H39" s="46">
        <v>115.65995525727068</v>
      </c>
      <c r="I39" s="135">
        <f t="shared" si="7"/>
        <v>103.37528273709549</v>
      </c>
      <c r="J39" s="135">
        <f t="shared" si="8"/>
        <v>109.44114286653681</v>
      </c>
      <c r="K39" s="135">
        <f t="shared" si="9"/>
        <v>121.63693004814502</v>
      </c>
      <c r="L39" s="135">
        <f t="shared" si="10"/>
        <v>80.666933276954595</v>
      </c>
      <c r="M39" s="135">
        <f t="shared" si="11"/>
        <v>115.30785401311958</v>
      </c>
      <c r="N39" s="135">
        <f t="shared" si="12"/>
        <v>89.881334569926992</v>
      </c>
      <c r="O39" s="135">
        <f t="shared" si="13"/>
        <v>103.16916050466824</v>
      </c>
      <c r="P39" s="137">
        <v>112.10710128055878</v>
      </c>
    </row>
    <row r="40" spans="1:16" ht="12.75" customHeight="1" x14ac:dyDescent="0.2">
      <c r="A40" s="47">
        <v>2018</v>
      </c>
      <c r="B40" s="46">
        <v>117.8206583427923</v>
      </c>
      <c r="C40" s="46">
        <v>127.44063324538257</v>
      </c>
      <c r="D40" s="46">
        <v>148.14340588988478</v>
      </c>
      <c r="E40" s="46">
        <v>113.24611610793131</v>
      </c>
      <c r="F40" s="46">
        <v>137.997432605905</v>
      </c>
      <c r="G40" s="46">
        <v>107.82442748091603</v>
      </c>
      <c r="H40" s="46">
        <v>118.45637583892616</v>
      </c>
      <c r="I40" s="135">
        <f t="shared" si="7"/>
        <v>103.37890246829274</v>
      </c>
      <c r="J40" s="135">
        <f t="shared" si="8"/>
        <v>111.81971803655119</v>
      </c>
      <c r="K40" s="135">
        <f t="shared" si="9"/>
        <v>129.98486788499594</v>
      </c>
      <c r="L40" s="135">
        <f t="shared" si="10"/>
        <v>99.365080425651684</v>
      </c>
      <c r="M40" s="135">
        <f t="shared" si="11"/>
        <v>121.08252768996159</v>
      </c>
      <c r="N40" s="135">
        <f t="shared" si="12"/>
        <v>94.607950159455427</v>
      </c>
      <c r="O40" s="135">
        <f t="shared" si="13"/>
        <v>103.93669749299038</v>
      </c>
      <c r="P40" s="137">
        <v>113.9697322467986</v>
      </c>
    </row>
    <row r="41" spans="1:16" ht="12.75" customHeight="1" x14ac:dyDescent="0.2">
      <c r="A41" s="47">
        <v>2019</v>
      </c>
      <c r="B41" s="46">
        <v>122.1339387060159</v>
      </c>
      <c r="C41" s="46">
        <v>126.78100263852244</v>
      </c>
      <c r="D41" s="46">
        <v>158.89884763124201</v>
      </c>
      <c r="E41" s="46">
        <v>110.30253475061325</v>
      </c>
      <c r="F41" s="46">
        <v>143.26059050064183</v>
      </c>
      <c r="G41" s="46">
        <v>108.20610687022902</v>
      </c>
      <c r="H41" s="46">
        <v>120.58165548098434</v>
      </c>
      <c r="I41" s="135">
        <f t="shared" si="7"/>
        <v>104.91305334846768</v>
      </c>
      <c r="J41" s="135">
        <f t="shared" si="8"/>
        <v>108.90488126649078</v>
      </c>
      <c r="K41" s="135">
        <f t="shared" si="9"/>
        <v>136.49411011523691</v>
      </c>
      <c r="L41" s="135">
        <f t="shared" si="10"/>
        <v>94.749877350776785</v>
      </c>
      <c r="M41" s="135">
        <f t="shared" si="11"/>
        <v>123.06084724005134</v>
      </c>
      <c r="N41" s="135">
        <f t="shared" si="12"/>
        <v>92.949045801526736</v>
      </c>
      <c r="O41" s="135">
        <f t="shared" si="13"/>
        <v>103.57964205816556</v>
      </c>
      <c r="P41" s="137">
        <v>116.41443538998834</v>
      </c>
    </row>
    <row r="42" spans="1:16" ht="12.75" customHeight="1" x14ac:dyDescent="0.2">
      <c r="A42" s="47">
        <v>2020</v>
      </c>
      <c r="B42" s="46">
        <v>127.35527809307605</v>
      </c>
      <c r="C42" s="46">
        <v>114.1160949868074</v>
      </c>
      <c r="D42" s="46">
        <v>159.1549295774648</v>
      </c>
      <c r="E42" s="46">
        <v>77.105478331970573</v>
      </c>
      <c r="F42" s="46">
        <v>136.71373555840819</v>
      </c>
      <c r="G42" s="46">
        <v>98.854961832061065</v>
      </c>
      <c r="H42" s="46">
        <v>121.5883668903803</v>
      </c>
      <c r="I42" s="135">
        <f t="shared" si="7"/>
        <v>103.30328978465755</v>
      </c>
      <c r="J42" s="135">
        <f t="shared" si="8"/>
        <v>92.564424545484016</v>
      </c>
      <c r="K42" s="135">
        <f t="shared" si="9"/>
        <v>129.09734136642331</v>
      </c>
      <c r="L42" s="135">
        <f t="shared" si="10"/>
        <v>62.543537192788222</v>
      </c>
      <c r="M42" s="135">
        <f t="shared" si="11"/>
        <v>110.89433318665974</v>
      </c>
      <c r="N42" s="135">
        <f t="shared" si="12"/>
        <v>80.185469512502806</v>
      </c>
      <c r="O42" s="135">
        <f t="shared" si="13"/>
        <v>98.62550251070509</v>
      </c>
      <c r="P42" s="137">
        <v>123.28288707799766</v>
      </c>
    </row>
    <row r="43" spans="1:16" ht="12.75" customHeight="1" x14ac:dyDescent="0.2">
      <c r="A43" s="47">
        <v>2021</v>
      </c>
      <c r="B43" s="46">
        <v>131.44154370034053</v>
      </c>
      <c r="C43" s="46">
        <v>114.37994722955145</v>
      </c>
      <c r="D43" s="46">
        <v>169.65428937259927</v>
      </c>
      <c r="E43" s="46">
        <v>101.63532297628781</v>
      </c>
      <c r="F43" s="46">
        <v>143.13222079589215</v>
      </c>
      <c r="G43" s="46">
        <v>112.6908396946565</v>
      </c>
      <c r="H43" s="46">
        <v>124.83221476510064</v>
      </c>
      <c r="I43" s="135">
        <f t="shared" ref="I43" si="14">(B43/$P43)*100</f>
        <v>106.51725097980427</v>
      </c>
      <c r="J43" s="135">
        <f t="shared" ref="J43" si="15">(C43/$P43)*100</f>
        <v>92.690919500174246</v>
      </c>
      <c r="K43" s="135">
        <f t="shared" ref="K43" si="16">(D43/$P43)*100</f>
        <v>137.4839948783611</v>
      </c>
      <c r="L43" s="135">
        <f t="shared" ref="L43" si="17">(E43/$P43)*100</f>
        <v>82.362964562859659</v>
      </c>
      <c r="M43" s="135">
        <f t="shared" ref="M43" si="18">(F43/$P43)*100</f>
        <v>115.99111100346356</v>
      </c>
      <c r="N43" s="135">
        <f t="shared" ref="N43" si="19">(G43/$P43)*100</f>
        <v>91.322104997839574</v>
      </c>
      <c r="O43" s="135">
        <f t="shared" ref="O43" si="20">(H43/$P43)*100</f>
        <v>101.16120045586929</v>
      </c>
      <c r="P43" s="137">
        <v>123.39930151338766</v>
      </c>
    </row>
    <row r="44" spans="1:16" ht="12.75" customHeight="1" x14ac:dyDescent="0.2">
      <c r="A44" s="47">
        <v>2022</v>
      </c>
      <c r="B44" s="46">
        <v>160.9534619750284</v>
      </c>
      <c r="C44" s="46">
        <v>217.28232189973613</v>
      </c>
      <c r="D44" s="46">
        <v>252.88092189500642</v>
      </c>
      <c r="E44" s="46">
        <v>189.45216680294357</v>
      </c>
      <c r="F44" s="46">
        <v>235.68677792041078</v>
      </c>
      <c r="G44" s="46">
        <v>143.9885496183206</v>
      </c>
      <c r="H44" s="46">
        <v>136.12975391498881</v>
      </c>
      <c r="I44" s="135">
        <f t="shared" ref="I44" si="21">(B44/$P44)*100</f>
        <v>123.77710280801202</v>
      </c>
      <c r="J44" s="135">
        <f t="shared" ref="J44" si="22">(C44/$P44)*100</f>
        <v>167.09535766506121</v>
      </c>
      <c r="K44" s="135">
        <f t="shared" ref="K44" si="23">(D44/$P44)*100</f>
        <v>194.47154154683128</v>
      </c>
      <c r="L44" s="135">
        <f t="shared" ref="L44" si="24">(E44/$P44)*100</f>
        <v>145.6932956882082</v>
      </c>
      <c r="M44" s="135">
        <f t="shared" ref="M44" si="25">(F44/$P44)*100</f>
        <v>181.24882921542783</v>
      </c>
      <c r="N44" s="135">
        <f t="shared" ref="N44" si="26">(G44/$P44)*100</f>
        <v>110.73067513172555</v>
      </c>
      <c r="O44" s="135">
        <f t="shared" ref="O44" si="27">(H44/$P44)*100</f>
        <v>104.68707127392607</v>
      </c>
      <c r="P44" s="137">
        <v>130.03492433061697</v>
      </c>
    </row>
  </sheetData>
  <phoneticPr fontId="5" type="noConversion"/>
  <pageMargins left="0.75" right="0.75" top="1" bottom="1" header="0.5" footer="0.5"/>
  <pageSetup paperSize="9" scale="70" fitToHeight="5" orientation="landscape" r:id="rId1"/>
  <headerFooter alignWithMargins="0">
    <oddFooter>&amp;R&amp;A</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E900B-93F4-4215-B669-8AD25173201F}">
  <sheetPr>
    <tabColor theme="4"/>
    <pageSetUpPr fitToPage="1"/>
  </sheetPr>
  <dimension ref="A1:Q413"/>
  <sheetViews>
    <sheetView showGridLines="0" zoomScaleNormal="100" workbookViewId="0">
      <pane ySplit="12" topLeftCell="A13" activePane="bottomLeft" state="frozen"/>
      <selection pane="bottomLeft" activeCell="A13" sqref="A13"/>
    </sheetView>
  </sheetViews>
  <sheetFormatPr defaultColWidth="12.7109375" defaultRowHeight="12.75" x14ac:dyDescent="0.2"/>
  <cols>
    <col min="1" max="17" width="13.28515625" customWidth="1"/>
  </cols>
  <sheetData>
    <row r="1" spans="1:17" ht="18" customHeight="1" x14ac:dyDescent="0.2">
      <c r="A1" s="71" t="s">
        <v>87</v>
      </c>
      <c r="B1" s="9"/>
      <c r="C1" s="9"/>
      <c r="D1" s="9"/>
      <c r="E1" s="9"/>
      <c r="F1" s="9"/>
      <c r="G1" s="9"/>
      <c r="H1" s="9"/>
      <c r="I1" s="9"/>
      <c r="J1" s="77"/>
      <c r="K1" s="77"/>
      <c r="L1" s="77"/>
      <c r="M1" s="77"/>
      <c r="N1" s="77"/>
      <c r="O1" s="77"/>
      <c r="P1" s="77"/>
      <c r="Q1" s="78"/>
    </row>
    <row r="2" spans="1:17" ht="18" customHeight="1" x14ac:dyDescent="0.2">
      <c r="A2" s="67" t="s">
        <v>144</v>
      </c>
      <c r="B2" s="9"/>
      <c r="C2" s="9"/>
      <c r="D2" s="9"/>
      <c r="E2" s="9"/>
      <c r="F2" s="9"/>
      <c r="G2" s="9"/>
      <c r="H2" s="9"/>
      <c r="I2" s="9"/>
      <c r="J2" s="77"/>
      <c r="K2" s="77"/>
      <c r="L2" s="77"/>
      <c r="M2" s="77"/>
      <c r="N2" s="77"/>
      <c r="O2" s="77"/>
      <c r="P2" s="77"/>
      <c r="Q2" s="78"/>
    </row>
    <row r="3" spans="1:17" ht="18" customHeight="1" x14ac:dyDescent="0.2">
      <c r="A3" s="67" t="s">
        <v>142</v>
      </c>
      <c r="B3" s="79"/>
      <c r="C3" s="79"/>
      <c r="D3" s="79"/>
      <c r="E3" s="79"/>
      <c r="F3" s="79"/>
      <c r="G3" s="79"/>
      <c r="H3" s="79"/>
      <c r="I3" s="79"/>
      <c r="J3" s="80"/>
      <c r="K3" s="80"/>
      <c r="L3" s="80"/>
      <c r="M3" s="80"/>
      <c r="N3" s="80"/>
      <c r="O3" s="80"/>
      <c r="P3" s="80"/>
      <c r="Q3" s="81"/>
    </row>
    <row r="4" spans="1:17" ht="18" customHeight="1" x14ac:dyDescent="0.2">
      <c r="A4" s="67" t="s">
        <v>312</v>
      </c>
      <c r="B4" s="120"/>
      <c r="C4" s="72"/>
      <c r="D4" s="73"/>
      <c r="E4" s="72"/>
      <c r="F4" s="73"/>
      <c r="G4" s="72"/>
      <c r="H4" s="73"/>
      <c r="I4" s="72"/>
      <c r="J4" s="73"/>
      <c r="K4" s="72"/>
      <c r="L4" s="73"/>
      <c r="M4" s="72"/>
      <c r="N4" s="73"/>
      <c r="O4" s="72"/>
      <c r="P4" s="73"/>
      <c r="Q4" s="18"/>
    </row>
    <row r="5" spans="1:17" ht="18" customHeight="1" x14ac:dyDescent="0.2">
      <c r="A5" s="67" t="s">
        <v>143</v>
      </c>
      <c r="B5" s="120"/>
      <c r="C5" s="26"/>
      <c r="D5" s="25"/>
      <c r="E5" s="26"/>
      <c r="F5" s="25"/>
      <c r="G5" s="26"/>
      <c r="H5" s="25"/>
      <c r="I5" s="26"/>
      <c r="J5" s="25"/>
      <c r="K5" s="26"/>
      <c r="L5" s="25"/>
      <c r="M5" s="26"/>
      <c r="N5" s="25"/>
      <c r="O5" s="26"/>
      <c r="P5" s="25"/>
      <c r="Q5" s="26"/>
    </row>
    <row r="6" spans="1:17" ht="18" customHeight="1" x14ac:dyDescent="0.2">
      <c r="A6" s="67" t="s">
        <v>141</v>
      </c>
      <c r="B6" s="9"/>
      <c r="C6" s="9"/>
      <c r="D6" s="9"/>
      <c r="E6" s="9"/>
      <c r="F6" s="9"/>
      <c r="G6" s="9"/>
      <c r="H6" s="9"/>
      <c r="I6" s="9"/>
      <c r="J6" s="77"/>
      <c r="K6" s="77"/>
      <c r="L6" s="77"/>
      <c r="M6" s="77"/>
      <c r="N6" s="77"/>
      <c r="O6" s="77"/>
      <c r="P6" s="77"/>
      <c r="Q6" s="78"/>
    </row>
    <row r="7" spans="1:17" ht="18" customHeight="1" x14ac:dyDescent="0.2">
      <c r="A7" s="67" t="s">
        <v>139</v>
      </c>
      <c r="B7" s="9"/>
      <c r="C7" s="9"/>
      <c r="D7" s="9"/>
      <c r="E7" s="9"/>
      <c r="F7" s="9"/>
      <c r="G7" s="9"/>
      <c r="H7" s="9"/>
      <c r="I7" s="9"/>
      <c r="J7" s="77"/>
      <c r="K7" s="77"/>
      <c r="L7" s="77"/>
      <c r="M7" s="77"/>
      <c r="N7" s="77"/>
      <c r="O7" s="77"/>
      <c r="P7" s="77"/>
      <c r="Q7" s="78"/>
    </row>
    <row r="8" spans="1:17" ht="18" customHeight="1" x14ac:dyDescent="0.2">
      <c r="A8" s="67" t="s">
        <v>304</v>
      </c>
      <c r="B8" s="9"/>
      <c r="C8" s="9"/>
      <c r="D8" s="9"/>
      <c r="E8" s="9"/>
      <c r="F8" s="9"/>
      <c r="G8" s="9"/>
      <c r="H8" s="9"/>
      <c r="I8" s="9"/>
      <c r="J8" s="77"/>
      <c r="K8" s="77"/>
      <c r="L8" s="77"/>
      <c r="M8" s="77"/>
      <c r="N8" s="77"/>
      <c r="O8" s="77"/>
      <c r="P8" s="77"/>
      <c r="Q8" s="78"/>
    </row>
    <row r="9" spans="1:17" ht="18" customHeight="1" x14ac:dyDescent="0.2">
      <c r="A9" s="108" t="s">
        <v>77</v>
      </c>
      <c r="B9" s="9"/>
      <c r="C9" s="9"/>
      <c r="D9" s="9"/>
      <c r="E9" s="9"/>
      <c r="F9" s="9"/>
      <c r="G9" s="9"/>
      <c r="H9" s="9"/>
      <c r="I9" s="9"/>
      <c r="J9" s="77"/>
      <c r="K9" s="77"/>
      <c r="L9" s="77"/>
      <c r="M9" s="77"/>
      <c r="N9" s="77"/>
      <c r="O9" s="77"/>
      <c r="P9" s="77"/>
      <c r="Q9" s="78"/>
    </row>
    <row r="10" spans="1:17" ht="18" customHeight="1" x14ac:dyDescent="0.2">
      <c r="A10" s="74" t="s">
        <v>71</v>
      </c>
      <c r="B10" s="9"/>
      <c r="C10" s="9"/>
      <c r="D10" s="9"/>
      <c r="E10" s="9"/>
      <c r="F10" s="9"/>
      <c r="G10" s="9"/>
      <c r="H10" s="9"/>
      <c r="I10" s="9"/>
      <c r="J10" s="77"/>
      <c r="K10" s="77"/>
      <c r="L10" s="77"/>
      <c r="M10" s="77"/>
      <c r="N10" s="77"/>
      <c r="O10" s="77"/>
      <c r="P10" s="77"/>
      <c r="Q10" s="78"/>
    </row>
    <row r="11" spans="1:17" ht="84" customHeight="1" x14ac:dyDescent="0.2">
      <c r="A11" s="61" t="s">
        <v>69</v>
      </c>
      <c r="B11" s="61" t="s">
        <v>88</v>
      </c>
      <c r="C11" s="61" t="s">
        <v>124</v>
      </c>
      <c r="D11" s="61" t="s">
        <v>125</v>
      </c>
      <c r="E11" s="61" t="s">
        <v>126</v>
      </c>
      <c r="F11" s="61" t="s">
        <v>127</v>
      </c>
      <c r="G11" s="61" t="s">
        <v>128</v>
      </c>
      <c r="H11" s="61" t="s">
        <v>129</v>
      </c>
      <c r="I11" s="61" t="s">
        <v>303</v>
      </c>
      <c r="J11" s="61" t="s">
        <v>293</v>
      </c>
      <c r="K11" s="61" t="s">
        <v>294</v>
      </c>
      <c r="L11" s="61" t="s">
        <v>295</v>
      </c>
      <c r="M11" s="61" t="s">
        <v>296</v>
      </c>
      <c r="N11" s="61" t="s">
        <v>300</v>
      </c>
      <c r="O11" s="61" t="s">
        <v>301</v>
      </c>
      <c r="P11" s="61" t="s">
        <v>134</v>
      </c>
      <c r="Q11" s="61" t="s">
        <v>302</v>
      </c>
    </row>
    <row r="12" spans="1:17" ht="26.1" customHeight="1" x14ac:dyDescent="0.2">
      <c r="A12" s="66" t="s">
        <v>70</v>
      </c>
      <c r="B12" s="82"/>
      <c r="C12" s="45" t="s">
        <v>10</v>
      </c>
      <c r="D12" s="45" t="s">
        <v>11</v>
      </c>
      <c r="E12" s="45" t="s">
        <v>12</v>
      </c>
      <c r="F12" s="45" t="s">
        <v>13</v>
      </c>
      <c r="G12" s="45" t="s">
        <v>14</v>
      </c>
      <c r="H12" s="45" t="s">
        <v>15</v>
      </c>
      <c r="I12" s="45" t="s">
        <v>16</v>
      </c>
      <c r="J12" s="83"/>
      <c r="K12" s="83"/>
      <c r="L12" s="83"/>
      <c r="M12" s="83"/>
      <c r="N12" s="83"/>
      <c r="O12" s="83"/>
      <c r="P12" s="83"/>
      <c r="Q12" s="84"/>
    </row>
    <row r="13" spans="1:17" ht="14.45" customHeight="1" x14ac:dyDescent="0.2">
      <c r="A13" s="133">
        <v>1990</v>
      </c>
      <c r="B13" s="86" t="s">
        <v>89</v>
      </c>
      <c r="C13" s="88">
        <v>37.003405221339392</v>
      </c>
      <c r="D13" s="88">
        <v>36.41160949868074</v>
      </c>
      <c r="E13" s="88">
        <v>49.039692701664535</v>
      </c>
      <c r="F13" s="88">
        <v>35.077677841373671</v>
      </c>
      <c r="G13" s="88">
        <v>42.233632862644413</v>
      </c>
      <c r="H13" s="88">
        <v>31.965648854961831</v>
      </c>
      <c r="I13" s="88">
        <v>59.955257270693508</v>
      </c>
      <c r="J13" s="83">
        <f t="shared" ref="J13:J76" si="0">ROUND((C13/$Q13)*100,1)</f>
        <v>63.7</v>
      </c>
      <c r="K13" s="83">
        <f t="shared" ref="K13:P44" si="1">ROUND((D13/$Q13)*100,1)</f>
        <v>62.7</v>
      </c>
      <c r="L13" s="83">
        <f t="shared" si="1"/>
        <v>84.4</v>
      </c>
      <c r="M13" s="83">
        <f t="shared" si="1"/>
        <v>60.4</v>
      </c>
      <c r="N13" s="83">
        <f t="shared" si="1"/>
        <v>72.7</v>
      </c>
      <c r="O13" s="83">
        <f t="shared" si="1"/>
        <v>55</v>
      </c>
      <c r="P13" s="83">
        <f t="shared" si="1"/>
        <v>103.2</v>
      </c>
      <c r="Q13" s="84">
        <v>58.090803259604186</v>
      </c>
    </row>
    <row r="14" spans="1:17" ht="14.45" customHeight="1" x14ac:dyDescent="0.2">
      <c r="A14" s="133">
        <v>1990</v>
      </c>
      <c r="B14" s="86" t="s">
        <v>90</v>
      </c>
      <c r="C14" s="88">
        <v>37.003405221339392</v>
      </c>
      <c r="D14" s="88">
        <v>36.41160949868074</v>
      </c>
      <c r="E14" s="88">
        <v>49.039692701664535</v>
      </c>
      <c r="F14" s="88">
        <v>31.07113654946852</v>
      </c>
      <c r="G14" s="88">
        <v>41.97689345314506</v>
      </c>
      <c r="H14" s="88">
        <v>31.87022900763359</v>
      </c>
      <c r="I14" s="88">
        <v>60.402684563758392</v>
      </c>
      <c r="J14" s="83">
        <f t="shared" si="0"/>
        <v>63.7</v>
      </c>
      <c r="K14" s="83">
        <f t="shared" si="1"/>
        <v>62.7</v>
      </c>
      <c r="L14" s="83">
        <f t="shared" si="1"/>
        <v>84.4</v>
      </c>
      <c r="M14" s="83">
        <f t="shared" si="1"/>
        <v>53.5</v>
      </c>
      <c r="N14" s="83">
        <f t="shared" si="1"/>
        <v>72.3</v>
      </c>
      <c r="O14" s="83">
        <f t="shared" si="1"/>
        <v>54.9</v>
      </c>
      <c r="P14" s="83">
        <f t="shared" si="1"/>
        <v>104</v>
      </c>
      <c r="Q14" s="84">
        <v>58.090803259604186</v>
      </c>
    </row>
    <row r="15" spans="1:17" ht="14.45" customHeight="1" x14ac:dyDescent="0.2">
      <c r="A15" s="133">
        <v>1990</v>
      </c>
      <c r="B15" s="86" t="s">
        <v>91</v>
      </c>
      <c r="C15" s="88">
        <v>37.116912599318965</v>
      </c>
      <c r="D15" s="88">
        <v>36.80738786279683</v>
      </c>
      <c r="E15" s="88">
        <v>49.039692701664535</v>
      </c>
      <c r="F15" s="88">
        <v>28.863450531479966</v>
      </c>
      <c r="G15" s="88">
        <v>42.105263157894726</v>
      </c>
      <c r="H15" s="88">
        <v>31.87022900763359</v>
      </c>
      <c r="I15" s="88">
        <v>60.626398210290823</v>
      </c>
      <c r="J15" s="83">
        <f t="shared" si="0"/>
        <v>63.9</v>
      </c>
      <c r="K15" s="83">
        <f t="shared" si="1"/>
        <v>63.4</v>
      </c>
      <c r="L15" s="83">
        <f t="shared" si="1"/>
        <v>84.4</v>
      </c>
      <c r="M15" s="83">
        <f t="shared" si="1"/>
        <v>49.7</v>
      </c>
      <c r="N15" s="83">
        <f t="shared" si="1"/>
        <v>72.5</v>
      </c>
      <c r="O15" s="83">
        <f t="shared" si="1"/>
        <v>54.9</v>
      </c>
      <c r="P15" s="83">
        <f t="shared" si="1"/>
        <v>104.4</v>
      </c>
      <c r="Q15" s="84">
        <v>58.090803259604186</v>
      </c>
    </row>
    <row r="16" spans="1:17" ht="14.45" customHeight="1" x14ac:dyDescent="0.2">
      <c r="A16" s="133">
        <v>1990</v>
      </c>
      <c r="B16" s="86" t="s">
        <v>92</v>
      </c>
      <c r="C16" s="88">
        <v>37.116912599318965</v>
      </c>
      <c r="D16" s="88">
        <v>37.730870712401057</v>
      </c>
      <c r="E16" s="88">
        <v>49.55185659411012</v>
      </c>
      <c r="F16" s="88">
        <v>29.272281275551919</v>
      </c>
      <c r="G16" s="88">
        <v>42.747111681643126</v>
      </c>
      <c r="H16" s="88">
        <v>34.160305343511446</v>
      </c>
      <c r="I16" s="88">
        <v>61.744966442953022</v>
      </c>
      <c r="J16" s="83">
        <f t="shared" si="0"/>
        <v>62.5</v>
      </c>
      <c r="K16" s="83">
        <f t="shared" si="1"/>
        <v>63.6</v>
      </c>
      <c r="L16" s="83">
        <f t="shared" si="1"/>
        <v>83.5</v>
      </c>
      <c r="M16" s="83">
        <f t="shared" si="1"/>
        <v>49.3</v>
      </c>
      <c r="N16" s="83">
        <f t="shared" si="1"/>
        <v>72</v>
      </c>
      <c r="O16" s="83">
        <f t="shared" si="1"/>
        <v>57.5</v>
      </c>
      <c r="P16" s="83">
        <f t="shared" si="1"/>
        <v>104</v>
      </c>
      <c r="Q16" s="84">
        <v>59.371362048894063</v>
      </c>
    </row>
    <row r="17" spans="1:17" ht="14.45" customHeight="1" x14ac:dyDescent="0.2">
      <c r="A17" s="133">
        <v>1990</v>
      </c>
      <c r="B17" s="86" t="s">
        <v>93</v>
      </c>
      <c r="C17" s="88">
        <v>35.187287173666292</v>
      </c>
      <c r="D17" s="88">
        <v>38.654353562005277</v>
      </c>
      <c r="E17" s="88">
        <v>51.344430217669654</v>
      </c>
      <c r="F17" s="88">
        <v>28.863450531479966</v>
      </c>
      <c r="G17" s="88">
        <v>43.64569961489088</v>
      </c>
      <c r="H17" s="88">
        <v>34.064885496183209</v>
      </c>
      <c r="I17" s="88">
        <v>62.304250559284114</v>
      </c>
      <c r="J17" s="83">
        <f t="shared" si="0"/>
        <v>59.3</v>
      </c>
      <c r="K17" s="83">
        <f t="shared" si="1"/>
        <v>65.099999999999994</v>
      </c>
      <c r="L17" s="83">
        <f t="shared" si="1"/>
        <v>86.5</v>
      </c>
      <c r="M17" s="83">
        <f t="shared" si="1"/>
        <v>48.6</v>
      </c>
      <c r="N17" s="83">
        <f t="shared" si="1"/>
        <v>73.5</v>
      </c>
      <c r="O17" s="83">
        <f t="shared" si="1"/>
        <v>57.4</v>
      </c>
      <c r="P17" s="83">
        <f t="shared" si="1"/>
        <v>104.9</v>
      </c>
      <c r="Q17" s="84">
        <v>59.371362048894063</v>
      </c>
    </row>
    <row r="18" spans="1:17" ht="14.45" customHeight="1" x14ac:dyDescent="0.2">
      <c r="A18" s="133">
        <v>1990</v>
      </c>
      <c r="B18" s="86" t="s">
        <v>94</v>
      </c>
      <c r="C18" s="88">
        <v>35.073779795686718</v>
      </c>
      <c r="D18" s="88">
        <v>39.050131926121374</v>
      </c>
      <c r="E18" s="88">
        <v>52.624839948783617</v>
      </c>
      <c r="F18" s="88">
        <v>27.718724448078497</v>
      </c>
      <c r="G18" s="88">
        <v>44.287548138639274</v>
      </c>
      <c r="H18" s="88">
        <v>33.874045801526719</v>
      </c>
      <c r="I18" s="88">
        <v>62.527964205816545</v>
      </c>
      <c r="J18" s="83">
        <f t="shared" si="0"/>
        <v>59.1</v>
      </c>
      <c r="K18" s="83">
        <f t="shared" si="1"/>
        <v>65.8</v>
      </c>
      <c r="L18" s="83">
        <f t="shared" si="1"/>
        <v>88.6</v>
      </c>
      <c r="M18" s="83">
        <f t="shared" si="1"/>
        <v>46.7</v>
      </c>
      <c r="N18" s="83">
        <f t="shared" si="1"/>
        <v>74.599999999999994</v>
      </c>
      <c r="O18" s="83">
        <f t="shared" si="1"/>
        <v>57.1</v>
      </c>
      <c r="P18" s="83">
        <f t="shared" si="1"/>
        <v>105.3</v>
      </c>
      <c r="Q18" s="84">
        <v>59.371362048894063</v>
      </c>
    </row>
    <row r="19" spans="1:17" ht="14.45" customHeight="1" x14ac:dyDescent="0.2">
      <c r="A19" s="133">
        <v>1990</v>
      </c>
      <c r="B19" s="86" t="s">
        <v>95</v>
      </c>
      <c r="C19" s="88">
        <v>34.960272417707152</v>
      </c>
      <c r="D19" s="88">
        <v>39.050131926121374</v>
      </c>
      <c r="E19" s="88">
        <v>53.521126760563376</v>
      </c>
      <c r="F19" s="88">
        <v>26.819296811120196</v>
      </c>
      <c r="G19" s="88">
        <v>44.544287548138641</v>
      </c>
      <c r="H19" s="88">
        <v>33.587786259541993</v>
      </c>
      <c r="I19" s="88">
        <v>62.416107382550322</v>
      </c>
      <c r="J19" s="83">
        <f t="shared" si="0"/>
        <v>57.2</v>
      </c>
      <c r="K19" s="83">
        <f t="shared" si="1"/>
        <v>63.9</v>
      </c>
      <c r="L19" s="83">
        <f t="shared" si="1"/>
        <v>87.6</v>
      </c>
      <c r="M19" s="83">
        <f t="shared" si="1"/>
        <v>43.9</v>
      </c>
      <c r="N19" s="83">
        <f t="shared" si="1"/>
        <v>72.900000000000006</v>
      </c>
      <c r="O19" s="83">
        <f t="shared" si="1"/>
        <v>55</v>
      </c>
      <c r="P19" s="83">
        <f t="shared" si="1"/>
        <v>102.1</v>
      </c>
      <c r="Q19" s="84">
        <v>61.117578579743878</v>
      </c>
    </row>
    <row r="20" spans="1:17" ht="14.45" customHeight="1" x14ac:dyDescent="0.2">
      <c r="A20" s="133">
        <v>1990</v>
      </c>
      <c r="B20" s="86" t="s">
        <v>96</v>
      </c>
      <c r="C20" s="88">
        <v>36.435868331441547</v>
      </c>
      <c r="D20" s="88">
        <v>39.050131926121374</v>
      </c>
      <c r="E20" s="88">
        <v>53.521126760563376</v>
      </c>
      <c r="F20" s="88">
        <v>36.385936222403927</v>
      </c>
      <c r="G20" s="88">
        <v>45.314505776636707</v>
      </c>
      <c r="H20" s="88">
        <v>36.164122137404583</v>
      </c>
      <c r="I20" s="88">
        <v>63.087248322147651</v>
      </c>
      <c r="J20" s="83">
        <f t="shared" si="0"/>
        <v>59.6</v>
      </c>
      <c r="K20" s="83">
        <f t="shared" si="1"/>
        <v>63.9</v>
      </c>
      <c r="L20" s="83">
        <f t="shared" si="1"/>
        <v>87.6</v>
      </c>
      <c r="M20" s="83">
        <f t="shared" si="1"/>
        <v>59.5</v>
      </c>
      <c r="N20" s="83">
        <f t="shared" si="1"/>
        <v>74.099999999999994</v>
      </c>
      <c r="O20" s="83">
        <f t="shared" si="1"/>
        <v>59.2</v>
      </c>
      <c r="P20" s="83">
        <f t="shared" si="1"/>
        <v>103.2</v>
      </c>
      <c r="Q20" s="84">
        <v>61.117578579743878</v>
      </c>
    </row>
    <row r="21" spans="1:17" ht="14.45" customHeight="1" x14ac:dyDescent="0.2">
      <c r="A21" s="133">
        <v>1990</v>
      </c>
      <c r="B21" s="86" t="s">
        <v>97</v>
      </c>
      <c r="C21" s="88">
        <v>37.343927355278097</v>
      </c>
      <c r="D21" s="88">
        <v>39.050131926121374</v>
      </c>
      <c r="E21" s="88">
        <v>53.521126760563376</v>
      </c>
      <c r="F21" s="88">
        <v>40.065412919051511</v>
      </c>
      <c r="G21" s="88">
        <v>45.699614890885748</v>
      </c>
      <c r="H21" s="88">
        <v>39.122137404580151</v>
      </c>
      <c r="I21" s="88">
        <v>63.758389261744966</v>
      </c>
      <c r="J21" s="83">
        <f t="shared" si="0"/>
        <v>61.1</v>
      </c>
      <c r="K21" s="83">
        <f t="shared" si="1"/>
        <v>63.9</v>
      </c>
      <c r="L21" s="83">
        <f t="shared" si="1"/>
        <v>87.6</v>
      </c>
      <c r="M21" s="83">
        <f t="shared" si="1"/>
        <v>65.599999999999994</v>
      </c>
      <c r="N21" s="83">
        <f t="shared" si="1"/>
        <v>74.8</v>
      </c>
      <c r="O21" s="83">
        <f t="shared" si="1"/>
        <v>64</v>
      </c>
      <c r="P21" s="83">
        <f t="shared" si="1"/>
        <v>104.3</v>
      </c>
      <c r="Q21" s="84">
        <v>61.117578579743878</v>
      </c>
    </row>
    <row r="22" spans="1:17" ht="14.45" customHeight="1" x14ac:dyDescent="0.2">
      <c r="A22" s="133">
        <v>1990</v>
      </c>
      <c r="B22" s="86" t="s">
        <v>98</v>
      </c>
      <c r="C22" s="88">
        <v>37.684449489216803</v>
      </c>
      <c r="D22" s="88">
        <v>39.050131926121374</v>
      </c>
      <c r="E22" s="88">
        <v>53.521126760563376</v>
      </c>
      <c r="F22" s="88">
        <v>53.393295175797221</v>
      </c>
      <c r="G22" s="88">
        <v>46.598202824133502</v>
      </c>
      <c r="H22" s="88">
        <v>39.980916030534353</v>
      </c>
      <c r="I22" s="88">
        <v>64.205816554809843</v>
      </c>
      <c r="J22" s="83">
        <f t="shared" si="0"/>
        <v>61.2</v>
      </c>
      <c r="K22" s="83">
        <f t="shared" si="1"/>
        <v>63.4</v>
      </c>
      <c r="L22" s="83">
        <f t="shared" si="1"/>
        <v>86.9</v>
      </c>
      <c r="M22" s="83">
        <f t="shared" si="1"/>
        <v>86.7</v>
      </c>
      <c r="N22" s="83">
        <f t="shared" si="1"/>
        <v>75.7</v>
      </c>
      <c r="O22" s="83">
        <f t="shared" si="1"/>
        <v>64.900000000000006</v>
      </c>
      <c r="P22" s="83">
        <f t="shared" si="1"/>
        <v>104.3</v>
      </c>
      <c r="Q22" s="84">
        <v>61.583236321303836</v>
      </c>
    </row>
    <row r="23" spans="1:17" ht="14.45" customHeight="1" x14ac:dyDescent="0.2">
      <c r="A23" s="133">
        <v>1990</v>
      </c>
      <c r="B23" s="86" t="s">
        <v>99</v>
      </c>
      <c r="C23" s="88">
        <v>38.933030646992059</v>
      </c>
      <c r="D23" s="88">
        <v>39.313984168865439</v>
      </c>
      <c r="E23" s="88">
        <v>53.521126760563376</v>
      </c>
      <c r="F23" s="88">
        <v>44.153720359771057</v>
      </c>
      <c r="G23" s="88">
        <v>46.213093709884461</v>
      </c>
      <c r="H23" s="88">
        <v>37.786259541984734</v>
      </c>
      <c r="I23" s="88">
        <v>64.317673378076051</v>
      </c>
      <c r="J23" s="83">
        <f t="shared" si="0"/>
        <v>63.2</v>
      </c>
      <c r="K23" s="83">
        <f t="shared" si="1"/>
        <v>63.8</v>
      </c>
      <c r="L23" s="83">
        <f t="shared" si="1"/>
        <v>86.9</v>
      </c>
      <c r="M23" s="83">
        <f t="shared" si="1"/>
        <v>71.7</v>
      </c>
      <c r="N23" s="83">
        <f t="shared" si="1"/>
        <v>75</v>
      </c>
      <c r="O23" s="83">
        <f t="shared" si="1"/>
        <v>61.4</v>
      </c>
      <c r="P23" s="83">
        <f t="shared" si="1"/>
        <v>104.4</v>
      </c>
      <c r="Q23" s="84">
        <v>61.583236321303836</v>
      </c>
    </row>
    <row r="24" spans="1:17" ht="14.45" customHeight="1" x14ac:dyDescent="0.2">
      <c r="A24" s="133">
        <v>1990</v>
      </c>
      <c r="B24" s="86" t="s">
        <v>100</v>
      </c>
      <c r="C24" s="88">
        <v>39.160045402951191</v>
      </c>
      <c r="D24" s="88">
        <v>39.577836411609503</v>
      </c>
      <c r="E24" s="88">
        <v>53.521126760563376</v>
      </c>
      <c r="F24" s="88">
        <v>39.738348323793957</v>
      </c>
      <c r="G24" s="88">
        <v>46.084724005134781</v>
      </c>
      <c r="H24" s="88">
        <v>35.68702290076336</v>
      </c>
      <c r="I24" s="88">
        <v>64.317673378076051</v>
      </c>
      <c r="J24" s="83">
        <f t="shared" si="0"/>
        <v>63.6</v>
      </c>
      <c r="K24" s="83">
        <f t="shared" si="1"/>
        <v>64.3</v>
      </c>
      <c r="L24" s="83">
        <f t="shared" si="1"/>
        <v>86.9</v>
      </c>
      <c r="M24" s="83">
        <f t="shared" si="1"/>
        <v>64.5</v>
      </c>
      <c r="N24" s="83">
        <f t="shared" si="1"/>
        <v>74.8</v>
      </c>
      <c r="O24" s="83">
        <f t="shared" si="1"/>
        <v>57.9</v>
      </c>
      <c r="P24" s="83">
        <f t="shared" si="1"/>
        <v>104.4</v>
      </c>
      <c r="Q24" s="84">
        <v>61.583236321303836</v>
      </c>
    </row>
    <row r="25" spans="1:17" ht="14.45" customHeight="1" x14ac:dyDescent="0.2">
      <c r="A25" s="133">
        <v>1991</v>
      </c>
      <c r="B25" s="86" t="s">
        <v>89</v>
      </c>
      <c r="C25" s="88">
        <v>39.500567536889896</v>
      </c>
      <c r="D25" s="88">
        <v>40.105540897097626</v>
      </c>
      <c r="E25" s="88">
        <v>53.521126760563376</v>
      </c>
      <c r="F25" s="88">
        <v>42.027800490596896</v>
      </c>
      <c r="G25" s="88">
        <v>46.469833119383821</v>
      </c>
      <c r="H25" s="88">
        <v>35.209923664122137</v>
      </c>
      <c r="I25" s="88">
        <v>64.205816554809843</v>
      </c>
      <c r="J25" s="83">
        <f t="shared" si="0"/>
        <v>62.7</v>
      </c>
      <c r="K25" s="83">
        <f t="shared" si="1"/>
        <v>63.7</v>
      </c>
      <c r="L25" s="83">
        <f t="shared" si="1"/>
        <v>85</v>
      </c>
      <c r="M25" s="83">
        <f t="shared" si="1"/>
        <v>66.7</v>
      </c>
      <c r="N25" s="83">
        <f t="shared" si="1"/>
        <v>73.8</v>
      </c>
      <c r="O25" s="83">
        <f t="shared" si="1"/>
        <v>55.9</v>
      </c>
      <c r="P25" s="83">
        <f t="shared" si="1"/>
        <v>101.9</v>
      </c>
      <c r="Q25" s="84">
        <v>62.980209545983698</v>
      </c>
    </row>
    <row r="26" spans="1:17" ht="14.45" customHeight="1" x14ac:dyDescent="0.2">
      <c r="A26" s="133">
        <v>1991</v>
      </c>
      <c r="B26" s="86" t="s">
        <v>90</v>
      </c>
      <c r="C26" s="88">
        <v>39.500567536889896</v>
      </c>
      <c r="D26" s="88">
        <v>40.369393139841691</v>
      </c>
      <c r="E26" s="88">
        <v>53.521126760563376</v>
      </c>
      <c r="F26" s="88">
        <v>40.883074407195423</v>
      </c>
      <c r="G26" s="88">
        <v>46.469833119383821</v>
      </c>
      <c r="H26" s="88">
        <v>34.064885496183209</v>
      </c>
      <c r="I26" s="88">
        <v>64.541387024608497</v>
      </c>
      <c r="J26" s="83">
        <f t="shared" si="0"/>
        <v>62.7</v>
      </c>
      <c r="K26" s="83">
        <f t="shared" si="1"/>
        <v>64.099999999999994</v>
      </c>
      <c r="L26" s="83">
        <f t="shared" si="1"/>
        <v>85</v>
      </c>
      <c r="M26" s="83">
        <f t="shared" si="1"/>
        <v>64.900000000000006</v>
      </c>
      <c r="N26" s="83">
        <f t="shared" si="1"/>
        <v>73.8</v>
      </c>
      <c r="O26" s="83">
        <f t="shared" si="1"/>
        <v>54.1</v>
      </c>
      <c r="P26" s="83">
        <f t="shared" si="1"/>
        <v>102.5</v>
      </c>
      <c r="Q26" s="84">
        <v>62.980209545983698</v>
      </c>
    </row>
    <row r="27" spans="1:17" ht="14.45" customHeight="1" x14ac:dyDescent="0.2">
      <c r="A27" s="133">
        <v>1991</v>
      </c>
      <c r="B27" s="86" t="s">
        <v>91</v>
      </c>
      <c r="C27" s="88">
        <v>39.61407491486947</v>
      </c>
      <c r="D27" s="88">
        <v>40.369393139841691</v>
      </c>
      <c r="E27" s="88">
        <v>53.521126760563376</v>
      </c>
      <c r="F27" s="88">
        <v>32.624693376941941</v>
      </c>
      <c r="G27" s="88">
        <v>45.956354300385101</v>
      </c>
      <c r="H27" s="88">
        <v>34.351145038167942</v>
      </c>
      <c r="I27" s="88">
        <v>64.765100671140928</v>
      </c>
      <c r="J27" s="83">
        <f t="shared" si="0"/>
        <v>62.9</v>
      </c>
      <c r="K27" s="83">
        <f t="shared" si="1"/>
        <v>64.099999999999994</v>
      </c>
      <c r="L27" s="83">
        <f t="shared" si="1"/>
        <v>85</v>
      </c>
      <c r="M27" s="83">
        <f t="shared" si="1"/>
        <v>51.8</v>
      </c>
      <c r="N27" s="83">
        <f t="shared" si="1"/>
        <v>73</v>
      </c>
      <c r="O27" s="83">
        <f t="shared" si="1"/>
        <v>54.5</v>
      </c>
      <c r="P27" s="83">
        <f t="shared" si="1"/>
        <v>102.8</v>
      </c>
      <c r="Q27" s="84">
        <v>62.980209545983698</v>
      </c>
    </row>
    <row r="28" spans="1:17" ht="14.45" customHeight="1" x14ac:dyDescent="0.2">
      <c r="A28" s="133">
        <v>1991</v>
      </c>
      <c r="B28" s="86" t="s">
        <v>92</v>
      </c>
      <c r="C28" s="88">
        <v>39.727582292849043</v>
      </c>
      <c r="D28" s="88">
        <v>40.501319261213723</v>
      </c>
      <c r="E28" s="88">
        <v>54.41741357234315</v>
      </c>
      <c r="F28" s="88">
        <v>30.662305805396567</v>
      </c>
      <c r="G28" s="88">
        <v>46.341463414634141</v>
      </c>
      <c r="H28" s="88">
        <v>38.07251908396946</v>
      </c>
      <c r="I28" s="88">
        <v>67.002237136465311</v>
      </c>
      <c r="J28" s="83">
        <f t="shared" si="0"/>
        <v>62.2</v>
      </c>
      <c r="K28" s="83">
        <f t="shared" si="1"/>
        <v>63.4</v>
      </c>
      <c r="L28" s="83">
        <f t="shared" si="1"/>
        <v>85.1</v>
      </c>
      <c r="M28" s="83">
        <f t="shared" si="1"/>
        <v>48</v>
      </c>
      <c r="N28" s="83">
        <f t="shared" si="1"/>
        <v>72.5</v>
      </c>
      <c r="O28" s="83">
        <f t="shared" si="1"/>
        <v>59.6</v>
      </c>
      <c r="P28" s="83">
        <f t="shared" si="1"/>
        <v>104.8</v>
      </c>
      <c r="Q28" s="84">
        <v>63.911525029103601</v>
      </c>
    </row>
    <row r="29" spans="1:17" ht="14.45" customHeight="1" x14ac:dyDescent="0.2">
      <c r="A29" s="133">
        <v>1991</v>
      </c>
      <c r="B29" s="86" t="s">
        <v>93</v>
      </c>
      <c r="C29" s="88">
        <v>37.797956867196369</v>
      </c>
      <c r="D29" s="88">
        <v>40.897097625329813</v>
      </c>
      <c r="E29" s="88">
        <v>56.209987195902691</v>
      </c>
      <c r="F29" s="88">
        <v>31.398201144726084</v>
      </c>
      <c r="G29" s="88">
        <v>47.240051347881895</v>
      </c>
      <c r="H29" s="88">
        <v>39.026717557251906</v>
      </c>
      <c r="I29" s="88">
        <v>67.449664429530202</v>
      </c>
      <c r="J29" s="83">
        <f t="shared" si="0"/>
        <v>59.1</v>
      </c>
      <c r="K29" s="83">
        <f t="shared" si="1"/>
        <v>64</v>
      </c>
      <c r="L29" s="83">
        <f t="shared" si="1"/>
        <v>87.9</v>
      </c>
      <c r="M29" s="83">
        <f t="shared" si="1"/>
        <v>49.1</v>
      </c>
      <c r="N29" s="83">
        <f t="shared" si="1"/>
        <v>73.900000000000006</v>
      </c>
      <c r="O29" s="83">
        <f t="shared" si="1"/>
        <v>61.1</v>
      </c>
      <c r="P29" s="83">
        <f t="shared" si="1"/>
        <v>105.5</v>
      </c>
      <c r="Q29" s="84">
        <v>63.911525029103601</v>
      </c>
    </row>
    <row r="30" spans="1:17" ht="14.45" customHeight="1" x14ac:dyDescent="0.2">
      <c r="A30" s="133">
        <v>1991</v>
      </c>
      <c r="B30" s="86" t="s">
        <v>94</v>
      </c>
      <c r="C30" s="88">
        <v>37.230419977298524</v>
      </c>
      <c r="D30" s="88">
        <v>41.292875989445918</v>
      </c>
      <c r="E30" s="88">
        <v>58.002560819462225</v>
      </c>
      <c r="F30" s="88">
        <v>30.907604251839736</v>
      </c>
      <c r="G30" s="88">
        <v>48.010269576379969</v>
      </c>
      <c r="H30" s="88">
        <v>38.74045801526718</v>
      </c>
      <c r="I30" s="88">
        <v>67.785234899328856</v>
      </c>
      <c r="J30" s="83">
        <f t="shared" si="0"/>
        <v>58.3</v>
      </c>
      <c r="K30" s="83">
        <f t="shared" si="1"/>
        <v>64.599999999999994</v>
      </c>
      <c r="L30" s="83">
        <f t="shared" si="1"/>
        <v>90.8</v>
      </c>
      <c r="M30" s="83">
        <f t="shared" si="1"/>
        <v>48.4</v>
      </c>
      <c r="N30" s="83">
        <f t="shared" si="1"/>
        <v>75.099999999999994</v>
      </c>
      <c r="O30" s="83">
        <f t="shared" si="1"/>
        <v>60.6</v>
      </c>
      <c r="P30" s="83">
        <f t="shared" si="1"/>
        <v>106.1</v>
      </c>
      <c r="Q30" s="84">
        <v>63.911525029103601</v>
      </c>
    </row>
    <row r="31" spans="1:17" ht="14.45" customHeight="1" x14ac:dyDescent="0.2">
      <c r="A31" s="133">
        <v>1991</v>
      </c>
      <c r="B31" s="86" t="s">
        <v>95</v>
      </c>
      <c r="C31" s="88">
        <v>37.116912599318965</v>
      </c>
      <c r="D31" s="88">
        <v>41.556728232189975</v>
      </c>
      <c r="E31" s="88">
        <v>59.154929577464799</v>
      </c>
      <c r="F31" s="88">
        <v>30.662305805396567</v>
      </c>
      <c r="G31" s="88">
        <v>48.652118100128369</v>
      </c>
      <c r="H31" s="88">
        <v>39.217557251908396</v>
      </c>
      <c r="I31" s="88">
        <v>67.673378076062647</v>
      </c>
      <c r="J31" s="83">
        <f t="shared" si="0"/>
        <v>57.3</v>
      </c>
      <c r="K31" s="83">
        <f t="shared" si="1"/>
        <v>64.2</v>
      </c>
      <c r="L31" s="83">
        <f t="shared" si="1"/>
        <v>91.4</v>
      </c>
      <c r="M31" s="83">
        <f t="shared" si="1"/>
        <v>47.4</v>
      </c>
      <c r="N31" s="83">
        <f t="shared" si="1"/>
        <v>75.2</v>
      </c>
      <c r="O31" s="83">
        <f t="shared" si="1"/>
        <v>60.6</v>
      </c>
      <c r="P31" s="83">
        <f t="shared" si="1"/>
        <v>104.6</v>
      </c>
      <c r="Q31" s="84">
        <v>64.726426076833519</v>
      </c>
    </row>
    <row r="32" spans="1:17" ht="14.45" customHeight="1" x14ac:dyDescent="0.2">
      <c r="A32" s="133">
        <v>1991</v>
      </c>
      <c r="B32" s="86" t="s">
        <v>96</v>
      </c>
      <c r="C32" s="88">
        <v>39.046538024971625</v>
      </c>
      <c r="D32" s="88">
        <v>41.556728232189975</v>
      </c>
      <c r="E32" s="88">
        <v>59.154929577464799</v>
      </c>
      <c r="F32" s="88">
        <v>30.989370400654131</v>
      </c>
      <c r="G32" s="88">
        <v>48.780487804878049</v>
      </c>
      <c r="H32" s="88">
        <v>39.026717557251906</v>
      </c>
      <c r="I32" s="88">
        <v>68.12080536912751</v>
      </c>
      <c r="J32" s="83">
        <f t="shared" si="0"/>
        <v>60.3</v>
      </c>
      <c r="K32" s="83">
        <f t="shared" si="1"/>
        <v>64.2</v>
      </c>
      <c r="L32" s="83">
        <f t="shared" si="1"/>
        <v>91.4</v>
      </c>
      <c r="M32" s="83">
        <f t="shared" si="1"/>
        <v>47.9</v>
      </c>
      <c r="N32" s="83">
        <f t="shared" si="1"/>
        <v>75.400000000000006</v>
      </c>
      <c r="O32" s="83">
        <f t="shared" si="1"/>
        <v>60.3</v>
      </c>
      <c r="P32" s="83">
        <f t="shared" si="1"/>
        <v>105.2</v>
      </c>
      <c r="Q32" s="84">
        <v>64.726426076833519</v>
      </c>
    </row>
    <row r="33" spans="1:17" ht="14.45" customHeight="1" x14ac:dyDescent="0.2">
      <c r="A33" s="133">
        <v>1991</v>
      </c>
      <c r="B33" s="86" t="s">
        <v>97</v>
      </c>
      <c r="C33" s="88">
        <v>39.841089670828609</v>
      </c>
      <c r="D33" s="88">
        <v>41.556728232189975</v>
      </c>
      <c r="E33" s="88">
        <v>59.154929577464799</v>
      </c>
      <c r="F33" s="88">
        <v>32.297628781684381</v>
      </c>
      <c r="G33" s="88">
        <v>48.908857509627722</v>
      </c>
      <c r="H33" s="88">
        <v>38.358778625954201</v>
      </c>
      <c r="I33" s="88">
        <v>68.344519015659955</v>
      </c>
      <c r="J33" s="83">
        <f t="shared" si="0"/>
        <v>61.6</v>
      </c>
      <c r="K33" s="83">
        <f t="shared" si="1"/>
        <v>64.2</v>
      </c>
      <c r="L33" s="83">
        <f t="shared" si="1"/>
        <v>91.4</v>
      </c>
      <c r="M33" s="83">
        <f t="shared" si="1"/>
        <v>49.9</v>
      </c>
      <c r="N33" s="83">
        <f t="shared" si="1"/>
        <v>75.599999999999994</v>
      </c>
      <c r="O33" s="83">
        <f t="shared" si="1"/>
        <v>59.3</v>
      </c>
      <c r="P33" s="83">
        <f t="shared" si="1"/>
        <v>105.6</v>
      </c>
      <c r="Q33" s="84">
        <v>64.726426076833519</v>
      </c>
    </row>
    <row r="34" spans="1:17" ht="14.45" customHeight="1" x14ac:dyDescent="0.2">
      <c r="A34" s="133">
        <v>1991</v>
      </c>
      <c r="B34" s="86" t="s">
        <v>98</v>
      </c>
      <c r="C34" s="88">
        <v>40.068104426787741</v>
      </c>
      <c r="D34" s="88">
        <v>41.556728232189975</v>
      </c>
      <c r="E34" s="88">
        <v>59.154929577464799</v>
      </c>
      <c r="F34" s="88">
        <v>31.888798037612432</v>
      </c>
      <c r="G34" s="88">
        <v>48.908857509627722</v>
      </c>
      <c r="H34" s="88">
        <v>38.74045801526718</v>
      </c>
      <c r="I34" s="88">
        <v>68.568232662192386</v>
      </c>
      <c r="J34" s="83">
        <f t="shared" si="0"/>
        <v>61.1</v>
      </c>
      <c r="K34" s="83">
        <f t="shared" si="1"/>
        <v>63.4</v>
      </c>
      <c r="L34" s="83">
        <f t="shared" si="1"/>
        <v>90.3</v>
      </c>
      <c r="M34" s="83">
        <f t="shared" si="1"/>
        <v>48.7</v>
      </c>
      <c r="N34" s="83">
        <f t="shared" si="1"/>
        <v>74.599999999999994</v>
      </c>
      <c r="O34" s="83">
        <f t="shared" si="1"/>
        <v>59.1</v>
      </c>
      <c r="P34" s="83">
        <f t="shared" si="1"/>
        <v>104.6</v>
      </c>
      <c r="Q34" s="84">
        <v>65.541327124563438</v>
      </c>
    </row>
    <row r="35" spans="1:17" ht="14.45" customHeight="1" x14ac:dyDescent="0.2">
      <c r="A35" s="133">
        <v>1991</v>
      </c>
      <c r="B35" s="86" t="s">
        <v>99</v>
      </c>
      <c r="C35" s="88">
        <v>41.089670828603865</v>
      </c>
      <c r="D35" s="88">
        <v>41.556728232189975</v>
      </c>
      <c r="E35" s="88">
        <v>59.154929577464799</v>
      </c>
      <c r="F35" s="88">
        <v>32.624693376941941</v>
      </c>
      <c r="G35" s="88">
        <v>49.037227214377403</v>
      </c>
      <c r="H35" s="88">
        <v>38.549618320610683</v>
      </c>
      <c r="I35" s="88">
        <v>68.791946308724832</v>
      </c>
      <c r="J35" s="83">
        <f t="shared" si="0"/>
        <v>62.7</v>
      </c>
      <c r="K35" s="83">
        <f t="shared" si="1"/>
        <v>63.4</v>
      </c>
      <c r="L35" s="83">
        <f t="shared" si="1"/>
        <v>90.3</v>
      </c>
      <c r="M35" s="83">
        <f t="shared" si="1"/>
        <v>49.8</v>
      </c>
      <c r="N35" s="83">
        <f t="shared" si="1"/>
        <v>74.8</v>
      </c>
      <c r="O35" s="83">
        <f t="shared" si="1"/>
        <v>58.8</v>
      </c>
      <c r="P35" s="83">
        <f t="shared" si="1"/>
        <v>105</v>
      </c>
      <c r="Q35" s="84">
        <v>65.541327124563438</v>
      </c>
    </row>
    <row r="36" spans="1:17" ht="14.45" customHeight="1" x14ac:dyDescent="0.2">
      <c r="A36" s="133">
        <v>1991</v>
      </c>
      <c r="B36" s="86" t="s">
        <v>100</v>
      </c>
      <c r="C36" s="88">
        <v>41.203178206583431</v>
      </c>
      <c r="D36" s="88">
        <v>41.556728232189975</v>
      </c>
      <c r="E36" s="88">
        <v>59.154929577464799</v>
      </c>
      <c r="F36" s="88">
        <v>30.417007358953395</v>
      </c>
      <c r="G36" s="88">
        <v>48.908857509627722</v>
      </c>
      <c r="H36" s="88">
        <v>38.07251908396946</v>
      </c>
      <c r="I36" s="88">
        <v>68.903803131991054</v>
      </c>
      <c r="J36" s="83">
        <f t="shared" si="0"/>
        <v>62.9</v>
      </c>
      <c r="K36" s="83">
        <f t="shared" si="1"/>
        <v>63.4</v>
      </c>
      <c r="L36" s="83">
        <f t="shared" si="1"/>
        <v>90.3</v>
      </c>
      <c r="M36" s="83">
        <f t="shared" si="1"/>
        <v>46.4</v>
      </c>
      <c r="N36" s="83">
        <f t="shared" si="1"/>
        <v>74.599999999999994</v>
      </c>
      <c r="O36" s="83">
        <f t="shared" si="1"/>
        <v>58.1</v>
      </c>
      <c r="P36" s="83">
        <f t="shared" si="1"/>
        <v>105.1</v>
      </c>
      <c r="Q36" s="84">
        <v>65.541327124563438</v>
      </c>
    </row>
    <row r="37" spans="1:17" ht="14.45" customHeight="1" x14ac:dyDescent="0.2">
      <c r="A37" s="133">
        <v>1992</v>
      </c>
      <c r="B37" s="86" t="s">
        <v>89</v>
      </c>
      <c r="C37" s="88">
        <v>41.316685584562997</v>
      </c>
      <c r="D37" s="88">
        <v>41.556728232189975</v>
      </c>
      <c r="E37" s="88">
        <v>59.154929577464799</v>
      </c>
      <c r="F37" s="88">
        <v>28.372853638593625</v>
      </c>
      <c r="G37" s="88">
        <v>48.780487804878049</v>
      </c>
      <c r="H37" s="88">
        <v>36.545801526717554</v>
      </c>
      <c r="I37" s="88">
        <v>68.680089485458609</v>
      </c>
      <c r="J37" s="83">
        <f t="shared" si="0"/>
        <v>62.4</v>
      </c>
      <c r="K37" s="83">
        <f t="shared" si="1"/>
        <v>62.7</v>
      </c>
      <c r="L37" s="83">
        <f t="shared" si="1"/>
        <v>89.3</v>
      </c>
      <c r="M37" s="83">
        <f t="shared" si="1"/>
        <v>42.8</v>
      </c>
      <c r="N37" s="83">
        <f t="shared" si="1"/>
        <v>73.599999999999994</v>
      </c>
      <c r="O37" s="83">
        <f t="shared" si="1"/>
        <v>55.2</v>
      </c>
      <c r="P37" s="83">
        <f t="shared" si="1"/>
        <v>103.7</v>
      </c>
      <c r="Q37" s="84">
        <v>66.239813736903372</v>
      </c>
    </row>
    <row r="38" spans="1:17" ht="14.45" customHeight="1" x14ac:dyDescent="0.2">
      <c r="A38" s="133">
        <v>1992</v>
      </c>
      <c r="B38" s="86" t="s">
        <v>90</v>
      </c>
      <c r="C38" s="88">
        <v>41.316685584562997</v>
      </c>
      <c r="D38" s="88">
        <v>41.556728232189975</v>
      </c>
      <c r="E38" s="88">
        <v>59.154929577464799</v>
      </c>
      <c r="F38" s="88">
        <v>29.02698282910875</v>
      </c>
      <c r="G38" s="88">
        <v>48.908857509627722</v>
      </c>
      <c r="H38" s="88">
        <v>36.92748091603054</v>
      </c>
      <c r="I38" s="88">
        <v>69.015659955257263</v>
      </c>
      <c r="J38" s="83">
        <f t="shared" si="0"/>
        <v>62.4</v>
      </c>
      <c r="K38" s="83">
        <f t="shared" si="1"/>
        <v>62.7</v>
      </c>
      <c r="L38" s="83">
        <f t="shared" si="1"/>
        <v>89.3</v>
      </c>
      <c r="M38" s="83">
        <f t="shared" si="1"/>
        <v>43.8</v>
      </c>
      <c r="N38" s="83">
        <f t="shared" si="1"/>
        <v>73.8</v>
      </c>
      <c r="O38" s="83">
        <f t="shared" si="1"/>
        <v>55.7</v>
      </c>
      <c r="P38" s="83">
        <f t="shared" si="1"/>
        <v>104.2</v>
      </c>
      <c r="Q38" s="84">
        <v>66.239813736903372</v>
      </c>
    </row>
    <row r="39" spans="1:17" ht="14.45" customHeight="1" x14ac:dyDescent="0.2">
      <c r="A39" s="133">
        <v>1992</v>
      </c>
      <c r="B39" s="86" t="s">
        <v>91</v>
      </c>
      <c r="C39" s="88">
        <v>41.316685584562997</v>
      </c>
      <c r="D39" s="88">
        <v>41.556728232189975</v>
      </c>
      <c r="E39" s="88">
        <v>59.154929577464799</v>
      </c>
      <c r="F39" s="88">
        <v>28.045789043336057</v>
      </c>
      <c r="G39" s="88">
        <v>48.780487804878049</v>
      </c>
      <c r="H39" s="88">
        <v>37.5</v>
      </c>
      <c r="I39" s="88">
        <v>69.351230425055917</v>
      </c>
      <c r="J39" s="83">
        <f t="shared" si="0"/>
        <v>62.4</v>
      </c>
      <c r="K39" s="83">
        <f t="shared" si="1"/>
        <v>62.7</v>
      </c>
      <c r="L39" s="83">
        <f t="shared" si="1"/>
        <v>89.3</v>
      </c>
      <c r="M39" s="83">
        <f t="shared" si="1"/>
        <v>42.3</v>
      </c>
      <c r="N39" s="83">
        <f t="shared" si="1"/>
        <v>73.599999999999994</v>
      </c>
      <c r="O39" s="83">
        <f t="shared" si="1"/>
        <v>56.6</v>
      </c>
      <c r="P39" s="83">
        <f t="shared" si="1"/>
        <v>104.7</v>
      </c>
      <c r="Q39" s="84">
        <v>66.239813736903372</v>
      </c>
    </row>
    <row r="40" spans="1:17" ht="14.45" customHeight="1" x14ac:dyDescent="0.2">
      <c r="A40" s="133">
        <v>1992</v>
      </c>
      <c r="B40" s="86" t="s">
        <v>92</v>
      </c>
      <c r="C40" s="88">
        <v>41.316685584562997</v>
      </c>
      <c r="D40" s="88">
        <v>41.556728232189975</v>
      </c>
      <c r="E40" s="88">
        <v>59.282970550576188</v>
      </c>
      <c r="F40" s="88">
        <v>27.882256745707281</v>
      </c>
      <c r="G40" s="88">
        <v>48.908857509627722</v>
      </c>
      <c r="H40" s="88">
        <v>38.835877862595424</v>
      </c>
      <c r="I40" s="88">
        <v>70.134228187919462</v>
      </c>
      <c r="J40" s="83">
        <f t="shared" si="0"/>
        <v>62</v>
      </c>
      <c r="K40" s="83">
        <f t="shared" si="1"/>
        <v>62.4</v>
      </c>
      <c r="L40" s="83">
        <f t="shared" si="1"/>
        <v>89</v>
      </c>
      <c r="M40" s="83">
        <f t="shared" si="1"/>
        <v>41.9</v>
      </c>
      <c r="N40" s="83">
        <f t="shared" si="1"/>
        <v>73.400000000000006</v>
      </c>
      <c r="O40" s="83">
        <f t="shared" si="1"/>
        <v>58.3</v>
      </c>
      <c r="P40" s="83">
        <f t="shared" si="1"/>
        <v>105.3</v>
      </c>
      <c r="Q40" s="84">
        <v>66.589057043073339</v>
      </c>
    </row>
    <row r="41" spans="1:17" ht="14.45" customHeight="1" x14ac:dyDescent="0.2">
      <c r="A41" s="133">
        <v>1992</v>
      </c>
      <c r="B41" s="86" t="s">
        <v>93</v>
      </c>
      <c r="C41" s="88">
        <v>40.976163450624291</v>
      </c>
      <c r="D41" s="88">
        <v>41.556728232189975</v>
      </c>
      <c r="E41" s="88">
        <v>59.667093469910384</v>
      </c>
      <c r="F41" s="88">
        <v>28.209321340964845</v>
      </c>
      <c r="G41" s="88">
        <v>49.037227214377403</v>
      </c>
      <c r="H41" s="88">
        <v>39.312977099236647</v>
      </c>
      <c r="I41" s="88">
        <v>70.357941834451893</v>
      </c>
      <c r="J41" s="83">
        <f t="shared" si="0"/>
        <v>61.5</v>
      </c>
      <c r="K41" s="83">
        <f t="shared" si="1"/>
        <v>62.4</v>
      </c>
      <c r="L41" s="83">
        <f t="shared" si="1"/>
        <v>89.6</v>
      </c>
      <c r="M41" s="83">
        <f t="shared" si="1"/>
        <v>42.4</v>
      </c>
      <c r="N41" s="83">
        <f t="shared" si="1"/>
        <v>73.599999999999994</v>
      </c>
      <c r="O41" s="83">
        <f t="shared" si="1"/>
        <v>59</v>
      </c>
      <c r="P41" s="83">
        <f t="shared" si="1"/>
        <v>105.7</v>
      </c>
      <c r="Q41" s="84">
        <v>66.589057043073339</v>
      </c>
    </row>
    <row r="42" spans="1:17" ht="14.45" customHeight="1" x14ac:dyDescent="0.2">
      <c r="A42" s="133">
        <v>1992</v>
      </c>
      <c r="B42" s="86" t="s">
        <v>94</v>
      </c>
      <c r="C42" s="88">
        <v>39.387060158910337</v>
      </c>
      <c r="D42" s="88">
        <v>41.556728232189975</v>
      </c>
      <c r="E42" s="88">
        <v>60.179257362355955</v>
      </c>
      <c r="F42" s="88">
        <v>27.964022894521673</v>
      </c>
      <c r="G42" s="88">
        <v>49.037227214377403</v>
      </c>
      <c r="H42" s="88">
        <v>39.217557251908396</v>
      </c>
      <c r="I42" s="88">
        <v>70.357941834451893</v>
      </c>
      <c r="J42" s="83">
        <f t="shared" si="0"/>
        <v>59.1</v>
      </c>
      <c r="K42" s="83">
        <f t="shared" si="1"/>
        <v>62.4</v>
      </c>
      <c r="L42" s="83">
        <f t="shared" si="1"/>
        <v>90.4</v>
      </c>
      <c r="M42" s="83">
        <f t="shared" si="1"/>
        <v>42</v>
      </c>
      <c r="N42" s="83">
        <f t="shared" si="1"/>
        <v>73.599999999999994</v>
      </c>
      <c r="O42" s="83">
        <f t="shared" si="1"/>
        <v>58.9</v>
      </c>
      <c r="P42" s="83">
        <f t="shared" si="1"/>
        <v>105.7</v>
      </c>
      <c r="Q42" s="84">
        <v>66.589057043073339</v>
      </c>
    </row>
    <row r="43" spans="1:17" ht="14.45" customHeight="1" x14ac:dyDescent="0.2">
      <c r="A43" s="133">
        <v>1992</v>
      </c>
      <c r="B43" s="86" t="s">
        <v>95</v>
      </c>
      <c r="C43" s="88">
        <v>39.387060158910337</v>
      </c>
      <c r="D43" s="88">
        <v>41.292875989445918</v>
      </c>
      <c r="E43" s="88">
        <v>60.435339308578747</v>
      </c>
      <c r="F43" s="88">
        <v>28.045789043336057</v>
      </c>
      <c r="G43" s="88">
        <v>49.165596919127083</v>
      </c>
      <c r="H43" s="88">
        <v>39.122137404580151</v>
      </c>
      <c r="I43" s="88">
        <v>70.022371364653253</v>
      </c>
      <c r="J43" s="83">
        <f t="shared" si="0"/>
        <v>59.4</v>
      </c>
      <c r="K43" s="83">
        <f t="shared" si="1"/>
        <v>62.2</v>
      </c>
      <c r="L43" s="83">
        <f t="shared" si="1"/>
        <v>91.1</v>
      </c>
      <c r="M43" s="83">
        <f t="shared" si="1"/>
        <v>42.3</v>
      </c>
      <c r="N43" s="83">
        <f t="shared" si="1"/>
        <v>74.099999999999994</v>
      </c>
      <c r="O43" s="83">
        <f t="shared" si="1"/>
        <v>59</v>
      </c>
      <c r="P43" s="83">
        <f t="shared" si="1"/>
        <v>105.5</v>
      </c>
      <c r="Q43" s="84">
        <v>66.356228172293356</v>
      </c>
    </row>
    <row r="44" spans="1:17" ht="14.45" customHeight="1" x14ac:dyDescent="0.2">
      <c r="A44" s="133">
        <v>1992</v>
      </c>
      <c r="B44" s="86" t="s">
        <v>96</v>
      </c>
      <c r="C44" s="88">
        <v>39.273552780930764</v>
      </c>
      <c r="D44" s="88">
        <v>40.897097625329813</v>
      </c>
      <c r="E44" s="88">
        <v>60.435339308578747</v>
      </c>
      <c r="F44" s="88">
        <v>27.228127555192149</v>
      </c>
      <c r="G44" s="88">
        <v>48.908857509627722</v>
      </c>
      <c r="H44" s="88">
        <v>38.645038167938935</v>
      </c>
      <c r="I44" s="88">
        <v>70.134228187919462</v>
      </c>
      <c r="J44" s="83">
        <f t="shared" si="0"/>
        <v>59.2</v>
      </c>
      <c r="K44" s="83">
        <f t="shared" si="1"/>
        <v>61.6</v>
      </c>
      <c r="L44" s="83">
        <f t="shared" si="1"/>
        <v>91.1</v>
      </c>
      <c r="M44" s="83">
        <f t="shared" si="1"/>
        <v>41</v>
      </c>
      <c r="N44" s="83">
        <f t="shared" si="1"/>
        <v>73.7</v>
      </c>
      <c r="O44" s="83">
        <f t="shared" si="1"/>
        <v>58.2</v>
      </c>
      <c r="P44" s="83">
        <f t="shared" si="1"/>
        <v>105.7</v>
      </c>
      <c r="Q44" s="84">
        <v>66.356228172293356</v>
      </c>
    </row>
    <row r="45" spans="1:17" ht="14.45" customHeight="1" x14ac:dyDescent="0.2">
      <c r="A45" s="133">
        <v>1992</v>
      </c>
      <c r="B45" s="86" t="s">
        <v>97</v>
      </c>
      <c r="C45" s="88">
        <v>40.862656072644725</v>
      </c>
      <c r="D45" s="88">
        <v>40.501319261213723</v>
      </c>
      <c r="E45" s="88">
        <v>60.435339308578747</v>
      </c>
      <c r="F45" s="88">
        <v>26.492232215862632</v>
      </c>
      <c r="G45" s="88">
        <v>48.780487804878049</v>
      </c>
      <c r="H45" s="88">
        <v>38.263358778625957</v>
      </c>
      <c r="I45" s="88">
        <v>70.357941834451893</v>
      </c>
      <c r="J45" s="83">
        <f t="shared" si="0"/>
        <v>61.6</v>
      </c>
      <c r="K45" s="83">
        <f t="shared" ref="K45:P84" si="2">ROUND((D45/$Q45)*100,1)</f>
        <v>61</v>
      </c>
      <c r="L45" s="83">
        <f t="shared" si="2"/>
        <v>91.1</v>
      </c>
      <c r="M45" s="83">
        <f t="shared" si="2"/>
        <v>39.9</v>
      </c>
      <c r="N45" s="83">
        <f t="shared" si="2"/>
        <v>73.5</v>
      </c>
      <c r="O45" s="83">
        <f t="shared" si="2"/>
        <v>57.7</v>
      </c>
      <c r="P45" s="83">
        <f t="shared" si="2"/>
        <v>106</v>
      </c>
      <c r="Q45" s="84">
        <v>66.356228172293356</v>
      </c>
    </row>
    <row r="46" spans="1:17" ht="14.45" customHeight="1" x14ac:dyDescent="0.2">
      <c r="A46" s="133">
        <v>1992</v>
      </c>
      <c r="B46" s="86" t="s">
        <v>98</v>
      </c>
      <c r="C46" s="88">
        <v>41.43019296254257</v>
      </c>
      <c r="D46" s="88">
        <v>40.105540897097626</v>
      </c>
      <c r="E46" s="88">
        <v>60.435339308578747</v>
      </c>
      <c r="F46" s="88">
        <v>30.253475061324615</v>
      </c>
      <c r="G46" s="88">
        <v>48.780487804878049</v>
      </c>
      <c r="H46" s="88">
        <v>39.408396946564885</v>
      </c>
      <c r="I46" s="88">
        <v>70.581655480984338</v>
      </c>
      <c r="J46" s="83">
        <f t="shared" si="0"/>
        <v>61.8</v>
      </c>
      <c r="K46" s="83">
        <f t="shared" si="2"/>
        <v>59.8</v>
      </c>
      <c r="L46" s="83">
        <f t="shared" si="2"/>
        <v>90.1</v>
      </c>
      <c r="M46" s="83">
        <f t="shared" si="2"/>
        <v>45.1</v>
      </c>
      <c r="N46" s="83">
        <f t="shared" si="2"/>
        <v>72.7</v>
      </c>
      <c r="O46" s="83">
        <f t="shared" si="2"/>
        <v>58.8</v>
      </c>
      <c r="P46" s="83">
        <f t="shared" si="2"/>
        <v>105.3</v>
      </c>
      <c r="Q46" s="84">
        <v>67.05471478463329</v>
      </c>
    </row>
    <row r="47" spans="1:17" ht="14.45" customHeight="1" x14ac:dyDescent="0.2">
      <c r="A47" s="133">
        <v>1992</v>
      </c>
      <c r="B47" s="86" t="s">
        <v>99</v>
      </c>
      <c r="C47" s="88">
        <v>41.657207718501709</v>
      </c>
      <c r="D47" s="88">
        <v>39.841688654353561</v>
      </c>
      <c r="E47" s="88">
        <v>60.435339308578747</v>
      </c>
      <c r="F47" s="88">
        <v>32.052330335241216</v>
      </c>
      <c r="G47" s="88">
        <v>48.908857509627722</v>
      </c>
      <c r="H47" s="88">
        <v>40.171755725190842</v>
      </c>
      <c r="I47" s="88">
        <v>70.581655480984338</v>
      </c>
      <c r="J47" s="83">
        <f t="shared" si="0"/>
        <v>62.1</v>
      </c>
      <c r="K47" s="83">
        <f t="shared" si="2"/>
        <v>59.4</v>
      </c>
      <c r="L47" s="83">
        <f t="shared" si="2"/>
        <v>90.1</v>
      </c>
      <c r="M47" s="83">
        <f t="shared" si="2"/>
        <v>47.8</v>
      </c>
      <c r="N47" s="83">
        <f t="shared" si="2"/>
        <v>72.900000000000006</v>
      </c>
      <c r="O47" s="83">
        <f t="shared" si="2"/>
        <v>59.9</v>
      </c>
      <c r="P47" s="83">
        <f t="shared" si="2"/>
        <v>105.3</v>
      </c>
      <c r="Q47" s="84">
        <v>67.05471478463329</v>
      </c>
    </row>
    <row r="48" spans="1:17" ht="14.45" customHeight="1" x14ac:dyDescent="0.2">
      <c r="A48" s="133">
        <v>1992</v>
      </c>
      <c r="B48" s="86" t="s">
        <v>100</v>
      </c>
      <c r="C48" s="88">
        <v>41.657207718501709</v>
      </c>
      <c r="D48" s="88">
        <v>39.577836411609503</v>
      </c>
      <c r="E48" s="88">
        <v>60.435339308578747</v>
      </c>
      <c r="F48" s="88">
        <v>31.07113654946852</v>
      </c>
      <c r="G48" s="88">
        <v>48.652118100128369</v>
      </c>
      <c r="H48" s="88">
        <v>40.553435114503813</v>
      </c>
      <c r="I48" s="88">
        <v>70.693512304250561</v>
      </c>
      <c r="J48" s="83">
        <f t="shared" si="0"/>
        <v>62.1</v>
      </c>
      <c r="K48" s="83">
        <f t="shared" si="2"/>
        <v>59</v>
      </c>
      <c r="L48" s="83">
        <f t="shared" si="2"/>
        <v>90.1</v>
      </c>
      <c r="M48" s="83">
        <f t="shared" si="2"/>
        <v>46.3</v>
      </c>
      <c r="N48" s="83">
        <f t="shared" si="2"/>
        <v>72.599999999999994</v>
      </c>
      <c r="O48" s="83">
        <f t="shared" si="2"/>
        <v>60.5</v>
      </c>
      <c r="P48" s="83">
        <f t="shared" si="2"/>
        <v>105.4</v>
      </c>
      <c r="Q48" s="84">
        <v>67.05471478463329</v>
      </c>
    </row>
    <row r="49" spans="1:17" ht="14.45" customHeight="1" x14ac:dyDescent="0.2">
      <c r="A49" s="133">
        <v>1993</v>
      </c>
      <c r="B49" s="86" t="s">
        <v>89</v>
      </c>
      <c r="C49" s="88">
        <v>41.657207718501709</v>
      </c>
      <c r="D49" s="88">
        <v>39.445910290237471</v>
      </c>
      <c r="E49" s="88">
        <v>60.435339308578747</v>
      </c>
      <c r="F49" s="88">
        <v>31.234668847097304</v>
      </c>
      <c r="G49" s="88">
        <v>48.652118100128369</v>
      </c>
      <c r="H49" s="88">
        <v>39.408396946564885</v>
      </c>
      <c r="I49" s="88">
        <v>70.24608501118567</v>
      </c>
      <c r="J49" s="83">
        <f t="shared" si="0"/>
        <v>61</v>
      </c>
      <c r="K49" s="83">
        <f t="shared" si="2"/>
        <v>57.7</v>
      </c>
      <c r="L49" s="83">
        <f t="shared" si="2"/>
        <v>88.4</v>
      </c>
      <c r="M49" s="83">
        <f t="shared" si="2"/>
        <v>45.7</v>
      </c>
      <c r="N49" s="83">
        <f t="shared" si="2"/>
        <v>71.2</v>
      </c>
      <c r="O49" s="83">
        <f t="shared" si="2"/>
        <v>57.7</v>
      </c>
      <c r="P49" s="83">
        <f t="shared" si="2"/>
        <v>102.8</v>
      </c>
      <c r="Q49" s="84">
        <v>68.33527357392316</v>
      </c>
    </row>
    <row r="50" spans="1:17" ht="14.45" customHeight="1" x14ac:dyDescent="0.2">
      <c r="A50" s="133">
        <v>1993</v>
      </c>
      <c r="B50" s="86" t="s">
        <v>90</v>
      </c>
      <c r="C50" s="88">
        <v>41.657207718501709</v>
      </c>
      <c r="D50" s="88">
        <v>39.445910290237471</v>
      </c>
      <c r="E50" s="88">
        <v>60.435339308578747</v>
      </c>
      <c r="F50" s="88">
        <v>31.316434995911692</v>
      </c>
      <c r="G50" s="88">
        <v>48.652118100128369</v>
      </c>
      <c r="H50" s="88">
        <v>40.171755725190842</v>
      </c>
      <c r="I50" s="88">
        <v>70.693512304250561</v>
      </c>
      <c r="J50" s="83">
        <f t="shared" si="0"/>
        <v>61</v>
      </c>
      <c r="K50" s="83">
        <f t="shared" si="2"/>
        <v>57.7</v>
      </c>
      <c r="L50" s="83">
        <f t="shared" si="2"/>
        <v>88.4</v>
      </c>
      <c r="M50" s="83">
        <f t="shared" si="2"/>
        <v>45.8</v>
      </c>
      <c r="N50" s="83">
        <f t="shared" si="2"/>
        <v>71.2</v>
      </c>
      <c r="O50" s="83">
        <f t="shared" si="2"/>
        <v>58.8</v>
      </c>
      <c r="P50" s="83">
        <f t="shared" si="2"/>
        <v>103.5</v>
      </c>
      <c r="Q50" s="84">
        <v>68.33527357392316</v>
      </c>
    </row>
    <row r="51" spans="1:17" ht="14.45" customHeight="1" x14ac:dyDescent="0.2">
      <c r="A51" s="133">
        <v>1993</v>
      </c>
      <c r="B51" s="86" t="s">
        <v>91</v>
      </c>
      <c r="C51" s="88">
        <v>41.657207718501709</v>
      </c>
      <c r="D51" s="88">
        <v>39.445910290237471</v>
      </c>
      <c r="E51" s="88">
        <v>60.435339308578747</v>
      </c>
      <c r="F51" s="88">
        <v>32.461161079313165</v>
      </c>
      <c r="G51" s="88">
        <v>48.652118100128369</v>
      </c>
      <c r="H51" s="88">
        <v>40.553435114503813</v>
      </c>
      <c r="I51" s="88">
        <v>71.140939597315437</v>
      </c>
      <c r="J51" s="83">
        <f t="shared" si="0"/>
        <v>61</v>
      </c>
      <c r="K51" s="83">
        <f t="shared" si="2"/>
        <v>57.7</v>
      </c>
      <c r="L51" s="83">
        <f t="shared" si="2"/>
        <v>88.4</v>
      </c>
      <c r="M51" s="83">
        <f t="shared" si="2"/>
        <v>47.5</v>
      </c>
      <c r="N51" s="83">
        <f t="shared" si="2"/>
        <v>71.2</v>
      </c>
      <c r="O51" s="83">
        <f t="shared" si="2"/>
        <v>59.3</v>
      </c>
      <c r="P51" s="83">
        <f t="shared" si="2"/>
        <v>104.1</v>
      </c>
      <c r="Q51" s="84">
        <v>68.33527357392316</v>
      </c>
    </row>
    <row r="52" spans="1:17" ht="14.45" customHeight="1" x14ac:dyDescent="0.2">
      <c r="A52" s="133">
        <v>1993</v>
      </c>
      <c r="B52" s="86" t="s">
        <v>92</v>
      </c>
      <c r="C52" s="88">
        <v>41.543700340522136</v>
      </c>
      <c r="D52" s="88">
        <v>39.445910290237471</v>
      </c>
      <c r="E52" s="88">
        <v>60.307298335467351</v>
      </c>
      <c r="F52" s="88">
        <v>31.316434995911692</v>
      </c>
      <c r="G52" s="88">
        <v>48.523748395378682</v>
      </c>
      <c r="H52" s="88">
        <v>42.366412213740453</v>
      </c>
      <c r="I52" s="88">
        <v>71.923937360178954</v>
      </c>
      <c r="J52" s="83">
        <f t="shared" si="0"/>
        <v>61</v>
      </c>
      <c r="K52" s="83">
        <f t="shared" si="2"/>
        <v>57.9</v>
      </c>
      <c r="L52" s="83">
        <f t="shared" si="2"/>
        <v>88.6</v>
      </c>
      <c r="M52" s="83">
        <f t="shared" si="2"/>
        <v>46</v>
      </c>
      <c r="N52" s="83">
        <f t="shared" si="2"/>
        <v>71.3</v>
      </c>
      <c r="O52" s="83">
        <f t="shared" si="2"/>
        <v>62.2</v>
      </c>
      <c r="P52" s="83">
        <f t="shared" si="2"/>
        <v>105.6</v>
      </c>
      <c r="Q52" s="84">
        <v>68.102444703143178</v>
      </c>
    </row>
    <row r="53" spans="1:17" ht="14.45" customHeight="1" x14ac:dyDescent="0.2">
      <c r="A53" s="133">
        <v>1993</v>
      </c>
      <c r="B53" s="86" t="s">
        <v>93</v>
      </c>
      <c r="C53" s="88">
        <v>39.841089670828609</v>
      </c>
      <c r="D53" s="88">
        <v>39.445910290237471</v>
      </c>
      <c r="E53" s="88">
        <v>59.79513444302178</v>
      </c>
      <c r="F53" s="88">
        <v>30.907604251839736</v>
      </c>
      <c r="G53" s="88">
        <v>48.267008985879329</v>
      </c>
      <c r="H53" s="88">
        <v>42.366412213740453</v>
      </c>
      <c r="I53" s="88">
        <v>72.147651006711399</v>
      </c>
      <c r="J53" s="83">
        <f t="shared" si="0"/>
        <v>58.5</v>
      </c>
      <c r="K53" s="83">
        <f t="shared" si="2"/>
        <v>57.9</v>
      </c>
      <c r="L53" s="83">
        <f t="shared" si="2"/>
        <v>87.8</v>
      </c>
      <c r="M53" s="83">
        <f t="shared" si="2"/>
        <v>45.4</v>
      </c>
      <c r="N53" s="83">
        <f t="shared" si="2"/>
        <v>70.900000000000006</v>
      </c>
      <c r="O53" s="83">
        <f t="shared" si="2"/>
        <v>62.2</v>
      </c>
      <c r="P53" s="83">
        <f t="shared" si="2"/>
        <v>105.9</v>
      </c>
      <c r="Q53" s="84">
        <v>68.102444703143178</v>
      </c>
    </row>
    <row r="54" spans="1:17" ht="14.45" customHeight="1" x14ac:dyDescent="0.2">
      <c r="A54" s="133">
        <v>1993</v>
      </c>
      <c r="B54" s="86" t="s">
        <v>94</v>
      </c>
      <c r="C54" s="88">
        <v>39.61407491486947</v>
      </c>
      <c r="D54" s="88">
        <v>39.445910290237471</v>
      </c>
      <c r="E54" s="88">
        <v>59.53905249679898</v>
      </c>
      <c r="F54" s="88">
        <v>30.171708912510219</v>
      </c>
      <c r="G54" s="88">
        <v>48.010269576379969</v>
      </c>
      <c r="H54" s="88">
        <v>42.843511450381676</v>
      </c>
      <c r="I54" s="88">
        <v>72.147651006711399</v>
      </c>
      <c r="J54" s="83">
        <f t="shared" si="0"/>
        <v>58.2</v>
      </c>
      <c r="K54" s="83">
        <f t="shared" si="2"/>
        <v>57.9</v>
      </c>
      <c r="L54" s="83">
        <f t="shared" si="2"/>
        <v>87.4</v>
      </c>
      <c r="M54" s="83">
        <f t="shared" si="2"/>
        <v>44.3</v>
      </c>
      <c r="N54" s="83">
        <f t="shared" si="2"/>
        <v>70.5</v>
      </c>
      <c r="O54" s="83">
        <f t="shared" si="2"/>
        <v>62.9</v>
      </c>
      <c r="P54" s="83">
        <f t="shared" si="2"/>
        <v>105.9</v>
      </c>
      <c r="Q54" s="84">
        <v>68.102444703143178</v>
      </c>
    </row>
    <row r="55" spans="1:17" ht="14.45" customHeight="1" x14ac:dyDescent="0.2">
      <c r="A55" s="133">
        <v>1993</v>
      </c>
      <c r="B55" s="86" t="s">
        <v>95</v>
      </c>
      <c r="C55" s="88">
        <v>39.61407491486947</v>
      </c>
      <c r="D55" s="88">
        <v>39.445910290237471</v>
      </c>
      <c r="E55" s="88">
        <v>59.282970550576188</v>
      </c>
      <c r="F55" s="88">
        <v>29.844644317252655</v>
      </c>
      <c r="G55" s="88">
        <v>48.010269576379969</v>
      </c>
      <c r="H55" s="88">
        <v>42.366412213740453</v>
      </c>
      <c r="I55" s="88">
        <v>71.812080536912745</v>
      </c>
      <c r="J55" s="83">
        <f t="shared" si="0"/>
        <v>57.6</v>
      </c>
      <c r="K55" s="83">
        <f t="shared" si="2"/>
        <v>57.3</v>
      </c>
      <c r="L55" s="83">
        <f t="shared" si="2"/>
        <v>86.2</v>
      </c>
      <c r="M55" s="83">
        <f t="shared" si="2"/>
        <v>43.4</v>
      </c>
      <c r="N55" s="83">
        <f t="shared" si="2"/>
        <v>69.8</v>
      </c>
      <c r="O55" s="83">
        <f t="shared" si="2"/>
        <v>61.6</v>
      </c>
      <c r="P55" s="83">
        <f t="shared" si="2"/>
        <v>104.4</v>
      </c>
      <c r="Q55" s="84">
        <v>68.800931315483112</v>
      </c>
    </row>
    <row r="56" spans="1:17" ht="14.45" customHeight="1" x14ac:dyDescent="0.2">
      <c r="A56" s="133">
        <v>1993</v>
      </c>
      <c r="B56" s="86" t="s">
        <v>96</v>
      </c>
      <c r="C56" s="88">
        <v>39.500567536889896</v>
      </c>
      <c r="D56" s="88">
        <v>39.445910290237471</v>
      </c>
      <c r="E56" s="88">
        <v>59.282970550576188</v>
      </c>
      <c r="F56" s="88">
        <v>29.108748977923142</v>
      </c>
      <c r="G56" s="88">
        <v>47.881899871630289</v>
      </c>
      <c r="H56" s="88">
        <v>42.080152671755727</v>
      </c>
      <c r="I56" s="88">
        <v>72.147651006711399</v>
      </c>
      <c r="J56" s="83">
        <f t="shared" si="0"/>
        <v>57.4</v>
      </c>
      <c r="K56" s="83">
        <f t="shared" si="2"/>
        <v>57.3</v>
      </c>
      <c r="L56" s="83">
        <f t="shared" si="2"/>
        <v>86.2</v>
      </c>
      <c r="M56" s="83">
        <f t="shared" si="2"/>
        <v>42.3</v>
      </c>
      <c r="N56" s="83">
        <f t="shared" si="2"/>
        <v>69.599999999999994</v>
      </c>
      <c r="O56" s="83">
        <f t="shared" si="2"/>
        <v>61.2</v>
      </c>
      <c r="P56" s="83">
        <f t="shared" si="2"/>
        <v>104.9</v>
      </c>
      <c r="Q56" s="84">
        <v>68.800931315483112</v>
      </c>
    </row>
    <row r="57" spans="1:17" ht="14.45" customHeight="1" x14ac:dyDescent="0.2">
      <c r="A57" s="133">
        <v>1993</v>
      </c>
      <c r="B57" s="86" t="s">
        <v>97</v>
      </c>
      <c r="C57" s="88">
        <v>41.43019296254257</v>
      </c>
      <c r="D57" s="88">
        <v>39.445910290237471</v>
      </c>
      <c r="E57" s="88">
        <v>59.411011523687584</v>
      </c>
      <c r="F57" s="88">
        <v>29.272281275551919</v>
      </c>
      <c r="G57" s="88">
        <v>48.010269576379969</v>
      </c>
      <c r="H57" s="88">
        <v>42.270992366412216</v>
      </c>
      <c r="I57" s="88">
        <v>72.483221476510067</v>
      </c>
      <c r="J57" s="83">
        <f t="shared" si="0"/>
        <v>60.2</v>
      </c>
      <c r="K57" s="83">
        <f t="shared" si="2"/>
        <v>57.3</v>
      </c>
      <c r="L57" s="83">
        <f t="shared" si="2"/>
        <v>86.4</v>
      </c>
      <c r="M57" s="83">
        <f t="shared" si="2"/>
        <v>42.5</v>
      </c>
      <c r="N57" s="83">
        <f t="shared" si="2"/>
        <v>69.8</v>
      </c>
      <c r="O57" s="83">
        <f t="shared" si="2"/>
        <v>61.4</v>
      </c>
      <c r="P57" s="83">
        <f t="shared" si="2"/>
        <v>105.4</v>
      </c>
      <c r="Q57" s="84">
        <v>68.800931315483112</v>
      </c>
    </row>
    <row r="58" spans="1:17" ht="14.45" customHeight="1" x14ac:dyDescent="0.2">
      <c r="A58" s="133">
        <v>1993</v>
      </c>
      <c r="B58" s="86" t="s">
        <v>98</v>
      </c>
      <c r="C58" s="88">
        <v>41.884222474460842</v>
      </c>
      <c r="D58" s="88">
        <v>39.445910290237471</v>
      </c>
      <c r="E58" s="88">
        <v>59.411011523687584</v>
      </c>
      <c r="F58" s="88">
        <v>30.744071954210959</v>
      </c>
      <c r="G58" s="88">
        <v>48.138639281129656</v>
      </c>
      <c r="H58" s="88">
        <v>41.793893129770993</v>
      </c>
      <c r="I58" s="88">
        <v>72.371364653243845</v>
      </c>
      <c r="J58" s="83">
        <f t="shared" si="0"/>
        <v>60.5</v>
      </c>
      <c r="K58" s="83">
        <f t="shared" si="2"/>
        <v>56.9</v>
      </c>
      <c r="L58" s="83">
        <f t="shared" si="2"/>
        <v>85.8</v>
      </c>
      <c r="M58" s="83">
        <f t="shared" si="2"/>
        <v>44.4</v>
      </c>
      <c r="N58" s="83">
        <f t="shared" si="2"/>
        <v>69.5</v>
      </c>
      <c r="O58" s="83">
        <f t="shared" si="2"/>
        <v>60.3</v>
      </c>
      <c r="P58" s="83">
        <f t="shared" si="2"/>
        <v>104.5</v>
      </c>
      <c r="Q58" s="84">
        <v>69.266589057043078</v>
      </c>
    </row>
    <row r="59" spans="1:17" ht="14.45" customHeight="1" x14ac:dyDescent="0.2">
      <c r="A59" s="133">
        <v>1993</v>
      </c>
      <c r="B59" s="86" t="s">
        <v>99</v>
      </c>
      <c r="C59" s="88">
        <v>41.543700340522136</v>
      </c>
      <c r="D59" s="88">
        <v>39.445910290237471</v>
      </c>
      <c r="E59" s="88">
        <v>59.282970550576188</v>
      </c>
      <c r="F59" s="88">
        <v>30.580539656582172</v>
      </c>
      <c r="G59" s="88">
        <v>48.138639281129656</v>
      </c>
      <c r="H59" s="88">
        <v>41.698473282442748</v>
      </c>
      <c r="I59" s="88">
        <v>72.259507829977622</v>
      </c>
      <c r="J59" s="83">
        <f t="shared" si="0"/>
        <v>60</v>
      </c>
      <c r="K59" s="83">
        <f t="shared" si="2"/>
        <v>56.9</v>
      </c>
      <c r="L59" s="83">
        <f t="shared" si="2"/>
        <v>85.6</v>
      </c>
      <c r="M59" s="83">
        <f t="shared" si="2"/>
        <v>44.1</v>
      </c>
      <c r="N59" s="83">
        <f t="shared" si="2"/>
        <v>69.5</v>
      </c>
      <c r="O59" s="83">
        <f t="shared" si="2"/>
        <v>60.2</v>
      </c>
      <c r="P59" s="83">
        <f t="shared" si="2"/>
        <v>104.3</v>
      </c>
      <c r="Q59" s="84">
        <v>69.266589057043078</v>
      </c>
    </row>
    <row r="60" spans="1:17" ht="14.45" customHeight="1" x14ac:dyDescent="0.2">
      <c r="A60" s="133">
        <v>1993</v>
      </c>
      <c r="B60" s="86" t="s">
        <v>100</v>
      </c>
      <c r="C60" s="88">
        <v>41.997729852440415</v>
      </c>
      <c r="D60" s="88">
        <v>39.445910290237471</v>
      </c>
      <c r="E60" s="88">
        <v>59.154929577464799</v>
      </c>
      <c r="F60" s="88">
        <v>30.171708912510219</v>
      </c>
      <c r="G60" s="88">
        <v>48.010269576379969</v>
      </c>
      <c r="H60" s="88">
        <v>43.320610687022899</v>
      </c>
      <c r="I60" s="88">
        <v>72.371364653243845</v>
      </c>
      <c r="J60" s="83">
        <f t="shared" si="0"/>
        <v>60.6</v>
      </c>
      <c r="K60" s="83">
        <f t="shared" si="2"/>
        <v>56.9</v>
      </c>
      <c r="L60" s="83">
        <f t="shared" si="2"/>
        <v>85.4</v>
      </c>
      <c r="M60" s="83">
        <f t="shared" si="2"/>
        <v>43.6</v>
      </c>
      <c r="N60" s="83">
        <f t="shared" si="2"/>
        <v>69.3</v>
      </c>
      <c r="O60" s="83">
        <f t="shared" si="2"/>
        <v>62.5</v>
      </c>
      <c r="P60" s="83">
        <f t="shared" si="2"/>
        <v>104.5</v>
      </c>
      <c r="Q60" s="84">
        <v>69.266589057043078</v>
      </c>
    </row>
    <row r="61" spans="1:17" ht="14.45" customHeight="1" x14ac:dyDescent="0.2">
      <c r="A61" s="133">
        <v>1994</v>
      </c>
      <c r="B61" s="86" t="s">
        <v>89</v>
      </c>
      <c r="C61" s="88">
        <v>42.111237230419981</v>
      </c>
      <c r="D61" s="88">
        <v>39.445910290237471</v>
      </c>
      <c r="E61" s="88">
        <v>59.026888604353402</v>
      </c>
      <c r="F61" s="88">
        <v>29.435813573180702</v>
      </c>
      <c r="G61" s="88">
        <v>47.881899871630289</v>
      </c>
      <c r="H61" s="88">
        <v>43.129770992366417</v>
      </c>
      <c r="I61" s="88">
        <v>72.147651006711399</v>
      </c>
      <c r="J61" s="83">
        <f t="shared" si="0"/>
        <v>60.4</v>
      </c>
      <c r="K61" s="83">
        <f t="shared" si="2"/>
        <v>56.6</v>
      </c>
      <c r="L61" s="83">
        <f t="shared" si="2"/>
        <v>84.6</v>
      </c>
      <c r="M61" s="83">
        <f t="shared" si="2"/>
        <v>42.2</v>
      </c>
      <c r="N61" s="83">
        <f t="shared" si="2"/>
        <v>68.7</v>
      </c>
      <c r="O61" s="83">
        <f t="shared" si="2"/>
        <v>61.9</v>
      </c>
      <c r="P61" s="83">
        <f t="shared" si="2"/>
        <v>103.5</v>
      </c>
      <c r="Q61" s="84">
        <v>69.732246798603029</v>
      </c>
    </row>
    <row r="62" spans="1:17" ht="14.45" customHeight="1" x14ac:dyDescent="0.2">
      <c r="A62" s="133">
        <v>1994</v>
      </c>
      <c r="B62" s="86" t="s">
        <v>90</v>
      </c>
      <c r="C62" s="88">
        <v>41.997729852440415</v>
      </c>
      <c r="D62" s="88">
        <v>39.445910290237471</v>
      </c>
      <c r="E62" s="88">
        <v>58.642765685019207</v>
      </c>
      <c r="F62" s="88">
        <v>28.781684382665578</v>
      </c>
      <c r="G62" s="88">
        <v>47.753530166880616</v>
      </c>
      <c r="H62" s="88">
        <v>43.034351145038165</v>
      </c>
      <c r="I62" s="88">
        <v>72.483221476510067</v>
      </c>
      <c r="J62" s="83">
        <f t="shared" si="0"/>
        <v>60.2</v>
      </c>
      <c r="K62" s="83">
        <f t="shared" si="2"/>
        <v>56.6</v>
      </c>
      <c r="L62" s="83">
        <f t="shared" si="2"/>
        <v>84.1</v>
      </c>
      <c r="M62" s="83">
        <f t="shared" si="2"/>
        <v>41.3</v>
      </c>
      <c r="N62" s="83">
        <f t="shared" si="2"/>
        <v>68.5</v>
      </c>
      <c r="O62" s="83">
        <f t="shared" si="2"/>
        <v>61.7</v>
      </c>
      <c r="P62" s="83">
        <f t="shared" si="2"/>
        <v>103.9</v>
      </c>
      <c r="Q62" s="84">
        <v>69.732246798603029</v>
      </c>
    </row>
    <row r="63" spans="1:17" ht="14.45" customHeight="1" x14ac:dyDescent="0.2">
      <c r="A63" s="133">
        <v>1994</v>
      </c>
      <c r="B63" s="86" t="s">
        <v>91</v>
      </c>
      <c r="C63" s="88">
        <v>41.884222474460842</v>
      </c>
      <c r="D63" s="88">
        <v>39.445910290237471</v>
      </c>
      <c r="E63" s="88">
        <v>58.386683738796421</v>
      </c>
      <c r="F63" s="88">
        <v>28.618152085036797</v>
      </c>
      <c r="G63" s="88">
        <v>47.625160462130935</v>
      </c>
      <c r="H63" s="88">
        <v>42.843511450381676</v>
      </c>
      <c r="I63" s="88">
        <v>72.706935123042499</v>
      </c>
      <c r="J63" s="83">
        <f t="shared" si="0"/>
        <v>60.1</v>
      </c>
      <c r="K63" s="83">
        <f t="shared" si="2"/>
        <v>56.6</v>
      </c>
      <c r="L63" s="83">
        <f t="shared" si="2"/>
        <v>83.7</v>
      </c>
      <c r="M63" s="83">
        <f t="shared" si="2"/>
        <v>41</v>
      </c>
      <c r="N63" s="83">
        <f t="shared" si="2"/>
        <v>68.3</v>
      </c>
      <c r="O63" s="83">
        <f t="shared" si="2"/>
        <v>61.4</v>
      </c>
      <c r="P63" s="83">
        <f t="shared" si="2"/>
        <v>104.3</v>
      </c>
      <c r="Q63" s="84">
        <v>69.732246798603029</v>
      </c>
    </row>
    <row r="64" spans="1:17" ht="14.45" customHeight="1" x14ac:dyDescent="0.2">
      <c r="A64" s="133">
        <v>1994</v>
      </c>
      <c r="B64" s="86" t="s">
        <v>92</v>
      </c>
      <c r="C64" s="88">
        <v>45.062429057888771</v>
      </c>
      <c r="D64" s="88">
        <v>42.61213720316622</v>
      </c>
      <c r="E64" s="88">
        <v>62.86811779769527</v>
      </c>
      <c r="F64" s="88">
        <v>31.234668847097304</v>
      </c>
      <c r="G64" s="88">
        <v>51.347881899871631</v>
      </c>
      <c r="H64" s="88">
        <v>43.225190839694655</v>
      </c>
      <c r="I64" s="88">
        <v>73.266219239373598</v>
      </c>
      <c r="J64" s="83">
        <f t="shared" si="0"/>
        <v>64.8</v>
      </c>
      <c r="K64" s="83">
        <f t="shared" si="2"/>
        <v>61.3</v>
      </c>
      <c r="L64" s="83">
        <f t="shared" si="2"/>
        <v>90.5</v>
      </c>
      <c r="M64" s="83">
        <f t="shared" si="2"/>
        <v>44.9</v>
      </c>
      <c r="N64" s="83">
        <f t="shared" si="2"/>
        <v>73.900000000000006</v>
      </c>
      <c r="O64" s="83">
        <f t="shared" si="2"/>
        <v>62.2</v>
      </c>
      <c r="P64" s="83">
        <f t="shared" si="2"/>
        <v>105.4</v>
      </c>
      <c r="Q64" s="84">
        <v>69.499417927823046</v>
      </c>
    </row>
    <row r="65" spans="1:17" ht="14.45" customHeight="1" x14ac:dyDescent="0.2">
      <c r="A65" s="133">
        <v>1994</v>
      </c>
      <c r="B65" s="86" t="s">
        <v>93</v>
      </c>
      <c r="C65" s="88">
        <v>43.473325766174803</v>
      </c>
      <c r="D65" s="88">
        <v>42.61213720316622</v>
      </c>
      <c r="E65" s="88">
        <v>62.61203585147247</v>
      </c>
      <c r="F65" s="88">
        <v>31.234668847097304</v>
      </c>
      <c r="G65" s="88">
        <v>51.091142490372263</v>
      </c>
      <c r="H65" s="88">
        <v>43.416030534351144</v>
      </c>
      <c r="I65" s="88">
        <v>73.601789709172252</v>
      </c>
      <c r="J65" s="83">
        <f t="shared" si="0"/>
        <v>62.6</v>
      </c>
      <c r="K65" s="83">
        <f t="shared" si="2"/>
        <v>61.3</v>
      </c>
      <c r="L65" s="83">
        <f t="shared" si="2"/>
        <v>90.1</v>
      </c>
      <c r="M65" s="83">
        <f t="shared" si="2"/>
        <v>44.9</v>
      </c>
      <c r="N65" s="83">
        <f t="shared" si="2"/>
        <v>73.5</v>
      </c>
      <c r="O65" s="83">
        <f t="shared" si="2"/>
        <v>62.5</v>
      </c>
      <c r="P65" s="83">
        <f t="shared" si="2"/>
        <v>105.9</v>
      </c>
      <c r="Q65" s="84">
        <v>69.499417927823046</v>
      </c>
    </row>
    <row r="66" spans="1:17" ht="14.45" customHeight="1" x14ac:dyDescent="0.2">
      <c r="A66" s="133">
        <v>1994</v>
      </c>
      <c r="B66" s="86" t="s">
        <v>94</v>
      </c>
      <c r="C66" s="88">
        <v>43.24631101021567</v>
      </c>
      <c r="D66" s="88">
        <v>42.61213720316622</v>
      </c>
      <c r="E66" s="88">
        <v>62.483994878361074</v>
      </c>
      <c r="F66" s="88">
        <v>30.662305805396567</v>
      </c>
      <c r="G66" s="88">
        <v>51.091142490372263</v>
      </c>
      <c r="H66" s="88">
        <v>43.797709923664122</v>
      </c>
      <c r="I66" s="88">
        <v>73.601789709172252</v>
      </c>
      <c r="J66" s="83">
        <f t="shared" si="0"/>
        <v>62.2</v>
      </c>
      <c r="K66" s="83">
        <f t="shared" si="2"/>
        <v>61.3</v>
      </c>
      <c r="L66" s="83">
        <f t="shared" si="2"/>
        <v>89.9</v>
      </c>
      <c r="M66" s="83">
        <f t="shared" si="2"/>
        <v>44.1</v>
      </c>
      <c r="N66" s="83">
        <f t="shared" si="2"/>
        <v>73.5</v>
      </c>
      <c r="O66" s="83">
        <f t="shared" si="2"/>
        <v>63</v>
      </c>
      <c r="P66" s="83">
        <f t="shared" si="2"/>
        <v>105.9</v>
      </c>
      <c r="Q66" s="84">
        <v>69.499417927823046</v>
      </c>
    </row>
    <row r="67" spans="1:17" ht="14.45" customHeight="1" x14ac:dyDescent="0.2">
      <c r="A67" s="133">
        <v>1994</v>
      </c>
      <c r="B67" s="86" t="s">
        <v>95</v>
      </c>
      <c r="C67" s="88">
        <v>43.24631101021567</v>
      </c>
      <c r="D67" s="88">
        <v>42.61213720316622</v>
      </c>
      <c r="E67" s="88">
        <v>62.86811779769527</v>
      </c>
      <c r="F67" s="88">
        <v>30.498773507767783</v>
      </c>
      <c r="G67" s="88">
        <v>51.219512195121943</v>
      </c>
      <c r="H67" s="88">
        <v>43.60687022900764</v>
      </c>
      <c r="I67" s="88">
        <v>73.154362416107389</v>
      </c>
      <c r="J67" s="83">
        <f t="shared" si="0"/>
        <v>62.1</v>
      </c>
      <c r="K67" s="83">
        <f t="shared" si="2"/>
        <v>61.2</v>
      </c>
      <c r="L67" s="83">
        <f t="shared" si="2"/>
        <v>90.3</v>
      </c>
      <c r="M67" s="83">
        <f t="shared" si="2"/>
        <v>43.8</v>
      </c>
      <c r="N67" s="83">
        <f t="shared" si="2"/>
        <v>73.599999999999994</v>
      </c>
      <c r="O67" s="83">
        <f t="shared" si="2"/>
        <v>62.6</v>
      </c>
      <c r="P67" s="83">
        <f t="shared" si="2"/>
        <v>105.1</v>
      </c>
      <c r="Q67" s="84">
        <v>69.61583236321303</v>
      </c>
    </row>
    <row r="68" spans="1:17" ht="14.45" customHeight="1" x14ac:dyDescent="0.2">
      <c r="A68" s="133">
        <v>1994</v>
      </c>
      <c r="B68" s="86" t="s">
        <v>96</v>
      </c>
      <c r="C68" s="88">
        <v>43.24631101021567</v>
      </c>
      <c r="D68" s="88">
        <v>42.61213720316622</v>
      </c>
      <c r="E68" s="88">
        <v>63.124199743918055</v>
      </c>
      <c r="F68" s="88">
        <v>30.498773507767783</v>
      </c>
      <c r="G68" s="88">
        <v>51.347881899871631</v>
      </c>
      <c r="H68" s="88">
        <v>44.751908396946568</v>
      </c>
      <c r="I68" s="88">
        <v>73.489932885906043</v>
      </c>
      <c r="J68" s="83">
        <f t="shared" si="0"/>
        <v>62.1</v>
      </c>
      <c r="K68" s="83">
        <f t="shared" si="2"/>
        <v>61.2</v>
      </c>
      <c r="L68" s="83">
        <f t="shared" si="2"/>
        <v>90.7</v>
      </c>
      <c r="M68" s="83">
        <f t="shared" si="2"/>
        <v>43.8</v>
      </c>
      <c r="N68" s="83">
        <f t="shared" si="2"/>
        <v>73.8</v>
      </c>
      <c r="O68" s="83">
        <f t="shared" si="2"/>
        <v>64.3</v>
      </c>
      <c r="P68" s="83">
        <f t="shared" si="2"/>
        <v>105.6</v>
      </c>
      <c r="Q68" s="84">
        <v>69.61583236321303</v>
      </c>
    </row>
    <row r="69" spans="1:17" ht="14.45" customHeight="1" x14ac:dyDescent="0.2">
      <c r="A69" s="133">
        <v>1994</v>
      </c>
      <c r="B69" s="86" t="s">
        <v>97</v>
      </c>
      <c r="C69" s="88">
        <v>44.267877412031787</v>
      </c>
      <c r="D69" s="88">
        <v>42.61213720316622</v>
      </c>
      <c r="E69" s="88">
        <v>62.996158770806666</v>
      </c>
      <c r="F69" s="88">
        <v>30.253475061324615</v>
      </c>
      <c r="G69" s="88">
        <v>51.219512195121943</v>
      </c>
      <c r="H69" s="88">
        <v>44.465648854961835</v>
      </c>
      <c r="I69" s="88">
        <v>73.601789709172252</v>
      </c>
      <c r="J69" s="83">
        <f t="shared" si="0"/>
        <v>63.6</v>
      </c>
      <c r="K69" s="83">
        <f t="shared" si="2"/>
        <v>61.2</v>
      </c>
      <c r="L69" s="83">
        <f t="shared" si="2"/>
        <v>90.5</v>
      </c>
      <c r="M69" s="83">
        <f t="shared" si="2"/>
        <v>43.5</v>
      </c>
      <c r="N69" s="83">
        <f t="shared" si="2"/>
        <v>73.599999999999994</v>
      </c>
      <c r="O69" s="83">
        <f t="shared" si="2"/>
        <v>63.9</v>
      </c>
      <c r="P69" s="83">
        <f t="shared" si="2"/>
        <v>105.7</v>
      </c>
      <c r="Q69" s="84">
        <v>69.61583236321303</v>
      </c>
    </row>
    <row r="70" spans="1:17" ht="14.45" customHeight="1" x14ac:dyDescent="0.2">
      <c r="A70" s="133">
        <v>1994</v>
      </c>
      <c r="B70" s="86" t="s">
        <v>98</v>
      </c>
      <c r="C70" s="88">
        <v>44.948921679909198</v>
      </c>
      <c r="D70" s="88">
        <v>42.61213720316622</v>
      </c>
      <c r="E70" s="88">
        <v>62.740076824583866</v>
      </c>
      <c r="F70" s="88">
        <v>30.335241210139003</v>
      </c>
      <c r="G70" s="88">
        <v>51.219512195121943</v>
      </c>
      <c r="H70" s="88">
        <v>43.797709923664122</v>
      </c>
      <c r="I70" s="88">
        <v>73.489932885906043</v>
      </c>
      <c r="J70" s="83">
        <f t="shared" si="0"/>
        <v>63.6</v>
      </c>
      <c r="K70" s="83">
        <f t="shared" si="2"/>
        <v>60.3</v>
      </c>
      <c r="L70" s="83">
        <f t="shared" si="2"/>
        <v>88.8</v>
      </c>
      <c r="M70" s="83">
        <f t="shared" si="2"/>
        <v>42.9</v>
      </c>
      <c r="N70" s="83">
        <f t="shared" si="2"/>
        <v>72.5</v>
      </c>
      <c r="O70" s="83">
        <f t="shared" si="2"/>
        <v>62</v>
      </c>
      <c r="P70" s="83">
        <f t="shared" si="2"/>
        <v>104</v>
      </c>
      <c r="Q70" s="84">
        <v>70.663562281722932</v>
      </c>
    </row>
    <row r="71" spans="1:17" ht="14.45" customHeight="1" x14ac:dyDescent="0.2">
      <c r="A71" s="133">
        <v>1994</v>
      </c>
      <c r="B71" s="86" t="s">
        <v>99</v>
      </c>
      <c r="C71" s="88">
        <v>44.948921679909198</v>
      </c>
      <c r="D71" s="88">
        <v>42.61213720316622</v>
      </c>
      <c r="E71" s="88">
        <v>62.61203585147247</v>
      </c>
      <c r="F71" s="88">
        <v>30.171708912510219</v>
      </c>
      <c r="G71" s="88">
        <v>51.091142490372263</v>
      </c>
      <c r="H71" s="88">
        <v>43.225190839694655</v>
      </c>
      <c r="I71" s="88">
        <v>73.489932885906043</v>
      </c>
      <c r="J71" s="83">
        <f t="shared" si="0"/>
        <v>63.6</v>
      </c>
      <c r="K71" s="83">
        <f t="shared" si="2"/>
        <v>60.3</v>
      </c>
      <c r="L71" s="83">
        <f t="shared" si="2"/>
        <v>88.6</v>
      </c>
      <c r="M71" s="83">
        <f t="shared" si="2"/>
        <v>42.7</v>
      </c>
      <c r="N71" s="83">
        <f t="shared" si="2"/>
        <v>72.3</v>
      </c>
      <c r="O71" s="83">
        <f t="shared" si="2"/>
        <v>61.2</v>
      </c>
      <c r="P71" s="83">
        <f t="shared" si="2"/>
        <v>104</v>
      </c>
      <c r="Q71" s="84">
        <v>70.663562281722932</v>
      </c>
    </row>
    <row r="72" spans="1:17" ht="14.45" customHeight="1" x14ac:dyDescent="0.2">
      <c r="A72" s="133">
        <v>1994</v>
      </c>
      <c r="B72" s="86" t="s">
        <v>100</v>
      </c>
      <c r="C72" s="88">
        <v>45.062429057888771</v>
      </c>
      <c r="D72" s="88">
        <v>42.61213720316622</v>
      </c>
      <c r="E72" s="88">
        <v>62.61203585147247</v>
      </c>
      <c r="F72" s="88">
        <v>29.762878168438267</v>
      </c>
      <c r="G72" s="88">
        <v>51.091142490372263</v>
      </c>
      <c r="H72" s="88">
        <v>44.847328244274806</v>
      </c>
      <c r="I72" s="88">
        <v>73.825503355704697</v>
      </c>
      <c r="J72" s="83">
        <f t="shared" si="0"/>
        <v>63.8</v>
      </c>
      <c r="K72" s="83">
        <f t="shared" si="2"/>
        <v>60.3</v>
      </c>
      <c r="L72" s="83">
        <f t="shared" si="2"/>
        <v>88.6</v>
      </c>
      <c r="M72" s="83">
        <f t="shared" si="2"/>
        <v>42.1</v>
      </c>
      <c r="N72" s="83">
        <f t="shared" si="2"/>
        <v>72.3</v>
      </c>
      <c r="O72" s="83">
        <f t="shared" si="2"/>
        <v>63.5</v>
      </c>
      <c r="P72" s="83">
        <f t="shared" si="2"/>
        <v>104.5</v>
      </c>
      <c r="Q72" s="84">
        <v>70.663562281722932</v>
      </c>
    </row>
    <row r="73" spans="1:17" ht="14.45" customHeight="1" x14ac:dyDescent="0.2">
      <c r="A73" s="133">
        <v>1995</v>
      </c>
      <c r="B73" s="86" t="s">
        <v>89</v>
      </c>
      <c r="C73" s="88">
        <v>45.062429057888771</v>
      </c>
      <c r="D73" s="88">
        <v>42.744063324538253</v>
      </c>
      <c r="E73" s="88">
        <v>62.740076824583866</v>
      </c>
      <c r="F73" s="88">
        <v>29.762878168438267</v>
      </c>
      <c r="G73" s="88">
        <v>51.219512195121943</v>
      </c>
      <c r="H73" s="88">
        <v>45.610687022900763</v>
      </c>
      <c r="I73" s="88">
        <v>73.825503355704697</v>
      </c>
      <c r="J73" s="83">
        <f t="shared" si="0"/>
        <v>63.6</v>
      </c>
      <c r="K73" s="83">
        <f t="shared" si="2"/>
        <v>60.3</v>
      </c>
      <c r="L73" s="83">
        <f t="shared" si="2"/>
        <v>88.5</v>
      </c>
      <c r="M73" s="83">
        <f t="shared" si="2"/>
        <v>42</v>
      </c>
      <c r="N73" s="83">
        <f t="shared" si="2"/>
        <v>72.2</v>
      </c>
      <c r="O73" s="83">
        <f t="shared" si="2"/>
        <v>64.3</v>
      </c>
      <c r="P73" s="83">
        <f t="shared" si="2"/>
        <v>104.1</v>
      </c>
      <c r="Q73" s="84">
        <v>70.8963911525029</v>
      </c>
    </row>
    <row r="74" spans="1:17" ht="14.45" customHeight="1" x14ac:dyDescent="0.2">
      <c r="A74" s="133">
        <v>1995</v>
      </c>
      <c r="B74" s="86" t="s">
        <v>90</v>
      </c>
      <c r="C74" s="88">
        <v>45.062429057888771</v>
      </c>
      <c r="D74" s="88">
        <v>42.875989445910292</v>
      </c>
      <c r="E74" s="88">
        <v>62.61203585147247</v>
      </c>
      <c r="F74" s="88">
        <v>29.681112019623875</v>
      </c>
      <c r="G74" s="88">
        <v>51.347881899871631</v>
      </c>
      <c r="H74" s="88">
        <v>45.229007633587784</v>
      </c>
      <c r="I74" s="88">
        <v>74.161073825503337</v>
      </c>
      <c r="J74" s="83">
        <f t="shared" si="0"/>
        <v>63.6</v>
      </c>
      <c r="K74" s="83">
        <f t="shared" si="2"/>
        <v>60.5</v>
      </c>
      <c r="L74" s="83">
        <f t="shared" si="2"/>
        <v>88.3</v>
      </c>
      <c r="M74" s="83">
        <f t="shared" si="2"/>
        <v>41.9</v>
      </c>
      <c r="N74" s="83">
        <f t="shared" si="2"/>
        <v>72.400000000000006</v>
      </c>
      <c r="O74" s="83">
        <f t="shared" si="2"/>
        <v>63.8</v>
      </c>
      <c r="P74" s="83">
        <f t="shared" si="2"/>
        <v>104.6</v>
      </c>
      <c r="Q74" s="84">
        <v>70.8963911525029</v>
      </c>
    </row>
    <row r="75" spans="1:17" ht="14.45" customHeight="1" x14ac:dyDescent="0.2">
      <c r="A75" s="133">
        <v>1995</v>
      </c>
      <c r="B75" s="86" t="s">
        <v>91</v>
      </c>
      <c r="C75" s="88">
        <v>44.835414301929625</v>
      </c>
      <c r="D75" s="88">
        <v>43.139841688654357</v>
      </c>
      <c r="E75" s="88">
        <v>62.61203585147247</v>
      </c>
      <c r="F75" s="88">
        <v>29.435813573180702</v>
      </c>
      <c r="G75" s="88">
        <v>51.347881899871631</v>
      </c>
      <c r="H75" s="88">
        <v>45.515267175572518</v>
      </c>
      <c r="I75" s="88">
        <v>74.608501118568228</v>
      </c>
      <c r="J75" s="83">
        <f t="shared" si="0"/>
        <v>63.2</v>
      </c>
      <c r="K75" s="83">
        <f t="shared" si="2"/>
        <v>60.8</v>
      </c>
      <c r="L75" s="83">
        <f t="shared" si="2"/>
        <v>88.3</v>
      </c>
      <c r="M75" s="83">
        <f t="shared" si="2"/>
        <v>41.5</v>
      </c>
      <c r="N75" s="83">
        <f t="shared" si="2"/>
        <v>72.400000000000006</v>
      </c>
      <c r="O75" s="83">
        <f t="shared" si="2"/>
        <v>64.2</v>
      </c>
      <c r="P75" s="83">
        <f t="shared" si="2"/>
        <v>105.2</v>
      </c>
      <c r="Q75" s="84">
        <v>70.8963911525029</v>
      </c>
    </row>
    <row r="76" spans="1:17" ht="14.45" customHeight="1" x14ac:dyDescent="0.2">
      <c r="A76" s="133">
        <v>1995</v>
      </c>
      <c r="B76" s="86" t="s">
        <v>92</v>
      </c>
      <c r="C76" s="88">
        <v>44.835414301929625</v>
      </c>
      <c r="D76" s="88">
        <v>43.271767810026383</v>
      </c>
      <c r="E76" s="88">
        <v>62.61203585147247</v>
      </c>
      <c r="F76" s="88">
        <v>29.844644317252655</v>
      </c>
      <c r="G76" s="88">
        <v>51.476251604621304</v>
      </c>
      <c r="H76" s="88">
        <v>46.18320610687023</v>
      </c>
      <c r="I76" s="88">
        <v>74.944071588366896</v>
      </c>
      <c r="J76" s="83">
        <f t="shared" si="0"/>
        <v>62.6</v>
      </c>
      <c r="K76" s="83">
        <f t="shared" si="2"/>
        <v>60.4</v>
      </c>
      <c r="L76" s="83">
        <f t="shared" si="2"/>
        <v>87.5</v>
      </c>
      <c r="M76" s="83">
        <f t="shared" si="2"/>
        <v>41.7</v>
      </c>
      <c r="N76" s="83">
        <f t="shared" si="2"/>
        <v>71.900000000000006</v>
      </c>
      <c r="O76" s="83">
        <f t="shared" si="2"/>
        <v>64.5</v>
      </c>
      <c r="P76" s="83">
        <f t="shared" si="2"/>
        <v>104.7</v>
      </c>
      <c r="Q76" s="84">
        <v>71.594877764842835</v>
      </c>
    </row>
    <row r="77" spans="1:17" ht="14.45" customHeight="1" x14ac:dyDescent="0.2">
      <c r="A77" s="133">
        <v>1995</v>
      </c>
      <c r="B77" s="86" t="s">
        <v>93</v>
      </c>
      <c r="C77" s="88">
        <v>43.359818388195237</v>
      </c>
      <c r="D77" s="88">
        <v>43.271767810026383</v>
      </c>
      <c r="E77" s="88">
        <v>62.483994878361074</v>
      </c>
      <c r="F77" s="88">
        <v>29.681112019623875</v>
      </c>
      <c r="G77" s="88">
        <v>51.347881899871631</v>
      </c>
      <c r="H77" s="88">
        <v>46.374045801526719</v>
      </c>
      <c r="I77" s="88">
        <v>75.391498881431772</v>
      </c>
      <c r="J77" s="83">
        <f t="shared" ref="J77:J84" si="3">ROUND((C77/$Q77)*100,1)</f>
        <v>60.6</v>
      </c>
      <c r="K77" s="83">
        <f t="shared" si="2"/>
        <v>60.4</v>
      </c>
      <c r="L77" s="83">
        <f t="shared" si="2"/>
        <v>87.3</v>
      </c>
      <c r="M77" s="83">
        <f t="shared" si="2"/>
        <v>41.5</v>
      </c>
      <c r="N77" s="83">
        <f t="shared" si="2"/>
        <v>71.7</v>
      </c>
      <c r="O77" s="83">
        <f t="shared" si="2"/>
        <v>64.8</v>
      </c>
      <c r="P77" s="83">
        <f t="shared" si="2"/>
        <v>105.3</v>
      </c>
      <c r="Q77" s="84">
        <v>71.594877764842835</v>
      </c>
    </row>
    <row r="78" spans="1:17" ht="14.45" customHeight="1" x14ac:dyDescent="0.2">
      <c r="A78" s="133">
        <v>1995</v>
      </c>
      <c r="B78" s="86" t="s">
        <v>94</v>
      </c>
      <c r="C78" s="88">
        <v>43.24631101021567</v>
      </c>
      <c r="D78" s="88">
        <v>43.271767810026383</v>
      </c>
      <c r="E78" s="88">
        <v>62.483994878361074</v>
      </c>
      <c r="F78" s="88">
        <v>29.517579721995098</v>
      </c>
      <c r="G78" s="88">
        <v>51.347881899871631</v>
      </c>
      <c r="H78" s="88">
        <v>46.564885496183209</v>
      </c>
      <c r="I78" s="88">
        <v>75.391498881431772</v>
      </c>
      <c r="J78" s="83">
        <f t="shared" si="3"/>
        <v>60.4</v>
      </c>
      <c r="K78" s="83">
        <f t="shared" si="2"/>
        <v>60.4</v>
      </c>
      <c r="L78" s="83">
        <f t="shared" si="2"/>
        <v>87.3</v>
      </c>
      <c r="M78" s="83">
        <f t="shared" si="2"/>
        <v>41.2</v>
      </c>
      <c r="N78" s="83">
        <f t="shared" si="2"/>
        <v>71.7</v>
      </c>
      <c r="O78" s="83">
        <f t="shared" si="2"/>
        <v>65</v>
      </c>
      <c r="P78" s="83">
        <f t="shared" si="2"/>
        <v>105.3</v>
      </c>
      <c r="Q78" s="84">
        <v>71.594877764842835</v>
      </c>
    </row>
    <row r="79" spans="1:17" ht="14.45" customHeight="1" x14ac:dyDescent="0.2">
      <c r="A79" s="133">
        <v>1995</v>
      </c>
      <c r="B79" s="86" t="s">
        <v>95</v>
      </c>
      <c r="C79" s="88">
        <v>43.132803632236097</v>
      </c>
      <c r="D79" s="88">
        <v>43.271767810026383</v>
      </c>
      <c r="E79" s="88">
        <v>62.61203585147247</v>
      </c>
      <c r="F79" s="88">
        <v>29.354047424366314</v>
      </c>
      <c r="G79" s="88">
        <v>51.347881899871631</v>
      </c>
      <c r="H79" s="88">
        <v>46.564885496183209</v>
      </c>
      <c r="I79" s="88">
        <v>75.055928411633104</v>
      </c>
      <c r="J79" s="83">
        <f t="shared" si="3"/>
        <v>59.8</v>
      </c>
      <c r="K79" s="83">
        <f t="shared" si="2"/>
        <v>60</v>
      </c>
      <c r="L79" s="83">
        <f t="shared" si="2"/>
        <v>86.7</v>
      </c>
      <c r="M79" s="83">
        <f t="shared" si="2"/>
        <v>40.700000000000003</v>
      </c>
      <c r="N79" s="83">
        <f t="shared" si="2"/>
        <v>71.099999999999994</v>
      </c>
      <c r="O79" s="83">
        <f t="shared" si="2"/>
        <v>64.5</v>
      </c>
      <c r="P79" s="83">
        <f t="shared" si="2"/>
        <v>104</v>
      </c>
      <c r="Q79" s="84">
        <v>72.176949941792785</v>
      </c>
    </row>
    <row r="80" spans="1:17" ht="14.45" customHeight="1" x14ac:dyDescent="0.2">
      <c r="A80" s="133">
        <v>1995</v>
      </c>
      <c r="B80" s="86" t="s">
        <v>96</v>
      </c>
      <c r="C80" s="88">
        <v>42.905788876276958</v>
      </c>
      <c r="D80" s="88">
        <v>43.271767810026383</v>
      </c>
      <c r="E80" s="88">
        <v>62.61203585147247</v>
      </c>
      <c r="F80" s="88">
        <v>29.354047424366314</v>
      </c>
      <c r="G80" s="88">
        <v>51.347881899871631</v>
      </c>
      <c r="H80" s="88">
        <v>46.278625954198475</v>
      </c>
      <c r="I80" s="88">
        <v>75.391498881431772</v>
      </c>
      <c r="J80" s="83">
        <f t="shared" si="3"/>
        <v>59.4</v>
      </c>
      <c r="K80" s="83">
        <f t="shared" si="2"/>
        <v>60</v>
      </c>
      <c r="L80" s="83">
        <f t="shared" si="2"/>
        <v>86.7</v>
      </c>
      <c r="M80" s="83">
        <f t="shared" si="2"/>
        <v>40.700000000000003</v>
      </c>
      <c r="N80" s="83">
        <f t="shared" si="2"/>
        <v>71.099999999999994</v>
      </c>
      <c r="O80" s="83">
        <f t="shared" si="2"/>
        <v>64.099999999999994</v>
      </c>
      <c r="P80" s="83">
        <f t="shared" si="2"/>
        <v>104.5</v>
      </c>
      <c r="Q80" s="84">
        <v>72.176949941792785</v>
      </c>
    </row>
    <row r="81" spans="1:17" ht="14.45" customHeight="1" x14ac:dyDescent="0.2">
      <c r="A81" s="133">
        <v>1995</v>
      </c>
      <c r="B81" s="86" t="s">
        <v>97</v>
      </c>
      <c r="C81" s="88">
        <v>44.38138479001136</v>
      </c>
      <c r="D81" s="88">
        <v>43.271767810026383</v>
      </c>
      <c r="E81" s="88">
        <v>62.61203585147247</v>
      </c>
      <c r="F81" s="88">
        <v>30.417007358953395</v>
      </c>
      <c r="G81" s="88">
        <v>51.476251604621304</v>
      </c>
      <c r="H81" s="88">
        <v>45.706106870229007</v>
      </c>
      <c r="I81" s="88">
        <v>75.727069351230426</v>
      </c>
      <c r="J81" s="83">
        <f t="shared" si="3"/>
        <v>61.5</v>
      </c>
      <c r="K81" s="83">
        <f t="shared" si="2"/>
        <v>60</v>
      </c>
      <c r="L81" s="83">
        <f t="shared" si="2"/>
        <v>86.7</v>
      </c>
      <c r="M81" s="83">
        <f t="shared" si="2"/>
        <v>42.1</v>
      </c>
      <c r="N81" s="83">
        <f t="shared" si="2"/>
        <v>71.3</v>
      </c>
      <c r="O81" s="83">
        <f t="shared" si="2"/>
        <v>63.3</v>
      </c>
      <c r="P81" s="83">
        <f t="shared" si="2"/>
        <v>104.9</v>
      </c>
      <c r="Q81" s="84">
        <v>72.176949941792785</v>
      </c>
    </row>
    <row r="82" spans="1:17" ht="14.45" customHeight="1" x14ac:dyDescent="0.2">
      <c r="A82" s="133">
        <v>1995</v>
      </c>
      <c r="B82" s="86" t="s">
        <v>98</v>
      </c>
      <c r="C82" s="88">
        <v>44.494892167990926</v>
      </c>
      <c r="D82" s="88">
        <v>43.271767810026383</v>
      </c>
      <c r="E82" s="88">
        <v>62.483994878361074</v>
      </c>
      <c r="F82" s="88">
        <v>29.681112019623875</v>
      </c>
      <c r="G82" s="88">
        <v>51.476251604621304</v>
      </c>
      <c r="H82" s="88">
        <v>45.13358778625954</v>
      </c>
      <c r="I82" s="88">
        <v>75.615212527964189</v>
      </c>
      <c r="J82" s="83">
        <f t="shared" si="3"/>
        <v>61.1</v>
      </c>
      <c r="K82" s="83">
        <f t="shared" si="2"/>
        <v>59.4</v>
      </c>
      <c r="L82" s="83">
        <f t="shared" si="2"/>
        <v>85.7</v>
      </c>
      <c r="M82" s="83">
        <f t="shared" si="2"/>
        <v>40.700000000000003</v>
      </c>
      <c r="N82" s="83">
        <f t="shared" si="2"/>
        <v>70.599999999999994</v>
      </c>
      <c r="O82" s="83">
        <f t="shared" si="2"/>
        <v>61.9</v>
      </c>
      <c r="P82" s="83">
        <f t="shared" si="2"/>
        <v>103.8</v>
      </c>
      <c r="Q82" s="84">
        <v>72.875436554132705</v>
      </c>
    </row>
    <row r="83" spans="1:17" ht="14.45" customHeight="1" x14ac:dyDescent="0.2">
      <c r="A83" s="133">
        <v>1995</v>
      </c>
      <c r="B83" s="86" t="s">
        <v>99</v>
      </c>
      <c r="C83" s="88">
        <v>44.608399545970492</v>
      </c>
      <c r="D83" s="88">
        <v>43.271767810026383</v>
      </c>
      <c r="E83" s="88">
        <v>62.483994878361074</v>
      </c>
      <c r="F83" s="88">
        <v>30.171708912510219</v>
      </c>
      <c r="G83" s="88">
        <v>51.476251604621304</v>
      </c>
      <c r="H83" s="88">
        <v>44.465648854961835</v>
      </c>
      <c r="I83" s="88">
        <v>75.615212527964189</v>
      </c>
      <c r="J83" s="83">
        <f t="shared" si="3"/>
        <v>61.2</v>
      </c>
      <c r="K83" s="83">
        <f t="shared" si="2"/>
        <v>59.4</v>
      </c>
      <c r="L83" s="83">
        <f t="shared" si="2"/>
        <v>85.7</v>
      </c>
      <c r="M83" s="83">
        <f t="shared" si="2"/>
        <v>41.4</v>
      </c>
      <c r="N83" s="83">
        <f t="shared" si="2"/>
        <v>70.599999999999994</v>
      </c>
      <c r="O83" s="83">
        <f t="shared" si="2"/>
        <v>61</v>
      </c>
      <c r="P83" s="83">
        <f t="shared" si="2"/>
        <v>103.8</v>
      </c>
      <c r="Q83" s="84">
        <v>72.875436554132705</v>
      </c>
    </row>
    <row r="84" spans="1:17" ht="14.45" customHeight="1" x14ac:dyDescent="0.2">
      <c r="A84" s="133">
        <v>1995</v>
      </c>
      <c r="B84" s="86" t="s">
        <v>100</v>
      </c>
      <c r="C84" s="88">
        <v>44.721906923950058</v>
      </c>
      <c r="D84" s="88">
        <v>43.271767810026383</v>
      </c>
      <c r="E84" s="88">
        <v>62.483994878361074</v>
      </c>
      <c r="F84" s="88">
        <v>31.64349959116926</v>
      </c>
      <c r="G84" s="88">
        <v>51.604621309370991</v>
      </c>
      <c r="H84" s="88">
        <v>47.709923664122137</v>
      </c>
      <c r="I84" s="88">
        <v>76.06263982102908</v>
      </c>
      <c r="J84" s="83">
        <f t="shared" si="3"/>
        <v>61.4</v>
      </c>
      <c r="K84" s="83">
        <f t="shared" si="2"/>
        <v>59.4</v>
      </c>
      <c r="L84" s="83">
        <f t="shared" si="2"/>
        <v>85.7</v>
      </c>
      <c r="M84" s="83">
        <f t="shared" si="2"/>
        <v>43.4</v>
      </c>
      <c r="N84" s="83">
        <f t="shared" si="2"/>
        <v>70.8</v>
      </c>
      <c r="O84" s="83">
        <f t="shared" si="2"/>
        <v>65.5</v>
      </c>
      <c r="P84" s="83">
        <f t="shared" si="2"/>
        <v>104.4</v>
      </c>
      <c r="Q84" s="84">
        <v>72.875436554132705</v>
      </c>
    </row>
    <row r="85" spans="1:17" ht="14.45" customHeight="1" x14ac:dyDescent="0.2">
      <c r="A85" s="85">
        <v>1996</v>
      </c>
      <c r="B85" s="86" t="s">
        <v>89</v>
      </c>
      <c r="C85" s="87">
        <v>45.402951191827476</v>
      </c>
      <c r="D85" s="87">
        <v>43.271767810026383</v>
      </c>
      <c r="E85" s="87">
        <v>62.483994878361074</v>
      </c>
      <c r="F85" s="87">
        <v>33.197056418642681</v>
      </c>
      <c r="G85" s="87">
        <v>51.604621309370991</v>
      </c>
      <c r="H85" s="87">
        <v>47.996183206106871</v>
      </c>
      <c r="I85" s="87">
        <v>75.838926174496635</v>
      </c>
      <c r="J85" s="138">
        <f t="shared" ref="J85:P148" si="4">ROUND((C85/$Q85)*100,1)</f>
        <v>61.4</v>
      </c>
      <c r="K85" s="138">
        <f>ROUND((D85/$Q85)*100,1)</f>
        <v>58.5</v>
      </c>
      <c r="L85" s="138">
        <f t="shared" ref="L85:P135" si="5">ROUND((E85/$Q85)*100,1)</f>
        <v>84.5</v>
      </c>
      <c r="M85" s="138">
        <f t="shared" si="5"/>
        <v>44.9</v>
      </c>
      <c r="N85" s="138">
        <f t="shared" si="5"/>
        <v>69.8</v>
      </c>
      <c r="O85" s="138">
        <f t="shared" si="5"/>
        <v>64.900000000000006</v>
      </c>
      <c r="P85" s="139">
        <f t="shared" si="5"/>
        <v>102.6</v>
      </c>
      <c r="Q85" s="78">
        <v>73.923166472642592</v>
      </c>
    </row>
    <row r="86" spans="1:17" ht="14.45" customHeight="1" x14ac:dyDescent="0.2">
      <c r="A86" s="85">
        <v>1996</v>
      </c>
      <c r="B86" s="86" t="s">
        <v>90</v>
      </c>
      <c r="C86" s="87">
        <v>45.402951191827476</v>
      </c>
      <c r="D86" s="87">
        <v>43.271767810026383</v>
      </c>
      <c r="E86" s="87">
        <v>62.483994878361074</v>
      </c>
      <c r="F86" s="87">
        <v>32.869991823385121</v>
      </c>
      <c r="G86" s="87">
        <v>51.604621309370991</v>
      </c>
      <c r="H86" s="87">
        <v>46.660305343511446</v>
      </c>
      <c r="I86" s="87">
        <v>76.174496644295289</v>
      </c>
      <c r="J86" s="138">
        <f t="shared" si="4"/>
        <v>61.4</v>
      </c>
      <c r="K86" s="138">
        <f t="shared" si="4"/>
        <v>58.5</v>
      </c>
      <c r="L86" s="138">
        <f t="shared" si="5"/>
        <v>84.5</v>
      </c>
      <c r="M86" s="138">
        <f t="shared" si="5"/>
        <v>44.5</v>
      </c>
      <c r="N86" s="138">
        <f t="shared" si="5"/>
        <v>69.8</v>
      </c>
      <c r="O86" s="138">
        <f t="shared" si="5"/>
        <v>63.1</v>
      </c>
      <c r="P86" s="139">
        <f t="shared" si="5"/>
        <v>103</v>
      </c>
      <c r="Q86" s="78">
        <v>73.923166472642592</v>
      </c>
    </row>
    <row r="87" spans="1:17" ht="14.45" customHeight="1" x14ac:dyDescent="0.2">
      <c r="A87" s="85">
        <v>1996</v>
      </c>
      <c r="B87" s="86" t="s">
        <v>91</v>
      </c>
      <c r="C87" s="87">
        <v>45.402951191827476</v>
      </c>
      <c r="D87" s="87">
        <v>43.271767810026383</v>
      </c>
      <c r="E87" s="87">
        <v>62.483994878361074</v>
      </c>
      <c r="F87" s="87">
        <v>33.85118560915781</v>
      </c>
      <c r="G87" s="87">
        <v>51.604621309370991</v>
      </c>
      <c r="H87" s="87">
        <v>46.374045801526719</v>
      </c>
      <c r="I87" s="87">
        <v>76.510067114093957</v>
      </c>
      <c r="J87" s="138">
        <f t="shared" si="4"/>
        <v>61.4</v>
      </c>
      <c r="K87" s="138">
        <f t="shared" si="4"/>
        <v>58.5</v>
      </c>
      <c r="L87" s="138">
        <f t="shared" si="5"/>
        <v>84.5</v>
      </c>
      <c r="M87" s="138">
        <f t="shared" si="5"/>
        <v>45.8</v>
      </c>
      <c r="N87" s="138">
        <f t="shared" si="5"/>
        <v>69.8</v>
      </c>
      <c r="O87" s="138">
        <f t="shared" si="5"/>
        <v>62.7</v>
      </c>
      <c r="P87" s="139">
        <f t="shared" si="5"/>
        <v>103.5</v>
      </c>
      <c r="Q87" s="78">
        <v>73.923166472642592</v>
      </c>
    </row>
    <row r="88" spans="1:17" ht="14.45" customHeight="1" x14ac:dyDescent="0.2">
      <c r="A88" s="85">
        <v>1996</v>
      </c>
      <c r="B88" s="86" t="s">
        <v>92</v>
      </c>
      <c r="C88" s="87">
        <v>45.402951191827476</v>
      </c>
      <c r="D88" s="87">
        <v>43.271767810026383</v>
      </c>
      <c r="E88" s="87">
        <v>62.483994878361074</v>
      </c>
      <c r="F88" s="87">
        <v>34.914145543744887</v>
      </c>
      <c r="G88" s="87">
        <v>51.732991014120657</v>
      </c>
      <c r="H88" s="87">
        <v>47.041984732824424</v>
      </c>
      <c r="I88" s="87">
        <v>76.845637583892611</v>
      </c>
      <c r="J88" s="138">
        <f t="shared" si="4"/>
        <v>60.3</v>
      </c>
      <c r="K88" s="138">
        <f t="shared" si="4"/>
        <v>57.5</v>
      </c>
      <c r="L88" s="138">
        <f t="shared" si="5"/>
        <v>83</v>
      </c>
      <c r="M88" s="138">
        <f t="shared" si="5"/>
        <v>46.4</v>
      </c>
      <c r="N88" s="138">
        <f t="shared" si="5"/>
        <v>68.7</v>
      </c>
      <c r="O88" s="138">
        <f t="shared" si="5"/>
        <v>62.5</v>
      </c>
      <c r="P88" s="139">
        <f t="shared" si="5"/>
        <v>102</v>
      </c>
      <c r="Q88" s="78">
        <v>75.32013969732246</v>
      </c>
    </row>
    <row r="89" spans="1:17" ht="14.45" customHeight="1" x14ac:dyDescent="0.2">
      <c r="A89" s="85">
        <v>1996</v>
      </c>
      <c r="B89" s="86" t="s">
        <v>93</v>
      </c>
      <c r="C89" s="87">
        <v>44.04086265607264</v>
      </c>
      <c r="D89" s="87">
        <v>43.271767810026383</v>
      </c>
      <c r="E89" s="87">
        <v>62.61203585147247</v>
      </c>
      <c r="F89" s="87">
        <v>32.788225674570732</v>
      </c>
      <c r="G89" s="87">
        <v>51.604621309370991</v>
      </c>
      <c r="H89" s="87">
        <v>47.041984732824424</v>
      </c>
      <c r="I89" s="87">
        <v>77.069351230425056</v>
      </c>
      <c r="J89" s="138">
        <f t="shared" si="4"/>
        <v>58.5</v>
      </c>
      <c r="K89" s="138">
        <f t="shared" si="4"/>
        <v>57.5</v>
      </c>
      <c r="L89" s="138">
        <f t="shared" si="5"/>
        <v>83.1</v>
      </c>
      <c r="M89" s="138">
        <f t="shared" si="5"/>
        <v>43.5</v>
      </c>
      <c r="N89" s="138">
        <f t="shared" si="5"/>
        <v>68.5</v>
      </c>
      <c r="O89" s="138">
        <f t="shared" si="5"/>
        <v>62.5</v>
      </c>
      <c r="P89" s="139">
        <f t="shared" si="5"/>
        <v>102.3</v>
      </c>
      <c r="Q89" s="78">
        <v>75.32013969732246</v>
      </c>
    </row>
    <row r="90" spans="1:17" ht="14.45" customHeight="1" x14ac:dyDescent="0.2">
      <c r="A90" s="85">
        <v>1996</v>
      </c>
      <c r="B90" s="86" t="s">
        <v>94</v>
      </c>
      <c r="C90" s="87">
        <v>43.813847900113515</v>
      </c>
      <c r="D90" s="87">
        <v>43.271767810026383</v>
      </c>
      <c r="E90" s="87">
        <v>62.86811779769527</v>
      </c>
      <c r="F90" s="87">
        <v>32.134096484055604</v>
      </c>
      <c r="G90" s="87">
        <v>51.732991014120657</v>
      </c>
      <c r="H90" s="87">
        <v>46.755725190839698</v>
      </c>
      <c r="I90" s="87">
        <v>77.181208053691279</v>
      </c>
      <c r="J90" s="138">
        <f t="shared" si="4"/>
        <v>58.2</v>
      </c>
      <c r="K90" s="138">
        <f t="shared" si="4"/>
        <v>57.5</v>
      </c>
      <c r="L90" s="138">
        <f t="shared" si="5"/>
        <v>83.5</v>
      </c>
      <c r="M90" s="138">
        <f t="shared" si="5"/>
        <v>42.7</v>
      </c>
      <c r="N90" s="138">
        <f t="shared" si="5"/>
        <v>68.7</v>
      </c>
      <c r="O90" s="138">
        <f t="shared" si="5"/>
        <v>62.1</v>
      </c>
      <c r="P90" s="139">
        <f t="shared" si="5"/>
        <v>102.5</v>
      </c>
      <c r="Q90" s="78">
        <v>75.32013969732246</v>
      </c>
    </row>
    <row r="91" spans="1:17" ht="14.45" customHeight="1" x14ac:dyDescent="0.2">
      <c r="A91" s="85">
        <v>1996</v>
      </c>
      <c r="B91" s="86" t="s">
        <v>95</v>
      </c>
      <c r="C91" s="87">
        <v>43.927355278093081</v>
      </c>
      <c r="D91" s="87">
        <v>43.271767810026383</v>
      </c>
      <c r="E91" s="87">
        <v>62.996158770806666</v>
      </c>
      <c r="F91" s="87">
        <v>32.624693376941941</v>
      </c>
      <c r="G91" s="87">
        <v>51.732991014120657</v>
      </c>
      <c r="H91" s="87">
        <v>46.564885496183209</v>
      </c>
      <c r="I91" s="87">
        <v>76.733780760626388</v>
      </c>
      <c r="J91" s="138">
        <f t="shared" si="4"/>
        <v>57.9</v>
      </c>
      <c r="K91" s="138">
        <f t="shared" si="4"/>
        <v>57</v>
      </c>
      <c r="L91" s="138">
        <f t="shared" si="5"/>
        <v>83</v>
      </c>
      <c r="M91" s="138">
        <f t="shared" si="5"/>
        <v>43</v>
      </c>
      <c r="N91" s="138">
        <f t="shared" si="5"/>
        <v>68.2</v>
      </c>
      <c r="O91" s="138">
        <f t="shared" si="5"/>
        <v>61.3</v>
      </c>
      <c r="P91" s="139">
        <f t="shared" si="5"/>
        <v>101.1</v>
      </c>
      <c r="Q91" s="78">
        <v>75.90221187427241</v>
      </c>
    </row>
    <row r="92" spans="1:17" ht="14.45" customHeight="1" x14ac:dyDescent="0.2">
      <c r="A92" s="85">
        <v>1996</v>
      </c>
      <c r="B92" s="86" t="s">
        <v>96</v>
      </c>
      <c r="C92" s="87">
        <v>43.927355278093081</v>
      </c>
      <c r="D92" s="87">
        <v>43.271767810026383</v>
      </c>
      <c r="E92" s="87">
        <v>62.740076824583866</v>
      </c>
      <c r="F92" s="87">
        <v>32.869991823385121</v>
      </c>
      <c r="G92" s="87">
        <v>51.604621309370991</v>
      </c>
      <c r="H92" s="87">
        <v>47.519083969465647</v>
      </c>
      <c r="I92" s="87">
        <v>77.069351230425056</v>
      </c>
      <c r="J92" s="83">
        <f t="shared" si="4"/>
        <v>57.9</v>
      </c>
      <c r="K92" s="83">
        <f t="shared" si="4"/>
        <v>57</v>
      </c>
      <c r="L92" s="83">
        <f t="shared" si="5"/>
        <v>82.7</v>
      </c>
      <c r="M92" s="83">
        <f t="shared" si="5"/>
        <v>43.3</v>
      </c>
      <c r="N92" s="83">
        <f t="shared" si="5"/>
        <v>68</v>
      </c>
      <c r="O92" s="83">
        <f t="shared" si="5"/>
        <v>62.6</v>
      </c>
      <c r="P92" s="140">
        <f t="shared" si="5"/>
        <v>101.5</v>
      </c>
      <c r="Q92" s="78">
        <v>75.90221187427241</v>
      </c>
    </row>
    <row r="93" spans="1:17" ht="14.45" customHeight="1" x14ac:dyDescent="0.2">
      <c r="A93" s="85">
        <v>1996</v>
      </c>
      <c r="B93" s="86" t="s">
        <v>97</v>
      </c>
      <c r="C93" s="87">
        <v>44.835414301929625</v>
      </c>
      <c r="D93" s="87">
        <v>43.271767810026383</v>
      </c>
      <c r="E93" s="87">
        <v>62.355953905249685</v>
      </c>
      <c r="F93" s="87">
        <v>37.448896156991005</v>
      </c>
      <c r="G93" s="87">
        <v>51.732991014120657</v>
      </c>
      <c r="H93" s="87">
        <v>49.23664122137405</v>
      </c>
      <c r="I93" s="87">
        <v>77.516778523489933</v>
      </c>
      <c r="J93" s="83">
        <f t="shared" si="4"/>
        <v>59.1</v>
      </c>
      <c r="K93" s="83">
        <f t="shared" si="4"/>
        <v>57</v>
      </c>
      <c r="L93" s="83">
        <f t="shared" si="5"/>
        <v>82.2</v>
      </c>
      <c r="M93" s="83">
        <f t="shared" si="5"/>
        <v>49.3</v>
      </c>
      <c r="N93" s="83">
        <f t="shared" si="5"/>
        <v>68.2</v>
      </c>
      <c r="O93" s="83">
        <f t="shared" si="5"/>
        <v>64.900000000000006</v>
      </c>
      <c r="P93" s="140">
        <f t="shared" si="5"/>
        <v>102.1</v>
      </c>
      <c r="Q93" s="78">
        <v>75.90221187427241</v>
      </c>
    </row>
    <row r="94" spans="1:17" ht="14.45" customHeight="1" x14ac:dyDescent="0.2">
      <c r="A94" s="85">
        <v>1996</v>
      </c>
      <c r="B94" s="86" t="s">
        <v>98</v>
      </c>
      <c r="C94" s="87">
        <v>45.743473325766175</v>
      </c>
      <c r="D94" s="87">
        <v>43.271767810026383</v>
      </c>
      <c r="E94" s="87">
        <v>61.71574903969271</v>
      </c>
      <c r="F94" s="87">
        <v>40.719542109566639</v>
      </c>
      <c r="G94" s="87">
        <v>51.604621309370991</v>
      </c>
      <c r="H94" s="87">
        <v>50</v>
      </c>
      <c r="I94" s="87">
        <v>77.516778523489933</v>
      </c>
      <c r="J94" s="83">
        <f t="shared" si="4"/>
        <v>59.9</v>
      </c>
      <c r="K94" s="83">
        <f t="shared" si="4"/>
        <v>56.7</v>
      </c>
      <c r="L94" s="83">
        <f t="shared" si="5"/>
        <v>80.8</v>
      </c>
      <c r="M94" s="83">
        <f t="shared" si="5"/>
        <v>53.3</v>
      </c>
      <c r="N94" s="83">
        <f t="shared" si="5"/>
        <v>67.599999999999994</v>
      </c>
      <c r="O94" s="83">
        <f t="shared" si="5"/>
        <v>65.5</v>
      </c>
      <c r="P94" s="140">
        <f t="shared" si="5"/>
        <v>101.5</v>
      </c>
      <c r="Q94" s="78">
        <v>76.367869615832348</v>
      </c>
    </row>
    <row r="95" spans="1:17" ht="14.45" customHeight="1" x14ac:dyDescent="0.2">
      <c r="A95" s="85">
        <v>1996</v>
      </c>
      <c r="B95" s="86" t="s">
        <v>99</v>
      </c>
      <c r="C95" s="87">
        <v>46.083995459704887</v>
      </c>
      <c r="D95" s="87">
        <v>43.271767810026383</v>
      </c>
      <c r="E95" s="87">
        <v>61.331626120358521</v>
      </c>
      <c r="F95" s="87">
        <v>36.549468520032704</v>
      </c>
      <c r="G95" s="87">
        <v>51.347881899871631</v>
      </c>
      <c r="H95" s="87">
        <v>50.477099236641223</v>
      </c>
      <c r="I95" s="87">
        <v>77.516778523489933</v>
      </c>
      <c r="J95" s="83">
        <f t="shared" si="4"/>
        <v>60.3</v>
      </c>
      <c r="K95" s="83">
        <f t="shared" si="4"/>
        <v>56.7</v>
      </c>
      <c r="L95" s="83">
        <f t="shared" si="5"/>
        <v>80.3</v>
      </c>
      <c r="M95" s="83">
        <f t="shared" si="5"/>
        <v>47.9</v>
      </c>
      <c r="N95" s="83">
        <f t="shared" si="5"/>
        <v>67.2</v>
      </c>
      <c r="O95" s="83">
        <f t="shared" si="5"/>
        <v>66.099999999999994</v>
      </c>
      <c r="P95" s="140">
        <f t="shared" si="5"/>
        <v>101.5</v>
      </c>
      <c r="Q95" s="78">
        <v>76.367869615832348</v>
      </c>
    </row>
    <row r="96" spans="1:17" ht="14.45" customHeight="1" x14ac:dyDescent="0.2">
      <c r="A96" s="85">
        <v>1996</v>
      </c>
      <c r="B96" s="86" t="s">
        <v>100</v>
      </c>
      <c r="C96" s="87">
        <v>46.083995459704887</v>
      </c>
      <c r="D96" s="87">
        <v>43.271767810026383</v>
      </c>
      <c r="E96" s="87">
        <v>61.075544174135729</v>
      </c>
      <c r="F96" s="87">
        <v>38.348323793949305</v>
      </c>
      <c r="G96" s="87">
        <v>51.347881899871631</v>
      </c>
      <c r="H96" s="87">
        <v>52.194656488549619</v>
      </c>
      <c r="I96" s="87">
        <v>77.740492170022364</v>
      </c>
      <c r="J96" s="83">
        <f t="shared" si="4"/>
        <v>60.3</v>
      </c>
      <c r="K96" s="83">
        <f t="shared" si="4"/>
        <v>56.7</v>
      </c>
      <c r="L96" s="83">
        <f t="shared" si="5"/>
        <v>80</v>
      </c>
      <c r="M96" s="83">
        <f t="shared" si="5"/>
        <v>50.2</v>
      </c>
      <c r="N96" s="83">
        <f t="shared" si="5"/>
        <v>67.2</v>
      </c>
      <c r="O96" s="83">
        <f t="shared" si="5"/>
        <v>68.3</v>
      </c>
      <c r="P96" s="140">
        <f t="shared" si="5"/>
        <v>101.8</v>
      </c>
      <c r="Q96" s="78">
        <v>76.367869615832348</v>
      </c>
    </row>
    <row r="97" spans="1:17" ht="14.45" customHeight="1" x14ac:dyDescent="0.2">
      <c r="A97" s="85">
        <v>1997</v>
      </c>
      <c r="B97" s="86" t="s">
        <v>89</v>
      </c>
      <c r="C97" s="87">
        <v>46.197502837684453</v>
      </c>
      <c r="D97" s="87">
        <v>43.271767810026383</v>
      </c>
      <c r="E97" s="87">
        <v>60.435339308578747</v>
      </c>
      <c r="F97" s="87">
        <v>38.511856091578089</v>
      </c>
      <c r="G97" s="87">
        <v>50.96277278562259</v>
      </c>
      <c r="H97" s="87">
        <v>51.812977099236633</v>
      </c>
      <c r="I97" s="87">
        <v>77.40492170022371</v>
      </c>
      <c r="J97" s="83">
        <f t="shared" si="4"/>
        <v>61.5</v>
      </c>
      <c r="K97" s="83">
        <f t="shared" si="4"/>
        <v>57.6</v>
      </c>
      <c r="L97" s="83">
        <f t="shared" si="5"/>
        <v>80.5</v>
      </c>
      <c r="M97" s="83">
        <f t="shared" si="5"/>
        <v>51.3</v>
      </c>
      <c r="N97" s="83">
        <f t="shared" si="5"/>
        <v>67.900000000000006</v>
      </c>
      <c r="O97" s="83">
        <f t="shared" si="5"/>
        <v>69</v>
      </c>
      <c r="P97" s="140">
        <f t="shared" si="5"/>
        <v>103.1</v>
      </c>
      <c r="Q97" s="78">
        <v>75.087310826542492</v>
      </c>
    </row>
    <row r="98" spans="1:17" ht="14.45" customHeight="1" x14ac:dyDescent="0.2">
      <c r="A98" s="85">
        <v>1997</v>
      </c>
      <c r="B98" s="86" t="s">
        <v>90</v>
      </c>
      <c r="C98" s="87">
        <v>46.197502837684453</v>
      </c>
      <c r="D98" s="87">
        <v>43.271767810026383</v>
      </c>
      <c r="E98" s="87">
        <v>60.69142125480154</v>
      </c>
      <c r="F98" s="87">
        <v>36.058871627146367</v>
      </c>
      <c r="G98" s="87">
        <v>51.091142490372263</v>
      </c>
      <c r="H98" s="87">
        <v>51.622137404580158</v>
      </c>
      <c r="I98" s="87">
        <v>77.628635346756155</v>
      </c>
      <c r="J98" s="83">
        <f t="shared" si="4"/>
        <v>61.5</v>
      </c>
      <c r="K98" s="83">
        <f t="shared" si="4"/>
        <v>57.6</v>
      </c>
      <c r="L98" s="83">
        <f t="shared" si="5"/>
        <v>80.8</v>
      </c>
      <c r="M98" s="83">
        <f t="shared" si="5"/>
        <v>48</v>
      </c>
      <c r="N98" s="83">
        <f t="shared" si="5"/>
        <v>68</v>
      </c>
      <c r="O98" s="83">
        <f t="shared" si="5"/>
        <v>68.7</v>
      </c>
      <c r="P98" s="140">
        <f t="shared" si="5"/>
        <v>103.4</v>
      </c>
      <c r="Q98" s="78">
        <v>75.087310826542492</v>
      </c>
    </row>
    <row r="99" spans="1:17" ht="14.45" customHeight="1" x14ac:dyDescent="0.2">
      <c r="A99" s="85">
        <v>1997</v>
      </c>
      <c r="B99" s="86" t="s">
        <v>91</v>
      </c>
      <c r="C99" s="87">
        <v>46.083995459704887</v>
      </c>
      <c r="D99" s="87">
        <v>43.271767810026383</v>
      </c>
      <c r="E99" s="87">
        <v>60.947503201024332</v>
      </c>
      <c r="F99" s="87">
        <v>32.951757972199509</v>
      </c>
      <c r="G99" s="87">
        <v>51.091142490372263</v>
      </c>
      <c r="H99" s="87">
        <v>51.145038167938935</v>
      </c>
      <c r="I99" s="87">
        <v>77.740492170022364</v>
      </c>
      <c r="J99" s="83">
        <f t="shared" si="4"/>
        <v>61.4</v>
      </c>
      <c r="K99" s="83">
        <f t="shared" si="4"/>
        <v>57.6</v>
      </c>
      <c r="L99" s="83">
        <f t="shared" si="5"/>
        <v>81.2</v>
      </c>
      <c r="M99" s="83">
        <f t="shared" si="5"/>
        <v>43.9</v>
      </c>
      <c r="N99" s="83">
        <f t="shared" si="5"/>
        <v>68</v>
      </c>
      <c r="O99" s="83">
        <f t="shared" si="5"/>
        <v>68.099999999999994</v>
      </c>
      <c r="P99" s="140">
        <f t="shared" si="5"/>
        <v>103.5</v>
      </c>
      <c r="Q99" s="78">
        <v>75.087310826542492</v>
      </c>
    </row>
    <row r="100" spans="1:17" ht="14.45" customHeight="1" x14ac:dyDescent="0.2">
      <c r="A100" s="85">
        <v>1997</v>
      </c>
      <c r="B100" s="86" t="s">
        <v>92</v>
      </c>
      <c r="C100" s="87">
        <v>45.970488081725314</v>
      </c>
      <c r="D100" s="87">
        <v>43.139841688654357</v>
      </c>
      <c r="E100" s="87">
        <v>60.819462227912936</v>
      </c>
      <c r="F100" s="87">
        <v>31.316434995911692</v>
      </c>
      <c r="G100" s="87">
        <v>50.96277278562259</v>
      </c>
      <c r="H100" s="87">
        <v>50.858778625954194</v>
      </c>
      <c r="I100" s="87">
        <v>78.076062639821018</v>
      </c>
      <c r="J100" s="83">
        <f t="shared" si="4"/>
        <v>61.2</v>
      </c>
      <c r="K100" s="83">
        <f t="shared" si="4"/>
        <v>57.5</v>
      </c>
      <c r="L100" s="83">
        <f t="shared" si="5"/>
        <v>81</v>
      </c>
      <c r="M100" s="83">
        <f t="shared" si="5"/>
        <v>41.7</v>
      </c>
      <c r="N100" s="83">
        <f t="shared" si="5"/>
        <v>67.900000000000006</v>
      </c>
      <c r="O100" s="83">
        <f t="shared" si="5"/>
        <v>67.7</v>
      </c>
      <c r="P100" s="140">
        <f t="shared" si="5"/>
        <v>104</v>
      </c>
      <c r="Q100" s="78">
        <v>75.087310826542492</v>
      </c>
    </row>
    <row r="101" spans="1:17" ht="14.45" customHeight="1" x14ac:dyDescent="0.2">
      <c r="A101" s="85">
        <v>1997</v>
      </c>
      <c r="B101" s="86" t="s">
        <v>93</v>
      </c>
      <c r="C101" s="87">
        <v>44.721906923950058</v>
      </c>
      <c r="D101" s="87">
        <v>43.139841688654357</v>
      </c>
      <c r="E101" s="87">
        <v>60.435339308578747</v>
      </c>
      <c r="F101" s="87">
        <v>31.398201144726084</v>
      </c>
      <c r="G101" s="87">
        <v>50.70603337612323</v>
      </c>
      <c r="H101" s="87">
        <v>51.049618320610691</v>
      </c>
      <c r="I101" s="87">
        <v>78.299776286353463</v>
      </c>
      <c r="J101" s="83">
        <f t="shared" si="4"/>
        <v>59.6</v>
      </c>
      <c r="K101" s="83">
        <f t="shared" si="4"/>
        <v>57.5</v>
      </c>
      <c r="L101" s="83">
        <f t="shared" si="5"/>
        <v>80.5</v>
      </c>
      <c r="M101" s="83">
        <f t="shared" si="5"/>
        <v>41.8</v>
      </c>
      <c r="N101" s="83">
        <f t="shared" si="5"/>
        <v>67.5</v>
      </c>
      <c r="O101" s="83">
        <f t="shared" si="5"/>
        <v>68</v>
      </c>
      <c r="P101" s="140">
        <f t="shared" si="5"/>
        <v>104.3</v>
      </c>
      <c r="Q101" s="78">
        <v>75.087310826542492</v>
      </c>
    </row>
    <row r="102" spans="1:17" ht="14.45" customHeight="1" x14ac:dyDescent="0.2">
      <c r="A102" s="85">
        <v>1997</v>
      </c>
      <c r="B102" s="86" t="s">
        <v>94</v>
      </c>
      <c r="C102" s="87">
        <v>44.494892167990926</v>
      </c>
      <c r="D102" s="87">
        <v>43.139841688654357</v>
      </c>
      <c r="E102" s="87">
        <v>60.051216389244566</v>
      </c>
      <c r="F102" s="87">
        <v>30.580539656582172</v>
      </c>
      <c r="G102" s="87">
        <v>50.449293966623863</v>
      </c>
      <c r="H102" s="87">
        <v>51.431297709923662</v>
      </c>
      <c r="I102" s="87">
        <v>78.523489932885909</v>
      </c>
      <c r="J102" s="83">
        <f t="shared" si="4"/>
        <v>59.3</v>
      </c>
      <c r="K102" s="83">
        <f t="shared" si="4"/>
        <v>57.5</v>
      </c>
      <c r="L102" s="83">
        <f t="shared" si="5"/>
        <v>80</v>
      </c>
      <c r="M102" s="83">
        <f t="shared" si="5"/>
        <v>40.700000000000003</v>
      </c>
      <c r="N102" s="83">
        <f t="shared" si="5"/>
        <v>67.2</v>
      </c>
      <c r="O102" s="83">
        <f t="shared" si="5"/>
        <v>68.5</v>
      </c>
      <c r="P102" s="140">
        <f t="shared" si="5"/>
        <v>104.6</v>
      </c>
      <c r="Q102" s="78">
        <v>75.087310826542492</v>
      </c>
    </row>
    <row r="103" spans="1:17" ht="14.45" customHeight="1" x14ac:dyDescent="0.2">
      <c r="A103" s="85">
        <v>1997</v>
      </c>
      <c r="B103" s="86" t="s">
        <v>95</v>
      </c>
      <c r="C103" s="87">
        <v>44.608399545970492</v>
      </c>
      <c r="D103" s="87">
        <v>43.139841688654357</v>
      </c>
      <c r="E103" s="87">
        <v>59.667093469910384</v>
      </c>
      <c r="F103" s="87">
        <v>29.272281275551919</v>
      </c>
      <c r="G103" s="87">
        <v>50.320924261874197</v>
      </c>
      <c r="H103" s="87">
        <v>53.530534351145043</v>
      </c>
      <c r="I103" s="87">
        <v>78.187919463087255</v>
      </c>
      <c r="J103" s="83">
        <f t="shared" si="4"/>
        <v>58.2</v>
      </c>
      <c r="K103" s="83">
        <f t="shared" si="4"/>
        <v>56.3</v>
      </c>
      <c r="L103" s="83">
        <f t="shared" si="5"/>
        <v>77.900000000000006</v>
      </c>
      <c r="M103" s="83">
        <f t="shared" si="5"/>
        <v>38.200000000000003</v>
      </c>
      <c r="N103" s="83">
        <f t="shared" si="5"/>
        <v>65.7</v>
      </c>
      <c r="O103" s="83">
        <f t="shared" si="5"/>
        <v>69.900000000000006</v>
      </c>
      <c r="P103" s="140">
        <f t="shared" si="5"/>
        <v>102.1</v>
      </c>
      <c r="Q103" s="78">
        <v>76.60069848661233</v>
      </c>
    </row>
    <row r="104" spans="1:17" ht="14.45" customHeight="1" x14ac:dyDescent="0.2">
      <c r="A104" s="85">
        <v>1997</v>
      </c>
      <c r="B104" s="86" t="s">
        <v>96</v>
      </c>
      <c r="C104" s="87">
        <v>44.38138479001136</v>
      </c>
      <c r="D104" s="87">
        <v>43.139841688654357</v>
      </c>
      <c r="E104" s="87">
        <v>59.53905249679898</v>
      </c>
      <c r="F104" s="87">
        <v>30.498773507767783</v>
      </c>
      <c r="G104" s="87">
        <v>50.320924261874197</v>
      </c>
      <c r="H104" s="87">
        <v>54.675572519083971</v>
      </c>
      <c r="I104" s="87">
        <v>78.635346756152117</v>
      </c>
      <c r="J104" s="83">
        <f t="shared" si="4"/>
        <v>57.9</v>
      </c>
      <c r="K104" s="83">
        <f t="shared" si="4"/>
        <v>56.3</v>
      </c>
      <c r="L104" s="83">
        <f t="shared" si="5"/>
        <v>77.7</v>
      </c>
      <c r="M104" s="83">
        <f t="shared" si="5"/>
        <v>39.799999999999997</v>
      </c>
      <c r="N104" s="83">
        <f t="shared" si="5"/>
        <v>65.7</v>
      </c>
      <c r="O104" s="83">
        <f t="shared" si="5"/>
        <v>71.400000000000006</v>
      </c>
      <c r="P104" s="140">
        <f t="shared" si="5"/>
        <v>102.7</v>
      </c>
      <c r="Q104" s="78">
        <v>76.60069848661233</v>
      </c>
    </row>
    <row r="105" spans="1:17" ht="14.45" customHeight="1" x14ac:dyDescent="0.2">
      <c r="A105" s="85">
        <v>1997</v>
      </c>
      <c r="B105" s="86" t="s">
        <v>97</v>
      </c>
      <c r="C105" s="87">
        <v>44.267877412031787</v>
      </c>
      <c r="D105" s="87">
        <v>42.084432717678098</v>
      </c>
      <c r="E105" s="87">
        <v>57.74647887323944</v>
      </c>
      <c r="F105" s="87">
        <v>29.844644317252655</v>
      </c>
      <c r="G105" s="87">
        <v>48.908857509627722</v>
      </c>
      <c r="H105" s="87">
        <v>55.248091603053439</v>
      </c>
      <c r="I105" s="87">
        <v>78.970917225950771</v>
      </c>
      <c r="J105" s="83">
        <f t="shared" si="4"/>
        <v>57.8</v>
      </c>
      <c r="K105" s="83">
        <f t="shared" si="4"/>
        <v>54.9</v>
      </c>
      <c r="L105" s="83">
        <f t="shared" si="5"/>
        <v>75.400000000000006</v>
      </c>
      <c r="M105" s="83">
        <f t="shared" si="5"/>
        <v>39</v>
      </c>
      <c r="N105" s="83">
        <f t="shared" si="5"/>
        <v>63.8</v>
      </c>
      <c r="O105" s="83">
        <f t="shared" si="5"/>
        <v>72.099999999999994</v>
      </c>
      <c r="P105" s="140">
        <f t="shared" si="5"/>
        <v>103.1</v>
      </c>
      <c r="Q105" s="78">
        <v>76.60069848661233</v>
      </c>
    </row>
    <row r="106" spans="1:17" ht="14.45" customHeight="1" x14ac:dyDescent="0.2">
      <c r="A106" s="85">
        <v>1997</v>
      </c>
      <c r="B106" s="86" t="s">
        <v>98</v>
      </c>
      <c r="C106" s="87">
        <v>45.856980703745741</v>
      </c>
      <c r="D106" s="87">
        <v>42.084432717678098</v>
      </c>
      <c r="E106" s="87">
        <v>57.61843790012805</v>
      </c>
      <c r="F106" s="87">
        <v>31.316434995911692</v>
      </c>
      <c r="G106" s="87">
        <v>48.908857509627722</v>
      </c>
      <c r="H106" s="87">
        <v>54.866412213740453</v>
      </c>
      <c r="I106" s="87">
        <v>78.970917225950771</v>
      </c>
      <c r="J106" s="83">
        <f t="shared" si="4"/>
        <v>61</v>
      </c>
      <c r="K106" s="83">
        <f t="shared" si="4"/>
        <v>56</v>
      </c>
      <c r="L106" s="83">
        <f t="shared" si="5"/>
        <v>76.599999999999994</v>
      </c>
      <c r="M106" s="83">
        <f t="shared" si="5"/>
        <v>41.6</v>
      </c>
      <c r="N106" s="83">
        <f t="shared" si="5"/>
        <v>65</v>
      </c>
      <c r="O106" s="83">
        <f t="shared" si="5"/>
        <v>73</v>
      </c>
      <c r="P106" s="140">
        <f t="shared" si="5"/>
        <v>105</v>
      </c>
      <c r="Q106" s="78">
        <v>75.203725261932462</v>
      </c>
    </row>
    <row r="107" spans="1:17" ht="14.45" customHeight="1" x14ac:dyDescent="0.2">
      <c r="A107" s="85">
        <v>1997</v>
      </c>
      <c r="B107" s="86" t="s">
        <v>99</v>
      </c>
      <c r="C107" s="87">
        <v>45.856980703745741</v>
      </c>
      <c r="D107" s="87">
        <v>42.084432717678098</v>
      </c>
      <c r="E107" s="87">
        <v>57.106274007682465</v>
      </c>
      <c r="F107" s="87">
        <v>31.234668847097304</v>
      </c>
      <c r="G107" s="87">
        <v>48.780487804878049</v>
      </c>
      <c r="H107" s="87">
        <v>54.675572519083971</v>
      </c>
      <c r="I107" s="87">
        <v>78.970917225950771</v>
      </c>
      <c r="J107" s="83">
        <f t="shared" si="4"/>
        <v>61</v>
      </c>
      <c r="K107" s="83">
        <f t="shared" si="4"/>
        <v>56</v>
      </c>
      <c r="L107" s="83">
        <f t="shared" si="5"/>
        <v>75.900000000000006</v>
      </c>
      <c r="M107" s="83">
        <f t="shared" si="5"/>
        <v>41.5</v>
      </c>
      <c r="N107" s="83">
        <f t="shared" si="5"/>
        <v>64.900000000000006</v>
      </c>
      <c r="O107" s="83">
        <f t="shared" si="5"/>
        <v>72.7</v>
      </c>
      <c r="P107" s="140">
        <f t="shared" si="5"/>
        <v>105</v>
      </c>
      <c r="Q107" s="78">
        <v>75.203725261932462</v>
      </c>
    </row>
    <row r="108" spans="1:17" ht="14.45" customHeight="1" x14ac:dyDescent="0.2">
      <c r="A108" s="85">
        <v>1997</v>
      </c>
      <c r="B108" s="86" t="s">
        <v>100</v>
      </c>
      <c r="C108" s="87">
        <v>45.856980703745741</v>
      </c>
      <c r="D108" s="87">
        <v>42.084432717678098</v>
      </c>
      <c r="E108" s="87">
        <v>56.722151088348269</v>
      </c>
      <c r="F108" s="87">
        <v>30.253475061324615</v>
      </c>
      <c r="G108" s="87">
        <v>48.523748395378682</v>
      </c>
      <c r="H108" s="87">
        <v>54.389312977099237</v>
      </c>
      <c r="I108" s="87">
        <v>79.082774049216994</v>
      </c>
      <c r="J108" s="83">
        <f t="shared" si="4"/>
        <v>61</v>
      </c>
      <c r="K108" s="83">
        <f t="shared" si="4"/>
        <v>56</v>
      </c>
      <c r="L108" s="83">
        <f t="shared" si="5"/>
        <v>75.400000000000006</v>
      </c>
      <c r="M108" s="83">
        <f t="shared" si="5"/>
        <v>40.200000000000003</v>
      </c>
      <c r="N108" s="83">
        <f t="shared" si="5"/>
        <v>64.5</v>
      </c>
      <c r="O108" s="83">
        <f t="shared" si="5"/>
        <v>72.3</v>
      </c>
      <c r="P108" s="140">
        <f t="shared" si="5"/>
        <v>105.2</v>
      </c>
      <c r="Q108" s="78">
        <v>75.203725261932462</v>
      </c>
    </row>
    <row r="109" spans="1:17" ht="14.45" customHeight="1" x14ac:dyDescent="0.2">
      <c r="A109" s="85">
        <v>1998</v>
      </c>
      <c r="B109" s="86" t="s">
        <v>89</v>
      </c>
      <c r="C109" s="87">
        <v>45.856980703745741</v>
      </c>
      <c r="D109" s="87">
        <v>41.556728232189975</v>
      </c>
      <c r="E109" s="87">
        <v>56.594110115236887</v>
      </c>
      <c r="F109" s="87">
        <v>28.127555192150449</v>
      </c>
      <c r="G109" s="87">
        <v>48.138639281129656</v>
      </c>
      <c r="H109" s="87">
        <v>54.103053435114511</v>
      </c>
      <c r="I109" s="87">
        <v>78.635346756152117</v>
      </c>
      <c r="J109" s="83">
        <f t="shared" si="4"/>
        <v>60.4</v>
      </c>
      <c r="K109" s="83">
        <f t="shared" si="4"/>
        <v>54.8</v>
      </c>
      <c r="L109" s="83">
        <f t="shared" si="5"/>
        <v>74.599999999999994</v>
      </c>
      <c r="M109" s="83">
        <f t="shared" si="5"/>
        <v>37.1</v>
      </c>
      <c r="N109" s="83">
        <f t="shared" si="5"/>
        <v>63.4</v>
      </c>
      <c r="O109" s="83">
        <f t="shared" si="5"/>
        <v>71.3</v>
      </c>
      <c r="P109" s="140">
        <f t="shared" si="5"/>
        <v>103.6</v>
      </c>
      <c r="Q109" s="78">
        <v>75.90221187427241</v>
      </c>
    </row>
    <row r="110" spans="1:17" ht="14.45" customHeight="1" x14ac:dyDescent="0.2">
      <c r="A110" s="85">
        <v>1998</v>
      </c>
      <c r="B110" s="86" t="s">
        <v>90</v>
      </c>
      <c r="C110" s="87">
        <v>45.856980703745741</v>
      </c>
      <c r="D110" s="87">
        <v>41.556728232189975</v>
      </c>
      <c r="E110" s="87">
        <v>57.106274007682465</v>
      </c>
      <c r="F110" s="87">
        <v>26.573998364677028</v>
      </c>
      <c r="G110" s="87">
        <v>48.267008985879329</v>
      </c>
      <c r="H110" s="87">
        <v>53.625954198473295</v>
      </c>
      <c r="I110" s="87">
        <v>78.859060402684548</v>
      </c>
      <c r="J110" s="83">
        <f t="shared" si="4"/>
        <v>60.4</v>
      </c>
      <c r="K110" s="83">
        <f t="shared" si="4"/>
        <v>54.8</v>
      </c>
      <c r="L110" s="83">
        <f t="shared" si="5"/>
        <v>75.2</v>
      </c>
      <c r="M110" s="83">
        <f t="shared" si="5"/>
        <v>35</v>
      </c>
      <c r="N110" s="83">
        <f t="shared" si="5"/>
        <v>63.6</v>
      </c>
      <c r="O110" s="83">
        <f t="shared" si="5"/>
        <v>70.7</v>
      </c>
      <c r="P110" s="140">
        <f t="shared" si="5"/>
        <v>103.9</v>
      </c>
      <c r="Q110" s="78">
        <v>75.90221187427241</v>
      </c>
    </row>
    <row r="111" spans="1:17" ht="14.45" customHeight="1" x14ac:dyDescent="0.2">
      <c r="A111" s="85">
        <v>1998</v>
      </c>
      <c r="B111" s="86" t="s">
        <v>91</v>
      </c>
      <c r="C111" s="87">
        <v>45.856980703745741</v>
      </c>
      <c r="D111" s="87">
        <v>41.424802110817943</v>
      </c>
      <c r="E111" s="87">
        <v>57.61843790012805</v>
      </c>
      <c r="F111" s="87">
        <v>25.020441537203595</v>
      </c>
      <c r="G111" s="87">
        <v>48.395378690629009</v>
      </c>
      <c r="H111" s="87">
        <v>53.339694656488547</v>
      </c>
      <c r="I111" s="87">
        <v>79.082774049216994</v>
      </c>
      <c r="J111" s="83">
        <f t="shared" si="4"/>
        <v>60.4</v>
      </c>
      <c r="K111" s="83">
        <f t="shared" si="4"/>
        <v>54.6</v>
      </c>
      <c r="L111" s="83">
        <f t="shared" si="5"/>
        <v>75.900000000000006</v>
      </c>
      <c r="M111" s="83">
        <f t="shared" si="5"/>
        <v>33</v>
      </c>
      <c r="N111" s="83">
        <f t="shared" si="5"/>
        <v>63.8</v>
      </c>
      <c r="O111" s="83">
        <f t="shared" si="5"/>
        <v>70.3</v>
      </c>
      <c r="P111" s="140">
        <f t="shared" si="5"/>
        <v>104.2</v>
      </c>
      <c r="Q111" s="78">
        <v>75.90221187427241</v>
      </c>
    </row>
    <row r="112" spans="1:17" ht="14.45" customHeight="1" x14ac:dyDescent="0.2">
      <c r="A112" s="85">
        <v>1998</v>
      </c>
      <c r="B112" s="86" t="s">
        <v>92</v>
      </c>
      <c r="C112" s="87">
        <v>45.856980703745741</v>
      </c>
      <c r="D112" s="87">
        <v>41.424802110817943</v>
      </c>
      <c r="E112" s="87">
        <v>57.61843790012805</v>
      </c>
      <c r="F112" s="87">
        <v>25.183973834832379</v>
      </c>
      <c r="G112" s="87">
        <v>48.395378690629009</v>
      </c>
      <c r="H112" s="87">
        <v>56.393129770992367</v>
      </c>
      <c r="I112" s="87">
        <v>79.53020134228187</v>
      </c>
      <c r="J112" s="83">
        <f t="shared" si="4"/>
        <v>60.1</v>
      </c>
      <c r="K112" s="83">
        <f t="shared" si="4"/>
        <v>54.3</v>
      </c>
      <c r="L112" s="83">
        <f t="shared" si="5"/>
        <v>75.599999999999994</v>
      </c>
      <c r="M112" s="83">
        <f t="shared" si="5"/>
        <v>33</v>
      </c>
      <c r="N112" s="83">
        <f t="shared" si="5"/>
        <v>63.5</v>
      </c>
      <c r="O112" s="83">
        <f t="shared" si="5"/>
        <v>74</v>
      </c>
      <c r="P112" s="140">
        <f t="shared" si="5"/>
        <v>104.3</v>
      </c>
      <c r="Q112" s="78">
        <v>76.251455180442377</v>
      </c>
    </row>
    <row r="113" spans="1:17" ht="14.45" customHeight="1" x14ac:dyDescent="0.2">
      <c r="A113" s="85">
        <v>1998</v>
      </c>
      <c r="B113" s="86" t="s">
        <v>93</v>
      </c>
      <c r="C113" s="87">
        <v>44.835414301929625</v>
      </c>
      <c r="D113" s="87">
        <v>41.424802110817943</v>
      </c>
      <c r="E113" s="87">
        <v>56.978233034571069</v>
      </c>
      <c r="F113" s="87">
        <v>25.347506132461163</v>
      </c>
      <c r="G113" s="87">
        <v>48.138639281129656</v>
      </c>
      <c r="H113" s="87">
        <v>56.583969465648856</v>
      </c>
      <c r="I113" s="87">
        <v>79.865771812080538</v>
      </c>
      <c r="J113" s="83">
        <f t="shared" si="4"/>
        <v>58.8</v>
      </c>
      <c r="K113" s="83">
        <f t="shared" si="4"/>
        <v>54.3</v>
      </c>
      <c r="L113" s="83">
        <f t="shared" si="5"/>
        <v>74.7</v>
      </c>
      <c r="M113" s="83">
        <f t="shared" si="5"/>
        <v>33.200000000000003</v>
      </c>
      <c r="N113" s="83">
        <f t="shared" si="5"/>
        <v>63.1</v>
      </c>
      <c r="O113" s="83">
        <f t="shared" si="5"/>
        <v>74.2</v>
      </c>
      <c r="P113" s="140">
        <f t="shared" si="5"/>
        <v>104.7</v>
      </c>
      <c r="Q113" s="78">
        <v>76.251455180442377</v>
      </c>
    </row>
    <row r="114" spans="1:17" ht="14.45" customHeight="1" x14ac:dyDescent="0.2">
      <c r="A114" s="85">
        <v>1998</v>
      </c>
      <c r="B114" s="86" t="s">
        <v>94</v>
      </c>
      <c r="C114" s="87">
        <v>44.948921679909198</v>
      </c>
      <c r="D114" s="87">
        <v>41.292875989445918</v>
      </c>
      <c r="E114" s="87">
        <v>56.466069142125484</v>
      </c>
      <c r="F114" s="87">
        <v>24.529844644317254</v>
      </c>
      <c r="G114" s="87">
        <v>47.881899871630289</v>
      </c>
      <c r="H114" s="87">
        <v>56.393129770992367</v>
      </c>
      <c r="I114" s="87">
        <v>79.753914988814316</v>
      </c>
      <c r="J114" s="83">
        <f t="shared" si="4"/>
        <v>58.9</v>
      </c>
      <c r="K114" s="83">
        <f t="shared" si="4"/>
        <v>54.2</v>
      </c>
      <c r="L114" s="83">
        <f t="shared" si="5"/>
        <v>74.099999999999994</v>
      </c>
      <c r="M114" s="83">
        <f t="shared" si="5"/>
        <v>32.200000000000003</v>
      </c>
      <c r="N114" s="83">
        <f t="shared" si="5"/>
        <v>62.8</v>
      </c>
      <c r="O114" s="83">
        <f t="shared" si="5"/>
        <v>74</v>
      </c>
      <c r="P114" s="140">
        <f t="shared" si="5"/>
        <v>104.6</v>
      </c>
      <c r="Q114" s="78">
        <v>76.251455180442377</v>
      </c>
    </row>
    <row r="115" spans="1:17" ht="14.45" customHeight="1" x14ac:dyDescent="0.2">
      <c r="A115" s="85">
        <v>1998</v>
      </c>
      <c r="B115" s="86" t="s">
        <v>95</v>
      </c>
      <c r="C115" s="87">
        <v>45.062429057888771</v>
      </c>
      <c r="D115" s="87">
        <v>41.424802110817943</v>
      </c>
      <c r="E115" s="87">
        <v>56.081946222791288</v>
      </c>
      <c r="F115" s="87">
        <v>23.712183156173346</v>
      </c>
      <c r="G115" s="87">
        <v>47.753530166880616</v>
      </c>
      <c r="H115" s="87">
        <v>56.679389312977101</v>
      </c>
      <c r="I115" s="87">
        <v>79.418344519015662</v>
      </c>
      <c r="J115" s="83">
        <f t="shared" si="4"/>
        <v>58.6</v>
      </c>
      <c r="K115" s="83">
        <f t="shared" si="4"/>
        <v>53.8</v>
      </c>
      <c r="L115" s="83">
        <f t="shared" si="5"/>
        <v>72.900000000000006</v>
      </c>
      <c r="M115" s="83">
        <f t="shared" si="5"/>
        <v>30.8</v>
      </c>
      <c r="N115" s="83">
        <f t="shared" si="5"/>
        <v>62.1</v>
      </c>
      <c r="O115" s="83">
        <f t="shared" si="5"/>
        <v>73.7</v>
      </c>
      <c r="P115" s="140">
        <f t="shared" si="5"/>
        <v>103.2</v>
      </c>
      <c r="Q115" s="78">
        <v>76.949941792782298</v>
      </c>
    </row>
    <row r="116" spans="1:17" ht="14.45" customHeight="1" x14ac:dyDescent="0.2">
      <c r="A116" s="85">
        <v>1998</v>
      </c>
      <c r="B116" s="86" t="s">
        <v>96</v>
      </c>
      <c r="C116" s="87">
        <v>45.062429057888771</v>
      </c>
      <c r="D116" s="87">
        <v>41.424802110817943</v>
      </c>
      <c r="E116" s="87">
        <v>56.081946222791288</v>
      </c>
      <c r="F116" s="87">
        <v>23.221586263286998</v>
      </c>
      <c r="G116" s="87">
        <v>47.625160462130935</v>
      </c>
      <c r="H116" s="87">
        <v>56.679389312977101</v>
      </c>
      <c r="I116" s="87">
        <v>79.642058165548107</v>
      </c>
      <c r="J116" s="83">
        <f t="shared" si="4"/>
        <v>58.6</v>
      </c>
      <c r="K116" s="83">
        <f t="shared" si="4"/>
        <v>53.8</v>
      </c>
      <c r="L116" s="83">
        <f t="shared" si="5"/>
        <v>72.900000000000006</v>
      </c>
      <c r="M116" s="83">
        <f t="shared" si="5"/>
        <v>30.2</v>
      </c>
      <c r="N116" s="83">
        <f t="shared" si="5"/>
        <v>61.9</v>
      </c>
      <c r="O116" s="83">
        <f t="shared" si="5"/>
        <v>73.7</v>
      </c>
      <c r="P116" s="140">
        <f t="shared" si="5"/>
        <v>103.5</v>
      </c>
      <c r="Q116" s="78">
        <v>76.949941792782298</v>
      </c>
    </row>
    <row r="117" spans="1:17" ht="14.45" customHeight="1" x14ac:dyDescent="0.2">
      <c r="A117" s="85">
        <v>1998</v>
      </c>
      <c r="B117" s="86" t="s">
        <v>97</v>
      </c>
      <c r="C117" s="87">
        <v>45.402951191827476</v>
      </c>
      <c r="D117" s="87">
        <v>41.424802110817943</v>
      </c>
      <c r="E117" s="87">
        <v>56.081946222791288</v>
      </c>
      <c r="F117" s="87">
        <v>24.039247751430906</v>
      </c>
      <c r="G117" s="87">
        <v>47.753530166880616</v>
      </c>
      <c r="H117" s="87">
        <v>56.393129770992367</v>
      </c>
      <c r="I117" s="87">
        <v>79.977628635346747</v>
      </c>
      <c r="J117" s="83">
        <f t="shared" si="4"/>
        <v>59</v>
      </c>
      <c r="K117" s="83">
        <f t="shared" si="4"/>
        <v>53.8</v>
      </c>
      <c r="L117" s="83">
        <f t="shared" si="5"/>
        <v>72.900000000000006</v>
      </c>
      <c r="M117" s="83">
        <f t="shared" si="5"/>
        <v>31.2</v>
      </c>
      <c r="N117" s="83">
        <f t="shared" si="5"/>
        <v>62.1</v>
      </c>
      <c r="O117" s="83">
        <f t="shared" si="5"/>
        <v>73.3</v>
      </c>
      <c r="P117" s="140">
        <f t="shared" si="5"/>
        <v>103.9</v>
      </c>
      <c r="Q117" s="78">
        <v>76.949941792782298</v>
      </c>
    </row>
    <row r="118" spans="1:17" ht="14.45" customHeight="1" x14ac:dyDescent="0.2">
      <c r="A118" s="85">
        <v>1998</v>
      </c>
      <c r="B118" s="86" t="s">
        <v>98</v>
      </c>
      <c r="C118" s="87">
        <v>46.878547105561864</v>
      </c>
      <c r="D118" s="87">
        <v>41.424802110817943</v>
      </c>
      <c r="E118" s="87">
        <v>56.081946222791288</v>
      </c>
      <c r="F118" s="87">
        <v>24.856909239574815</v>
      </c>
      <c r="G118" s="87">
        <v>47.881899871630289</v>
      </c>
      <c r="H118" s="87">
        <v>56.202290076335885</v>
      </c>
      <c r="I118" s="87">
        <v>79.977628635346747</v>
      </c>
      <c r="J118" s="83">
        <f t="shared" si="4"/>
        <v>60.6</v>
      </c>
      <c r="K118" s="83">
        <f t="shared" si="4"/>
        <v>53.5</v>
      </c>
      <c r="L118" s="83">
        <f t="shared" si="5"/>
        <v>72.400000000000006</v>
      </c>
      <c r="M118" s="83">
        <f t="shared" si="5"/>
        <v>32.1</v>
      </c>
      <c r="N118" s="83">
        <f t="shared" si="5"/>
        <v>61.9</v>
      </c>
      <c r="O118" s="83">
        <f t="shared" si="5"/>
        <v>72.599999999999994</v>
      </c>
      <c r="P118" s="140">
        <f t="shared" si="5"/>
        <v>103.3</v>
      </c>
      <c r="Q118" s="78">
        <v>77.415599534342249</v>
      </c>
    </row>
    <row r="119" spans="1:17" ht="14.45" customHeight="1" x14ac:dyDescent="0.2">
      <c r="A119" s="85">
        <v>1998</v>
      </c>
      <c r="B119" s="86" t="s">
        <v>99</v>
      </c>
      <c r="C119" s="87">
        <v>46.99205448354143</v>
      </c>
      <c r="D119" s="87">
        <v>41.424802110817943</v>
      </c>
      <c r="E119" s="87">
        <v>56.081946222791288</v>
      </c>
      <c r="F119" s="87">
        <v>23.957481602616518</v>
      </c>
      <c r="G119" s="87">
        <v>47.881899871630289</v>
      </c>
      <c r="H119" s="87">
        <v>55.725190839694662</v>
      </c>
      <c r="I119" s="87">
        <v>80.08948545861297</v>
      </c>
      <c r="J119" s="83">
        <f t="shared" si="4"/>
        <v>60.7</v>
      </c>
      <c r="K119" s="83">
        <f t="shared" si="4"/>
        <v>53.5</v>
      </c>
      <c r="L119" s="83">
        <f t="shared" si="5"/>
        <v>72.400000000000006</v>
      </c>
      <c r="M119" s="83">
        <f t="shared" si="5"/>
        <v>30.9</v>
      </c>
      <c r="N119" s="83">
        <f t="shared" si="5"/>
        <v>61.9</v>
      </c>
      <c r="O119" s="83">
        <f t="shared" si="5"/>
        <v>72</v>
      </c>
      <c r="P119" s="140">
        <f t="shared" si="5"/>
        <v>103.5</v>
      </c>
      <c r="Q119" s="78">
        <v>77.415599534342249</v>
      </c>
    </row>
    <row r="120" spans="1:17" ht="14.45" customHeight="1" x14ac:dyDescent="0.2">
      <c r="A120" s="85">
        <v>1998</v>
      </c>
      <c r="B120" s="86" t="s">
        <v>100</v>
      </c>
      <c r="C120" s="87">
        <v>46.99205448354143</v>
      </c>
      <c r="D120" s="87">
        <v>41.424802110817943</v>
      </c>
      <c r="E120" s="87">
        <v>56.081946222791288</v>
      </c>
      <c r="F120" s="87">
        <v>22.322158626328701</v>
      </c>
      <c r="G120" s="87">
        <v>47.753530166880616</v>
      </c>
      <c r="H120" s="87">
        <v>54.961832061068705</v>
      </c>
      <c r="I120" s="87">
        <v>80.313199105145401</v>
      </c>
      <c r="J120" s="83">
        <f t="shared" si="4"/>
        <v>60.7</v>
      </c>
      <c r="K120" s="83">
        <f t="shared" si="4"/>
        <v>53.5</v>
      </c>
      <c r="L120" s="83">
        <f t="shared" si="5"/>
        <v>72.400000000000006</v>
      </c>
      <c r="M120" s="83">
        <f t="shared" si="5"/>
        <v>28.8</v>
      </c>
      <c r="N120" s="83">
        <f t="shared" si="5"/>
        <v>61.7</v>
      </c>
      <c r="O120" s="83">
        <f t="shared" si="5"/>
        <v>71</v>
      </c>
      <c r="P120" s="140">
        <f t="shared" si="5"/>
        <v>103.7</v>
      </c>
      <c r="Q120" s="78">
        <v>77.415599534342249</v>
      </c>
    </row>
    <row r="121" spans="1:17" ht="14.45" customHeight="1" x14ac:dyDescent="0.2">
      <c r="A121" s="85">
        <v>1999</v>
      </c>
      <c r="B121" s="86" t="s">
        <v>89</v>
      </c>
      <c r="C121" s="87">
        <v>46.99205448354143</v>
      </c>
      <c r="D121" s="87">
        <v>41.556728232189975</v>
      </c>
      <c r="E121" s="87">
        <v>56.081946222791288</v>
      </c>
      <c r="F121" s="87">
        <v>22.485690923957481</v>
      </c>
      <c r="G121" s="87">
        <v>47.881899871630289</v>
      </c>
      <c r="H121" s="87">
        <v>54.484732824427482</v>
      </c>
      <c r="I121" s="87">
        <v>79.865771812080538</v>
      </c>
      <c r="J121" s="83">
        <f t="shared" si="4"/>
        <v>60.6</v>
      </c>
      <c r="K121" s="83">
        <f t="shared" si="4"/>
        <v>53.6</v>
      </c>
      <c r="L121" s="83">
        <f t="shared" si="5"/>
        <v>72.3</v>
      </c>
      <c r="M121" s="83">
        <f t="shared" si="5"/>
        <v>29</v>
      </c>
      <c r="N121" s="83">
        <f t="shared" si="5"/>
        <v>61.8</v>
      </c>
      <c r="O121" s="83">
        <f t="shared" si="5"/>
        <v>70.3</v>
      </c>
      <c r="P121" s="140">
        <f t="shared" si="5"/>
        <v>103</v>
      </c>
      <c r="Q121" s="78">
        <v>77.532013969732233</v>
      </c>
    </row>
    <row r="122" spans="1:17" ht="14.45" customHeight="1" x14ac:dyDescent="0.2">
      <c r="A122" s="85">
        <v>1999</v>
      </c>
      <c r="B122" s="86" t="s">
        <v>90</v>
      </c>
      <c r="C122" s="87">
        <v>46.99205448354143</v>
      </c>
      <c r="D122" s="87">
        <v>41.556728232189975</v>
      </c>
      <c r="E122" s="87">
        <v>56.081946222791288</v>
      </c>
      <c r="F122" s="87">
        <v>22.240392477514309</v>
      </c>
      <c r="G122" s="87">
        <v>47.881899871630289</v>
      </c>
      <c r="H122" s="87">
        <v>54.198473282442748</v>
      </c>
      <c r="I122" s="87">
        <v>79.977628635346747</v>
      </c>
      <c r="J122" s="83">
        <f t="shared" si="4"/>
        <v>60.6</v>
      </c>
      <c r="K122" s="83">
        <f t="shared" si="4"/>
        <v>53.6</v>
      </c>
      <c r="L122" s="83">
        <f t="shared" si="5"/>
        <v>72.3</v>
      </c>
      <c r="M122" s="83">
        <f t="shared" si="5"/>
        <v>28.7</v>
      </c>
      <c r="N122" s="83">
        <f t="shared" si="5"/>
        <v>61.8</v>
      </c>
      <c r="O122" s="83">
        <f t="shared" si="5"/>
        <v>69.900000000000006</v>
      </c>
      <c r="P122" s="140">
        <f t="shared" si="5"/>
        <v>103.2</v>
      </c>
      <c r="Q122" s="78">
        <v>77.532013969732233</v>
      </c>
    </row>
    <row r="123" spans="1:17" ht="14.45" customHeight="1" x14ac:dyDescent="0.2">
      <c r="A123" s="85">
        <v>1999</v>
      </c>
      <c r="B123" s="86" t="s">
        <v>91</v>
      </c>
      <c r="C123" s="87">
        <v>46.99205448354143</v>
      </c>
      <c r="D123" s="87">
        <v>41.688654353562008</v>
      </c>
      <c r="E123" s="87">
        <v>56.081946222791288</v>
      </c>
      <c r="F123" s="87">
        <v>23.30335241210139</v>
      </c>
      <c r="G123" s="87">
        <v>48.010269576379969</v>
      </c>
      <c r="H123" s="87">
        <v>57.347328244274806</v>
      </c>
      <c r="I123" s="87">
        <v>80.425055928411638</v>
      </c>
      <c r="J123" s="83">
        <f t="shared" si="4"/>
        <v>60.6</v>
      </c>
      <c r="K123" s="83">
        <f t="shared" si="4"/>
        <v>53.8</v>
      </c>
      <c r="L123" s="83">
        <f t="shared" si="5"/>
        <v>72.3</v>
      </c>
      <c r="M123" s="83">
        <f t="shared" si="5"/>
        <v>30.1</v>
      </c>
      <c r="N123" s="83">
        <f t="shared" si="5"/>
        <v>61.9</v>
      </c>
      <c r="O123" s="83">
        <f t="shared" si="5"/>
        <v>74</v>
      </c>
      <c r="P123" s="140">
        <f t="shared" si="5"/>
        <v>103.7</v>
      </c>
      <c r="Q123" s="78">
        <v>77.532013969732233</v>
      </c>
    </row>
    <row r="124" spans="1:17" ht="14.45" customHeight="1" x14ac:dyDescent="0.2">
      <c r="A124" s="85">
        <v>1999</v>
      </c>
      <c r="B124" s="86" t="s">
        <v>92</v>
      </c>
      <c r="C124" s="87">
        <v>47.105561861521004</v>
      </c>
      <c r="D124" s="87">
        <v>41.292875989445918</v>
      </c>
      <c r="E124" s="87">
        <v>56.081946222791288</v>
      </c>
      <c r="F124" s="87">
        <v>25.756336876533116</v>
      </c>
      <c r="G124" s="87">
        <v>47.881899871630289</v>
      </c>
      <c r="H124" s="87">
        <v>60.400763358778619</v>
      </c>
      <c r="I124" s="87">
        <v>80.760626398210292</v>
      </c>
      <c r="J124" s="83">
        <f t="shared" si="4"/>
        <v>60.6</v>
      </c>
      <c r="K124" s="83">
        <f t="shared" si="4"/>
        <v>53.1</v>
      </c>
      <c r="L124" s="83">
        <f t="shared" si="5"/>
        <v>72.099999999999994</v>
      </c>
      <c r="M124" s="83">
        <f t="shared" si="5"/>
        <v>33.1</v>
      </c>
      <c r="N124" s="83">
        <f t="shared" si="5"/>
        <v>61.6</v>
      </c>
      <c r="O124" s="83">
        <f t="shared" si="5"/>
        <v>77.7</v>
      </c>
      <c r="P124" s="140">
        <f t="shared" si="5"/>
        <v>103.9</v>
      </c>
      <c r="Q124" s="78">
        <v>77.764842840512216</v>
      </c>
    </row>
    <row r="125" spans="1:17" ht="14.45" customHeight="1" x14ac:dyDescent="0.2">
      <c r="A125" s="85">
        <v>1999</v>
      </c>
      <c r="B125" s="86" t="s">
        <v>93</v>
      </c>
      <c r="C125" s="87">
        <v>45.970488081725314</v>
      </c>
      <c r="D125" s="87">
        <v>41.292875989445918</v>
      </c>
      <c r="E125" s="87">
        <v>55.953905249679906</v>
      </c>
      <c r="F125" s="87">
        <v>25.511038430089943</v>
      </c>
      <c r="G125" s="87">
        <v>47.753530166880616</v>
      </c>
      <c r="H125" s="87">
        <v>60.305343511450381</v>
      </c>
      <c r="I125" s="87">
        <v>80.984340044742737</v>
      </c>
      <c r="J125" s="83">
        <f t="shared" si="4"/>
        <v>59.1</v>
      </c>
      <c r="K125" s="83">
        <f t="shared" si="4"/>
        <v>53.1</v>
      </c>
      <c r="L125" s="83">
        <f t="shared" si="5"/>
        <v>72</v>
      </c>
      <c r="M125" s="83">
        <f t="shared" si="5"/>
        <v>32.799999999999997</v>
      </c>
      <c r="N125" s="83">
        <f t="shared" si="5"/>
        <v>61.4</v>
      </c>
      <c r="O125" s="83">
        <f t="shared" si="5"/>
        <v>77.5</v>
      </c>
      <c r="P125" s="140">
        <f t="shared" si="5"/>
        <v>104.1</v>
      </c>
      <c r="Q125" s="78">
        <v>77.764842840512216</v>
      </c>
    </row>
    <row r="126" spans="1:17" ht="14.45" customHeight="1" x14ac:dyDescent="0.2">
      <c r="A126" s="85">
        <v>1999</v>
      </c>
      <c r="B126" s="86" t="s">
        <v>94</v>
      </c>
      <c r="C126" s="87">
        <v>45.856980703745741</v>
      </c>
      <c r="D126" s="87">
        <v>41.292875989445918</v>
      </c>
      <c r="E126" s="87">
        <v>55.953905249679906</v>
      </c>
      <c r="F126" s="87">
        <v>25.511038430089943</v>
      </c>
      <c r="G126" s="87">
        <v>47.753530166880616</v>
      </c>
      <c r="H126" s="87">
        <v>60.114503816793899</v>
      </c>
      <c r="I126" s="87">
        <v>80.8724832214765</v>
      </c>
      <c r="J126" s="83">
        <f t="shared" si="4"/>
        <v>59</v>
      </c>
      <c r="K126" s="83">
        <f t="shared" si="4"/>
        <v>53.1</v>
      </c>
      <c r="L126" s="83">
        <f t="shared" si="5"/>
        <v>72</v>
      </c>
      <c r="M126" s="83">
        <f t="shared" si="5"/>
        <v>32.799999999999997</v>
      </c>
      <c r="N126" s="83">
        <f t="shared" si="5"/>
        <v>61.4</v>
      </c>
      <c r="O126" s="83">
        <f t="shared" si="5"/>
        <v>77.3</v>
      </c>
      <c r="P126" s="140">
        <f t="shared" si="5"/>
        <v>104</v>
      </c>
      <c r="Q126" s="78">
        <v>77.764842840512216</v>
      </c>
    </row>
    <row r="127" spans="1:17" ht="14.45" customHeight="1" x14ac:dyDescent="0.2">
      <c r="A127" s="85">
        <v>1999</v>
      </c>
      <c r="B127" s="86" t="s">
        <v>95</v>
      </c>
      <c r="C127" s="87">
        <v>45.856980703745741</v>
      </c>
      <c r="D127" s="87">
        <v>41.292875989445918</v>
      </c>
      <c r="E127" s="87">
        <v>55.825864276568502</v>
      </c>
      <c r="F127" s="87">
        <v>28.781684382665578</v>
      </c>
      <c r="G127" s="87">
        <v>47.881899871630289</v>
      </c>
      <c r="H127" s="87">
        <v>60.973282442748086</v>
      </c>
      <c r="I127" s="87">
        <v>80.425055928411638</v>
      </c>
      <c r="J127" s="83">
        <f t="shared" si="4"/>
        <v>59.1</v>
      </c>
      <c r="K127" s="83">
        <f t="shared" si="4"/>
        <v>53.3</v>
      </c>
      <c r="L127" s="83">
        <f t="shared" si="5"/>
        <v>72</v>
      </c>
      <c r="M127" s="83">
        <f t="shared" si="5"/>
        <v>37.1</v>
      </c>
      <c r="N127" s="83">
        <f t="shared" si="5"/>
        <v>61.8</v>
      </c>
      <c r="O127" s="83">
        <f t="shared" si="5"/>
        <v>78.599999999999994</v>
      </c>
      <c r="P127" s="140">
        <f t="shared" si="5"/>
        <v>103.7</v>
      </c>
      <c r="Q127" s="78">
        <v>77.532013969732233</v>
      </c>
    </row>
    <row r="128" spans="1:17" ht="14.45" customHeight="1" x14ac:dyDescent="0.2">
      <c r="A128" s="85">
        <v>1999</v>
      </c>
      <c r="B128" s="86" t="s">
        <v>96</v>
      </c>
      <c r="C128" s="87">
        <v>45.856980703745741</v>
      </c>
      <c r="D128" s="87">
        <v>41.292875989445918</v>
      </c>
      <c r="E128" s="87">
        <v>55.825864276568502</v>
      </c>
      <c r="F128" s="87">
        <v>29.354047424366314</v>
      </c>
      <c r="G128" s="87">
        <v>47.881899871630289</v>
      </c>
      <c r="H128" s="87">
        <v>62.595419847328237</v>
      </c>
      <c r="I128" s="87">
        <v>80.648769574944055</v>
      </c>
      <c r="J128" s="83">
        <f t="shared" si="4"/>
        <v>59.1</v>
      </c>
      <c r="K128" s="83">
        <f t="shared" si="4"/>
        <v>53.3</v>
      </c>
      <c r="L128" s="83">
        <f t="shared" si="5"/>
        <v>72</v>
      </c>
      <c r="M128" s="83">
        <f t="shared" si="5"/>
        <v>37.9</v>
      </c>
      <c r="N128" s="83">
        <f t="shared" si="5"/>
        <v>61.8</v>
      </c>
      <c r="O128" s="83">
        <f t="shared" si="5"/>
        <v>80.7</v>
      </c>
      <c r="P128" s="140">
        <f t="shared" si="5"/>
        <v>104</v>
      </c>
      <c r="Q128" s="78">
        <v>77.532013969732233</v>
      </c>
    </row>
    <row r="129" spans="1:17" ht="14.45" customHeight="1" x14ac:dyDescent="0.2">
      <c r="A129" s="85">
        <v>1999</v>
      </c>
      <c r="B129" s="86" t="s">
        <v>97</v>
      </c>
      <c r="C129" s="87">
        <v>46.31101021566402</v>
      </c>
      <c r="D129" s="87">
        <v>41.292875989445918</v>
      </c>
      <c r="E129" s="87">
        <v>55.825864276568502</v>
      </c>
      <c r="F129" s="87">
        <v>31.398201144726084</v>
      </c>
      <c r="G129" s="87">
        <v>48.010269576379969</v>
      </c>
      <c r="H129" s="87">
        <v>62.595419847328237</v>
      </c>
      <c r="I129" s="87">
        <v>80.984340044742737</v>
      </c>
      <c r="J129" s="83">
        <f t="shared" si="4"/>
        <v>59.7</v>
      </c>
      <c r="K129" s="83">
        <f t="shared" si="4"/>
        <v>53.3</v>
      </c>
      <c r="L129" s="83">
        <f t="shared" si="5"/>
        <v>72</v>
      </c>
      <c r="M129" s="83">
        <f t="shared" si="5"/>
        <v>40.5</v>
      </c>
      <c r="N129" s="83">
        <f t="shared" si="5"/>
        <v>61.9</v>
      </c>
      <c r="O129" s="83">
        <f t="shared" si="5"/>
        <v>80.7</v>
      </c>
      <c r="P129" s="140">
        <f t="shared" si="5"/>
        <v>104.5</v>
      </c>
      <c r="Q129" s="78">
        <v>77.532013969732233</v>
      </c>
    </row>
    <row r="130" spans="1:17" ht="14.45" customHeight="1" x14ac:dyDescent="0.2">
      <c r="A130" s="85">
        <v>1999</v>
      </c>
      <c r="B130" s="86" t="s">
        <v>98</v>
      </c>
      <c r="C130" s="87">
        <v>47.446083995459702</v>
      </c>
      <c r="D130" s="87">
        <v>41.292875989445918</v>
      </c>
      <c r="E130" s="87">
        <v>55.825864276568502</v>
      </c>
      <c r="F130" s="87">
        <v>31.398201144726084</v>
      </c>
      <c r="G130" s="87">
        <v>48.138639281129656</v>
      </c>
      <c r="H130" s="87">
        <v>63.07251908396946</v>
      </c>
      <c r="I130" s="87">
        <v>80.8724832214765</v>
      </c>
      <c r="J130" s="83">
        <f t="shared" si="4"/>
        <v>60.7</v>
      </c>
      <c r="K130" s="83">
        <f t="shared" si="4"/>
        <v>52.9</v>
      </c>
      <c r="L130" s="83">
        <f t="shared" si="5"/>
        <v>71.5</v>
      </c>
      <c r="M130" s="83">
        <f t="shared" si="5"/>
        <v>40.200000000000003</v>
      </c>
      <c r="N130" s="83">
        <f t="shared" si="5"/>
        <v>61.6</v>
      </c>
      <c r="O130" s="83">
        <f t="shared" si="5"/>
        <v>80.7</v>
      </c>
      <c r="P130" s="140">
        <f t="shared" si="5"/>
        <v>103.5</v>
      </c>
      <c r="Q130" s="78">
        <v>78.114086146682183</v>
      </c>
    </row>
    <row r="131" spans="1:17" ht="14.45" customHeight="1" x14ac:dyDescent="0.2">
      <c r="A131" s="85">
        <v>1999</v>
      </c>
      <c r="B131" s="86" t="s">
        <v>99</v>
      </c>
      <c r="C131" s="87">
        <v>47.559591373439275</v>
      </c>
      <c r="D131" s="87">
        <v>41.292875989445918</v>
      </c>
      <c r="E131" s="87">
        <v>55.825864276568502</v>
      </c>
      <c r="F131" s="87">
        <v>33.197056418642681</v>
      </c>
      <c r="G131" s="87">
        <v>48.138639281129656</v>
      </c>
      <c r="H131" s="87">
        <v>62.786259541984734</v>
      </c>
      <c r="I131" s="87">
        <v>80.984340044742737</v>
      </c>
      <c r="J131" s="83">
        <f t="shared" si="4"/>
        <v>60.9</v>
      </c>
      <c r="K131" s="83">
        <f t="shared" si="4"/>
        <v>52.9</v>
      </c>
      <c r="L131" s="83">
        <f t="shared" si="5"/>
        <v>71.5</v>
      </c>
      <c r="M131" s="83">
        <f t="shared" si="5"/>
        <v>42.5</v>
      </c>
      <c r="N131" s="83">
        <f t="shared" si="5"/>
        <v>61.6</v>
      </c>
      <c r="O131" s="83">
        <f t="shared" si="5"/>
        <v>80.400000000000006</v>
      </c>
      <c r="P131" s="140">
        <f t="shared" si="5"/>
        <v>103.7</v>
      </c>
      <c r="Q131" s="78">
        <v>78.114086146682183</v>
      </c>
    </row>
    <row r="132" spans="1:17" ht="14.45" customHeight="1" x14ac:dyDescent="0.2">
      <c r="A132" s="85">
        <v>1999</v>
      </c>
      <c r="B132" s="86" t="s">
        <v>100</v>
      </c>
      <c r="C132" s="87">
        <v>47.673098751418848</v>
      </c>
      <c r="D132" s="87">
        <v>41.292875989445918</v>
      </c>
      <c r="E132" s="87">
        <v>55.825864276568502</v>
      </c>
      <c r="F132" s="87">
        <v>38.103025347506133</v>
      </c>
      <c r="G132" s="87">
        <v>48.395378690629009</v>
      </c>
      <c r="H132" s="87">
        <v>64.408396946564878</v>
      </c>
      <c r="I132" s="87">
        <v>81.208053691275168</v>
      </c>
      <c r="J132" s="83">
        <f t="shared" si="4"/>
        <v>61</v>
      </c>
      <c r="K132" s="83">
        <f t="shared" si="4"/>
        <v>52.9</v>
      </c>
      <c r="L132" s="83">
        <f t="shared" si="5"/>
        <v>71.5</v>
      </c>
      <c r="M132" s="83">
        <f t="shared" si="5"/>
        <v>48.8</v>
      </c>
      <c r="N132" s="83">
        <f t="shared" si="5"/>
        <v>62</v>
      </c>
      <c r="O132" s="83">
        <f t="shared" si="5"/>
        <v>82.5</v>
      </c>
      <c r="P132" s="140">
        <f t="shared" si="5"/>
        <v>104</v>
      </c>
      <c r="Q132" s="78">
        <v>78.114086146682183</v>
      </c>
    </row>
    <row r="133" spans="1:17" ht="14.45" customHeight="1" x14ac:dyDescent="0.2">
      <c r="A133" s="85">
        <v>2000</v>
      </c>
      <c r="B133" s="86" t="s">
        <v>89</v>
      </c>
      <c r="C133" s="87">
        <v>47.786606129398415</v>
      </c>
      <c r="D133" s="87">
        <v>41.292875989445918</v>
      </c>
      <c r="E133" s="87">
        <v>55.825864276568502</v>
      </c>
      <c r="F133" s="87">
        <v>37.285363859362228</v>
      </c>
      <c r="G133" s="87">
        <v>48.395378690629009</v>
      </c>
      <c r="H133" s="87">
        <v>64.312977099236647</v>
      </c>
      <c r="I133" s="87">
        <v>80.425055928411638</v>
      </c>
      <c r="J133" s="83">
        <f t="shared" si="4"/>
        <v>60.8</v>
      </c>
      <c r="K133" s="83">
        <f t="shared" si="4"/>
        <v>52.5</v>
      </c>
      <c r="L133" s="83">
        <f t="shared" si="5"/>
        <v>71</v>
      </c>
      <c r="M133" s="83">
        <f t="shared" si="5"/>
        <v>47.4</v>
      </c>
      <c r="N133" s="83">
        <f t="shared" si="5"/>
        <v>61.6</v>
      </c>
      <c r="O133" s="83">
        <f t="shared" si="5"/>
        <v>81.8</v>
      </c>
      <c r="P133" s="140">
        <f t="shared" si="5"/>
        <v>102.3</v>
      </c>
      <c r="Q133" s="78">
        <v>78.579743888242135</v>
      </c>
    </row>
    <row r="134" spans="1:17" ht="14.45" customHeight="1" x14ac:dyDescent="0.2">
      <c r="A134" s="85">
        <v>2000</v>
      </c>
      <c r="B134" s="86" t="s">
        <v>90</v>
      </c>
      <c r="C134" s="87">
        <v>47.673098751418848</v>
      </c>
      <c r="D134" s="87">
        <v>41.292875989445918</v>
      </c>
      <c r="E134" s="87">
        <v>55.825864276568502</v>
      </c>
      <c r="F134" s="87">
        <v>37.530662305805393</v>
      </c>
      <c r="G134" s="87">
        <v>48.395378690629009</v>
      </c>
      <c r="H134" s="87">
        <v>64.217557251908403</v>
      </c>
      <c r="I134" s="87">
        <v>80.760626398210292</v>
      </c>
      <c r="J134" s="83">
        <f t="shared" si="4"/>
        <v>60.7</v>
      </c>
      <c r="K134" s="83">
        <f t="shared" si="4"/>
        <v>52.5</v>
      </c>
      <c r="L134" s="83">
        <f t="shared" si="5"/>
        <v>71</v>
      </c>
      <c r="M134" s="83">
        <f t="shared" si="5"/>
        <v>47.8</v>
      </c>
      <c r="N134" s="83">
        <f t="shared" si="5"/>
        <v>61.6</v>
      </c>
      <c r="O134" s="83">
        <f t="shared" si="5"/>
        <v>81.7</v>
      </c>
      <c r="P134" s="140">
        <f t="shared" si="5"/>
        <v>102.8</v>
      </c>
      <c r="Q134" s="78">
        <v>78.579743888242135</v>
      </c>
    </row>
    <row r="135" spans="1:17" ht="14.45" customHeight="1" x14ac:dyDescent="0.2">
      <c r="A135" s="85">
        <v>2000</v>
      </c>
      <c r="B135" s="86" t="s">
        <v>91</v>
      </c>
      <c r="C135" s="87">
        <v>47.786606129398415</v>
      </c>
      <c r="D135" s="87">
        <v>41.292875989445918</v>
      </c>
      <c r="E135" s="87">
        <v>55.697823303457106</v>
      </c>
      <c r="F135" s="87">
        <v>38.757154538021261</v>
      </c>
      <c r="G135" s="87">
        <v>48.523748395378682</v>
      </c>
      <c r="H135" s="87">
        <v>66.603053435114504</v>
      </c>
      <c r="I135" s="87">
        <v>80.8724832214765</v>
      </c>
      <c r="J135" s="83">
        <f t="shared" si="4"/>
        <v>60.8</v>
      </c>
      <c r="K135" s="83">
        <f t="shared" si="4"/>
        <v>52.5</v>
      </c>
      <c r="L135" s="83">
        <f t="shared" si="5"/>
        <v>70.900000000000006</v>
      </c>
      <c r="M135" s="83">
        <f t="shared" si="5"/>
        <v>49.3</v>
      </c>
      <c r="N135" s="83">
        <f t="shared" si="5"/>
        <v>61.8</v>
      </c>
      <c r="O135" s="83">
        <f t="shared" si="5"/>
        <v>84.8</v>
      </c>
      <c r="P135" s="140">
        <f t="shared" si="5"/>
        <v>102.9</v>
      </c>
      <c r="Q135" s="78">
        <v>78.579743888242135</v>
      </c>
    </row>
    <row r="136" spans="1:17" ht="14.45" customHeight="1" x14ac:dyDescent="0.2">
      <c r="A136" s="85">
        <v>2000</v>
      </c>
      <c r="B136" s="86" t="s">
        <v>92</v>
      </c>
      <c r="C136" s="87">
        <v>47.673098751418848</v>
      </c>
      <c r="D136" s="87">
        <v>40.237467018469658</v>
      </c>
      <c r="E136" s="87">
        <v>55.569782330345717</v>
      </c>
      <c r="F136" s="87">
        <v>37.694194603434177</v>
      </c>
      <c r="G136" s="87">
        <v>47.881899871630289</v>
      </c>
      <c r="H136" s="87">
        <v>68.034351145038158</v>
      </c>
      <c r="I136" s="87">
        <v>81.208053691275168</v>
      </c>
      <c r="J136" s="83">
        <f t="shared" si="4"/>
        <v>60.7</v>
      </c>
      <c r="K136" s="83">
        <f t="shared" si="4"/>
        <v>51.2</v>
      </c>
      <c r="L136" s="83">
        <f t="shared" si="4"/>
        <v>70.7</v>
      </c>
      <c r="M136" s="83">
        <f t="shared" si="4"/>
        <v>48</v>
      </c>
      <c r="N136" s="83">
        <f t="shared" si="4"/>
        <v>60.9</v>
      </c>
      <c r="O136" s="83">
        <f t="shared" si="4"/>
        <v>86.6</v>
      </c>
      <c r="P136" s="140">
        <f t="shared" si="4"/>
        <v>103.3</v>
      </c>
      <c r="Q136" s="78">
        <v>78.579743888242135</v>
      </c>
    </row>
    <row r="137" spans="1:17" ht="14.45" customHeight="1" x14ac:dyDescent="0.2">
      <c r="A137" s="85">
        <v>2000</v>
      </c>
      <c r="B137" s="86" t="s">
        <v>93</v>
      </c>
      <c r="C137" s="87">
        <v>46.538024971623159</v>
      </c>
      <c r="D137" s="87">
        <v>40.237467018469658</v>
      </c>
      <c r="E137" s="87">
        <v>55.057618437900132</v>
      </c>
      <c r="F137" s="87">
        <v>36.794766966475876</v>
      </c>
      <c r="G137" s="87">
        <v>47.496790757381255</v>
      </c>
      <c r="H137" s="87">
        <v>67.652671755725208</v>
      </c>
      <c r="I137" s="87">
        <v>81.431767337807599</v>
      </c>
      <c r="J137" s="83">
        <f t="shared" si="4"/>
        <v>59.2</v>
      </c>
      <c r="K137" s="83">
        <f t="shared" si="4"/>
        <v>51.2</v>
      </c>
      <c r="L137" s="83">
        <f t="shared" si="4"/>
        <v>70.099999999999994</v>
      </c>
      <c r="M137" s="83">
        <f t="shared" si="4"/>
        <v>46.8</v>
      </c>
      <c r="N137" s="83">
        <f t="shared" si="4"/>
        <v>60.4</v>
      </c>
      <c r="O137" s="83">
        <f t="shared" si="4"/>
        <v>86.1</v>
      </c>
      <c r="P137" s="140">
        <f t="shared" si="4"/>
        <v>103.6</v>
      </c>
      <c r="Q137" s="78">
        <v>78.579743888242135</v>
      </c>
    </row>
    <row r="138" spans="1:17" ht="14.45" customHeight="1" x14ac:dyDescent="0.2">
      <c r="A138" s="85">
        <v>2000</v>
      </c>
      <c r="B138" s="86" t="s">
        <v>94</v>
      </c>
      <c r="C138" s="87">
        <v>46.197502837684453</v>
      </c>
      <c r="D138" s="87">
        <v>40.237467018469658</v>
      </c>
      <c r="E138" s="87">
        <v>54.545454545454554</v>
      </c>
      <c r="F138" s="87">
        <v>37.857726901062961</v>
      </c>
      <c r="G138" s="87">
        <v>47.240051347881895</v>
      </c>
      <c r="H138" s="87">
        <v>70.992366412213741</v>
      </c>
      <c r="I138" s="87">
        <v>81.543624161073822</v>
      </c>
      <c r="J138" s="83">
        <f t="shared" si="4"/>
        <v>58.8</v>
      </c>
      <c r="K138" s="83">
        <f t="shared" si="4"/>
        <v>51.2</v>
      </c>
      <c r="L138" s="83">
        <f t="shared" si="4"/>
        <v>69.400000000000006</v>
      </c>
      <c r="M138" s="83">
        <f t="shared" si="4"/>
        <v>48.2</v>
      </c>
      <c r="N138" s="83">
        <f t="shared" si="4"/>
        <v>60.1</v>
      </c>
      <c r="O138" s="83">
        <f t="shared" si="4"/>
        <v>90.3</v>
      </c>
      <c r="P138" s="140">
        <f t="shared" si="4"/>
        <v>103.8</v>
      </c>
      <c r="Q138" s="78">
        <v>78.579743888242135</v>
      </c>
    </row>
    <row r="139" spans="1:17" ht="14.45" customHeight="1" x14ac:dyDescent="0.2">
      <c r="A139" s="85">
        <v>2000</v>
      </c>
      <c r="B139" s="86" t="s">
        <v>95</v>
      </c>
      <c r="C139" s="87">
        <v>46.083995459704887</v>
      </c>
      <c r="D139" s="87">
        <v>40.237467018469658</v>
      </c>
      <c r="E139" s="87">
        <v>54.161331626120358</v>
      </c>
      <c r="F139" s="87">
        <v>40.883074407195423</v>
      </c>
      <c r="G139" s="87">
        <v>47.368421052631575</v>
      </c>
      <c r="H139" s="87">
        <v>71.564885496183209</v>
      </c>
      <c r="I139" s="87">
        <v>81.096196868008946</v>
      </c>
      <c r="J139" s="83">
        <f t="shared" si="4"/>
        <v>58.4</v>
      </c>
      <c r="K139" s="83">
        <f t="shared" si="4"/>
        <v>51</v>
      </c>
      <c r="L139" s="83">
        <f t="shared" si="4"/>
        <v>68.599999999999994</v>
      </c>
      <c r="M139" s="83">
        <f t="shared" si="4"/>
        <v>51.8</v>
      </c>
      <c r="N139" s="83">
        <f t="shared" si="4"/>
        <v>60</v>
      </c>
      <c r="O139" s="83">
        <f t="shared" si="4"/>
        <v>90.7</v>
      </c>
      <c r="P139" s="140">
        <f t="shared" si="4"/>
        <v>102.7</v>
      </c>
      <c r="Q139" s="78">
        <v>78.928987194412102</v>
      </c>
    </row>
    <row r="140" spans="1:17" ht="14.45" customHeight="1" x14ac:dyDescent="0.2">
      <c r="A140" s="85">
        <v>2000</v>
      </c>
      <c r="B140" s="86" t="s">
        <v>96</v>
      </c>
      <c r="C140" s="87">
        <v>46.197502837684453</v>
      </c>
      <c r="D140" s="87">
        <v>40.237467018469658</v>
      </c>
      <c r="E140" s="87">
        <v>54.161331626120358</v>
      </c>
      <c r="F140" s="87">
        <v>41.210139002452983</v>
      </c>
      <c r="G140" s="87">
        <v>47.368421052631575</v>
      </c>
      <c r="H140" s="87">
        <v>68.511450381679381</v>
      </c>
      <c r="I140" s="87">
        <v>81.096196868008946</v>
      </c>
      <c r="J140" s="83">
        <f t="shared" si="4"/>
        <v>58.5</v>
      </c>
      <c r="K140" s="83">
        <f t="shared" si="4"/>
        <v>51</v>
      </c>
      <c r="L140" s="83">
        <f t="shared" si="4"/>
        <v>68.599999999999994</v>
      </c>
      <c r="M140" s="83">
        <f t="shared" si="4"/>
        <v>52.2</v>
      </c>
      <c r="N140" s="83">
        <f t="shared" si="4"/>
        <v>60</v>
      </c>
      <c r="O140" s="83">
        <f t="shared" si="4"/>
        <v>86.8</v>
      </c>
      <c r="P140" s="140">
        <f t="shared" si="4"/>
        <v>102.7</v>
      </c>
      <c r="Q140" s="78">
        <v>78.928987194412102</v>
      </c>
    </row>
    <row r="141" spans="1:17" ht="14.45" customHeight="1" x14ac:dyDescent="0.2">
      <c r="A141" s="85">
        <v>2000</v>
      </c>
      <c r="B141" s="86" t="s">
        <v>97</v>
      </c>
      <c r="C141" s="87">
        <v>47.105561861521004</v>
      </c>
      <c r="D141" s="87">
        <v>40.237467018469658</v>
      </c>
      <c r="E141" s="87">
        <v>54.161331626120358</v>
      </c>
      <c r="F141" s="87">
        <v>52.166802943581359</v>
      </c>
      <c r="G141" s="87">
        <v>48.267008985879329</v>
      </c>
      <c r="H141" s="87">
        <v>69.847328244274806</v>
      </c>
      <c r="I141" s="87">
        <v>81.767337807606253</v>
      </c>
      <c r="J141" s="83">
        <f t="shared" si="4"/>
        <v>59.7</v>
      </c>
      <c r="K141" s="83">
        <f t="shared" si="4"/>
        <v>51</v>
      </c>
      <c r="L141" s="83">
        <f t="shared" si="4"/>
        <v>68.599999999999994</v>
      </c>
      <c r="M141" s="83">
        <f t="shared" si="4"/>
        <v>66.099999999999994</v>
      </c>
      <c r="N141" s="83">
        <f t="shared" si="4"/>
        <v>61.2</v>
      </c>
      <c r="O141" s="83">
        <f t="shared" si="4"/>
        <v>88.5</v>
      </c>
      <c r="P141" s="140">
        <f t="shared" si="4"/>
        <v>103.6</v>
      </c>
      <c r="Q141" s="78">
        <v>78.928987194412102</v>
      </c>
    </row>
    <row r="142" spans="1:17" ht="14.45" customHeight="1" x14ac:dyDescent="0.2">
      <c r="A142" s="85">
        <v>2000</v>
      </c>
      <c r="B142" s="86" t="s">
        <v>98</v>
      </c>
      <c r="C142" s="87">
        <v>48.581157775255392</v>
      </c>
      <c r="D142" s="87">
        <v>40.369393139841691</v>
      </c>
      <c r="E142" s="87">
        <v>54.161331626120358</v>
      </c>
      <c r="F142" s="87">
        <v>55.192150449713814</v>
      </c>
      <c r="G142" s="87">
        <v>48.652118100128369</v>
      </c>
      <c r="H142" s="87">
        <v>68.129770992366417</v>
      </c>
      <c r="I142" s="87">
        <v>81.767337807606253</v>
      </c>
      <c r="J142" s="83">
        <f t="shared" si="4"/>
        <v>61.6</v>
      </c>
      <c r="K142" s="83">
        <f t="shared" si="4"/>
        <v>51.1</v>
      </c>
      <c r="L142" s="83">
        <f t="shared" si="4"/>
        <v>68.599999999999994</v>
      </c>
      <c r="M142" s="83">
        <f t="shared" si="4"/>
        <v>69.900000000000006</v>
      </c>
      <c r="N142" s="83">
        <f t="shared" si="4"/>
        <v>61.6</v>
      </c>
      <c r="O142" s="83">
        <f t="shared" si="4"/>
        <v>86.3</v>
      </c>
      <c r="P142" s="140">
        <f t="shared" si="4"/>
        <v>103.6</v>
      </c>
      <c r="Q142" s="78">
        <v>78.928987194412102</v>
      </c>
    </row>
    <row r="143" spans="1:17" ht="14.45" customHeight="1" x14ac:dyDescent="0.2">
      <c r="A143" s="85">
        <v>2000</v>
      </c>
      <c r="B143" s="86" t="s">
        <v>99</v>
      </c>
      <c r="C143" s="87">
        <v>49.03518728717367</v>
      </c>
      <c r="D143" s="87">
        <v>40.369393139841691</v>
      </c>
      <c r="E143" s="87">
        <v>54.161331626120358</v>
      </c>
      <c r="F143" s="87">
        <v>51.430907604251843</v>
      </c>
      <c r="G143" s="87">
        <v>48.267008985879329</v>
      </c>
      <c r="H143" s="87">
        <v>69.847328244274806</v>
      </c>
      <c r="I143" s="87">
        <v>81.879194630872476</v>
      </c>
      <c r="J143" s="83">
        <f t="shared" si="4"/>
        <v>62.1</v>
      </c>
      <c r="K143" s="83">
        <f t="shared" si="4"/>
        <v>51.1</v>
      </c>
      <c r="L143" s="83">
        <f t="shared" si="4"/>
        <v>68.599999999999994</v>
      </c>
      <c r="M143" s="83">
        <f t="shared" si="4"/>
        <v>65.2</v>
      </c>
      <c r="N143" s="83">
        <f t="shared" si="4"/>
        <v>61.2</v>
      </c>
      <c r="O143" s="83">
        <f t="shared" si="4"/>
        <v>88.5</v>
      </c>
      <c r="P143" s="140">
        <f t="shared" si="4"/>
        <v>103.7</v>
      </c>
      <c r="Q143" s="78">
        <v>78.928987194412102</v>
      </c>
    </row>
    <row r="144" spans="1:17" ht="14.45" customHeight="1" x14ac:dyDescent="0.2">
      <c r="A144" s="85">
        <v>2000</v>
      </c>
      <c r="B144" s="86" t="s">
        <v>100</v>
      </c>
      <c r="C144" s="87">
        <v>49.148694665153236</v>
      </c>
      <c r="D144" s="87">
        <v>40.369393139841691</v>
      </c>
      <c r="E144" s="87">
        <v>54.161331626120358</v>
      </c>
      <c r="F144" s="87">
        <v>48.814390842191337</v>
      </c>
      <c r="G144" s="87">
        <v>48.138639281129656</v>
      </c>
      <c r="H144" s="87">
        <v>68.702290076335885</v>
      </c>
      <c r="I144" s="87">
        <v>81.879194630872476</v>
      </c>
      <c r="J144" s="83">
        <f t="shared" si="4"/>
        <v>62.3</v>
      </c>
      <c r="K144" s="83">
        <f t="shared" si="4"/>
        <v>51.1</v>
      </c>
      <c r="L144" s="83">
        <f t="shared" si="4"/>
        <v>68.599999999999994</v>
      </c>
      <c r="M144" s="83">
        <f t="shared" si="4"/>
        <v>61.8</v>
      </c>
      <c r="N144" s="83">
        <f t="shared" si="4"/>
        <v>61</v>
      </c>
      <c r="O144" s="83">
        <f t="shared" si="4"/>
        <v>87</v>
      </c>
      <c r="P144" s="140">
        <f t="shared" si="4"/>
        <v>103.7</v>
      </c>
      <c r="Q144" s="78">
        <v>78.928987194412102</v>
      </c>
    </row>
    <row r="145" spans="1:17" ht="14.45" customHeight="1" x14ac:dyDescent="0.2">
      <c r="A145" s="85">
        <v>2001</v>
      </c>
      <c r="B145" s="86" t="s">
        <v>89</v>
      </c>
      <c r="C145" s="87">
        <v>49.26220204313281</v>
      </c>
      <c r="D145" s="87">
        <v>40.369393139841691</v>
      </c>
      <c r="E145" s="87">
        <v>54.161331626120358</v>
      </c>
      <c r="F145" s="87">
        <v>42.354865085854456</v>
      </c>
      <c r="G145" s="87">
        <v>47.753530166880616</v>
      </c>
      <c r="H145" s="87">
        <v>65.839694656488561</v>
      </c>
      <c r="I145" s="87">
        <v>81.208053691275168</v>
      </c>
      <c r="J145" s="83">
        <f t="shared" si="4"/>
        <v>62</v>
      </c>
      <c r="K145" s="83">
        <f t="shared" si="4"/>
        <v>50.8</v>
      </c>
      <c r="L145" s="83">
        <f t="shared" si="4"/>
        <v>68.099999999999994</v>
      </c>
      <c r="M145" s="83">
        <f t="shared" si="4"/>
        <v>53.3</v>
      </c>
      <c r="N145" s="83">
        <f t="shared" si="4"/>
        <v>60.1</v>
      </c>
      <c r="O145" s="83">
        <f t="shared" si="4"/>
        <v>82.8</v>
      </c>
      <c r="P145" s="140">
        <f t="shared" si="4"/>
        <v>102.1</v>
      </c>
      <c r="Q145" s="78">
        <v>79.511059371362037</v>
      </c>
    </row>
    <row r="146" spans="1:17" ht="14.45" customHeight="1" x14ac:dyDescent="0.2">
      <c r="A146" s="85">
        <v>2001</v>
      </c>
      <c r="B146" s="86" t="s">
        <v>90</v>
      </c>
      <c r="C146" s="87">
        <v>49.148694665153236</v>
      </c>
      <c r="D146" s="87">
        <v>40.501319261213723</v>
      </c>
      <c r="E146" s="87">
        <v>54.161331626120358</v>
      </c>
      <c r="F146" s="87">
        <v>43.008994276369584</v>
      </c>
      <c r="G146" s="87">
        <v>47.753530166880616</v>
      </c>
      <c r="H146" s="87">
        <v>66.125954198473281</v>
      </c>
      <c r="I146" s="87">
        <v>81.319910514541377</v>
      </c>
      <c r="J146" s="83">
        <f t="shared" si="4"/>
        <v>61.8</v>
      </c>
      <c r="K146" s="83">
        <f t="shared" si="4"/>
        <v>50.9</v>
      </c>
      <c r="L146" s="83">
        <f t="shared" si="4"/>
        <v>68.099999999999994</v>
      </c>
      <c r="M146" s="83">
        <f t="shared" si="4"/>
        <v>54.1</v>
      </c>
      <c r="N146" s="83">
        <f t="shared" si="4"/>
        <v>60.1</v>
      </c>
      <c r="O146" s="83">
        <f t="shared" si="4"/>
        <v>83.2</v>
      </c>
      <c r="P146" s="140">
        <f t="shared" si="4"/>
        <v>102.3</v>
      </c>
      <c r="Q146" s="78">
        <v>79.511059371362037</v>
      </c>
    </row>
    <row r="147" spans="1:17" ht="14.45" customHeight="1" x14ac:dyDescent="0.2">
      <c r="A147" s="85">
        <v>2001</v>
      </c>
      <c r="B147" s="86" t="s">
        <v>91</v>
      </c>
      <c r="C147" s="87">
        <v>49.148694665153236</v>
      </c>
      <c r="D147" s="87">
        <v>40.501319261213723</v>
      </c>
      <c r="E147" s="87">
        <v>54.161331626120358</v>
      </c>
      <c r="F147" s="87">
        <v>41.61896974652494</v>
      </c>
      <c r="G147" s="87">
        <v>47.753530166880616</v>
      </c>
      <c r="H147" s="87">
        <v>64.122137404580158</v>
      </c>
      <c r="I147" s="87">
        <v>81.655480984340031</v>
      </c>
      <c r="J147" s="83">
        <f t="shared" si="4"/>
        <v>61.8</v>
      </c>
      <c r="K147" s="83">
        <f t="shared" si="4"/>
        <v>50.9</v>
      </c>
      <c r="L147" s="83">
        <f t="shared" si="4"/>
        <v>68.099999999999994</v>
      </c>
      <c r="M147" s="83">
        <f t="shared" si="4"/>
        <v>52.3</v>
      </c>
      <c r="N147" s="83">
        <f t="shared" si="4"/>
        <v>60.1</v>
      </c>
      <c r="O147" s="83">
        <f t="shared" si="4"/>
        <v>80.599999999999994</v>
      </c>
      <c r="P147" s="140">
        <f t="shared" si="4"/>
        <v>102.7</v>
      </c>
      <c r="Q147" s="78">
        <v>79.511059371362037</v>
      </c>
    </row>
    <row r="148" spans="1:17" ht="14.45" customHeight="1" x14ac:dyDescent="0.2">
      <c r="A148" s="85">
        <v>2001</v>
      </c>
      <c r="B148" s="86" t="s">
        <v>92</v>
      </c>
      <c r="C148" s="87">
        <v>49.148694665153236</v>
      </c>
      <c r="D148" s="87">
        <v>42.084432717678098</v>
      </c>
      <c r="E148" s="87">
        <v>54.161331626120358</v>
      </c>
      <c r="F148" s="87">
        <v>40.310711365494683</v>
      </c>
      <c r="G148" s="87">
        <v>48.267008985879329</v>
      </c>
      <c r="H148" s="87">
        <v>64.79007633587787</v>
      </c>
      <c r="I148" s="87">
        <v>82.102908277404921</v>
      </c>
      <c r="J148" s="83">
        <f t="shared" si="4"/>
        <v>61.2</v>
      </c>
      <c r="K148" s="83">
        <f t="shared" si="4"/>
        <v>52.4</v>
      </c>
      <c r="L148" s="83">
        <f t="shared" si="4"/>
        <v>67.400000000000006</v>
      </c>
      <c r="M148" s="83">
        <f t="shared" si="4"/>
        <v>50.2</v>
      </c>
      <c r="N148" s="83">
        <f t="shared" si="4"/>
        <v>60.1</v>
      </c>
      <c r="O148" s="83">
        <f t="shared" si="4"/>
        <v>80.7</v>
      </c>
      <c r="P148" s="140">
        <f t="shared" si="4"/>
        <v>102.2</v>
      </c>
      <c r="Q148" s="78">
        <v>80.325960419091956</v>
      </c>
    </row>
    <row r="149" spans="1:17" ht="14.45" customHeight="1" x14ac:dyDescent="0.2">
      <c r="A149" s="85">
        <v>2001</v>
      </c>
      <c r="B149" s="86" t="s">
        <v>93</v>
      </c>
      <c r="C149" s="87">
        <v>48.581157775255392</v>
      </c>
      <c r="D149" s="87">
        <v>42.21635883905013</v>
      </c>
      <c r="E149" s="87">
        <v>54.161331626120358</v>
      </c>
      <c r="F149" s="87">
        <v>42.109566639411284</v>
      </c>
      <c r="G149" s="87">
        <v>48.523748395378682</v>
      </c>
      <c r="H149" s="87">
        <v>66.603053435114504</v>
      </c>
      <c r="I149" s="87">
        <v>82.774049217002229</v>
      </c>
      <c r="J149" s="83">
        <f t="shared" ref="J149:P185" si="6">ROUND((C149/$Q149)*100,1)</f>
        <v>60.5</v>
      </c>
      <c r="K149" s="83">
        <f t="shared" si="6"/>
        <v>52.6</v>
      </c>
      <c r="L149" s="83">
        <f t="shared" si="6"/>
        <v>67.400000000000006</v>
      </c>
      <c r="M149" s="83">
        <f t="shared" si="6"/>
        <v>52.4</v>
      </c>
      <c r="N149" s="83">
        <f t="shared" si="6"/>
        <v>60.4</v>
      </c>
      <c r="O149" s="83">
        <f t="shared" si="6"/>
        <v>82.9</v>
      </c>
      <c r="P149" s="140">
        <f t="shared" si="6"/>
        <v>103</v>
      </c>
      <c r="Q149" s="78">
        <v>80.325960419091956</v>
      </c>
    </row>
    <row r="150" spans="1:17" ht="14.45" customHeight="1" x14ac:dyDescent="0.2">
      <c r="A150" s="85">
        <v>2001</v>
      </c>
      <c r="B150" s="86" t="s">
        <v>94</v>
      </c>
      <c r="C150" s="87">
        <v>48.354143019296259</v>
      </c>
      <c r="D150" s="87">
        <v>42.21635883905013</v>
      </c>
      <c r="E150" s="87">
        <v>54.289372599231754</v>
      </c>
      <c r="F150" s="87">
        <v>42.191332788225679</v>
      </c>
      <c r="G150" s="87">
        <v>48.523748395378682</v>
      </c>
      <c r="H150" s="87">
        <v>67.175572519083985</v>
      </c>
      <c r="I150" s="87">
        <v>82.885906040268438</v>
      </c>
      <c r="J150" s="83">
        <f t="shared" si="6"/>
        <v>60.2</v>
      </c>
      <c r="K150" s="83">
        <f t="shared" si="6"/>
        <v>52.6</v>
      </c>
      <c r="L150" s="83">
        <f t="shared" si="6"/>
        <v>67.599999999999994</v>
      </c>
      <c r="M150" s="83">
        <f t="shared" si="6"/>
        <v>52.5</v>
      </c>
      <c r="N150" s="83">
        <f t="shared" si="6"/>
        <v>60.4</v>
      </c>
      <c r="O150" s="83">
        <f t="shared" si="6"/>
        <v>83.6</v>
      </c>
      <c r="P150" s="140">
        <f t="shared" si="6"/>
        <v>103.2</v>
      </c>
      <c r="Q150" s="78">
        <v>80.325960419091956</v>
      </c>
    </row>
    <row r="151" spans="1:17" ht="14.45" customHeight="1" x14ac:dyDescent="0.2">
      <c r="A151" s="85">
        <v>2001</v>
      </c>
      <c r="B151" s="86" t="s">
        <v>95</v>
      </c>
      <c r="C151" s="88">
        <v>48.12712826333712</v>
      </c>
      <c r="D151" s="88">
        <v>42.21635883905013</v>
      </c>
      <c r="E151" s="88">
        <v>54.289372599231754</v>
      </c>
      <c r="F151" s="88">
        <v>40.392477514309078</v>
      </c>
      <c r="G151" s="88">
        <v>48.395378690629009</v>
      </c>
      <c r="H151" s="88">
        <v>66.221374045801525</v>
      </c>
      <c r="I151" s="88">
        <v>82.326621923937353</v>
      </c>
      <c r="J151" s="83">
        <f t="shared" si="6"/>
        <v>59.7</v>
      </c>
      <c r="K151" s="83">
        <f t="shared" si="6"/>
        <v>52.4</v>
      </c>
      <c r="L151" s="83">
        <f t="shared" si="6"/>
        <v>67.400000000000006</v>
      </c>
      <c r="M151" s="83">
        <f t="shared" si="6"/>
        <v>50.1</v>
      </c>
      <c r="N151" s="83">
        <f t="shared" si="6"/>
        <v>60.1</v>
      </c>
      <c r="O151" s="83">
        <f t="shared" si="6"/>
        <v>82.2</v>
      </c>
      <c r="P151" s="140">
        <f t="shared" si="6"/>
        <v>102.2</v>
      </c>
      <c r="Q151" s="78">
        <v>80.558789289871953</v>
      </c>
    </row>
    <row r="152" spans="1:17" ht="14.45" customHeight="1" x14ac:dyDescent="0.2">
      <c r="A152" s="85">
        <v>2001</v>
      </c>
      <c r="B152" s="86" t="s">
        <v>96</v>
      </c>
      <c r="C152" s="12">
        <v>48.240635641316686</v>
      </c>
      <c r="D152" s="12">
        <v>42.21635883905013</v>
      </c>
      <c r="E152" s="12">
        <v>54.289372599231754</v>
      </c>
      <c r="F152" s="12">
        <v>39.16598528209321</v>
      </c>
      <c r="G152" s="12">
        <v>48.395378690629009</v>
      </c>
      <c r="H152" s="12">
        <v>65.553435114503827</v>
      </c>
      <c r="I152" s="88">
        <v>82.662192393736021</v>
      </c>
      <c r="J152" s="83">
        <f t="shared" si="6"/>
        <v>59.9</v>
      </c>
      <c r="K152" s="83">
        <f t="shared" si="6"/>
        <v>52.4</v>
      </c>
      <c r="L152" s="83">
        <f t="shared" si="6"/>
        <v>67.400000000000006</v>
      </c>
      <c r="M152" s="83">
        <f t="shared" si="6"/>
        <v>48.6</v>
      </c>
      <c r="N152" s="83">
        <f t="shared" si="6"/>
        <v>60.1</v>
      </c>
      <c r="O152" s="83">
        <f t="shared" si="6"/>
        <v>81.400000000000006</v>
      </c>
      <c r="P152" s="140">
        <f t="shared" si="6"/>
        <v>102.6</v>
      </c>
      <c r="Q152" s="78">
        <v>80.558789289871953</v>
      </c>
    </row>
    <row r="153" spans="1:17" ht="14.45" customHeight="1" x14ac:dyDescent="0.2">
      <c r="A153" s="85">
        <v>2001</v>
      </c>
      <c r="B153" s="86" t="s">
        <v>97</v>
      </c>
      <c r="C153" s="88">
        <v>50.624290578887631</v>
      </c>
      <c r="D153" s="88">
        <v>42.21635883905013</v>
      </c>
      <c r="E153" s="88">
        <v>54.41741357234315</v>
      </c>
      <c r="F153" s="88">
        <v>46.606704824202779</v>
      </c>
      <c r="G153" s="88">
        <v>49.037227214377403</v>
      </c>
      <c r="H153" s="88">
        <v>65.171755725190835</v>
      </c>
      <c r="I153" s="88">
        <v>82.885906040268438</v>
      </c>
      <c r="J153" s="83">
        <f t="shared" si="6"/>
        <v>62.8</v>
      </c>
      <c r="K153" s="83">
        <f t="shared" si="6"/>
        <v>52.4</v>
      </c>
      <c r="L153" s="83">
        <f t="shared" si="6"/>
        <v>67.5</v>
      </c>
      <c r="M153" s="83">
        <f t="shared" si="6"/>
        <v>57.9</v>
      </c>
      <c r="N153" s="83">
        <f t="shared" si="6"/>
        <v>60.9</v>
      </c>
      <c r="O153" s="83">
        <f t="shared" si="6"/>
        <v>80.900000000000006</v>
      </c>
      <c r="P153" s="140">
        <f t="shared" si="6"/>
        <v>102.9</v>
      </c>
      <c r="Q153" s="78">
        <v>80.558789289871953</v>
      </c>
    </row>
    <row r="154" spans="1:17" ht="14.45" customHeight="1" x14ac:dyDescent="0.2">
      <c r="A154" s="85">
        <v>2001</v>
      </c>
      <c r="B154" s="86" t="s">
        <v>98</v>
      </c>
      <c r="C154" s="88">
        <v>51.872871736662887</v>
      </c>
      <c r="D154" s="88">
        <v>42.21635883905013</v>
      </c>
      <c r="E154" s="88">
        <v>54.41741357234315</v>
      </c>
      <c r="F154" s="88">
        <v>38.511856091578089</v>
      </c>
      <c r="G154" s="88">
        <v>48.395378690629009</v>
      </c>
      <c r="H154" s="88">
        <v>64.122137404580158</v>
      </c>
      <c r="I154" s="88">
        <v>82.662192393736021</v>
      </c>
      <c r="J154" s="83">
        <f t="shared" si="6"/>
        <v>64.5</v>
      </c>
      <c r="K154" s="83">
        <f t="shared" si="6"/>
        <v>52.5</v>
      </c>
      <c r="L154" s="83">
        <f t="shared" si="6"/>
        <v>67.599999999999994</v>
      </c>
      <c r="M154" s="83">
        <f t="shared" si="6"/>
        <v>47.9</v>
      </c>
      <c r="N154" s="83">
        <f t="shared" si="6"/>
        <v>60.2</v>
      </c>
      <c r="O154" s="83">
        <f t="shared" si="6"/>
        <v>79.7</v>
      </c>
      <c r="P154" s="140">
        <f t="shared" si="6"/>
        <v>102.8</v>
      </c>
      <c r="Q154" s="78">
        <v>80.44237485448194</v>
      </c>
    </row>
    <row r="155" spans="1:17" ht="14.45" customHeight="1" x14ac:dyDescent="0.2">
      <c r="A155" s="85">
        <v>2001</v>
      </c>
      <c r="B155" s="86" t="s">
        <v>99</v>
      </c>
      <c r="C155" s="88">
        <v>52.213393870601585</v>
      </c>
      <c r="D155" s="88">
        <v>42.21635883905013</v>
      </c>
      <c r="E155" s="88">
        <v>54.41741357234315</v>
      </c>
      <c r="F155" s="88">
        <v>34.914145543744887</v>
      </c>
      <c r="G155" s="88">
        <v>48.138639281129656</v>
      </c>
      <c r="H155" s="88">
        <v>60.877862595419849</v>
      </c>
      <c r="I155" s="88">
        <v>82.550335570469784</v>
      </c>
      <c r="J155" s="83">
        <f t="shared" si="6"/>
        <v>64.900000000000006</v>
      </c>
      <c r="K155" s="83">
        <f t="shared" si="6"/>
        <v>52.5</v>
      </c>
      <c r="L155" s="83">
        <f t="shared" si="6"/>
        <v>67.599999999999994</v>
      </c>
      <c r="M155" s="83">
        <f t="shared" si="6"/>
        <v>43.4</v>
      </c>
      <c r="N155" s="83">
        <f t="shared" si="6"/>
        <v>59.8</v>
      </c>
      <c r="O155" s="83">
        <f t="shared" si="6"/>
        <v>75.7</v>
      </c>
      <c r="P155" s="140">
        <f t="shared" si="6"/>
        <v>102.6</v>
      </c>
      <c r="Q155" s="78">
        <v>80.44237485448194</v>
      </c>
    </row>
    <row r="156" spans="1:17" ht="14.45" customHeight="1" x14ac:dyDescent="0.2">
      <c r="A156" s="85">
        <v>2001</v>
      </c>
      <c r="B156" s="86" t="s">
        <v>100</v>
      </c>
      <c r="C156" s="88">
        <v>52.326901248581159</v>
      </c>
      <c r="D156" s="88">
        <v>42.21635883905013</v>
      </c>
      <c r="E156" s="88">
        <v>54.41741357234315</v>
      </c>
      <c r="F156" s="88">
        <v>32.788225674570732</v>
      </c>
      <c r="G156" s="88">
        <v>48.010269576379969</v>
      </c>
      <c r="H156" s="88">
        <v>59.828244274809158</v>
      </c>
      <c r="I156" s="88">
        <v>82.774049217002229</v>
      </c>
      <c r="J156" s="83">
        <f t="shared" si="6"/>
        <v>65</v>
      </c>
      <c r="K156" s="83">
        <f t="shared" si="6"/>
        <v>52.5</v>
      </c>
      <c r="L156" s="83">
        <f t="shared" si="6"/>
        <v>67.599999999999994</v>
      </c>
      <c r="M156" s="83">
        <f t="shared" si="6"/>
        <v>40.799999999999997</v>
      </c>
      <c r="N156" s="83">
        <f t="shared" si="6"/>
        <v>59.7</v>
      </c>
      <c r="O156" s="83">
        <f t="shared" si="6"/>
        <v>74.400000000000006</v>
      </c>
      <c r="P156" s="140">
        <f t="shared" si="6"/>
        <v>102.9</v>
      </c>
      <c r="Q156" s="78">
        <v>80.44237485448194</v>
      </c>
    </row>
    <row r="157" spans="1:17" ht="14.45" customHeight="1" x14ac:dyDescent="0.2">
      <c r="A157" s="89">
        <v>2002</v>
      </c>
      <c r="B157" s="86" t="s">
        <v>89</v>
      </c>
      <c r="C157" s="88">
        <v>52.326901248581159</v>
      </c>
      <c r="D157" s="88">
        <v>44.063324538258577</v>
      </c>
      <c r="E157" s="88">
        <v>54.41741357234315</v>
      </c>
      <c r="F157" s="88">
        <v>34.341782502044154</v>
      </c>
      <c r="G157" s="88">
        <v>49.037227214377403</v>
      </c>
      <c r="H157" s="88">
        <v>60.305343511450381</v>
      </c>
      <c r="I157" s="88">
        <v>82.438478747203575</v>
      </c>
      <c r="J157" s="83">
        <f t="shared" si="6"/>
        <v>64.400000000000006</v>
      </c>
      <c r="K157" s="83">
        <f t="shared" si="6"/>
        <v>54.2</v>
      </c>
      <c r="L157" s="83">
        <f t="shared" si="6"/>
        <v>67</v>
      </c>
      <c r="M157" s="83">
        <f t="shared" si="6"/>
        <v>42.3</v>
      </c>
      <c r="N157" s="83">
        <f t="shared" si="6"/>
        <v>60.3</v>
      </c>
      <c r="O157" s="83">
        <f t="shared" si="6"/>
        <v>74.2</v>
      </c>
      <c r="P157" s="140">
        <f t="shared" si="6"/>
        <v>101.5</v>
      </c>
      <c r="Q157" s="78">
        <v>81.257275902211873</v>
      </c>
    </row>
    <row r="158" spans="1:17" ht="14.45" customHeight="1" x14ac:dyDescent="0.2">
      <c r="A158" s="89">
        <v>2002</v>
      </c>
      <c r="B158" s="86" t="s">
        <v>90</v>
      </c>
      <c r="C158" s="88">
        <v>52.326901248581159</v>
      </c>
      <c r="D158" s="88">
        <v>44.063324538258577</v>
      </c>
      <c r="E158" s="88">
        <v>54.41741357234315</v>
      </c>
      <c r="F158" s="88">
        <v>33.197056418642681</v>
      </c>
      <c r="G158" s="88">
        <v>49.037227214377403</v>
      </c>
      <c r="H158" s="88">
        <v>60.400763358778619</v>
      </c>
      <c r="I158" s="88">
        <v>82.550335570469784</v>
      </c>
      <c r="J158" s="83">
        <f t="shared" si="6"/>
        <v>64.400000000000006</v>
      </c>
      <c r="K158" s="83">
        <f t="shared" si="6"/>
        <v>54.2</v>
      </c>
      <c r="L158" s="83">
        <f t="shared" si="6"/>
        <v>67</v>
      </c>
      <c r="M158" s="83">
        <f t="shared" si="6"/>
        <v>40.9</v>
      </c>
      <c r="N158" s="83">
        <f t="shared" si="6"/>
        <v>60.3</v>
      </c>
      <c r="O158" s="83">
        <f t="shared" si="6"/>
        <v>74.3</v>
      </c>
      <c r="P158" s="140">
        <f t="shared" si="6"/>
        <v>101.6</v>
      </c>
      <c r="Q158" s="78">
        <v>81.257275902211873</v>
      </c>
    </row>
    <row r="159" spans="1:17" ht="14.45" customHeight="1" x14ac:dyDescent="0.2">
      <c r="A159" s="89">
        <v>2002</v>
      </c>
      <c r="B159" s="86" t="s">
        <v>91</v>
      </c>
      <c r="C159" s="88">
        <v>52.440408626560732</v>
      </c>
      <c r="D159" s="88">
        <v>44.195250659630609</v>
      </c>
      <c r="E159" s="88">
        <v>54.41741357234315</v>
      </c>
      <c r="F159" s="88">
        <v>35.241210139002455</v>
      </c>
      <c r="G159" s="88">
        <v>49.037227214377403</v>
      </c>
      <c r="H159" s="88">
        <v>61.068702290076338</v>
      </c>
      <c r="I159" s="12">
        <v>82.885906040268438</v>
      </c>
      <c r="J159" s="83">
        <f t="shared" si="6"/>
        <v>64.5</v>
      </c>
      <c r="K159" s="83">
        <f t="shared" si="6"/>
        <v>54.4</v>
      </c>
      <c r="L159" s="83">
        <f t="shared" si="6"/>
        <v>67</v>
      </c>
      <c r="M159" s="83">
        <f t="shared" si="6"/>
        <v>43.4</v>
      </c>
      <c r="N159" s="83">
        <f t="shared" si="6"/>
        <v>60.3</v>
      </c>
      <c r="O159" s="83">
        <f t="shared" si="6"/>
        <v>75.2</v>
      </c>
      <c r="P159" s="140">
        <f t="shared" si="6"/>
        <v>102</v>
      </c>
      <c r="Q159" s="78">
        <v>81.257275902211873</v>
      </c>
    </row>
    <row r="160" spans="1:17" ht="14.45" customHeight="1" x14ac:dyDescent="0.2">
      <c r="A160" s="89">
        <v>2002</v>
      </c>
      <c r="B160" s="86" t="s">
        <v>92</v>
      </c>
      <c r="C160" s="88">
        <v>52.440408626560732</v>
      </c>
      <c r="D160" s="88">
        <v>44.327176781002642</v>
      </c>
      <c r="E160" s="88">
        <v>54.41741357234315</v>
      </c>
      <c r="F160" s="88">
        <v>36.549468520032704</v>
      </c>
      <c r="G160" s="88">
        <v>49.293966623876763</v>
      </c>
      <c r="H160" s="88">
        <v>64.122137404580158</v>
      </c>
      <c r="I160" s="88">
        <v>83.22147651006712</v>
      </c>
      <c r="J160" s="83">
        <f t="shared" si="6"/>
        <v>64.099999999999994</v>
      </c>
      <c r="K160" s="83">
        <f t="shared" si="6"/>
        <v>54.2</v>
      </c>
      <c r="L160" s="83">
        <f t="shared" si="6"/>
        <v>66.5</v>
      </c>
      <c r="M160" s="83">
        <f t="shared" si="6"/>
        <v>44.7</v>
      </c>
      <c r="N160" s="83">
        <f t="shared" si="6"/>
        <v>60.2</v>
      </c>
      <c r="O160" s="83">
        <f t="shared" si="6"/>
        <v>78.400000000000006</v>
      </c>
      <c r="P160" s="140">
        <f t="shared" si="6"/>
        <v>101.7</v>
      </c>
      <c r="Q160" s="78">
        <v>81.839348079161809</v>
      </c>
    </row>
    <row r="161" spans="1:17" ht="14.45" customHeight="1" x14ac:dyDescent="0.2">
      <c r="A161" s="89">
        <v>2002</v>
      </c>
      <c r="B161" s="86" t="s">
        <v>93</v>
      </c>
      <c r="C161" s="88">
        <v>51.645856980703755</v>
      </c>
      <c r="D161" s="88">
        <v>44.327176781002642</v>
      </c>
      <c r="E161" s="88">
        <v>54.545454545454554</v>
      </c>
      <c r="F161" s="88">
        <v>36.713000817661488</v>
      </c>
      <c r="G161" s="88">
        <v>49.293966623876763</v>
      </c>
      <c r="H161" s="88">
        <v>63.835877862595424</v>
      </c>
      <c r="I161" s="88">
        <v>83.445190156599537</v>
      </c>
      <c r="J161" s="83">
        <f t="shared" si="6"/>
        <v>63.1</v>
      </c>
      <c r="K161" s="83">
        <f t="shared" si="6"/>
        <v>54.2</v>
      </c>
      <c r="L161" s="83">
        <f t="shared" si="6"/>
        <v>66.599999999999994</v>
      </c>
      <c r="M161" s="83">
        <f t="shared" si="6"/>
        <v>44.9</v>
      </c>
      <c r="N161" s="83">
        <f t="shared" si="6"/>
        <v>60.2</v>
      </c>
      <c r="O161" s="83">
        <f t="shared" si="6"/>
        <v>78</v>
      </c>
      <c r="P161" s="140">
        <f t="shared" si="6"/>
        <v>102</v>
      </c>
      <c r="Q161" s="78">
        <v>81.839348079161809</v>
      </c>
    </row>
    <row r="162" spans="1:17" ht="14.45" customHeight="1" x14ac:dyDescent="0.2">
      <c r="A162" s="89">
        <v>2002</v>
      </c>
      <c r="B162" s="86" t="s">
        <v>94</v>
      </c>
      <c r="C162" s="88">
        <v>51.418842224744608</v>
      </c>
      <c r="D162" s="88">
        <v>44.459102902374674</v>
      </c>
      <c r="E162" s="88">
        <v>54.545454545454554</v>
      </c>
      <c r="F162" s="88">
        <v>35.731807031888799</v>
      </c>
      <c r="G162" s="88">
        <v>49.293966623876763</v>
      </c>
      <c r="H162" s="88">
        <v>63.167938931297719</v>
      </c>
      <c r="I162" s="88">
        <v>83.445190156599537</v>
      </c>
      <c r="J162" s="140">
        <f t="shared" si="6"/>
        <v>62.8</v>
      </c>
      <c r="K162" s="140">
        <f t="shared" si="6"/>
        <v>54.3</v>
      </c>
      <c r="L162" s="140">
        <f t="shared" si="6"/>
        <v>66.599999999999994</v>
      </c>
      <c r="M162" s="140">
        <f t="shared" si="6"/>
        <v>43.7</v>
      </c>
      <c r="N162" s="140">
        <f t="shared" si="6"/>
        <v>60.2</v>
      </c>
      <c r="O162" s="140">
        <f t="shared" si="6"/>
        <v>77.2</v>
      </c>
      <c r="P162" s="140">
        <f t="shared" si="6"/>
        <v>102</v>
      </c>
      <c r="Q162" s="78">
        <v>81.839348079161809</v>
      </c>
    </row>
    <row r="163" spans="1:17" ht="14.45" customHeight="1" x14ac:dyDescent="0.2">
      <c r="A163" s="89">
        <v>2002</v>
      </c>
      <c r="B163" s="86" t="s">
        <v>95</v>
      </c>
      <c r="C163" s="88">
        <v>51.418842224744608</v>
      </c>
      <c r="D163" s="88">
        <v>44.459102902374674</v>
      </c>
      <c r="E163" s="88">
        <v>54.545454545454554</v>
      </c>
      <c r="F163" s="88">
        <v>35.241210139002455</v>
      </c>
      <c r="G163" s="88">
        <v>49.293966623876763</v>
      </c>
      <c r="H163" s="88">
        <v>62.786259541984734</v>
      </c>
      <c r="I163" s="88">
        <v>83.22147651006712</v>
      </c>
      <c r="J163" s="83">
        <f t="shared" si="6"/>
        <v>62.6</v>
      </c>
      <c r="K163" s="83">
        <f t="shared" si="6"/>
        <v>54.1</v>
      </c>
      <c r="L163" s="83">
        <f t="shared" si="6"/>
        <v>66.400000000000006</v>
      </c>
      <c r="M163" s="83">
        <f t="shared" si="6"/>
        <v>42.9</v>
      </c>
      <c r="N163" s="83">
        <f t="shared" si="6"/>
        <v>60</v>
      </c>
      <c r="O163" s="83">
        <f t="shared" si="6"/>
        <v>76.400000000000006</v>
      </c>
      <c r="P163" s="140">
        <f t="shared" si="6"/>
        <v>101.3</v>
      </c>
      <c r="Q163" s="78">
        <v>82.188591385331762</v>
      </c>
    </row>
    <row r="164" spans="1:17" ht="14.45" customHeight="1" x14ac:dyDescent="0.2">
      <c r="A164" s="89">
        <v>2002</v>
      </c>
      <c r="B164" s="86" t="s">
        <v>96</v>
      </c>
      <c r="C164" s="88">
        <v>51.305334846765049</v>
      </c>
      <c r="D164" s="88">
        <v>44.459102902374674</v>
      </c>
      <c r="E164" s="88">
        <v>54.545454545454554</v>
      </c>
      <c r="F164" s="88">
        <v>34.75061324611611</v>
      </c>
      <c r="G164" s="88">
        <v>49.293966623876763</v>
      </c>
      <c r="H164" s="88">
        <v>62.881679389312986</v>
      </c>
      <c r="I164" s="88">
        <v>83.445190156599537</v>
      </c>
      <c r="J164" s="83">
        <f t="shared" si="6"/>
        <v>62.4</v>
      </c>
      <c r="K164" s="83">
        <f t="shared" si="6"/>
        <v>54.1</v>
      </c>
      <c r="L164" s="83">
        <f t="shared" si="6"/>
        <v>66.400000000000006</v>
      </c>
      <c r="M164" s="83">
        <f t="shared" si="6"/>
        <v>42.3</v>
      </c>
      <c r="N164" s="83">
        <f t="shared" si="6"/>
        <v>60</v>
      </c>
      <c r="O164" s="83">
        <f t="shared" si="6"/>
        <v>76.5</v>
      </c>
      <c r="P164" s="140">
        <f t="shared" si="6"/>
        <v>101.5</v>
      </c>
      <c r="Q164" s="78">
        <v>82.188591385331762</v>
      </c>
    </row>
    <row r="165" spans="1:17" ht="14.45" customHeight="1" x14ac:dyDescent="0.2">
      <c r="A165" s="89">
        <v>2002</v>
      </c>
      <c r="B165" s="86" t="s">
        <v>97</v>
      </c>
      <c r="C165" s="88">
        <v>52.213393870601585</v>
      </c>
      <c r="D165" s="88">
        <v>44.459102902374674</v>
      </c>
      <c r="E165" s="88">
        <v>54.545454545454554</v>
      </c>
      <c r="F165" s="88">
        <v>39.329517579721994</v>
      </c>
      <c r="G165" s="88">
        <v>49.550706033376123</v>
      </c>
      <c r="H165" s="88">
        <v>63.549618320610676</v>
      </c>
      <c r="I165" s="88">
        <v>83.668903803131982</v>
      </c>
      <c r="J165" s="83">
        <f t="shared" si="6"/>
        <v>63.5</v>
      </c>
      <c r="K165" s="83">
        <f t="shared" si="6"/>
        <v>54.1</v>
      </c>
      <c r="L165" s="83">
        <f t="shared" si="6"/>
        <v>66.400000000000006</v>
      </c>
      <c r="M165" s="83">
        <f t="shared" si="6"/>
        <v>47.9</v>
      </c>
      <c r="N165" s="83">
        <f t="shared" si="6"/>
        <v>60.3</v>
      </c>
      <c r="O165" s="83">
        <f t="shared" si="6"/>
        <v>77.3</v>
      </c>
      <c r="P165" s="140">
        <f t="shared" si="6"/>
        <v>101.8</v>
      </c>
      <c r="Q165" s="78">
        <v>82.188591385331762</v>
      </c>
    </row>
    <row r="166" spans="1:17" ht="14.45" customHeight="1" x14ac:dyDescent="0.2">
      <c r="A166" s="89">
        <v>2002</v>
      </c>
      <c r="B166" s="86" t="s">
        <v>98</v>
      </c>
      <c r="C166" s="88">
        <v>53.234960272417709</v>
      </c>
      <c r="D166" s="88">
        <v>44.459102902374674</v>
      </c>
      <c r="E166" s="88">
        <v>54.545454545454554</v>
      </c>
      <c r="F166" s="88">
        <v>39.738348323793957</v>
      </c>
      <c r="G166" s="88">
        <v>49.679075738125803</v>
      </c>
      <c r="H166" s="88">
        <v>63.549618320610676</v>
      </c>
      <c r="I166" s="88">
        <v>83.780760626398205</v>
      </c>
      <c r="J166" s="83">
        <f t="shared" si="6"/>
        <v>64.3</v>
      </c>
      <c r="K166" s="83">
        <f t="shared" si="6"/>
        <v>53.7</v>
      </c>
      <c r="L166" s="83">
        <f t="shared" si="6"/>
        <v>65.900000000000006</v>
      </c>
      <c r="M166" s="83">
        <f t="shared" si="6"/>
        <v>48</v>
      </c>
      <c r="N166" s="83">
        <f t="shared" si="6"/>
        <v>60</v>
      </c>
      <c r="O166" s="83">
        <f t="shared" si="6"/>
        <v>76.8</v>
      </c>
      <c r="P166" s="140">
        <f t="shared" si="6"/>
        <v>101.2</v>
      </c>
      <c r="Q166" s="78">
        <v>82.770663562281712</v>
      </c>
    </row>
    <row r="167" spans="1:17" ht="14.45" customHeight="1" x14ac:dyDescent="0.2">
      <c r="A167" s="89">
        <v>2002</v>
      </c>
      <c r="B167" s="86" t="s">
        <v>99</v>
      </c>
      <c r="C167" s="88">
        <v>53.68898978433598</v>
      </c>
      <c r="D167" s="88">
        <v>44.459102902374674</v>
      </c>
      <c r="E167" s="88">
        <v>54.545454545454554</v>
      </c>
      <c r="F167" s="88">
        <v>36.058871627146367</v>
      </c>
      <c r="G167" s="88">
        <v>49.422336328626443</v>
      </c>
      <c r="H167" s="88">
        <v>63.358778625954201</v>
      </c>
      <c r="I167" s="88">
        <v>83.780760626398205</v>
      </c>
      <c r="J167" s="83">
        <f t="shared" si="6"/>
        <v>64.900000000000006</v>
      </c>
      <c r="K167" s="83">
        <f t="shared" si="6"/>
        <v>53.7</v>
      </c>
      <c r="L167" s="83">
        <f t="shared" si="6"/>
        <v>65.900000000000006</v>
      </c>
      <c r="M167" s="83">
        <f t="shared" si="6"/>
        <v>43.6</v>
      </c>
      <c r="N167" s="83">
        <f t="shared" si="6"/>
        <v>59.7</v>
      </c>
      <c r="O167" s="83">
        <f t="shared" si="6"/>
        <v>76.5</v>
      </c>
      <c r="P167" s="140">
        <f t="shared" si="6"/>
        <v>101.2</v>
      </c>
      <c r="Q167" s="78">
        <v>82.770663562281712</v>
      </c>
    </row>
    <row r="168" spans="1:17" ht="14.45" customHeight="1" x14ac:dyDescent="0.2">
      <c r="A168" s="89">
        <v>2002</v>
      </c>
      <c r="B168" s="86" t="s">
        <v>100</v>
      </c>
      <c r="C168" s="88">
        <v>53.575482406356421</v>
      </c>
      <c r="D168" s="88">
        <v>44.5910290237467</v>
      </c>
      <c r="E168" s="88">
        <v>54.545454545454554</v>
      </c>
      <c r="F168" s="88">
        <v>39.983646770237122</v>
      </c>
      <c r="G168" s="88">
        <v>49.679075738125803</v>
      </c>
      <c r="H168" s="88">
        <v>62.977099236641223</v>
      </c>
      <c r="I168" s="88">
        <v>84.116331096196859</v>
      </c>
      <c r="J168" s="83">
        <f t="shared" si="6"/>
        <v>64.7</v>
      </c>
      <c r="K168" s="83">
        <f t="shared" si="6"/>
        <v>53.9</v>
      </c>
      <c r="L168" s="83">
        <f t="shared" si="6"/>
        <v>65.900000000000006</v>
      </c>
      <c r="M168" s="83">
        <f t="shared" si="6"/>
        <v>48.3</v>
      </c>
      <c r="N168" s="83">
        <f t="shared" si="6"/>
        <v>60</v>
      </c>
      <c r="O168" s="83">
        <f t="shared" si="6"/>
        <v>76.099999999999994</v>
      </c>
      <c r="P168" s="140">
        <f t="shared" si="6"/>
        <v>101.6</v>
      </c>
      <c r="Q168" s="78">
        <v>82.770663562281712</v>
      </c>
    </row>
    <row r="169" spans="1:17" ht="14.45" customHeight="1" x14ac:dyDescent="0.2">
      <c r="A169" s="89">
        <v>2003</v>
      </c>
      <c r="B169" s="86" t="s">
        <v>89</v>
      </c>
      <c r="C169" s="88">
        <v>53.461975028376848</v>
      </c>
      <c r="D169" s="88">
        <v>44.5910290237467</v>
      </c>
      <c r="E169" s="88">
        <v>54.67349551856595</v>
      </c>
      <c r="F169" s="88">
        <v>41.864268192968112</v>
      </c>
      <c r="G169" s="88">
        <v>49.807445442875476</v>
      </c>
      <c r="H169" s="88">
        <v>64.217557251908403</v>
      </c>
      <c r="I169" s="88">
        <v>83.557046979865774</v>
      </c>
      <c r="J169" s="83">
        <f t="shared" si="6"/>
        <v>64.3</v>
      </c>
      <c r="K169" s="83">
        <f t="shared" si="6"/>
        <v>53.6</v>
      </c>
      <c r="L169" s="83">
        <f t="shared" si="6"/>
        <v>65.8</v>
      </c>
      <c r="M169" s="83">
        <f t="shared" si="6"/>
        <v>50.4</v>
      </c>
      <c r="N169" s="83">
        <f t="shared" si="6"/>
        <v>59.9</v>
      </c>
      <c r="O169" s="83">
        <f t="shared" si="6"/>
        <v>77.3</v>
      </c>
      <c r="P169" s="140">
        <f t="shared" si="6"/>
        <v>100.5</v>
      </c>
      <c r="Q169" s="78">
        <v>83.119906868451693</v>
      </c>
    </row>
    <row r="170" spans="1:17" ht="14.45" customHeight="1" x14ac:dyDescent="0.2">
      <c r="A170" s="89">
        <v>2003</v>
      </c>
      <c r="B170" s="86" t="s">
        <v>90</v>
      </c>
      <c r="C170" s="88">
        <v>53.461975028376848</v>
      </c>
      <c r="D170" s="88">
        <v>44.5910290237467</v>
      </c>
      <c r="E170" s="88">
        <v>54.67349551856595</v>
      </c>
      <c r="F170" s="88">
        <v>49.223221586263286</v>
      </c>
      <c r="G170" s="88">
        <v>50.064184852374837</v>
      </c>
      <c r="H170" s="88">
        <v>65.076335877862604</v>
      </c>
      <c r="I170" s="88">
        <v>83.892617449664414</v>
      </c>
      <c r="J170" s="83">
        <f t="shared" si="6"/>
        <v>64.3</v>
      </c>
      <c r="K170" s="83">
        <f t="shared" si="6"/>
        <v>53.6</v>
      </c>
      <c r="L170" s="83">
        <f t="shared" si="6"/>
        <v>65.8</v>
      </c>
      <c r="M170" s="83">
        <f t="shared" si="6"/>
        <v>59.2</v>
      </c>
      <c r="N170" s="83">
        <f t="shared" si="6"/>
        <v>60.2</v>
      </c>
      <c r="O170" s="83">
        <f t="shared" si="6"/>
        <v>78.3</v>
      </c>
      <c r="P170" s="140">
        <f t="shared" si="6"/>
        <v>100.9</v>
      </c>
      <c r="Q170" s="78">
        <v>83.119906868451693</v>
      </c>
    </row>
    <row r="171" spans="1:17" ht="14.45" customHeight="1" x14ac:dyDescent="0.2">
      <c r="A171" s="89">
        <v>2003</v>
      </c>
      <c r="B171" s="86" t="s">
        <v>91</v>
      </c>
      <c r="C171" s="88">
        <v>53.575482406356421</v>
      </c>
      <c r="D171" s="88">
        <v>44.5910290237467</v>
      </c>
      <c r="E171" s="88">
        <v>54.67349551856595</v>
      </c>
      <c r="F171" s="88">
        <v>50.695012264922326</v>
      </c>
      <c r="G171" s="88">
        <v>50.192554557124517</v>
      </c>
      <c r="H171" s="88">
        <v>67.36641221374046</v>
      </c>
      <c r="I171" s="88">
        <v>84.228187919463082</v>
      </c>
      <c r="J171" s="83">
        <f t="shared" si="6"/>
        <v>64.5</v>
      </c>
      <c r="K171" s="83">
        <f t="shared" si="6"/>
        <v>53.6</v>
      </c>
      <c r="L171" s="83">
        <f t="shared" si="6"/>
        <v>65.8</v>
      </c>
      <c r="M171" s="83">
        <f t="shared" si="6"/>
        <v>61</v>
      </c>
      <c r="N171" s="83">
        <f t="shared" si="6"/>
        <v>60.4</v>
      </c>
      <c r="O171" s="83">
        <f t="shared" si="6"/>
        <v>81</v>
      </c>
      <c r="P171" s="140">
        <f t="shared" si="6"/>
        <v>101.3</v>
      </c>
      <c r="Q171" s="78">
        <v>83.119906868451693</v>
      </c>
    </row>
    <row r="172" spans="1:17" ht="14.45" customHeight="1" x14ac:dyDescent="0.2">
      <c r="A172" s="89">
        <v>2003</v>
      </c>
      <c r="B172" s="86" t="s">
        <v>92</v>
      </c>
      <c r="C172" s="90">
        <v>53.234960272417709</v>
      </c>
      <c r="D172" s="90">
        <v>44.722955145118732</v>
      </c>
      <c r="E172" s="90">
        <v>54.67349551856595</v>
      </c>
      <c r="F172" s="90">
        <v>37.939493049877349</v>
      </c>
      <c r="G172" s="90">
        <v>49.679075738125803</v>
      </c>
      <c r="H172" s="90">
        <v>66.889312977099237</v>
      </c>
      <c r="I172" s="90">
        <v>84.451901565995527</v>
      </c>
      <c r="J172" s="83">
        <f t="shared" si="6"/>
        <v>63.3</v>
      </c>
      <c r="K172" s="83">
        <f t="shared" si="6"/>
        <v>53.2</v>
      </c>
      <c r="L172" s="83">
        <f t="shared" si="6"/>
        <v>65</v>
      </c>
      <c r="M172" s="83">
        <f t="shared" si="6"/>
        <v>45.1</v>
      </c>
      <c r="N172" s="83">
        <f t="shared" si="6"/>
        <v>59.1</v>
      </c>
      <c r="O172" s="83">
        <f t="shared" si="6"/>
        <v>79.599999999999994</v>
      </c>
      <c r="P172" s="140">
        <f t="shared" si="6"/>
        <v>100.5</v>
      </c>
      <c r="Q172" s="78">
        <v>84.051222351571596</v>
      </c>
    </row>
    <row r="173" spans="1:17" ht="14.45" customHeight="1" x14ac:dyDescent="0.2">
      <c r="A173" s="89">
        <v>2003</v>
      </c>
      <c r="B173" s="86" t="s">
        <v>93</v>
      </c>
      <c r="C173" s="90">
        <v>52.667423382519864</v>
      </c>
      <c r="D173" s="90">
        <v>44.986807387862797</v>
      </c>
      <c r="E173" s="90">
        <v>54.801536491677339</v>
      </c>
      <c r="F173" s="90">
        <v>35.650040883074411</v>
      </c>
      <c r="G173" s="90">
        <v>49.807445442875476</v>
      </c>
      <c r="H173" s="90">
        <v>64.408396946564878</v>
      </c>
      <c r="I173" s="90">
        <v>84.451901565995527</v>
      </c>
      <c r="J173" s="83">
        <f t="shared" si="6"/>
        <v>62.7</v>
      </c>
      <c r="K173" s="83">
        <f t="shared" si="6"/>
        <v>53.5</v>
      </c>
      <c r="L173" s="83">
        <f t="shared" si="6"/>
        <v>65.2</v>
      </c>
      <c r="M173" s="83">
        <f t="shared" si="6"/>
        <v>42.4</v>
      </c>
      <c r="N173" s="83">
        <f t="shared" si="6"/>
        <v>59.3</v>
      </c>
      <c r="O173" s="83">
        <f t="shared" si="6"/>
        <v>76.599999999999994</v>
      </c>
      <c r="P173" s="140">
        <f t="shared" si="6"/>
        <v>100.5</v>
      </c>
      <c r="Q173" s="78">
        <v>84.051222351571596</v>
      </c>
    </row>
    <row r="174" spans="1:17" ht="14.45" customHeight="1" x14ac:dyDescent="0.2">
      <c r="A174" s="89">
        <v>2003</v>
      </c>
      <c r="B174" s="86" t="s">
        <v>94</v>
      </c>
      <c r="C174" s="90">
        <v>52.553916004540291</v>
      </c>
      <c r="D174" s="90">
        <v>45.250659630606862</v>
      </c>
      <c r="E174" s="90">
        <v>54.929577464788736</v>
      </c>
      <c r="F174" s="90">
        <v>34.995911692559275</v>
      </c>
      <c r="G174" s="90">
        <v>49.935815147625156</v>
      </c>
      <c r="H174" s="90">
        <v>63.645038167938935</v>
      </c>
      <c r="I174" s="90">
        <v>84.340044742729305</v>
      </c>
      <c r="J174" s="83">
        <f t="shared" si="6"/>
        <v>62.5</v>
      </c>
      <c r="K174" s="83">
        <f t="shared" si="6"/>
        <v>53.8</v>
      </c>
      <c r="L174" s="83">
        <f t="shared" si="6"/>
        <v>65.400000000000006</v>
      </c>
      <c r="M174" s="83">
        <f t="shared" si="6"/>
        <v>41.6</v>
      </c>
      <c r="N174" s="83">
        <f t="shared" si="6"/>
        <v>59.4</v>
      </c>
      <c r="O174" s="83">
        <f t="shared" si="6"/>
        <v>75.7</v>
      </c>
      <c r="P174" s="140">
        <f t="shared" si="6"/>
        <v>100.3</v>
      </c>
      <c r="Q174" s="78">
        <v>84.051222351571596</v>
      </c>
    </row>
    <row r="175" spans="1:17" ht="14.45" customHeight="1" x14ac:dyDescent="0.2">
      <c r="A175" s="89">
        <v>2003</v>
      </c>
      <c r="B175" s="86" t="s">
        <v>95</v>
      </c>
      <c r="C175" s="88">
        <v>52.553916004540291</v>
      </c>
      <c r="D175" s="88">
        <v>45.382585751978894</v>
      </c>
      <c r="E175" s="88">
        <v>55.057618437900132</v>
      </c>
      <c r="F175" s="88">
        <v>36.222403924775143</v>
      </c>
      <c r="G175" s="88">
        <v>50.064184852374837</v>
      </c>
      <c r="H175" s="88">
        <v>63.835877862595424</v>
      </c>
      <c r="I175" s="88">
        <v>84.228187919463082</v>
      </c>
      <c r="J175" s="83">
        <f t="shared" si="6"/>
        <v>62.3</v>
      </c>
      <c r="K175" s="83">
        <f t="shared" si="6"/>
        <v>53.8</v>
      </c>
      <c r="L175" s="83">
        <f t="shared" si="6"/>
        <v>65.2</v>
      </c>
      <c r="M175" s="83">
        <f t="shared" si="6"/>
        <v>42.9</v>
      </c>
      <c r="N175" s="83">
        <f t="shared" si="6"/>
        <v>59.3</v>
      </c>
      <c r="O175" s="83">
        <f t="shared" si="6"/>
        <v>75.599999999999994</v>
      </c>
      <c r="P175" s="140">
        <f t="shared" si="6"/>
        <v>99.8</v>
      </c>
      <c r="Q175" s="78">
        <v>84.400465657741549</v>
      </c>
    </row>
    <row r="176" spans="1:17" ht="14.45" customHeight="1" x14ac:dyDescent="0.2">
      <c r="A176" s="89">
        <v>2003</v>
      </c>
      <c r="B176" s="86" t="s">
        <v>96</v>
      </c>
      <c r="C176" s="88">
        <v>52.553916004540291</v>
      </c>
      <c r="D176" s="88">
        <v>45.514511873350926</v>
      </c>
      <c r="E176" s="88">
        <v>55.313700384122932</v>
      </c>
      <c r="F176" s="88">
        <v>37.694194603434177</v>
      </c>
      <c r="G176" s="88">
        <v>50.320924261874197</v>
      </c>
      <c r="H176" s="88">
        <v>64.503816793893122</v>
      </c>
      <c r="I176" s="88">
        <v>84.563758389261736</v>
      </c>
      <c r="J176" s="83">
        <f t="shared" si="6"/>
        <v>62.3</v>
      </c>
      <c r="K176" s="83">
        <f t="shared" si="6"/>
        <v>53.9</v>
      </c>
      <c r="L176" s="83">
        <f t="shared" si="6"/>
        <v>65.5</v>
      </c>
      <c r="M176" s="83">
        <f t="shared" si="6"/>
        <v>44.7</v>
      </c>
      <c r="N176" s="83">
        <f t="shared" si="6"/>
        <v>59.6</v>
      </c>
      <c r="O176" s="83">
        <f t="shared" si="6"/>
        <v>76.400000000000006</v>
      </c>
      <c r="P176" s="140">
        <f t="shared" si="6"/>
        <v>100.2</v>
      </c>
      <c r="Q176" s="78">
        <v>84.400465657741549</v>
      </c>
    </row>
    <row r="177" spans="1:17" ht="14.45" customHeight="1" x14ac:dyDescent="0.2">
      <c r="A177" s="89">
        <v>2003</v>
      </c>
      <c r="B177" s="86" t="s">
        <v>97</v>
      </c>
      <c r="C177" s="88">
        <v>53.348467650397282</v>
      </c>
      <c r="D177" s="88">
        <v>45.514511873350926</v>
      </c>
      <c r="E177" s="88">
        <v>55.441741357234321</v>
      </c>
      <c r="F177" s="88">
        <v>37.203597710547839</v>
      </c>
      <c r="G177" s="88">
        <v>50.449293966623863</v>
      </c>
      <c r="H177" s="88">
        <v>64.98091603053436</v>
      </c>
      <c r="I177" s="88">
        <v>84.899328859060404</v>
      </c>
      <c r="J177" s="83">
        <f t="shared" si="6"/>
        <v>63.2</v>
      </c>
      <c r="K177" s="83">
        <f t="shared" si="6"/>
        <v>53.9</v>
      </c>
      <c r="L177" s="83">
        <f t="shared" si="6"/>
        <v>65.7</v>
      </c>
      <c r="M177" s="83">
        <f t="shared" si="6"/>
        <v>44.1</v>
      </c>
      <c r="N177" s="83">
        <f t="shared" si="6"/>
        <v>59.8</v>
      </c>
      <c r="O177" s="83">
        <f t="shared" si="6"/>
        <v>77</v>
      </c>
      <c r="P177" s="140">
        <f t="shared" si="6"/>
        <v>100.6</v>
      </c>
      <c r="Q177" s="78">
        <v>84.400465657741549</v>
      </c>
    </row>
    <row r="178" spans="1:17" ht="14.45" customHeight="1" x14ac:dyDescent="0.2">
      <c r="A178" s="89">
        <v>2003</v>
      </c>
      <c r="B178" s="86" t="s">
        <v>98</v>
      </c>
      <c r="C178" s="12">
        <v>54.370034052213398</v>
      </c>
      <c r="D178" s="12">
        <v>45.646437994722959</v>
      </c>
      <c r="E178" s="12">
        <v>55.441741357234321</v>
      </c>
      <c r="F178" s="12">
        <v>40.392477514309078</v>
      </c>
      <c r="G178" s="12">
        <v>50.70603337612323</v>
      </c>
      <c r="H178" s="12">
        <v>64.694656488549612</v>
      </c>
      <c r="I178" s="88">
        <v>85.011185682326612</v>
      </c>
      <c r="J178" s="83">
        <f t="shared" si="6"/>
        <v>64.3</v>
      </c>
      <c r="K178" s="83">
        <f t="shared" si="6"/>
        <v>54</v>
      </c>
      <c r="L178" s="83">
        <f t="shared" si="6"/>
        <v>65.599999999999994</v>
      </c>
      <c r="M178" s="83">
        <f t="shared" si="6"/>
        <v>47.8</v>
      </c>
      <c r="N178" s="83">
        <f t="shared" si="6"/>
        <v>60</v>
      </c>
      <c r="O178" s="83">
        <f t="shared" si="6"/>
        <v>76.5</v>
      </c>
      <c r="P178" s="140">
        <f t="shared" si="6"/>
        <v>100.6</v>
      </c>
      <c r="Q178" s="78">
        <v>84.516880093131547</v>
      </c>
    </row>
    <row r="179" spans="1:17" ht="14.45" customHeight="1" x14ac:dyDescent="0.2">
      <c r="A179" s="89">
        <v>2003</v>
      </c>
      <c r="B179" s="86" t="s">
        <v>99</v>
      </c>
      <c r="C179" s="12">
        <v>54.483541430192957</v>
      </c>
      <c r="D179" s="12">
        <v>45.778364116094991</v>
      </c>
      <c r="E179" s="12">
        <v>55.569782330345717</v>
      </c>
      <c r="F179" s="12">
        <v>40.228945216680295</v>
      </c>
      <c r="G179" s="12">
        <v>50.70603337612323</v>
      </c>
      <c r="H179" s="12">
        <v>64.79007633587787</v>
      </c>
      <c r="I179" s="88">
        <v>84.899328859060404</v>
      </c>
      <c r="J179" s="83">
        <f t="shared" si="6"/>
        <v>64.5</v>
      </c>
      <c r="K179" s="83">
        <f t="shared" si="6"/>
        <v>54.2</v>
      </c>
      <c r="L179" s="83">
        <f t="shared" si="6"/>
        <v>65.7</v>
      </c>
      <c r="M179" s="83">
        <f t="shared" si="6"/>
        <v>47.6</v>
      </c>
      <c r="N179" s="83">
        <f t="shared" si="6"/>
        <v>60</v>
      </c>
      <c r="O179" s="83">
        <f t="shared" si="6"/>
        <v>76.7</v>
      </c>
      <c r="P179" s="140">
        <f t="shared" si="6"/>
        <v>100.5</v>
      </c>
      <c r="Q179" s="78">
        <v>84.516880093131547</v>
      </c>
    </row>
    <row r="180" spans="1:17" ht="14.45" customHeight="1" x14ac:dyDescent="0.2">
      <c r="A180" s="89">
        <v>2003</v>
      </c>
      <c r="B180" s="86" t="s">
        <v>100</v>
      </c>
      <c r="C180" s="12">
        <v>54.483541430192957</v>
      </c>
      <c r="D180" s="12">
        <v>45.910290237467017</v>
      </c>
      <c r="E180" s="12">
        <v>55.697823303457106</v>
      </c>
      <c r="F180" s="12">
        <v>42.109566639411284</v>
      </c>
      <c r="G180" s="12">
        <v>50.96277278562259</v>
      </c>
      <c r="H180" s="12">
        <v>64.79007633587787</v>
      </c>
      <c r="I180" s="88">
        <v>85.234899328859058</v>
      </c>
      <c r="J180" s="83">
        <f t="shared" si="6"/>
        <v>64.5</v>
      </c>
      <c r="K180" s="83">
        <f t="shared" si="6"/>
        <v>54.3</v>
      </c>
      <c r="L180" s="83">
        <f t="shared" si="6"/>
        <v>65.900000000000006</v>
      </c>
      <c r="M180" s="83">
        <f t="shared" si="6"/>
        <v>49.8</v>
      </c>
      <c r="N180" s="83">
        <f t="shared" si="6"/>
        <v>60.3</v>
      </c>
      <c r="O180" s="83">
        <f t="shared" si="6"/>
        <v>76.7</v>
      </c>
      <c r="P180" s="140">
        <f t="shared" si="6"/>
        <v>100.8</v>
      </c>
      <c r="Q180" s="78">
        <v>84.516880093131547</v>
      </c>
    </row>
    <row r="181" spans="1:17" ht="14.45" customHeight="1" x14ac:dyDescent="0.2">
      <c r="A181" s="89">
        <v>2004</v>
      </c>
      <c r="B181" s="86" t="s">
        <v>89</v>
      </c>
      <c r="C181" s="12">
        <v>54.710556186152104</v>
      </c>
      <c r="D181" s="12">
        <v>46.174142480211081</v>
      </c>
      <c r="E181" s="12">
        <v>55.953905249679906</v>
      </c>
      <c r="F181" s="12">
        <v>41.291905151267379</v>
      </c>
      <c r="G181" s="12">
        <v>51.219512195121943</v>
      </c>
      <c r="H181" s="12">
        <v>65.171755725190835</v>
      </c>
      <c r="I181" s="88">
        <v>84.787472035794181</v>
      </c>
      <c r="J181" s="83">
        <f t="shared" si="6"/>
        <v>64.5</v>
      </c>
      <c r="K181" s="83">
        <f t="shared" si="6"/>
        <v>54.4</v>
      </c>
      <c r="L181" s="83">
        <f t="shared" si="6"/>
        <v>65.900000000000006</v>
      </c>
      <c r="M181" s="83">
        <f t="shared" si="6"/>
        <v>48.7</v>
      </c>
      <c r="N181" s="83">
        <f t="shared" si="6"/>
        <v>60.4</v>
      </c>
      <c r="O181" s="83">
        <f t="shared" si="6"/>
        <v>76.8</v>
      </c>
      <c r="P181" s="140">
        <f t="shared" si="6"/>
        <v>99.9</v>
      </c>
      <c r="Q181" s="78">
        <v>84.866123399301514</v>
      </c>
    </row>
    <row r="182" spans="1:17" ht="14.45" customHeight="1" x14ac:dyDescent="0.2">
      <c r="A182" s="89">
        <v>2004</v>
      </c>
      <c r="B182" s="86" t="s">
        <v>90</v>
      </c>
      <c r="C182" s="12">
        <v>54.937570942111236</v>
      </c>
      <c r="D182" s="12">
        <v>46.701846965699204</v>
      </c>
      <c r="E182" s="12">
        <v>56.338028169014088</v>
      </c>
      <c r="F182" s="12">
        <v>40.228945216680295</v>
      </c>
      <c r="G182" s="12">
        <v>51.476251604621304</v>
      </c>
      <c r="H182" s="12">
        <v>65.267175572519093</v>
      </c>
      <c r="I182" s="88">
        <v>85.011185682326612</v>
      </c>
      <c r="J182" s="83">
        <f t="shared" si="6"/>
        <v>64.7</v>
      </c>
      <c r="K182" s="83">
        <f t="shared" si="6"/>
        <v>55</v>
      </c>
      <c r="L182" s="83">
        <f t="shared" si="6"/>
        <v>66.400000000000006</v>
      </c>
      <c r="M182" s="83">
        <f t="shared" si="6"/>
        <v>47.4</v>
      </c>
      <c r="N182" s="83">
        <f t="shared" si="6"/>
        <v>60.7</v>
      </c>
      <c r="O182" s="83">
        <f t="shared" si="6"/>
        <v>76.900000000000006</v>
      </c>
      <c r="P182" s="140">
        <f t="shared" si="6"/>
        <v>100.2</v>
      </c>
      <c r="Q182" s="78">
        <v>84.866123399301514</v>
      </c>
    </row>
    <row r="183" spans="1:17" ht="14.45" customHeight="1" x14ac:dyDescent="0.2">
      <c r="A183" s="89">
        <v>2004</v>
      </c>
      <c r="B183" s="86" t="s">
        <v>91</v>
      </c>
      <c r="C183" s="12">
        <v>54.824063564131663</v>
      </c>
      <c r="D183" s="12">
        <v>47.361477572559366</v>
      </c>
      <c r="E183" s="12">
        <v>56.978233034571069</v>
      </c>
      <c r="F183" s="12">
        <v>40.719542109566639</v>
      </c>
      <c r="G183" s="12">
        <v>52.118100128369704</v>
      </c>
      <c r="H183" s="12">
        <v>65.935114503816791</v>
      </c>
      <c r="I183" s="88">
        <v>85.123042505592821</v>
      </c>
      <c r="J183" s="83">
        <f t="shared" si="6"/>
        <v>64.599999999999994</v>
      </c>
      <c r="K183" s="83">
        <f t="shared" si="6"/>
        <v>55.8</v>
      </c>
      <c r="L183" s="83">
        <f t="shared" si="6"/>
        <v>67.099999999999994</v>
      </c>
      <c r="M183" s="83">
        <f t="shared" si="6"/>
        <v>48</v>
      </c>
      <c r="N183" s="83">
        <f t="shared" si="6"/>
        <v>61.4</v>
      </c>
      <c r="O183" s="83">
        <f t="shared" si="6"/>
        <v>77.7</v>
      </c>
      <c r="P183" s="140">
        <f t="shared" si="6"/>
        <v>100.3</v>
      </c>
      <c r="Q183" s="78">
        <v>84.866123399301514</v>
      </c>
    </row>
    <row r="184" spans="1:17" ht="14.45" customHeight="1" x14ac:dyDescent="0.2">
      <c r="A184" s="89">
        <v>2004</v>
      </c>
      <c r="B184" s="86" t="s">
        <v>92</v>
      </c>
      <c r="C184" s="12">
        <v>54.824063564131663</v>
      </c>
      <c r="D184" s="12">
        <v>47.75725593667547</v>
      </c>
      <c r="E184" s="12">
        <v>57.61843790012805</v>
      </c>
      <c r="F184" s="12">
        <v>44.235486508585446</v>
      </c>
      <c r="G184" s="12">
        <v>52.759948652118091</v>
      </c>
      <c r="H184" s="12">
        <v>66.507633587786259</v>
      </c>
      <c r="I184" s="88">
        <v>85.458612975391503</v>
      </c>
      <c r="J184" s="83">
        <f t="shared" si="6"/>
        <v>63.6</v>
      </c>
      <c r="K184" s="83">
        <f t="shared" si="6"/>
        <v>55.4</v>
      </c>
      <c r="L184" s="83">
        <f t="shared" si="6"/>
        <v>66.900000000000006</v>
      </c>
      <c r="M184" s="83">
        <f t="shared" si="6"/>
        <v>51.3</v>
      </c>
      <c r="N184" s="83">
        <f t="shared" si="6"/>
        <v>61.2</v>
      </c>
      <c r="O184" s="83">
        <f t="shared" si="6"/>
        <v>77.2</v>
      </c>
      <c r="P184" s="140">
        <f t="shared" si="6"/>
        <v>99.2</v>
      </c>
      <c r="Q184" s="78">
        <v>86.146682188591384</v>
      </c>
    </row>
    <row r="185" spans="1:17" ht="14.45" customHeight="1" x14ac:dyDescent="0.2">
      <c r="A185" s="89">
        <v>2004</v>
      </c>
      <c r="B185" s="86" t="s">
        <v>93</v>
      </c>
      <c r="C185" s="12">
        <v>54.370034052213398</v>
      </c>
      <c r="D185" s="12">
        <v>47.889182058047489</v>
      </c>
      <c r="E185" s="12">
        <v>57.874519846350836</v>
      </c>
      <c r="F185" s="12">
        <v>47.669664758789857</v>
      </c>
      <c r="G185" s="12">
        <v>53.145057766367131</v>
      </c>
      <c r="H185" s="12">
        <v>69.656488549618317</v>
      </c>
      <c r="I185" s="88">
        <v>85.68232662192392</v>
      </c>
      <c r="J185" s="83">
        <f t="shared" si="6"/>
        <v>63.1</v>
      </c>
      <c r="K185" s="83">
        <f t="shared" si="6"/>
        <v>55.6</v>
      </c>
      <c r="L185" s="83">
        <f t="shared" si="6"/>
        <v>67.2</v>
      </c>
      <c r="M185" s="83">
        <f t="shared" ref="M185:P248" si="7">ROUND((F185/$Q185)*100,1)</f>
        <v>55.3</v>
      </c>
      <c r="N185" s="83">
        <f t="shared" si="7"/>
        <v>61.7</v>
      </c>
      <c r="O185" s="83">
        <f t="shared" si="7"/>
        <v>80.900000000000006</v>
      </c>
      <c r="P185" s="140">
        <f t="shared" si="7"/>
        <v>99.5</v>
      </c>
      <c r="Q185" s="78">
        <v>86.146682188591384</v>
      </c>
    </row>
    <row r="186" spans="1:17" ht="14.45" customHeight="1" x14ac:dyDescent="0.2">
      <c r="A186" s="89">
        <v>2004</v>
      </c>
      <c r="B186" s="86" t="s">
        <v>94</v>
      </c>
      <c r="C186" s="12">
        <v>54.256526674233832</v>
      </c>
      <c r="D186" s="12">
        <v>48.021108179419528</v>
      </c>
      <c r="E186" s="12">
        <v>58.258642765685018</v>
      </c>
      <c r="F186" s="12">
        <v>44.889615699100574</v>
      </c>
      <c r="G186" s="12">
        <v>53.273427471116804</v>
      </c>
      <c r="H186" s="12">
        <v>69.465648854961842</v>
      </c>
      <c r="I186" s="88">
        <v>85.68232662192392</v>
      </c>
      <c r="J186" s="83">
        <f t="shared" ref="J186:O249" si="8">ROUND((C186/$Q186)*100,1)</f>
        <v>63</v>
      </c>
      <c r="K186" s="83">
        <f t="shared" si="8"/>
        <v>55.7</v>
      </c>
      <c r="L186" s="83">
        <f t="shared" si="8"/>
        <v>67.599999999999994</v>
      </c>
      <c r="M186" s="83">
        <f t="shared" si="7"/>
        <v>52.1</v>
      </c>
      <c r="N186" s="83">
        <f t="shared" si="7"/>
        <v>61.8</v>
      </c>
      <c r="O186" s="83">
        <f t="shared" si="7"/>
        <v>80.599999999999994</v>
      </c>
      <c r="P186" s="140">
        <f t="shared" si="7"/>
        <v>99.5</v>
      </c>
      <c r="Q186" s="78">
        <v>86.146682188591384</v>
      </c>
    </row>
    <row r="187" spans="1:17" ht="14.45" customHeight="1" x14ac:dyDescent="0.2">
      <c r="A187" s="89">
        <v>2004</v>
      </c>
      <c r="B187" s="86" t="s">
        <v>95</v>
      </c>
      <c r="C187" s="88">
        <v>54.597048808172531</v>
      </c>
      <c r="D187" s="88">
        <v>48.15303430079156</v>
      </c>
      <c r="E187" s="88">
        <v>58.386683738796421</v>
      </c>
      <c r="F187" s="88">
        <v>45.298446443172523</v>
      </c>
      <c r="G187" s="88">
        <v>53.401797175866491</v>
      </c>
      <c r="H187" s="12">
        <v>68.702290076335885</v>
      </c>
      <c r="I187" s="12">
        <v>85.458612975391503</v>
      </c>
      <c r="J187" s="83">
        <f t="shared" si="8"/>
        <v>63.3</v>
      </c>
      <c r="K187" s="83">
        <f t="shared" si="8"/>
        <v>55.8</v>
      </c>
      <c r="L187" s="83">
        <f t="shared" si="8"/>
        <v>67.7</v>
      </c>
      <c r="M187" s="83">
        <f t="shared" si="7"/>
        <v>52.5</v>
      </c>
      <c r="N187" s="83">
        <f t="shared" si="7"/>
        <v>61.9</v>
      </c>
      <c r="O187" s="83">
        <f t="shared" si="7"/>
        <v>79.599999999999994</v>
      </c>
      <c r="P187" s="140">
        <f t="shared" si="7"/>
        <v>99.1</v>
      </c>
      <c r="Q187" s="78">
        <v>86.263096623981355</v>
      </c>
    </row>
    <row r="188" spans="1:17" ht="14.45" customHeight="1" x14ac:dyDescent="0.2">
      <c r="A188" s="89">
        <v>2004</v>
      </c>
      <c r="B188" s="86" t="s">
        <v>96</v>
      </c>
      <c r="C188" s="88">
        <v>55.505107832009081</v>
      </c>
      <c r="D188" s="88">
        <v>48.284960422163593</v>
      </c>
      <c r="E188" s="88">
        <v>58.514724711907817</v>
      </c>
      <c r="F188" s="88">
        <v>49.71381847914963</v>
      </c>
      <c r="G188" s="88">
        <v>53.786906290115525</v>
      </c>
      <c r="H188" s="12">
        <v>69.179389312977108</v>
      </c>
      <c r="I188" s="12">
        <v>85.68232662192392</v>
      </c>
      <c r="J188" s="83">
        <f t="shared" si="8"/>
        <v>64.3</v>
      </c>
      <c r="K188" s="83">
        <f t="shared" si="8"/>
        <v>56</v>
      </c>
      <c r="L188" s="83">
        <f t="shared" si="8"/>
        <v>67.8</v>
      </c>
      <c r="M188" s="83">
        <f t="shared" si="7"/>
        <v>57.6</v>
      </c>
      <c r="N188" s="83">
        <f t="shared" si="7"/>
        <v>62.4</v>
      </c>
      <c r="O188" s="83">
        <f t="shared" si="7"/>
        <v>80.2</v>
      </c>
      <c r="P188" s="140">
        <f t="shared" si="7"/>
        <v>99.3</v>
      </c>
      <c r="Q188" s="78">
        <v>86.263096623981355</v>
      </c>
    </row>
    <row r="189" spans="1:17" ht="14.45" customHeight="1" x14ac:dyDescent="0.2">
      <c r="A189" s="89">
        <v>2004</v>
      </c>
      <c r="B189" s="86" t="s">
        <v>97</v>
      </c>
      <c r="C189" s="88">
        <v>56.867196367763903</v>
      </c>
      <c r="D189" s="88">
        <v>48.416886543535625</v>
      </c>
      <c r="E189" s="88">
        <v>58.770806658130603</v>
      </c>
      <c r="F189" s="88">
        <v>52.166802943581359</v>
      </c>
      <c r="G189" s="88">
        <v>54.043645699614885</v>
      </c>
      <c r="H189" s="12">
        <v>69.465648854961842</v>
      </c>
      <c r="I189" s="12">
        <v>85.794183445190157</v>
      </c>
      <c r="J189" s="83">
        <f t="shared" si="8"/>
        <v>65.900000000000006</v>
      </c>
      <c r="K189" s="83">
        <f t="shared" si="8"/>
        <v>56.1</v>
      </c>
      <c r="L189" s="83">
        <f t="shared" si="8"/>
        <v>68.099999999999994</v>
      </c>
      <c r="M189" s="83">
        <f t="shared" si="7"/>
        <v>60.5</v>
      </c>
      <c r="N189" s="83">
        <f t="shared" si="7"/>
        <v>62.6</v>
      </c>
      <c r="O189" s="83">
        <f t="shared" si="7"/>
        <v>80.5</v>
      </c>
      <c r="P189" s="140">
        <f t="shared" si="7"/>
        <v>99.5</v>
      </c>
      <c r="Q189" s="78">
        <v>86.263096623981355</v>
      </c>
    </row>
    <row r="190" spans="1:17" ht="14.45" customHeight="1" x14ac:dyDescent="0.2">
      <c r="A190" s="89">
        <v>2004</v>
      </c>
      <c r="B190" s="86" t="s">
        <v>98</v>
      </c>
      <c r="C190" s="88">
        <v>59.137343927355282</v>
      </c>
      <c r="D190" s="88">
        <v>49.07651715039578</v>
      </c>
      <c r="E190" s="88">
        <v>59.411011523687584</v>
      </c>
      <c r="F190" s="88">
        <v>59.19869174161898</v>
      </c>
      <c r="G190" s="88">
        <v>55.070603337612326</v>
      </c>
      <c r="H190" s="88">
        <v>70.992366412213741</v>
      </c>
      <c r="I190" s="12">
        <v>86.017897091722588</v>
      </c>
      <c r="J190" s="83">
        <f t="shared" si="8"/>
        <v>67.400000000000006</v>
      </c>
      <c r="K190" s="83">
        <f t="shared" si="8"/>
        <v>55.9</v>
      </c>
      <c r="L190" s="83">
        <f t="shared" si="8"/>
        <v>67.7</v>
      </c>
      <c r="M190" s="83">
        <f t="shared" si="7"/>
        <v>67.400000000000006</v>
      </c>
      <c r="N190" s="83">
        <f t="shared" si="7"/>
        <v>62.7</v>
      </c>
      <c r="O190" s="83">
        <f t="shared" si="7"/>
        <v>80.900000000000006</v>
      </c>
      <c r="P190" s="140">
        <f t="shared" si="7"/>
        <v>98</v>
      </c>
      <c r="Q190" s="78">
        <v>87.776484284051222</v>
      </c>
    </row>
    <row r="191" spans="1:17" ht="14.45" customHeight="1" x14ac:dyDescent="0.2">
      <c r="A191" s="89">
        <v>2004</v>
      </c>
      <c r="B191" s="86" t="s">
        <v>99</v>
      </c>
      <c r="C191" s="88">
        <v>59.8183881952327</v>
      </c>
      <c r="D191" s="88">
        <v>50.659630606860162</v>
      </c>
      <c r="E191" s="88">
        <v>60.435339308578747</v>
      </c>
      <c r="F191" s="88">
        <v>55.028618152085038</v>
      </c>
      <c r="G191" s="88">
        <v>56.225930680359426</v>
      </c>
      <c r="H191" s="88">
        <v>71.946564885496187</v>
      </c>
      <c r="I191" s="12">
        <v>86.129753914988811</v>
      </c>
      <c r="J191" s="83">
        <f t="shared" si="8"/>
        <v>68.099999999999994</v>
      </c>
      <c r="K191" s="83">
        <f t="shared" si="8"/>
        <v>57.7</v>
      </c>
      <c r="L191" s="83">
        <f t="shared" si="8"/>
        <v>68.900000000000006</v>
      </c>
      <c r="M191" s="83">
        <f t="shared" si="7"/>
        <v>62.7</v>
      </c>
      <c r="N191" s="83">
        <f t="shared" si="7"/>
        <v>64.099999999999994</v>
      </c>
      <c r="O191" s="83">
        <f t="shared" si="7"/>
        <v>82</v>
      </c>
      <c r="P191" s="140">
        <f t="shared" si="7"/>
        <v>98.1</v>
      </c>
      <c r="Q191" s="78">
        <v>87.776484284051222</v>
      </c>
    </row>
    <row r="192" spans="1:17" ht="14.45" customHeight="1" x14ac:dyDescent="0.2">
      <c r="A192" s="89">
        <v>2004</v>
      </c>
      <c r="B192" s="86" t="s">
        <v>100</v>
      </c>
      <c r="C192" s="88">
        <v>60.385925085130545</v>
      </c>
      <c r="D192" s="88">
        <v>52.374670184696569</v>
      </c>
      <c r="E192" s="88">
        <v>61.587708066581314</v>
      </c>
      <c r="F192" s="88">
        <v>51.022076860179887</v>
      </c>
      <c r="G192" s="12">
        <v>57.252888318356867</v>
      </c>
      <c r="H192" s="88">
        <v>70.419847328244273</v>
      </c>
      <c r="I192" s="12">
        <v>86.577181208053688</v>
      </c>
      <c r="J192" s="83">
        <f t="shared" si="8"/>
        <v>68.8</v>
      </c>
      <c r="K192" s="83">
        <f t="shared" si="8"/>
        <v>59.7</v>
      </c>
      <c r="L192" s="83">
        <f t="shared" si="8"/>
        <v>70.2</v>
      </c>
      <c r="M192" s="83">
        <f t="shared" si="7"/>
        <v>58.1</v>
      </c>
      <c r="N192" s="83">
        <f t="shared" si="7"/>
        <v>65.2</v>
      </c>
      <c r="O192" s="83">
        <f t="shared" si="7"/>
        <v>80.2</v>
      </c>
      <c r="P192" s="140">
        <f t="shared" si="7"/>
        <v>98.6</v>
      </c>
      <c r="Q192" s="78">
        <v>87.776484284051222</v>
      </c>
    </row>
    <row r="193" spans="1:17" ht="14.45" customHeight="1" x14ac:dyDescent="0.2">
      <c r="A193" s="89">
        <v>2005</v>
      </c>
      <c r="B193" s="86" t="s">
        <v>89</v>
      </c>
      <c r="C193" s="88">
        <v>60.612939841089677</v>
      </c>
      <c r="D193" s="88">
        <v>53.298153034300789</v>
      </c>
      <c r="E193" s="88">
        <v>62.483994878361074</v>
      </c>
      <c r="F193" s="88">
        <v>51.757972199509403</v>
      </c>
      <c r="G193" s="12">
        <v>58.279845956354293</v>
      </c>
      <c r="H193" s="88">
        <v>68.034351145038158</v>
      </c>
      <c r="I193" s="12">
        <v>86.129753914988811</v>
      </c>
      <c r="J193" s="83">
        <f t="shared" si="8"/>
        <v>69</v>
      </c>
      <c r="K193" s="83">
        <f t="shared" si="8"/>
        <v>60.6</v>
      </c>
      <c r="L193" s="83">
        <f t="shared" si="8"/>
        <v>71.099999999999994</v>
      </c>
      <c r="M193" s="83">
        <f t="shared" si="7"/>
        <v>58.9</v>
      </c>
      <c r="N193" s="83">
        <f t="shared" si="7"/>
        <v>66.3</v>
      </c>
      <c r="O193" s="83">
        <f t="shared" si="7"/>
        <v>77.400000000000006</v>
      </c>
      <c r="P193" s="140">
        <f t="shared" si="7"/>
        <v>98</v>
      </c>
      <c r="Q193" s="78">
        <v>87.892898719441206</v>
      </c>
    </row>
    <row r="194" spans="1:17" ht="14.45" customHeight="1" x14ac:dyDescent="0.2">
      <c r="A194" s="89">
        <v>2005</v>
      </c>
      <c r="B194" s="86" t="s">
        <v>90</v>
      </c>
      <c r="C194" s="88">
        <v>61.066969353007948</v>
      </c>
      <c r="D194" s="88">
        <v>53.562005277044854</v>
      </c>
      <c r="E194" s="88">
        <v>62.996158770806666</v>
      </c>
      <c r="F194" s="88">
        <v>51.839738348323792</v>
      </c>
      <c r="G194" s="12">
        <v>58.536585365853654</v>
      </c>
      <c r="H194" s="88">
        <v>68.893129770992374</v>
      </c>
      <c r="I194" s="12">
        <v>86.353467561521242</v>
      </c>
      <c r="J194" s="83">
        <f t="shared" si="8"/>
        <v>69.5</v>
      </c>
      <c r="K194" s="83">
        <f t="shared" si="8"/>
        <v>60.9</v>
      </c>
      <c r="L194" s="83">
        <f t="shared" si="8"/>
        <v>71.7</v>
      </c>
      <c r="M194" s="83">
        <f t="shared" si="7"/>
        <v>59</v>
      </c>
      <c r="N194" s="83">
        <f t="shared" si="7"/>
        <v>66.599999999999994</v>
      </c>
      <c r="O194" s="83">
        <f t="shared" si="7"/>
        <v>78.400000000000006</v>
      </c>
      <c r="P194" s="140">
        <f t="shared" si="7"/>
        <v>98.2</v>
      </c>
      <c r="Q194" s="78">
        <v>87.892898719441206</v>
      </c>
    </row>
    <row r="195" spans="1:17" ht="14.45" customHeight="1" x14ac:dyDescent="0.2">
      <c r="A195" s="89">
        <v>2005</v>
      </c>
      <c r="B195" s="86" t="s">
        <v>91</v>
      </c>
      <c r="C195" s="88">
        <v>61.180476730987522</v>
      </c>
      <c r="D195" s="88">
        <v>53.693931398416893</v>
      </c>
      <c r="E195" s="88">
        <v>63.380281690140848</v>
      </c>
      <c r="F195" s="88">
        <v>59.19869174161898</v>
      </c>
      <c r="G195" s="12">
        <v>59.050064184852367</v>
      </c>
      <c r="H195" s="88">
        <v>70.419847328244273</v>
      </c>
      <c r="I195" s="12">
        <v>86.68903803131991</v>
      </c>
      <c r="J195" s="83">
        <f t="shared" si="8"/>
        <v>69.599999999999994</v>
      </c>
      <c r="K195" s="83">
        <f t="shared" si="8"/>
        <v>61.1</v>
      </c>
      <c r="L195" s="83">
        <f t="shared" si="8"/>
        <v>72.099999999999994</v>
      </c>
      <c r="M195" s="83">
        <f t="shared" si="7"/>
        <v>67.400000000000006</v>
      </c>
      <c r="N195" s="83">
        <f t="shared" si="7"/>
        <v>67.2</v>
      </c>
      <c r="O195" s="83">
        <f t="shared" si="7"/>
        <v>80.099999999999994</v>
      </c>
      <c r="P195" s="140">
        <f t="shared" si="7"/>
        <v>98.6</v>
      </c>
      <c r="Q195" s="78">
        <v>87.892898719441206</v>
      </c>
    </row>
    <row r="196" spans="1:17" ht="14.45" customHeight="1" x14ac:dyDescent="0.2">
      <c r="A196" s="89">
        <v>2005</v>
      </c>
      <c r="B196" s="86" t="s">
        <v>92</v>
      </c>
      <c r="C196" s="88">
        <v>61.180476730987522</v>
      </c>
      <c r="D196" s="88">
        <v>53.957783641160951</v>
      </c>
      <c r="E196" s="88">
        <v>63.636363636363647</v>
      </c>
      <c r="F196" s="88">
        <v>61.324611610793134</v>
      </c>
      <c r="G196" s="12">
        <v>59.435173299101407</v>
      </c>
      <c r="H196" s="88">
        <v>73.377862595419856</v>
      </c>
      <c r="I196" s="12">
        <v>87.024608501118564</v>
      </c>
      <c r="J196" s="83">
        <f t="shared" si="8"/>
        <v>68.8</v>
      </c>
      <c r="K196" s="83">
        <f t="shared" si="8"/>
        <v>60.7</v>
      </c>
      <c r="L196" s="83">
        <f t="shared" si="8"/>
        <v>71.5</v>
      </c>
      <c r="M196" s="83">
        <f t="shared" si="7"/>
        <v>69</v>
      </c>
      <c r="N196" s="83">
        <f t="shared" si="7"/>
        <v>66.8</v>
      </c>
      <c r="O196" s="83">
        <f t="shared" si="7"/>
        <v>82.5</v>
      </c>
      <c r="P196" s="140">
        <f t="shared" si="7"/>
        <v>97.8</v>
      </c>
      <c r="Q196" s="78">
        <v>88.940628637951107</v>
      </c>
    </row>
    <row r="197" spans="1:17" ht="14.45" customHeight="1" x14ac:dyDescent="0.2">
      <c r="A197" s="89">
        <v>2005</v>
      </c>
      <c r="B197" s="86" t="s">
        <v>93</v>
      </c>
      <c r="C197" s="88">
        <v>60.612939841089677</v>
      </c>
      <c r="D197" s="88">
        <v>54.089709762532976</v>
      </c>
      <c r="E197" s="88">
        <v>63.764404609475037</v>
      </c>
      <c r="F197" s="88">
        <v>57.890433360588709</v>
      </c>
      <c r="G197" s="12">
        <v>59.435173299101407</v>
      </c>
      <c r="H197" s="88">
        <v>72.996183206106863</v>
      </c>
      <c r="I197" s="12">
        <v>87.360178970917218</v>
      </c>
      <c r="J197" s="83">
        <f t="shared" si="8"/>
        <v>68.099999999999994</v>
      </c>
      <c r="K197" s="83">
        <f t="shared" si="8"/>
        <v>60.8</v>
      </c>
      <c r="L197" s="83">
        <f t="shared" si="8"/>
        <v>71.7</v>
      </c>
      <c r="M197" s="83">
        <f t="shared" si="7"/>
        <v>65.099999999999994</v>
      </c>
      <c r="N197" s="83">
        <f t="shared" si="7"/>
        <v>66.8</v>
      </c>
      <c r="O197" s="83">
        <f t="shared" si="7"/>
        <v>82.1</v>
      </c>
      <c r="P197" s="140">
        <f t="shared" si="7"/>
        <v>98.2</v>
      </c>
      <c r="Q197" s="78">
        <v>88.940628637951107</v>
      </c>
    </row>
    <row r="198" spans="1:17" ht="14.45" customHeight="1" x14ac:dyDescent="0.2">
      <c r="A198" s="89">
        <v>2005</v>
      </c>
      <c r="B198" s="86" t="s">
        <v>94</v>
      </c>
      <c r="C198" s="88">
        <v>60.385925085130545</v>
      </c>
      <c r="D198" s="88">
        <v>54.353562005277048</v>
      </c>
      <c r="E198" s="88">
        <v>63.892445582586433</v>
      </c>
      <c r="F198" s="88">
        <v>63.695829926410475</v>
      </c>
      <c r="G198" s="12">
        <v>59.820282413350448</v>
      </c>
      <c r="H198" s="88">
        <v>72.996183206106863</v>
      </c>
      <c r="I198" s="12">
        <v>87.360178970917218</v>
      </c>
      <c r="J198" s="83">
        <f t="shared" si="8"/>
        <v>67.900000000000006</v>
      </c>
      <c r="K198" s="83">
        <f t="shared" si="8"/>
        <v>61.1</v>
      </c>
      <c r="L198" s="83">
        <f t="shared" si="8"/>
        <v>71.8</v>
      </c>
      <c r="M198" s="83">
        <f t="shared" si="7"/>
        <v>71.599999999999994</v>
      </c>
      <c r="N198" s="83">
        <f t="shared" si="7"/>
        <v>67.3</v>
      </c>
      <c r="O198" s="83">
        <f t="shared" si="7"/>
        <v>82.1</v>
      </c>
      <c r="P198" s="140">
        <f t="shared" si="7"/>
        <v>98.2</v>
      </c>
      <c r="Q198" s="78">
        <v>88.940628637951107</v>
      </c>
    </row>
    <row r="199" spans="1:17" ht="14.45" customHeight="1" x14ac:dyDescent="0.2">
      <c r="A199" s="89">
        <v>2005</v>
      </c>
      <c r="B199" s="86" t="s">
        <v>95</v>
      </c>
      <c r="C199" s="88">
        <v>60.272417707150971</v>
      </c>
      <c r="D199" s="88">
        <v>54.353562005277048</v>
      </c>
      <c r="E199" s="88">
        <v>63.892445582586433</v>
      </c>
      <c r="F199" s="88">
        <v>68.111201962387568</v>
      </c>
      <c r="G199" s="12">
        <v>60.077021822849794</v>
      </c>
      <c r="H199" s="88">
        <v>75.381679389312978</v>
      </c>
      <c r="I199" s="12">
        <v>87.472035794183441</v>
      </c>
      <c r="J199" s="83">
        <f t="shared" si="8"/>
        <v>67.599999999999994</v>
      </c>
      <c r="K199" s="83">
        <f t="shared" si="8"/>
        <v>61</v>
      </c>
      <c r="L199" s="83">
        <f t="shared" si="8"/>
        <v>71.599999999999994</v>
      </c>
      <c r="M199" s="83">
        <f t="shared" si="7"/>
        <v>76.400000000000006</v>
      </c>
      <c r="N199" s="83">
        <f t="shared" si="7"/>
        <v>67.400000000000006</v>
      </c>
      <c r="O199" s="83">
        <f t="shared" si="7"/>
        <v>84.5</v>
      </c>
      <c r="P199" s="140">
        <f t="shared" si="7"/>
        <v>98.1</v>
      </c>
      <c r="Q199" s="78">
        <v>89.173457508731076</v>
      </c>
    </row>
    <row r="200" spans="1:17" ht="14.45" customHeight="1" x14ac:dyDescent="0.2">
      <c r="A200" s="89">
        <v>2005</v>
      </c>
      <c r="B200" s="86" t="s">
        <v>96</v>
      </c>
      <c r="C200" s="88">
        <v>61.066969353007948</v>
      </c>
      <c r="D200" s="88">
        <v>54.485488126649074</v>
      </c>
      <c r="E200" s="88">
        <v>64.020486555697829</v>
      </c>
      <c r="F200" s="88">
        <v>72.28127555192151</v>
      </c>
      <c r="G200" s="12">
        <v>60.333761232349161</v>
      </c>
      <c r="H200" s="88">
        <v>77.862595419847324</v>
      </c>
      <c r="I200" s="12">
        <v>87.695749440715886</v>
      </c>
      <c r="J200" s="83">
        <f t="shared" si="8"/>
        <v>68.5</v>
      </c>
      <c r="K200" s="83">
        <f t="shared" si="8"/>
        <v>61.1</v>
      </c>
      <c r="L200" s="83">
        <f t="shared" si="8"/>
        <v>71.8</v>
      </c>
      <c r="M200" s="83">
        <f t="shared" si="7"/>
        <v>81.099999999999994</v>
      </c>
      <c r="N200" s="83">
        <f t="shared" si="7"/>
        <v>67.7</v>
      </c>
      <c r="O200" s="83">
        <f t="shared" si="7"/>
        <v>87.3</v>
      </c>
      <c r="P200" s="140">
        <f t="shared" si="7"/>
        <v>98.3</v>
      </c>
      <c r="Q200" s="78">
        <v>89.173457508731076</v>
      </c>
    </row>
    <row r="201" spans="1:17" ht="14.45" customHeight="1" x14ac:dyDescent="0.2">
      <c r="A201" s="89">
        <v>2005</v>
      </c>
      <c r="B201" s="86" t="s">
        <v>97</v>
      </c>
      <c r="C201" s="88">
        <v>61.748013620885359</v>
      </c>
      <c r="D201" s="88">
        <v>55.145118733509236</v>
      </c>
      <c r="E201" s="88">
        <v>64.788732394366207</v>
      </c>
      <c r="F201" s="88">
        <v>73.834832379394939</v>
      </c>
      <c r="G201" s="12">
        <v>61.103979460847235</v>
      </c>
      <c r="H201" s="88">
        <v>81.583969465648849</v>
      </c>
      <c r="I201" s="12">
        <v>87.919463087248303</v>
      </c>
      <c r="J201" s="83">
        <f t="shared" si="8"/>
        <v>69.2</v>
      </c>
      <c r="K201" s="83">
        <f t="shared" si="8"/>
        <v>61.8</v>
      </c>
      <c r="L201" s="83">
        <f t="shared" si="8"/>
        <v>72.7</v>
      </c>
      <c r="M201" s="83">
        <f t="shared" si="7"/>
        <v>82.8</v>
      </c>
      <c r="N201" s="83">
        <f t="shared" si="7"/>
        <v>68.5</v>
      </c>
      <c r="O201" s="83">
        <f t="shared" si="7"/>
        <v>91.5</v>
      </c>
      <c r="P201" s="140">
        <f t="shared" si="7"/>
        <v>98.6</v>
      </c>
      <c r="Q201" s="78">
        <v>89.173457508731076</v>
      </c>
    </row>
    <row r="202" spans="1:17" ht="14.45" customHeight="1" x14ac:dyDescent="0.2">
      <c r="A202" s="89">
        <v>2005</v>
      </c>
      <c r="B202" s="86" t="s">
        <v>98</v>
      </c>
      <c r="C202" s="12">
        <v>64.358683314415444</v>
      </c>
      <c r="D202" s="12">
        <v>57.25593667546174</v>
      </c>
      <c r="E202" s="12">
        <v>66.197183098591566</v>
      </c>
      <c r="F202" s="12">
        <v>76.778413736713006</v>
      </c>
      <c r="G202" s="12">
        <v>62.901155327342742</v>
      </c>
      <c r="H202" s="12">
        <v>80.438931297709928</v>
      </c>
      <c r="I202" s="12">
        <v>88.03131991051454</v>
      </c>
      <c r="J202" s="83">
        <f t="shared" si="8"/>
        <v>72</v>
      </c>
      <c r="K202" s="83">
        <f t="shared" si="8"/>
        <v>64</v>
      </c>
      <c r="L202" s="83">
        <f t="shared" si="8"/>
        <v>74</v>
      </c>
      <c r="M202" s="83">
        <f t="shared" si="7"/>
        <v>85.9</v>
      </c>
      <c r="N202" s="83">
        <f t="shared" si="7"/>
        <v>70.400000000000006</v>
      </c>
      <c r="O202" s="83">
        <f t="shared" si="7"/>
        <v>90</v>
      </c>
      <c r="P202" s="140">
        <f t="shared" si="7"/>
        <v>98.5</v>
      </c>
      <c r="Q202" s="78">
        <v>89.406286379511045</v>
      </c>
    </row>
    <row r="203" spans="1:17" ht="14.45" customHeight="1" x14ac:dyDescent="0.2">
      <c r="A203" s="89">
        <v>2005</v>
      </c>
      <c r="B203" s="86" t="s">
        <v>99</v>
      </c>
      <c r="C203" s="88">
        <v>65.039727582292855</v>
      </c>
      <c r="D203" s="88">
        <v>59.366754617414252</v>
      </c>
      <c r="E203" s="88">
        <v>67.605633802816897</v>
      </c>
      <c r="F203" s="12">
        <v>68.43826655764515</v>
      </c>
      <c r="G203" s="88">
        <v>64.184852374839522</v>
      </c>
      <c r="H203" s="12">
        <v>77.671755725190849</v>
      </c>
      <c r="I203" s="88">
        <v>88.03131991051454</v>
      </c>
      <c r="J203" s="83">
        <f t="shared" si="8"/>
        <v>72.7</v>
      </c>
      <c r="K203" s="83">
        <f t="shared" si="8"/>
        <v>66.400000000000006</v>
      </c>
      <c r="L203" s="83">
        <f t="shared" si="8"/>
        <v>75.599999999999994</v>
      </c>
      <c r="M203" s="83">
        <f t="shared" si="7"/>
        <v>76.5</v>
      </c>
      <c r="N203" s="83">
        <f t="shared" si="7"/>
        <v>71.8</v>
      </c>
      <c r="O203" s="83">
        <f t="shared" si="7"/>
        <v>86.9</v>
      </c>
      <c r="P203" s="140">
        <f t="shared" si="7"/>
        <v>98.5</v>
      </c>
      <c r="Q203" s="78">
        <v>89.406286379511045</v>
      </c>
    </row>
    <row r="204" spans="1:17" ht="14.45" customHeight="1" x14ac:dyDescent="0.2">
      <c r="A204" s="89">
        <v>2005</v>
      </c>
      <c r="B204" s="86" t="s">
        <v>100</v>
      </c>
      <c r="C204" s="88">
        <v>65.153234960272428</v>
      </c>
      <c r="D204" s="88">
        <v>60.554089709762536</v>
      </c>
      <c r="E204" s="88">
        <v>68.245838668373878</v>
      </c>
      <c r="F204" s="88">
        <v>70.973017170891254</v>
      </c>
      <c r="G204" s="88">
        <v>65.211810012836963</v>
      </c>
      <c r="H204" s="12">
        <v>75.095419847328245</v>
      </c>
      <c r="I204" s="88">
        <v>88.255033557046985</v>
      </c>
      <c r="J204" s="83">
        <f t="shared" si="8"/>
        <v>72.900000000000006</v>
      </c>
      <c r="K204" s="83">
        <f t="shared" si="8"/>
        <v>67.7</v>
      </c>
      <c r="L204" s="83">
        <f t="shared" si="8"/>
        <v>76.3</v>
      </c>
      <c r="M204" s="83">
        <f t="shared" si="7"/>
        <v>79.400000000000006</v>
      </c>
      <c r="N204" s="83">
        <f t="shared" si="7"/>
        <v>72.900000000000006</v>
      </c>
      <c r="O204" s="83">
        <f t="shared" si="7"/>
        <v>84</v>
      </c>
      <c r="P204" s="140">
        <f t="shared" si="7"/>
        <v>98.7</v>
      </c>
      <c r="Q204" s="78">
        <v>89.406286379511045</v>
      </c>
    </row>
    <row r="205" spans="1:17" ht="14.45" customHeight="1" x14ac:dyDescent="0.2">
      <c r="A205" s="89">
        <v>2006</v>
      </c>
      <c r="B205" s="86" t="s">
        <v>89</v>
      </c>
      <c r="C205" s="12">
        <v>65.266742338251987</v>
      </c>
      <c r="D205" s="12">
        <v>61.081794195250659</v>
      </c>
      <c r="E205" s="12">
        <v>68.886043533930859</v>
      </c>
      <c r="F205" s="12">
        <v>72.28127555192151</v>
      </c>
      <c r="G205" s="12">
        <v>65.853658536585357</v>
      </c>
      <c r="H205" s="12">
        <v>76.431297709923669</v>
      </c>
      <c r="I205" s="12">
        <v>87.807606263982095</v>
      </c>
      <c r="J205" s="83">
        <f t="shared" si="8"/>
        <v>72.400000000000006</v>
      </c>
      <c r="K205" s="83">
        <f t="shared" si="8"/>
        <v>67.8</v>
      </c>
      <c r="L205" s="83">
        <f t="shared" si="8"/>
        <v>76.5</v>
      </c>
      <c r="M205" s="83">
        <f t="shared" si="7"/>
        <v>80.2</v>
      </c>
      <c r="N205" s="83">
        <f t="shared" si="7"/>
        <v>73.099999999999994</v>
      </c>
      <c r="O205" s="83">
        <f t="shared" si="7"/>
        <v>84.8</v>
      </c>
      <c r="P205" s="140">
        <f t="shared" si="7"/>
        <v>97.5</v>
      </c>
      <c r="Q205" s="78">
        <v>90.104772991850993</v>
      </c>
    </row>
    <row r="206" spans="1:17" ht="14.45" customHeight="1" x14ac:dyDescent="0.2">
      <c r="A206" s="89">
        <v>2006</v>
      </c>
      <c r="B206" s="86" t="s">
        <v>90</v>
      </c>
      <c r="C206" s="88">
        <v>65.266742338251987</v>
      </c>
      <c r="D206" s="12">
        <v>61.345646437994731</v>
      </c>
      <c r="E206" s="12">
        <v>69.654289372599237</v>
      </c>
      <c r="F206" s="12">
        <v>73.671300081766148</v>
      </c>
      <c r="G206" s="12">
        <v>66.367137355584077</v>
      </c>
      <c r="H206" s="12">
        <v>76.908396946564878</v>
      </c>
      <c r="I206" s="12">
        <v>88.143176733780749</v>
      </c>
      <c r="J206" s="83">
        <f t="shared" si="8"/>
        <v>72.400000000000006</v>
      </c>
      <c r="K206" s="83">
        <f t="shared" si="8"/>
        <v>68.099999999999994</v>
      </c>
      <c r="L206" s="83">
        <f t="shared" si="8"/>
        <v>77.3</v>
      </c>
      <c r="M206" s="83">
        <f t="shared" si="7"/>
        <v>81.8</v>
      </c>
      <c r="N206" s="83">
        <f t="shared" si="7"/>
        <v>73.7</v>
      </c>
      <c r="O206" s="83">
        <f t="shared" si="7"/>
        <v>85.4</v>
      </c>
      <c r="P206" s="140">
        <f t="shared" si="7"/>
        <v>97.8</v>
      </c>
      <c r="Q206" s="78">
        <v>90.104772991850993</v>
      </c>
    </row>
    <row r="207" spans="1:17" ht="14.45" customHeight="1" x14ac:dyDescent="0.2">
      <c r="A207" s="89">
        <v>2006</v>
      </c>
      <c r="B207" s="86" t="s">
        <v>91</v>
      </c>
      <c r="C207" s="88">
        <v>65.38024971623156</v>
      </c>
      <c r="D207" s="12">
        <v>63.324538258575203</v>
      </c>
      <c r="E207" s="12">
        <v>71.574903969270167</v>
      </c>
      <c r="F207" s="12">
        <v>74.488961569910046</v>
      </c>
      <c r="G207" s="12">
        <v>68.164313222079585</v>
      </c>
      <c r="H207" s="12">
        <v>76.908396946564878</v>
      </c>
      <c r="I207" s="12">
        <v>88.255033557046985</v>
      </c>
      <c r="J207" s="83">
        <f t="shared" si="8"/>
        <v>72.599999999999994</v>
      </c>
      <c r="K207" s="83">
        <f t="shared" si="8"/>
        <v>70.3</v>
      </c>
      <c r="L207" s="83">
        <f t="shared" si="8"/>
        <v>79.400000000000006</v>
      </c>
      <c r="M207" s="83">
        <f t="shared" si="7"/>
        <v>82.7</v>
      </c>
      <c r="N207" s="83">
        <f t="shared" si="7"/>
        <v>75.7</v>
      </c>
      <c r="O207" s="83">
        <f t="shared" si="7"/>
        <v>85.4</v>
      </c>
      <c r="P207" s="140">
        <f t="shared" si="7"/>
        <v>97.9</v>
      </c>
      <c r="Q207" s="78">
        <v>90.104772991850993</v>
      </c>
    </row>
    <row r="208" spans="1:17" ht="14.45" customHeight="1" x14ac:dyDescent="0.2">
      <c r="A208" s="89">
        <v>2006</v>
      </c>
      <c r="B208" s="86" t="s">
        <v>92</v>
      </c>
      <c r="C208" s="88">
        <v>65.493757094211134</v>
      </c>
      <c r="D208" s="12">
        <v>67.282321899736147</v>
      </c>
      <c r="E208" s="12">
        <v>74.647887323943664</v>
      </c>
      <c r="F208" s="12">
        <v>76.614881439084229</v>
      </c>
      <c r="G208" s="12">
        <v>71.50192554557124</v>
      </c>
      <c r="H208" s="12">
        <v>79.86641221374046</v>
      </c>
      <c r="I208" s="12">
        <v>88.814317673378071</v>
      </c>
      <c r="J208" s="83">
        <f t="shared" si="8"/>
        <v>71.7</v>
      </c>
      <c r="K208" s="83">
        <f t="shared" si="8"/>
        <v>73.599999999999994</v>
      </c>
      <c r="L208" s="83">
        <f t="shared" si="8"/>
        <v>81.7</v>
      </c>
      <c r="M208" s="83">
        <f t="shared" si="7"/>
        <v>83.8</v>
      </c>
      <c r="N208" s="83">
        <f t="shared" si="7"/>
        <v>78.2</v>
      </c>
      <c r="O208" s="83">
        <f t="shared" si="7"/>
        <v>87.4</v>
      </c>
      <c r="P208" s="140">
        <f t="shared" si="7"/>
        <v>97.2</v>
      </c>
      <c r="Q208" s="78">
        <v>91.385331781140849</v>
      </c>
    </row>
    <row r="209" spans="1:17" ht="14.45" customHeight="1" x14ac:dyDescent="0.2">
      <c r="A209" s="89">
        <v>2006</v>
      </c>
      <c r="B209" s="86" t="s">
        <v>93</v>
      </c>
      <c r="C209" s="88">
        <v>66.174801362088544</v>
      </c>
      <c r="D209" s="12">
        <v>71.372031662269137</v>
      </c>
      <c r="E209" s="12">
        <v>77.720870678617175</v>
      </c>
      <c r="F209" s="12">
        <v>77.105478331970573</v>
      </c>
      <c r="G209" s="12">
        <v>74.967907573812582</v>
      </c>
      <c r="H209" s="12">
        <v>82.538167938931295</v>
      </c>
      <c r="I209" s="12">
        <v>89.373601789709184</v>
      </c>
      <c r="J209" s="83">
        <f t="shared" si="8"/>
        <v>72.400000000000006</v>
      </c>
      <c r="K209" s="83">
        <f t="shared" si="8"/>
        <v>78.099999999999994</v>
      </c>
      <c r="L209" s="83">
        <f t="shared" si="8"/>
        <v>85</v>
      </c>
      <c r="M209" s="83">
        <f t="shared" si="7"/>
        <v>84.4</v>
      </c>
      <c r="N209" s="83">
        <f t="shared" si="7"/>
        <v>82</v>
      </c>
      <c r="O209" s="83">
        <f t="shared" si="7"/>
        <v>90.3</v>
      </c>
      <c r="P209" s="140">
        <f t="shared" si="7"/>
        <v>97.8</v>
      </c>
      <c r="Q209" s="78">
        <v>91.385331781140849</v>
      </c>
    </row>
    <row r="210" spans="1:17" ht="14.45" customHeight="1" x14ac:dyDescent="0.2">
      <c r="A210" s="89">
        <v>2006</v>
      </c>
      <c r="B210" s="86" t="s">
        <v>94</v>
      </c>
      <c r="C210" s="88">
        <v>64.926220204313296</v>
      </c>
      <c r="D210" s="12">
        <v>73.350923482849609</v>
      </c>
      <c r="E210" s="12">
        <v>79.641485275288105</v>
      </c>
      <c r="F210" s="12">
        <v>77.023712183156178</v>
      </c>
      <c r="G210" s="12">
        <v>76.636713735558402</v>
      </c>
      <c r="H210" s="12">
        <v>81.774809160305352</v>
      </c>
      <c r="I210" s="12">
        <v>89.597315436241601</v>
      </c>
      <c r="J210" s="83">
        <f t="shared" si="8"/>
        <v>71</v>
      </c>
      <c r="K210" s="83">
        <f t="shared" si="8"/>
        <v>80.3</v>
      </c>
      <c r="L210" s="83">
        <f t="shared" si="8"/>
        <v>87.1</v>
      </c>
      <c r="M210" s="83">
        <f t="shared" si="7"/>
        <v>84.3</v>
      </c>
      <c r="N210" s="83">
        <f t="shared" si="7"/>
        <v>83.9</v>
      </c>
      <c r="O210" s="83">
        <f t="shared" si="7"/>
        <v>89.5</v>
      </c>
      <c r="P210" s="140">
        <f t="shared" si="7"/>
        <v>98</v>
      </c>
      <c r="Q210" s="78">
        <v>91.385331781140849</v>
      </c>
    </row>
    <row r="211" spans="1:17" ht="14.45" customHeight="1" x14ac:dyDescent="0.2">
      <c r="A211" s="89">
        <v>2006</v>
      </c>
      <c r="B211" s="86" t="s">
        <v>95</v>
      </c>
      <c r="C211" s="88">
        <v>64.812712826333723</v>
      </c>
      <c r="D211" s="88">
        <v>74.142480211081789</v>
      </c>
      <c r="E211" s="12">
        <v>80.409731113956468</v>
      </c>
      <c r="F211" s="12">
        <v>79.476696647587914</v>
      </c>
      <c r="G211" s="88">
        <v>77.535301668806156</v>
      </c>
      <c r="H211" s="88">
        <v>83.206106870229007</v>
      </c>
      <c r="I211" s="12">
        <v>89.485458612975393</v>
      </c>
      <c r="J211" s="83">
        <f t="shared" si="8"/>
        <v>70.099999999999994</v>
      </c>
      <c r="K211" s="83">
        <f t="shared" si="8"/>
        <v>80.2</v>
      </c>
      <c r="L211" s="83">
        <f t="shared" si="8"/>
        <v>87</v>
      </c>
      <c r="M211" s="83">
        <f t="shared" si="7"/>
        <v>86</v>
      </c>
      <c r="N211" s="83">
        <f t="shared" si="7"/>
        <v>83.9</v>
      </c>
      <c r="O211" s="83">
        <f t="shared" si="7"/>
        <v>90</v>
      </c>
      <c r="P211" s="140">
        <f t="shared" si="7"/>
        <v>96.8</v>
      </c>
      <c r="Q211" s="78">
        <v>92.43306169965075</v>
      </c>
    </row>
    <row r="212" spans="1:17" ht="14.45" customHeight="1" x14ac:dyDescent="0.2">
      <c r="A212" s="89">
        <v>2006</v>
      </c>
      <c r="B212" s="86" t="s">
        <v>96</v>
      </c>
      <c r="C212" s="88">
        <v>65.38024971623156</v>
      </c>
      <c r="D212" s="88">
        <v>74.934036939313984</v>
      </c>
      <c r="E212" s="88">
        <v>81.04993597951345</v>
      </c>
      <c r="F212" s="88">
        <v>77.75960752248568</v>
      </c>
      <c r="G212" s="88">
        <v>78.177150192554549</v>
      </c>
      <c r="H212" s="88">
        <v>83.68320610687023</v>
      </c>
      <c r="I212" s="12">
        <v>89.932885906040269</v>
      </c>
      <c r="J212" s="83">
        <f t="shared" si="8"/>
        <v>70.7</v>
      </c>
      <c r="K212" s="83">
        <f t="shared" si="8"/>
        <v>81.099999999999994</v>
      </c>
      <c r="L212" s="83">
        <f t="shared" si="8"/>
        <v>87.7</v>
      </c>
      <c r="M212" s="83">
        <f t="shared" si="7"/>
        <v>84.1</v>
      </c>
      <c r="N212" s="83">
        <f t="shared" si="7"/>
        <v>84.6</v>
      </c>
      <c r="O212" s="83">
        <f t="shared" si="7"/>
        <v>90.5</v>
      </c>
      <c r="P212" s="140">
        <f t="shared" si="7"/>
        <v>97.3</v>
      </c>
      <c r="Q212" s="78">
        <v>92.43306169965075</v>
      </c>
    </row>
    <row r="213" spans="1:17" ht="14.45" customHeight="1" x14ac:dyDescent="0.2">
      <c r="A213" s="89">
        <v>2006</v>
      </c>
      <c r="B213" s="86" t="s">
        <v>97</v>
      </c>
      <c r="C213" s="88">
        <v>66.174801362088544</v>
      </c>
      <c r="D213" s="88">
        <v>76.781002638522438</v>
      </c>
      <c r="E213" s="12">
        <v>82.074263764404606</v>
      </c>
      <c r="F213" s="12">
        <v>73.671300081766148</v>
      </c>
      <c r="G213" s="88">
        <v>79.20410783055199</v>
      </c>
      <c r="H213" s="88">
        <v>78.530534351145036</v>
      </c>
      <c r="I213" s="12">
        <v>90.044742729306478</v>
      </c>
      <c r="J213" s="83">
        <f t="shared" si="8"/>
        <v>71.599999999999994</v>
      </c>
      <c r="K213" s="83">
        <f t="shared" si="8"/>
        <v>83.1</v>
      </c>
      <c r="L213" s="83">
        <f t="shared" si="8"/>
        <v>88.8</v>
      </c>
      <c r="M213" s="83">
        <f t="shared" si="7"/>
        <v>79.7</v>
      </c>
      <c r="N213" s="83">
        <f t="shared" si="7"/>
        <v>85.7</v>
      </c>
      <c r="O213" s="83">
        <f t="shared" si="7"/>
        <v>85</v>
      </c>
      <c r="P213" s="140">
        <f t="shared" si="7"/>
        <v>97.4</v>
      </c>
      <c r="Q213" s="78">
        <v>92.43306169965075</v>
      </c>
    </row>
    <row r="214" spans="1:17" ht="14.45" customHeight="1" x14ac:dyDescent="0.2">
      <c r="A214" s="89">
        <v>2006</v>
      </c>
      <c r="B214" s="86" t="s">
        <v>98</v>
      </c>
      <c r="C214" s="88">
        <v>69.580022701475599</v>
      </c>
      <c r="D214" s="88">
        <v>80.474934036939317</v>
      </c>
      <c r="E214" s="88">
        <v>84.250960307298342</v>
      </c>
      <c r="F214" s="88">
        <v>67.620605069501224</v>
      </c>
      <c r="G214" s="88">
        <v>81.643132220795891</v>
      </c>
      <c r="H214" s="88">
        <v>74.332061068702288</v>
      </c>
      <c r="I214" s="12">
        <v>90.156599552572686</v>
      </c>
      <c r="J214" s="83">
        <f t="shared" si="8"/>
        <v>75.5</v>
      </c>
      <c r="K214" s="83">
        <f t="shared" si="8"/>
        <v>87.3</v>
      </c>
      <c r="L214" s="83">
        <f t="shared" si="8"/>
        <v>91.4</v>
      </c>
      <c r="M214" s="83">
        <f t="shared" si="7"/>
        <v>73.3</v>
      </c>
      <c r="N214" s="83">
        <f t="shared" si="7"/>
        <v>88.5</v>
      </c>
      <c r="O214" s="83">
        <f t="shared" si="7"/>
        <v>80.599999999999994</v>
      </c>
      <c r="P214" s="140">
        <f t="shared" si="7"/>
        <v>97.8</v>
      </c>
      <c r="Q214" s="78">
        <v>92.200232828870782</v>
      </c>
    </row>
    <row r="215" spans="1:17" ht="14.45" customHeight="1" x14ac:dyDescent="0.2">
      <c r="A215" s="89">
        <v>2006</v>
      </c>
      <c r="B215" s="86" t="s">
        <v>99</v>
      </c>
      <c r="C215" s="88">
        <v>70.374574347332583</v>
      </c>
      <c r="D215" s="12">
        <v>82.981530343007918</v>
      </c>
      <c r="E215" s="12">
        <v>85.91549295774648</v>
      </c>
      <c r="F215" s="88">
        <v>64.51349141455438</v>
      </c>
      <c r="G215" s="88">
        <v>83.440308087291399</v>
      </c>
      <c r="H215" s="88">
        <v>74.045801526717554</v>
      </c>
      <c r="I215" s="12">
        <v>90.380313199105132</v>
      </c>
      <c r="J215" s="83">
        <f t="shared" si="8"/>
        <v>76.3</v>
      </c>
      <c r="K215" s="83">
        <f t="shared" si="8"/>
        <v>90</v>
      </c>
      <c r="L215" s="83">
        <f t="shared" si="8"/>
        <v>93.2</v>
      </c>
      <c r="M215" s="83">
        <f t="shared" si="7"/>
        <v>70</v>
      </c>
      <c r="N215" s="83">
        <f t="shared" si="7"/>
        <v>90.5</v>
      </c>
      <c r="O215" s="83">
        <f t="shared" si="7"/>
        <v>80.3</v>
      </c>
      <c r="P215" s="140">
        <f t="shared" si="7"/>
        <v>98</v>
      </c>
      <c r="Q215" s="78">
        <v>92.200232828870782</v>
      </c>
    </row>
    <row r="216" spans="1:17" ht="14.45" customHeight="1" x14ac:dyDescent="0.2">
      <c r="A216" s="89">
        <v>2006</v>
      </c>
      <c r="B216" s="86" t="s">
        <v>100</v>
      </c>
      <c r="C216" s="12">
        <v>70.374574347332583</v>
      </c>
      <c r="D216" s="12">
        <v>84.564643799472293</v>
      </c>
      <c r="E216" s="12">
        <v>86.93982074263765</v>
      </c>
      <c r="F216" s="12">
        <v>67.620605069501224</v>
      </c>
      <c r="G216" s="12">
        <v>84.852374839537859</v>
      </c>
      <c r="H216" s="12">
        <v>75.763358778625971</v>
      </c>
      <c r="I216" s="12">
        <v>90.939597315436231</v>
      </c>
      <c r="J216" s="83">
        <f t="shared" si="8"/>
        <v>76.3</v>
      </c>
      <c r="K216" s="83">
        <f t="shared" si="8"/>
        <v>91.7</v>
      </c>
      <c r="L216" s="83">
        <f t="shared" si="8"/>
        <v>94.3</v>
      </c>
      <c r="M216" s="83">
        <f t="shared" si="7"/>
        <v>73.3</v>
      </c>
      <c r="N216" s="83">
        <f t="shared" si="7"/>
        <v>92</v>
      </c>
      <c r="O216" s="83">
        <f t="shared" si="7"/>
        <v>82.2</v>
      </c>
      <c r="P216" s="140">
        <f t="shared" si="7"/>
        <v>98.6</v>
      </c>
      <c r="Q216" s="78">
        <v>92.200232828870782</v>
      </c>
    </row>
    <row r="217" spans="1:17" ht="14.45" customHeight="1" x14ac:dyDescent="0.2">
      <c r="A217" s="89">
        <v>2007</v>
      </c>
      <c r="B217" s="86" t="s">
        <v>89</v>
      </c>
      <c r="C217" s="12">
        <v>70.488081725312142</v>
      </c>
      <c r="D217" s="12">
        <v>84.828496042216358</v>
      </c>
      <c r="E217" s="12">
        <v>87.323943661971839</v>
      </c>
      <c r="F217" s="12">
        <v>62.87816843826657</v>
      </c>
      <c r="G217" s="12">
        <v>84.980744544287546</v>
      </c>
      <c r="H217" s="12">
        <v>74.90458015267177</v>
      </c>
      <c r="I217" s="12">
        <v>90.156599552572686</v>
      </c>
      <c r="J217" s="83">
        <f t="shared" si="8"/>
        <v>76.3</v>
      </c>
      <c r="K217" s="83">
        <f t="shared" si="8"/>
        <v>91.8</v>
      </c>
      <c r="L217" s="83">
        <f t="shared" si="8"/>
        <v>94.5</v>
      </c>
      <c r="M217" s="83">
        <f t="shared" si="7"/>
        <v>68</v>
      </c>
      <c r="N217" s="83">
        <f t="shared" si="7"/>
        <v>91.9</v>
      </c>
      <c r="O217" s="83">
        <f t="shared" si="7"/>
        <v>81</v>
      </c>
      <c r="P217" s="140">
        <f t="shared" si="7"/>
        <v>97.5</v>
      </c>
      <c r="Q217" s="78">
        <v>92.43306169965075</v>
      </c>
    </row>
    <row r="218" spans="1:17" ht="14.45" customHeight="1" x14ac:dyDescent="0.2">
      <c r="A218" s="89">
        <v>2007</v>
      </c>
      <c r="B218" s="86" t="s">
        <v>90</v>
      </c>
      <c r="C218" s="12">
        <v>70.715096481271289</v>
      </c>
      <c r="D218" s="12">
        <v>85.092348284960423</v>
      </c>
      <c r="E218" s="12">
        <v>87.580025608194632</v>
      </c>
      <c r="F218" s="12">
        <v>64.349959116925589</v>
      </c>
      <c r="G218" s="12">
        <v>85.365853658536579</v>
      </c>
      <c r="H218" s="12">
        <v>74.332061068702288</v>
      </c>
      <c r="I218" s="12">
        <v>90.604026845637577</v>
      </c>
      <c r="J218" s="83">
        <f t="shared" si="8"/>
        <v>76.5</v>
      </c>
      <c r="K218" s="83">
        <f t="shared" si="8"/>
        <v>92.1</v>
      </c>
      <c r="L218" s="83">
        <f t="shared" si="8"/>
        <v>94.7</v>
      </c>
      <c r="M218" s="83">
        <f t="shared" si="7"/>
        <v>69.599999999999994</v>
      </c>
      <c r="N218" s="83">
        <f t="shared" si="7"/>
        <v>92.4</v>
      </c>
      <c r="O218" s="83">
        <f t="shared" si="7"/>
        <v>80.400000000000006</v>
      </c>
      <c r="P218" s="140">
        <f t="shared" si="7"/>
        <v>98</v>
      </c>
      <c r="Q218" s="78">
        <v>92.43306169965075</v>
      </c>
    </row>
    <row r="219" spans="1:17" ht="14.45" customHeight="1" x14ac:dyDescent="0.2">
      <c r="A219" s="89">
        <v>2007</v>
      </c>
      <c r="B219" s="86" t="s">
        <v>91</v>
      </c>
      <c r="C219" s="12">
        <v>70.715096481271289</v>
      </c>
      <c r="D219" s="12">
        <v>84.432717678100261</v>
      </c>
      <c r="E219" s="12">
        <v>87.580025608194632</v>
      </c>
      <c r="F219" s="12">
        <v>66.557645134914154</v>
      </c>
      <c r="G219" s="12">
        <v>85.109114249037219</v>
      </c>
      <c r="H219" s="12">
        <v>76.145038167938921</v>
      </c>
      <c r="I219" s="12">
        <v>91.051454138702454</v>
      </c>
      <c r="J219" s="83">
        <f t="shared" si="8"/>
        <v>76.5</v>
      </c>
      <c r="K219" s="83">
        <f t="shared" si="8"/>
        <v>91.3</v>
      </c>
      <c r="L219" s="83">
        <f t="shared" si="8"/>
        <v>94.7</v>
      </c>
      <c r="M219" s="83">
        <f t="shared" si="7"/>
        <v>72</v>
      </c>
      <c r="N219" s="83">
        <f t="shared" si="7"/>
        <v>92.1</v>
      </c>
      <c r="O219" s="83">
        <f t="shared" si="7"/>
        <v>82.4</v>
      </c>
      <c r="P219" s="140">
        <f t="shared" si="7"/>
        <v>98.5</v>
      </c>
      <c r="Q219" s="78">
        <v>92.43306169965075</v>
      </c>
    </row>
    <row r="220" spans="1:17" ht="14.45" customHeight="1" x14ac:dyDescent="0.2">
      <c r="A220" s="89">
        <v>2007</v>
      </c>
      <c r="B220" s="86" t="s">
        <v>92</v>
      </c>
      <c r="C220" s="12">
        <v>70.715096481271289</v>
      </c>
      <c r="D220" s="12">
        <v>82.058047493403691</v>
      </c>
      <c r="E220" s="12">
        <v>86.811779769526254</v>
      </c>
      <c r="F220" s="12">
        <v>69.337694194603444</v>
      </c>
      <c r="G220" s="12">
        <v>83.697047496790759</v>
      </c>
      <c r="H220" s="12">
        <v>78.912213740458014</v>
      </c>
      <c r="I220" s="12">
        <v>91.275167785234885</v>
      </c>
      <c r="J220" s="140">
        <f t="shared" si="8"/>
        <v>75.2</v>
      </c>
      <c r="K220" s="140">
        <f t="shared" si="8"/>
        <v>87.2</v>
      </c>
      <c r="L220" s="140">
        <f t="shared" si="8"/>
        <v>92.3</v>
      </c>
      <c r="M220" s="140">
        <f t="shared" si="7"/>
        <v>73.7</v>
      </c>
      <c r="N220" s="140">
        <f t="shared" si="7"/>
        <v>89</v>
      </c>
      <c r="O220" s="140">
        <f t="shared" si="7"/>
        <v>83.9</v>
      </c>
      <c r="P220" s="140">
        <f t="shared" si="7"/>
        <v>97</v>
      </c>
      <c r="Q220" s="78">
        <v>94.062863795110587</v>
      </c>
    </row>
    <row r="221" spans="1:17" ht="14.45" customHeight="1" x14ac:dyDescent="0.2">
      <c r="A221" s="89">
        <v>2007</v>
      </c>
      <c r="B221" s="86" t="s">
        <v>93</v>
      </c>
      <c r="C221" s="88">
        <v>70.374574347332583</v>
      </c>
      <c r="D221" s="88">
        <v>79.419525065963072</v>
      </c>
      <c r="E221" s="88">
        <v>85.787451984635084</v>
      </c>
      <c r="F221" s="88">
        <v>69.010629599345876</v>
      </c>
      <c r="G221" s="88">
        <v>82.028241335044925</v>
      </c>
      <c r="H221" s="12">
        <v>81.488549618320619</v>
      </c>
      <c r="I221" s="88">
        <v>91.49888143176733</v>
      </c>
      <c r="J221" s="140">
        <f t="shared" si="8"/>
        <v>74.8</v>
      </c>
      <c r="K221" s="140">
        <f t="shared" si="8"/>
        <v>84.4</v>
      </c>
      <c r="L221" s="140">
        <f t="shared" si="8"/>
        <v>91.2</v>
      </c>
      <c r="M221" s="140">
        <f t="shared" si="7"/>
        <v>73.400000000000006</v>
      </c>
      <c r="N221" s="140">
        <f t="shared" si="7"/>
        <v>87.2</v>
      </c>
      <c r="O221" s="140">
        <f t="shared" si="7"/>
        <v>86.6</v>
      </c>
      <c r="P221" s="140">
        <f t="shared" si="7"/>
        <v>97.3</v>
      </c>
      <c r="Q221" s="78">
        <v>94.062863795110587</v>
      </c>
    </row>
    <row r="222" spans="1:17" ht="14.45" customHeight="1" x14ac:dyDescent="0.2">
      <c r="A222" s="89">
        <v>2007</v>
      </c>
      <c r="B222" s="86" t="s">
        <v>94</v>
      </c>
      <c r="C222" s="88">
        <v>70.034052213393878</v>
      </c>
      <c r="D222" s="88">
        <v>77.176781002638535</v>
      </c>
      <c r="E222" s="88">
        <v>84.635083226632517</v>
      </c>
      <c r="F222" s="88">
        <v>70.727718724448081</v>
      </c>
      <c r="G222" s="88">
        <v>80.487804878048777</v>
      </c>
      <c r="H222" s="12">
        <v>82.44274809160305</v>
      </c>
      <c r="I222" s="88">
        <v>91.722595078299776</v>
      </c>
      <c r="J222" s="140">
        <f t="shared" si="8"/>
        <v>74.5</v>
      </c>
      <c r="K222" s="140">
        <f t="shared" si="8"/>
        <v>82</v>
      </c>
      <c r="L222" s="140">
        <f t="shared" si="8"/>
        <v>90</v>
      </c>
      <c r="M222" s="140">
        <f t="shared" si="7"/>
        <v>75.2</v>
      </c>
      <c r="N222" s="140">
        <f t="shared" si="7"/>
        <v>85.6</v>
      </c>
      <c r="O222" s="140">
        <f t="shared" si="7"/>
        <v>87.6</v>
      </c>
      <c r="P222" s="140">
        <f t="shared" si="7"/>
        <v>97.5</v>
      </c>
      <c r="Q222" s="78">
        <v>94.062863795110587</v>
      </c>
    </row>
    <row r="223" spans="1:17" ht="14.45" customHeight="1" x14ac:dyDescent="0.2">
      <c r="A223" s="89">
        <v>2007</v>
      </c>
      <c r="B223" s="86" t="s">
        <v>95</v>
      </c>
      <c r="C223" s="12">
        <v>69.920544835414304</v>
      </c>
      <c r="D223" s="12">
        <v>75.461741424802113</v>
      </c>
      <c r="E223" s="12">
        <v>83.610755441741361</v>
      </c>
      <c r="F223" s="12">
        <v>72.608340147179064</v>
      </c>
      <c r="G223" s="12">
        <v>79.20410783055199</v>
      </c>
      <c r="H223" s="12">
        <v>82.156488549618317</v>
      </c>
      <c r="I223" s="12">
        <v>91.163310961968662</v>
      </c>
      <c r="J223" s="140">
        <f t="shared" si="8"/>
        <v>74.2</v>
      </c>
      <c r="K223" s="140">
        <f t="shared" si="8"/>
        <v>80.099999999999994</v>
      </c>
      <c r="L223" s="140">
        <f t="shared" si="8"/>
        <v>88.8</v>
      </c>
      <c r="M223" s="140">
        <f t="shared" si="7"/>
        <v>77.099999999999994</v>
      </c>
      <c r="N223" s="140">
        <f t="shared" si="7"/>
        <v>84.1</v>
      </c>
      <c r="O223" s="140">
        <f t="shared" si="7"/>
        <v>87.2</v>
      </c>
      <c r="P223" s="140">
        <f t="shared" si="7"/>
        <v>96.8</v>
      </c>
      <c r="Q223" s="78">
        <v>94.179278230500586</v>
      </c>
    </row>
    <row r="224" spans="1:17" ht="14.45" customHeight="1" x14ac:dyDescent="0.2">
      <c r="A224" s="89">
        <v>2007</v>
      </c>
      <c r="B224" s="86" t="s">
        <v>96</v>
      </c>
      <c r="C224" s="12">
        <v>70.034052213393878</v>
      </c>
      <c r="D224" s="12">
        <v>74.406332453825868</v>
      </c>
      <c r="E224" s="12">
        <v>83.09859154929579</v>
      </c>
      <c r="F224" s="12">
        <v>71.136549468520045</v>
      </c>
      <c r="G224" s="12">
        <v>78.562259306803597</v>
      </c>
      <c r="H224" s="12">
        <v>81.679389312977094</v>
      </c>
      <c r="I224" s="12">
        <v>91.49888143176733</v>
      </c>
      <c r="J224" s="140">
        <f t="shared" si="8"/>
        <v>74.400000000000006</v>
      </c>
      <c r="K224" s="140">
        <f t="shared" si="8"/>
        <v>79</v>
      </c>
      <c r="L224" s="140">
        <f t="shared" si="8"/>
        <v>88.2</v>
      </c>
      <c r="M224" s="140">
        <f t="shared" si="7"/>
        <v>75.5</v>
      </c>
      <c r="N224" s="140">
        <f t="shared" si="7"/>
        <v>83.4</v>
      </c>
      <c r="O224" s="140">
        <f t="shared" si="7"/>
        <v>86.7</v>
      </c>
      <c r="P224" s="140">
        <f t="shared" si="7"/>
        <v>97.2</v>
      </c>
      <c r="Q224" s="78">
        <v>94.179278230500586</v>
      </c>
    </row>
    <row r="225" spans="1:17" ht="14.45" customHeight="1" x14ac:dyDescent="0.2">
      <c r="A225" s="89">
        <v>2007</v>
      </c>
      <c r="B225" s="86" t="s">
        <v>97</v>
      </c>
      <c r="C225" s="12">
        <v>70.828603859250848</v>
      </c>
      <c r="D225" s="12">
        <v>73.878627968337724</v>
      </c>
      <c r="E225" s="12">
        <v>83.09859154929579</v>
      </c>
      <c r="F225" s="12">
        <v>75.470155355682749</v>
      </c>
      <c r="G225" s="12">
        <v>78.43388960205391</v>
      </c>
      <c r="H225" s="12">
        <v>81.106870229007626</v>
      </c>
      <c r="I225" s="12">
        <v>91.610738255033553</v>
      </c>
      <c r="J225" s="140">
        <f t="shared" si="8"/>
        <v>75.2</v>
      </c>
      <c r="K225" s="140">
        <f t="shared" si="8"/>
        <v>78.400000000000006</v>
      </c>
      <c r="L225" s="140">
        <f t="shared" si="8"/>
        <v>88.2</v>
      </c>
      <c r="M225" s="140">
        <f t="shared" si="7"/>
        <v>80.099999999999994</v>
      </c>
      <c r="N225" s="140">
        <f t="shared" si="7"/>
        <v>83.3</v>
      </c>
      <c r="O225" s="140">
        <f t="shared" si="7"/>
        <v>86.1</v>
      </c>
      <c r="P225" s="140">
        <f t="shared" si="7"/>
        <v>97.3</v>
      </c>
      <c r="Q225" s="78">
        <v>94.179278230500586</v>
      </c>
    </row>
    <row r="226" spans="1:17" ht="14.45" customHeight="1" x14ac:dyDescent="0.2">
      <c r="A226" s="89">
        <v>2007</v>
      </c>
      <c r="B226" s="86" t="s">
        <v>98</v>
      </c>
      <c r="C226" s="12">
        <v>72.871736662883094</v>
      </c>
      <c r="D226" s="12">
        <v>73.61477572559366</v>
      </c>
      <c r="E226" s="12">
        <v>82.97055057618438</v>
      </c>
      <c r="F226" s="12">
        <v>78.250204415372039</v>
      </c>
      <c r="G226" s="12">
        <v>78.43388960205391</v>
      </c>
      <c r="H226" s="12">
        <v>83.396946564885496</v>
      </c>
      <c r="I226" s="12">
        <v>92.05816554809843</v>
      </c>
      <c r="J226" s="140">
        <f t="shared" si="8"/>
        <v>77.5</v>
      </c>
      <c r="K226" s="140">
        <f t="shared" si="8"/>
        <v>78.3</v>
      </c>
      <c r="L226" s="140">
        <f t="shared" si="8"/>
        <v>88.2</v>
      </c>
      <c r="M226" s="140">
        <f t="shared" si="7"/>
        <v>83.2</v>
      </c>
      <c r="N226" s="140">
        <f t="shared" si="7"/>
        <v>83.4</v>
      </c>
      <c r="O226" s="140">
        <f t="shared" si="7"/>
        <v>88.7</v>
      </c>
      <c r="P226" s="140">
        <f t="shared" si="7"/>
        <v>97.9</v>
      </c>
      <c r="Q226" s="78">
        <v>94.062863795110587</v>
      </c>
    </row>
    <row r="227" spans="1:17" ht="14.45" customHeight="1" x14ac:dyDescent="0.2">
      <c r="A227" s="89">
        <v>2007</v>
      </c>
      <c r="B227" s="86" t="s">
        <v>99</v>
      </c>
      <c r="C227" s="12">
        <v>74.23382519863793</v>
      </c>
      <c r="D227" s="12">
        <v>73.61477572559366</v>
      </c>
      <c r="E227" s="12">
        <v>82.97055057618438</v>
      </c>
      <c r="F227" s="12">
        <v>88.798037612428445</v>
      </c>
      <c r="G227" s="12">
        <v>78.818998716302943</v>
      </c>
      <c r="H227" s="12">
        <v>86.641221374045799</v>
      </c>
      <c r="I227" s="12">
        <v>92.281879194630861</v>
      </c>
      <c r="J227" s="140">
        <f t="shared" si="8"/>
        <v>78.900000000000006</v>
      </c>
      <c r="K227" s="140">
        <f t="shared" si="8"/>
        <v>78.3</v>
      </c>
      <c r="L227" s="140">
        <f t="shared" si="8"/>
        <v>88.2</v>
      </c>
      <c r="M227" s="140">
        <f t="shared" si="7"/>
        <v>94.4</v>
      </c>
      <c r="N227" s="140">
        <f t="shared" si="7"/>
        <v>83.8</v>
      </c>
      <c r="O227" s="140">
        <f t="shared" si="7"/>
        <v>92.1</v>
      </c>
      <c r="P227" s="140">
        <f t="shared" si="7"/>
        <v>98.1</v>
      </c>
      <c r="Q227" s="78">
        <v>94.062863795110587</v>
      </c>
    </row>
    <row r="228" spans="1:17" ht="14.45" customHeight="1" x14ac:dyDescent="0.2">
      <c r="A228" s="89">
        <v>2007</v>
      </c>
      <c r="B228" s="86" t="s">
        <v>100</v>
      </c>
      <c r="C228" s="88">
        <v>75.709421112372311</v>
      </c>
      <c r="D228" s="88">
        <v>73.746701846965706</v>
      </c>
      <c r="E228" s="88">
        <v>82.97055057618438</v>
      </c>
      <c r="F228" s="88">
        <v>89.288634505314803</v>
      </c>
      <c r="G228" s="88">
        <v>78.947368421052616</v>
      </c>
      <c r="H228" s="12">
        <v>88.167938931297712</v>
      </c>
      <c r="I228" s="88">
        <v>92.84116331096196</v>
      </c>
      <c r="J228" s="140">
        <f t="shared" si="8"/>
        <v>80.5</v>
      </c>
      <c r="K228" s="140">
        <f t="shared" si="8"/>
        <v>78.400000000000006</v>
      </c>
      <c r="L228" s="140">
        <f t="shared" si="8"/>
        <v>88.2</v>
      </c>
      <c r="M228" s="140">
        <f t="shared" si="7"/>
        <v>94.9</v>
      </c>
      <c r="N228" s="140">
        <f t="shared" si="7"/>
        <v>83.9</v>
      </c>
      <c r="O228" s="140">
        <f t="shared" si="7"/>
        <v>93.7</v>
      </c>
      <c r="P228" s="140">
        <f t="shared" si="7"/>
        <v>98.7</v>
      </c>
      <c r="Q228" s="78">
        <v>94.062863795110587</v>
      </c>
    </row>
    <row r="229" spans="1:17" ht="14.45" customHeight="1" x14ac:dyDescent="0.2">
      <c r="A229" s="89">
        <v>2008</v>
      </c>
      <c r="B229" s="86" t="s">
        <v>89</v>
      </c>
      <c r="C229" s="88">
        <v>76.617480136208854</v>
      </c>
      <c r="D229" s="12">
        <v>74.142480211081789</v>
      </c>
      <c r="E229" s="88">
        <v>83.354673495518554</v>
      </c>
      <c r="F229" s="88">
        <v>92.722812755519229</v>
      </c>
      <c r="G229" s="88">
        <v>79.460847240051336</v>
      </c>
      <c r="H229" s="12">
        <v>89.312977099236633</v>
      </c>
      <c r="I229" s="88">
        <v>92.170022371364652</v>
      </c>
      <c r="J229" s="140">
        <f t="shared" si="8"/>
        <v>80.8</v>
      </c>
      <c r="K229" s="140">
        <f t="shared" si="8"/>
        <v>78.099999999999994</v>
      </c>
      <c r="L229" s="140">
        <f t="shared" si="8"/>
        <v>87.9</v>
      </c>
      <c r="M229" s="140">
        <f t="shared" si="7"/>
        <v>97.7</v>
      </c>
      <c r="N229" s="140">
        <f t="shared" si="7"/>
        <v>83.8</v>
      </c>
      <c r="O229" s="140">
        <f t="shared" si="7"/>
        <v>94.1</v>
      </c>
      <c r="P229" s="140">
        <f t="shared" si="7"/>
        <v>97.1</v>
      </c>
      <c r="Q229" s="78">
        <v>94.877764842840506</v>
      </c>
    </row>
    <row r="230" spans="1:17" ht="14.45" customHeight="1" x14ac:dyDescent="0.2">
      <c r="A230" s="89">
        <v>2008</v>
      </c>
      <c r="B230" s="86" t="s">
        <v>90</v>
      </c>
      <c r="C230" s="88">
        <v>76.95800227014756</v>
      </c>
      <c r="D230" s="12">
        <v>83.377308707124016</v>
      </c>
      <c r="E230" s="88">
        <v>92.189500640204869</v>
      </c>
      <c r="F230" s="12">
        <v>92.886345053147991</v>
      </c>
      <c r="G230" s="88">
        <v>87.804878048780495</v>
      </c>
      <c r="H230" s="12">
        <v>89.503816793893137</v>
      </c>
      <c r="I230" s="12">
        <v>92.84116331096196</v>
      </c>
      <c r="J230" s="140">
        <f t="shared" si="8"/>
        <v>81.099999999999994</v>
      </c>
      <c r="K230" s="140">
        <f t="shared" si="8"/>
        <v>87.9</v>
      </c>
      <c r="L230" s="140">
        <f t="shared" si="8"/>
        <v>97.2</v>
      </c>
      <c r="M230" s="140">
        <f t="shared" si="7"/>
        <v>97.9</v>
      </c>
      <c r="N230" s="140">
        <f t="shared" si="7"/>
        <v>92.5</v>
      </c>
      <c r="O230" s="140">
        <f t="shared" si="7"/>
        <v>94.3</v>
      </c>
      <c r="P230" s="140">
        <f t="shared" si="7"/>
        <v>97.9</v>
      </c>
      <c r="Q230" s="78">
        <v>94.877764842840506</v>
      </c>
    </row>
    <row r="231" spans="1:17" ht="14.45" customHeight="1" x14ac:dyDescent="0.2">
      <c r="A231" s="89">
        <v>2008</v>
      </c>
      <c r="B231" s="86" t="s">
        <v>91</v>
      </c>
      <c r="C231" s="88">
        <v>77.298524404086265</v>
      </c>
      <c r="D231" s="12">
        <v>83.377308707124016</v>
      </c>
      <c r="E231" s="88">
        <v>92.189500640204869</v>
      </c>
      <c r="F231" s="12">
        <v>106.05069501226492</v>
      </c>
      <c r="G231" s="88">
        <v>88.446726572528888</v>
      </c>
      <c r="H231" s="12">
        <v>91.698473282442748</v>
      </c>
      <c r="I231" s="12">
        <v>93.288590604026851</v>
      </c>
      <c r="J231" s="140">
        <f t="shared" si="8"/>
        <v>81.5</v>
      </c>
      <c r="K231" s="140">
        <f t="shared" si="8"/>
        <v>87.9</v>
      </c>
      <c r="L231" s="140">
        <f t="shared" si="8"/>
        <v>97.2</v>
      </c>
      <c r="M231" s="140">
        <f t="shared" si="7"/>
        <v>111.8</v>
      </c>
      <c r="N231" s="140">
        <f t="shared" si="7"/>
        <v>93.2</v>
      </c>
      <c r="O231" s="140">
        <f t="shared" si="7"/>
        <v>96.6</v>
      </c>
      <c r="P231" s="140">
        <f t="shared" si="7"/>
        <v>98.3</v>
      </c>
      <c r="Q231" s="78">
        <v>94.877764842840506</v>
      </c>
    </row>
    <row r="232" spans="1:17" ht="14.45" customHeight="1" x14ac:dyDescent="0.2">
      <c r="A232" s="89">
        <v>2008</v>
      </c>
      <c r="B232" s="86" t="s">
        <v>92</v>
      </c>
      <c r="C232" s="88">
        <v>77.525539160045412</v>
      </c>
      <c r="D232" s="12">
        <v>85.092348284960423</v>
      </c>
      <c r="E232" s="88">
        <v>94.110115236875799</v>
      </c>
      <c r="F232" s="12">
        <v>117.25265739983648</v>
      </c>
      <c r="G232" s="88">
        <v>90.629011553273415</v>
      </c>
      <c r="H232" s="12">
        <v>93.606870229007626</v>
      </c>
      <c r="I232" s="12">
        <v>93.959731543624159</v>
      </c>
      <c r="J232" s="140">
        <f t="shared" si="8"/>
        <v>80.599999999999994</v>
      </c>
      <c r="K232" s="140">
        <f t="shared" si="8"/>
        <v>88.5</v>
      </c>
      <c r="L232" s="140">
        <f t="shared" si="8"/>
        <v>97.9</v>
      </c>
      <c r="M232" s="140">
        <f t="shared" si="7"/>
        <v>121.9</v>
      </c>
      <c r="N232" s="140">
        <f t="shared" si="7"/>
        <v>94.2</v>
      </c>
      <c r="O232" s="140">
        <f t="shared" si="7"/>
        <v>97.3</v>
      </c>
      <c r="P232" s="140">
        <f t="shared" si="7"/>
        <v>97.7</v>
      </c>
      <c r="Q232" s="78">
        <v>96.158323632130376</v>
      </c>
    </row>
    <row r="233" spans="1:17" ht="14.45" customHeight="1" x14ac:dyDescent="0.2">
      <c r="A233" s="89">
        <v>2008</v>
      </c>
      <c r="B233" s="86" t="s">
        <v>93</v>
      </c>
      <c r="C233" s="88">
        <v>79.11464245175938</v>
      </c>
      <c r="D233" s="88">
        <v>85.092348284960423</v>
      </c>
      <c r="E233" s="88">
        <v>94.110115236875799</v>
      </c>
      <c r="F233" s="88">
        <v>127.22812755519215</v>
      </c>
      <c r="G233" s="88">
        <v>91.270860077021808</v>
      </c>
      <c r="H233" s="88">
        <v>97.423664122137396</v>
      </c>
      <c r="I233" s="88">
        <v>94.630872483221466</v>
      </c>
      <c r="J233" s="140">
        <f t="shared" si="8"/>
        <v>82.3</v>
      </c>
      <c r="K233" s="140">
        <f t="shared" si="8"/>
        <v>88.5</v>
      </c>
      <c r="L233" s="140">
        <f t="shared" si="8"/>
        <v>97.9</v>
      </c>
      <c r="M233" s="140">
        <f t="shared" si="7"/>
        <v>132.30000000000001</v>
      </c>
      <c r="N233" s="140">
        <f t="shared" si="7"/>
        <v>94.9</v>
      </c>
      <c r="O233" s="140">
        <f t="shared" si="7"/>
        <v>101.3</v>
      </c>
      <c r="P233" s="140">
        <f t="shared" si="7"/>
        <v>98.4</v>
      </c>
      <c r="Q233" s="78">
        <v>96.158323632130376</v>
      </c>
    </row>
    <row r="234" spans="1:17" ht="14.45" customHeight="1" x14ac:dyDescent="0.2">
      <c r="A234" s="89">
        <v>2008</v>
      </c>
      <c r="B234" s="86" t="s">
        <v>94</v>
      </c>
      <c r="C234" s="88">
        <v>80.70374574347332</v>
      </c>
      <c r="D234" s="88">
        <v>85.092348284960423</v>
      </c>
      <c r="E234" s="88">
        <v>94.110115236875799</v>
      </c>
      <c r="F234" s="88">
        <v>132.86999182338513</v>
      </c>
      <c r="G234" s="88">
        <v>91.527599486521169</v>
      </c>
      <c r="H234" s="88">
        <v>102.19465648854961</v>
      </c>
      <c r="I234" s="88">
        <v>95.302013422818789</v>
      </c>
      <c r="J234" s="140">
        <f t="shared" si="8"/>
        <v>83.9</v>
      </c>
      <c r="K234" s="140">
        <f t="shared" si="8"/>
        <v>88.5</v>
      </c>
      <c r="L234" s="140">
        <f t="shared" si="8"/>
        <v>97.9</v>
      </c>
      <c r="M234" s="140">
        <f t="shared" si="7"/>
        <v>138.19999999999999</v>
      </c>
      <c r="N234" s="140">
        <f t="shared" si="7"/>
        <v>95.2</v>
      </c>
      <c r="O234" s="140">
        <f t="shared" si="7"/>
        <v>106.3</v>
      </c>
      <c r="P234" s="140">
        <f t="shared" si="7"/>
        <v>99.1</v>
      </c>
      <c r="Q234" s="78">
        <v>96.158323632130376</v>
      </c>
    </row>
    <row r="235" spans="1:17" ht="14.45" customHeight="1" x14ac:dyDescent="0.2">
      <c r="A235" s="89">
        <v>2008</v>
      </c>
      <c r="B235" s="86" t="s">
        <v>95</v>
      </c>
      <c r="C235" s="88">
        <v>81.498297389330304</v>
      </c>
      <c r="D235" s="88">
        <v>85.224274406332441</v>
      </c>
      <c r="E235" s="88">
        <v>94.110115236875799</v>
      </c>
      <c r="F235" s="88">
        <v>139.57481602616517</v>
      </c>
      <c r="G235" s="88">
        <v>92.041078305519903</v>
      </c>
      <c r="H235" s="88">
        <v>103.33969465648856</v>
      </c>
      <c r="I235" s="88">
        <v>95.190156599552552</v>
      </c>
      <c r="J235" s="140">
        <f t="shared" si="8"/>
        <v>83.4</v>
      </c>
      <c r="K235" s="140">
        <f t="shared" si="8"/>
        <v>87.3</v>
      </c>
      <c r="L235" s="140">
        <f t="shared" si="8"/>
        <v>96.4</v>
      </c>
      <c r="M235" s="140">
        <f t="shared" si="7"/>
        <v>142.9</v>
      </c>
      <c r="N235" s="140">
        <f t="shared" si="7"/>
        <v>94.2</v>
      </c>
      <c r="O235" s="140">
        <f t="shared" si="7"/>
        <v>105.8</v>
      </c>
      <c r="P235" s="140">
        <f t="shared" si="7"/>
        <v>97.5</v>
      </c>
      <c r="Q235" s="78">
        <v>97.671711292200243</v>
      </c>
    </row>
    <row r="236" spans="1:17" ht="14.45" customHeight="1" x14ac:dyDescent="0.2">
      <c r="A236" s="89">
        <v>2008</v>
      </c>
      <c r="B236" s="86" t="s">
        <v>96</v>
      </c>
      <c r="C236" s="88">
        <v>82.406356413166861</v>
      </c>
      <c r="D236" s="88">
        <v>95.118733509234815</v>
      </c>
      <c r="E236" s="88">
        <v>98.07938540332907</v>
      </c>
      <c r="F236" s="88">
        <v>118.31561733442355</v>
      </c>
      <c r="G236" s="88">
        <v>97.304236200256739</v>
      </c>
      <c r="H236" s="88">
        <v>98.568702290076331</v>
      </c>
      <c r="I236" s="88">
        <v>95.861297539149888</v>
      </c>
      <c r="J236" s="140">
        <f t="shared" si="8"/>
        <v>84.4</v>
      </c>
      <c r="K236" s="140">
        <f t="shared" si="8"/>
        <v>97.4</v>
      </c>
      <c r="L236" s="140">
        <f t="shared" si="8"/>
        <v>100.4</v>
      </c>
      <c r="M236" s="140">
        <f t="shared" si="7"/>
        <v>121.1</v>
      </c>
      <c r="N236" s="140">
        <f t="shared" si="7"/>
        <v>99.6</v>
      </c>
      <c r="O236" s="140">
        <f t="shared" si="7"/>
        <v>100.9</v>
      </c>
      <c r="P236" s="140">
        <f t="shared" si="7"/>
        <v>98.1</v>
      </c>
      <c r="Q236" s="78">
        <v>97.671711292200243</v>
      </c>
    </row>
    <row r="237" spans="1:17" ht="14.45" customHeight="1" x14ac:dyDescent="0.2">
      <c r="A237" s="89">
        <v>2008</v>
      </c>
      <c r="B237" s="86" t="s">
        <v>97</v>
      </c>
      <c r="C237" s="88">
        <v>89.784335981838808</v>
      </c>
      <c r="D237" s="88">
        <v>110.8179419525066</v>
      </c>
      <c r="E237" s="88">
        <v>108.19462227912933</v>
      </c>
      <c r="F237" s="88">
        <v>115.29026982829109</v>
      </c>
      <c r="G237" s="88">
        <v>109.37098844672657</v>
      </c>
      <c r="H237" s="88">
        <v>97.041984732824432</v>
      </c>
      <c r="I237" s="88">
        <v>96.30872483221475</v>
      </c>
      <c r="J237" s="140">
        <f t="shared" si="8"/>
        <v>91.9</v>
      </c>
      <c r="K237" s="140">
        <f t="shared" si="8"/>
        <v>113.5</v>
      </c>
      <c r="L237" s="140">
        <f t="shared" si="8"/>
        <v>110.8</v>
      </c>
      <c r="M237" s="140">
        <f t="shared" si="7"/>
        <v>118</v>
      </c>
      <c r="N237" s="140">
        <f t="shared" si="7"/>
        <v>112</v>
      </c>
      <c r="O237" s="140">
        <f t="shared" si="7"/>
        <v>99.4</v>
      </c>
      <c r="P237" s="140">
        <f t="shared" si="7"/>
        <v>98.6</v>
      </c>
      <c r="Q237" s="78">
        <v>97.671711292200243</v>
      </c>
    </row>
    <row r="238" spans="1:17" ht="14.45" customHeight="1" x14ac:dyDescent="0.2">
      <c r="A238" s="89">
        <v>2008</v>
      </c>
      <c r="B238" s="86" t="s">
        <v>98</v>
      </c>
      <c r="C238" s="88">
        <v>98.183881952326914</v>
      </c>
      <c r="D238" s="88">
        <v>111.08179419525067</v>
      </c>
      <c r="E238" s="88">
        <v>108.9628681177977</v>
      </c>
      <c r="F238" s="88">
        <v>98.528209321340967</v>
      </c>
      <c r="G238" s="88">
        <v>109.24261874197687</v>
      </c>
      <c r="H238" s="88">
        <v>91.030534351145036</v>
      </c>
      <c r="I238" s="88">
        <v>96.085011185682319</v>
      </c>
      <c r="J238" s="140">
        <f t="shared" si="8"/>
        <v>99.6</v>
      </c>
      <c r="K238" s="140">
        <f t="shared" si="8"/>
        <v>112.7</v>
      </c>
      <c r="L238" s="140">
        <f t="shared" si="8"/>
        <v>110.5</v>
      </c>
      <c r="M238" s="140">
        <f t="shared" si="7"/>
        <v>99.9</v>
      </c>
      <c r="N238" s="140">
        <f t="shared" si="7"/>
        <v>110.8</v>
      </c>
      <c r="O238" s="140">
        <f t="shared" si="7"/>
        <v>92.3</v>
      </c>
      <c r="P238" s="140">
        <f t="shared" si="7"/>
        <v>97.4</v>
      </c>
      <c r="Q238" s="78">
        <v>98.603026775320131</v>
      </c>
    </row>
    <row r="239" spans="1:17" ht="14.45" customHeight="1" x14ac:dyDescent="0.2">
      <c r="A239" s="89">
        <v>2008</v>
      </c>
      <c r="B239" s="86" t="s">
        <v>99</v>
      </c>
      <c r="C239" s="88">
        <v>98.978433598183884</v>
      </c>
      <c r="D239" s="88">
        <v>110.94986807387863</v>
      </c>
      <c r="E239" s="88">
        <v>108.9628681177977</v>
      </c>
      <c r="F239" s="88">
        <v>90.515126737530665</v>
      </c>
      <c r="G239" s="88">
        <v>108.85750962772785</v>
      </c>
      <c r="H239" s="88">
        <v>83.492366412213741</v>
      </c>
      <c r="I239" s="88">
        <v>95.973154362416096</v>
      </c>
      <c r="J239" s="140">
        <f t="shared" si="8"/>
        <v>100.4</v>
      </c>
      <c r="K239" s="140">
        <f t="shared" si="8"/>
        <v>112.5</v>
      </c>
      <c r="L239" s="140">
        <f t="shared" si="8"/>
        <v>110.5</v>
      </c>
      <c r="M239" s="140">
        <f t="shared" si="7"/>
        <v>91.8</v>
      </c>
      <c r="N239" s="140">
        <f t="shared" si="7"/>
        <v>110.4</v>
      </c>
      <c r="O239" s="140">
        <f t="shared" si="7"/>
        <v>84.7</v>
      </c>
      <c r="P239" s="140">
        <f t="shared" si="7"/>
        <v>97.3</v>
      </c>
      <c r="Q239" s="78">
        <v>98.603026775320131</v>
      </c>
    </row>
    <row r="240" spans="1:17" ht="14.45" customHeight="1" x14ac:dyDescent="0.2">
      <c r="A240" s="89">
        <v>2008</v>
      </c>
      <c r="B240" s="86" t="s">
        <v>100</v>
      </c>
      <c r="C240" s="88">
        <v>99.886492622020441</v>
      </c>
      <c r="D240" s="88">
        <v>110.94986807387863</v>
      </c>
      <c r="E240" s="88">
        <v>108.9628681177977</v>
      </c>
      <c r="F240" s="88">
        <v>80.539656582174985</v>
      </c>
      <c r="G240" s="88">
        <v>108.34403080872914</v>
      </c>
      <c r="H240" s="88">
        <v>78.339694656488547</v>
      </c>
      <c r="I240" s="88">
        <v>95.637583892617442</v>
      </c>
      <c r="J240" s="140">
        <f t="shared" si="8"/>
        <v>101.3</v>
      </c>
      <c r="K240" s="140">
        <f t="shared" si="8"/>
        <v>112.5</v>
      </c>
      <c r="L240" s="140">
        <f t="shared" si="8"/>
        <v>110.5</v>
      </c>
      <c r="M240" s="140">
        <f t="shared" si="7"/>
        <v>81.7</v>
      </c>
      <c r="N240" s="140">
        <f t="shared" si="7"/>
        <v>109.9</v>
      </c>
      <c r="O240" s="140">
        <f t="shared" si="7"/>
        <v>79.400000000000006</v>
      </c>
      <c r="P240" s="140">
        <f t="shared" si="7"/>
        <v>97</v>
      </c>
      <c r="Q240" s="78">
        <v>98.603026775320131</v>
      </c>
    </row>
    <row r="241" spans="1:17" ht="14.45" customHeight="1" x14ac:dyDescent="0.2">
      <c r="A241" s="89">
        <v>2009</v>
      </c>
      <c r="B241" s="86" t="s">
        <v>89</v>
      </c>
      <c r="C241" s="88">
        <v>101.02156640181612</v>
      </c>
      <c r="D241" s="88">
        <v>110.94986807387863</v>
      </c>
      <c r="E241" s="88">
        <v>108.70678617157492</v>
      </c>
      <c r="F241" s="88">
        <v>79.313164349959123</v>
      </c>
      <c r="G241" s="88">
        <v>108.21566110397944</v>
      </c>
      <c r="H241" s="88">
        <v>75.763358778625971</v>
      </c>
      <c r="I241" s="88">
        <v>94.966442953020135</v>
      </c>
      <c r="J241" s="140">
        <f t="shared" si="8"/>
        <v>102.7</v>
      </c>
      <c r="K241" s="140">
        <f t="shared" si="8"/>
        <v>112.8</v>
      </c>
      <c r="L241" s="140">
        <f t="shared" si="8"/>
        <v>110.5</v>
      </c>
      <c r="M241" s="140">
        <f t="shared" si="7"/>
        <v>80.599999999999994</v>
      </c>
      <c r="N241" s="140">
        <f t="shared" si="7"/>
        <v>110</v>
      </c>
      <c r="O241" s="140">
        <f t="shared" si="7"/>
        <v>77</v>
      </c>
      <c r="P241" s="140">
        <f t="shared" si="7"/>
        <v>96.5</v>
      </c>
      <c r="Q241" s="78">
        <v>98.370197904540163</v>
      </c>
    </row>
    <row r="242" spans="1:17" ht="14.45" customHeight="1" x14ac:dyDescent="0.2">
      <c r="A242" s="89">
        <v>2009</v>
      </c>
      <c r="B242" s="86" t="s">
        <v>90</v>
      </c>
      <c r="C242" s="88">
        <v>101.13507377979569</v>
      </c>
      <c r="D242" s="88">
        <v>110.94986807387863</v>
      </c>
      <c r="E242" s="88">
        <v>108.70678617157492</v>
      </c>
      <c r="F242" s="88">
        <v>74.897792313982009</v>
      </c>
      <c r="G242" s="88">
        <v>107.9589216944801</v>
      </c>
      <c r="H242" s="88">
        <v>78.244274809160302</v>
      </c>
      <c r="I242" s="88">
        <v>95.749440715883665</v>
      </c>
      <c r="J242" s="140">
        <f t="shared" si="8"/>
        <v>102.8</v>
      </c>
      <c r="K242" s="140">
        <f t="shared" si="8"/>
        <v>112.8</v>
      </c>
      <c r="L242" s="140">
        <f t="shared" si="8"/>
        <v>110.5</v>
      </c>
      <c r="M242" s="140">
        <f t="shared" si="7"/>
        <v>76.099999999999994</v>
      </c>
      <c r="N242" s="140">
        <f t="shared" si="7"/>
        <v>109.7</v>
      </c>
      <c r="O242" s="140">
        <f t="shared" si="7"/>
        <v>79.5</v>
      </c>
      <c r="P242" s="140">
        <f t="shared" si="7"/>
        <v>97.3</v>
      </c>
      <c r="Q242" s="78">
        <v>98.370197904540163</v>
      </c>
    </row>
    <row r="243" spans="1:17" ht="14.45" customHeight="1" x14ac:dyDescent="0.2">
      <c r="A243" s="89">
        <v>2009</v>
      </c>
      <c r="B243" s="86" t="s">
        <v>91</v>
      </c>
      <c r="C243" s="88">
        <v>101.02156640181612</v>
      </c>
      <c r="D243" s="88">
        <v>106.20052770448549</v>
      </c>
      <c r="E243" s="88">
        <v>108.19462227912933</v>
      </c>
      <c r="F243" s="88">
        <v>67.538838920686828</v>
      </c>
      <c r="G243" s="88">
        <v>104.8780487804878</v>
      </c>
      <c r="H243" s="88">
        <v>78.81679389312977</v>
      </c>
      <c r="I243" s="88">
        <v>95.973154362416096</v>
      </c>
      <c r="J243" s="140">
        <f t="shared" si="8"/>
        <v>102.7</v>
      </c>
      <c r="K243" s="140">
        <f t="shared" si="8"/>
        <v>108</v>
      </c>
      <c r="L243" s="140">
        <f t="shared" si="8"/>
        <v>110</v>
      </c>
      <c r="M243" s="140">
        <f t="shared" si="7"/>
        <v>68.7</v>
      </c>
      <c r="N243" s="140">
        <f t="shared" si="7"/>
        <v>106.6</v>
      </c>
      <c r="O243" s="140">
        <f t="shared" si="7"/>
        <v>80.099999999999994</v>
      </c>
      <c r="P243" s="140">
        <f t="shared" si="7"/>
        <v>97.6</v>
      </c>
      <c r="Q243" s="78">
        <v>98.370197904540163</v>
      </c>
    </row>
    <row r="244" spans="1:17" ht="14.45" customHeight="1" x14ac:dyDescent="0.2">
      <c r="A244" s="89">
        <v>2009</v>
      </c>
      <c r="B244" s="86" t="s">
        <v>92</v>
      </c>
      <c r="C244" s="88">
        <v>101.02156640181612</v>
      </c>
      <c r="D244" s="88">
        <v>105.14511873350925</v>
      </c>
      <c r="E244" s="88">
        <v>102.68886043533931</v>
      </c>
      <c r="F244" s="88">
        <v>71.545380212591994</v>
      </c>
      <c r="G244" s="88">
        <v>102.31065468549423</v>
      </c>
      <c r="H244" s="88">
        <v>81.965648854961842</v>
      </c>
      <c r="I244" s="88">
        <v>96.196868008948542</v>
      </c>
      <c r="J244" s="140">
        <f t="shared" si="8"/>
        <v>102.5</v>
      </c>
      <c r="K244" s="140">
        <f t="shared" si="8"/>
        <v>106.6</v>
      </c>
      <c r="L244" s="140">
        <f t="shared" si="8"/>
        <v>104.1</v>
      </c>
      <c r="M244" s="140">
        <f t="shared" si="7"/>
        <v>72.599999999999994</v>
      </c>
      <c r="N244" s="140">
        <f t="shared" si="7"/>
        <v>103.8</v>
      </c>
      <c r="O244" s="140">
        <f t="shared" si="7"/>
        <v>83.1</v>
      </c>
      <c r="P244" s="140">
        <f t="shared" si="7"/>
        <v>97.6</v>
      </c>
      <c r="Q244" s="78">
        <v>98.603026775320131</v>
      </c>
    </row>
    <row r="245" spans="1:17" ht="14.45" customHeight="1" x14ac:dyDescent="0.2">
      <c r="A245" s="89">
        <v>2009</v>
      </c>
      <c r="B245" s="86" t="s">
        <v>93</v>
      </c>
      <c r="C245" s="88">
        <v>99.318955732122589</v>
      </c>
      <c r="D245" s="88">
        <v>105.14511873350925</v>
      </c>
      <c r="E245" s="88">
        <v>100.5121638924456</v>
      </c>
      <c r="F245" s="88">
        <v>71.627146361406375</v>
      </c>
      <c r="G245" s="88">
        <v>101.2836970474968</v>
      </c>
      <c r="H245" s="88">
        <v>83.874045801526719</v>
      </c>
      <c r="I245" s="88">
        <v>96.644295302013433</v>
      </c>
      <c r="J245" s="140">
        <f t="shared" si="8"/>
        <v>100.7</v>
      </c>
      <c r="K245" s="140">
        <f t="shared" si="8"/>
        <v>106.6</v>
      </c>
      <c r="L245" s="140">
        <f t="shared" si="8"/>
        <v>101.9</v>
      </c>
      <c r="M245" s="140">
        <f t="shared" si="7"/>
        <v>72.599999999999994</v>
      </c>
      <c r="N245" s="140">
        <f t="shared" si="7"/>
        <v>102.7</v>
      </c>
      <c r="O245" s="140">
        <f t="shared" si="7"/>
        <v>85.1</v>
      </c>
      <c r="P245" s="140">
        <f t="shared" si="7"/>
        <v>98</v>
      </c>
      <c r="Q245" s="78">
        <v>98.603026775320131</v>
      </c>
    </row>
    <row r="246" spans="1:17" ht="14.45" customHeight="1" x14ac:dyDescent="0.2">
      <c r="A246" s="89">
        <v>2009</v>
      </c>
      <c r="B246" s="86" t="s">
        <v>94</v>
      </c>
      <c r="C246" s="88">
        <v>98.524404086265619</v>
      </c>
      <c r="D246" s="88">
        <v>105.14511873350925</v>
      </c>
      <c r="E246" s="88">
        <v>100.5121638924456</v>
      </c>
      <c r="F246" s="88">
        <v>79.231398201144728</v>
      </c>
      <c r="G246" s="88">
        <v>101.66880616174583</v>
      </c>
      <c r="H246" s="88">
        <v>87.118320610687022</v>
      </c>
      <c r="I246" s="88">
        <v>96.979865771812086</v>
      </c>
      <c r="J246" s="140">
        <f t="shared" si="8"/>
        <v>99.9</v>
      </c>
      <c r="K246" s="140">
        <f t="shared" si="8"/>
        <v>106.6</v>
      </c>
      <c r="L246" s="140">
        <f t="shared" si="8"/>
        <v>101.9</v>
      </c>
      <c r="M246" s="140">
        <f t="shared" si="7"/>
        <v>80.400000000000006</v>
      </c>
      <c r="N246" s="140">
        <f t="shared" si="7"/>
        <v>103.1</v>
      </c>
      <c r="O246" s="140">
        <f t="shared" si="7"/>
        <v>88.4</v>
      </c>
      <c r="P246" s="140">
        <f t="shared" si="7"/>
        <v>98.4</v>
      </c>
      <c r="Q246" s="78">
        <v>98.603026775320131</v>
      </c>
    </row>
    <row r="247" spans="1:17" ht="14.45" customHeight="1" x14ac:dyDescent="0.2">
      <c r="A247" s="89">
        <v>2009</v>
      </c>
      <c r="B247" s="86" t="s">
        <v>95</v>
      </c>
      <c r="C247" s="88">
        <v>97.729852440408621</v>
      </c>
      <c r="D247" s="88">
        <v>104.61741424802111</v>
      </c>
      <c r="E247" s="88">
        <v>100.5121638924456</v>
      </c>
      <c r="F247" s="88">
        <v>70.891251022076858</v>
      </c>
      <c r="G247" s="88">
        <v>100.89858793324773</v>
      </c>
      <c r="H247" s="88">
        <v>87.690839694656503</v>
      </c>
      <c r="I247" s="88">
        <v>96.979865771812086</v>
      </c>
      <c r="J247" s="140">
        <f t="shared" si="8"/>
        <v>98.5</v>
      </c>
      <c r="K247" s="140">
        <f t="shared" si="8"/>
        <v>105.5</v>
      </c>
      <c r="L247" s="140">
        <f t="shared" si="8"/>
        <v>101.3</v>
      </c>
      <c r="M247" s="140">
        <f t="shared" si="7"/>
        <v>71.5</v>
      </c>
      <c r="N247" s="140">
        <f t="shared" si="7"/>
        <v>101.7</v>
      </c>
      <c r="O247" s="140">
        <f t="shared" si="7"/>
        <v>88.4</v>
      </c>
      <c r="P247" s="140">
        <f t="shared" si="7"/>
        <v>97.8</v>
      </c>
      <c r="Q247" s="78">
        <v>99.185098952270081</v>
      </c>
    </row>
    <row r="248" spans="1:17" ht="14.45" customHeight="1" x14ac:dyDescent="0.2">
      <c r="A248" s="89">
        <v>2009</v>
      </c>
      <c r="B248" s="86" t="s">
        <v>96</v>
      </c>
      <c r="C248" s="88">
        <v>98.297389330306473</v>
      </c>
      <c r="D248" s="88">
        <v>104.61741424802111</v>
      </c>
      <c r="E248" s="88">
        <v>100.5121638924456</v>
      </c>
      <c r="F248" s="88">
        <v>78.986099754701556</v>
      </c>
      <c r="G248" s="88">
        <v>101.41206675224646</v>
      </c>
      <c r="H248" s="88">
        <v>88.645038167938935</v>
      </c>
      <c r="I248" s="88">
        <v>97.315436241610726</v>
      </c>
      <c r="J248" s="140">
        <f t="shared" si="8"/>
        <v>99.1</v>
      </c>
      <c r="K248" s="140">
        <f t="shared" si="8"/>
        <v>105.5</v>
      </c>
      <c r="L248" s="140">
        <f t="shared" si="8"/>
        <v>101.3</v>
      </c>
      <c r="M248" s="140">
        <f t="shared" si="7"/>
        <v>79.599999999999994</v>
      </c>
      <c r="N248" s="140">
        <f t="shared" si="7"/>
        <v>102.2</v>
      </c>
      <c r="O248" s="140">
        <f t="shared" si="7"/>
        <v>89.4</v>
      </c>
      <c r="P248" s="140">
        <f t="shared" ref="P248:P311" si="9">ROUND((I248/$Q248)*100,1)</f>
        <v>98.1</v>
      </c>
      <c r="Q248" s="78">
        <v>99.185098952270081</v>
      </c>
    </row>
    <row r="249" spans="1:17" ht="14.45" customHeight="1" x14ac:dyDescent="0.2">
      <c r="A249" s="89">
        <v>2009</v>
      </c>
      <c r="B249" s="86" t="s">
        <v>97</v>
      </c>
      <c r="C249" s="88">
        <v>98.524404086265619</v>
      </c>
      <c r="D249" s="88">
        <v>104.61741424802111</v>
      </c>
      <c r="E249" s="88">
        <v>100.5121638924456</v>
      </c>
      <c r="F249" s="88">
        <v>77.105478331970573</v>
      </c>
      <c r="G249" s="88">
        <v>101.2836970474968</v>
      </c>
      <c r="H249" s="88">
        <v>90.648854961832058</v>
      </c>
      <c r="I249" s="88">
        <v>97.427293064876935</v>
      </c>
      <c r="J249" s="140">
        <f t="shared" si="8"/>
        <v>99.3</v>
      </c>
      <c r="K249" s="140">
        <f t="shared" si="8"/>
        <v>105.5</v>
      </c>
      <c r="L249" s="140">
        <f t="shared" si="8"/>
        <v>101.3</v>
      </c>
      <c r="M249" s="140">
        <f t="shared" si="8"/>
        <v>77.7</v>
      </c>
      <c r="N249" s="140">
        <f t="shared" si="8"/>
        <v>102.1</v>
      </c>
      <c r="O249" s="140">
        <f t="shared" si="8"/>
        <v>91.4</v>
      </c>
      <c r="P249" s="140">
        <f t="shared" si="9"/>
        <v>98.2</v>
      </c>
      <c r="Q249" s="78">
        <v>99.185098952270081</v>
      </c>
    </row>
    <row r="250" spans="1:17" ht="14.45" customHeight="1" x14ac:dyDescent="0.2">
      <c r="A250" s="89">
        <v>2009</v>
      </c>
      <c r="B250" s="86" t="s">
        <v>98</v>
      </c>
      <c r="C250" s="88">
        <v>100.56753688989784</v>
      </c>
      <c r="D250" s="88">
        <v>104.48548812664909</v>
      </c>
      <c r="E250" s="88">
        <v>100.12804097311141</v>
      </c>
      <c r="F250" s="88">
        <v>82.011447260834018</v>
      </c>
      <c r="G250" s="88">
        <v>101.41206675224646</v>
      </c>
      <c r="H250" s="88">
        <v>90.076335877862604</v>
      </c>
      <c r="I250" s="88">
        <v>97.539149888143172</v>
      </c>
      <c r="J250" s="140">
        <f t="shared" ref="J250:O292" si="10">ROUND((C250/$Q250)*100,1)</f>
        <v>102.2</v>
      </c>
      <c r="K250" s="140">
        <f t="shared" si="10"/>
        <v>106.2</v>
      </c>
      <c r="L250" s="140">
        <f t="shared" si="10"/>
        <v>101.8</v>
      </c>
      <c r="M250" s="140">
        <f t="shared" si="10"/>
        <v>83.4</v>
      </c>
      <c r="N250" s="140">
        <f t="shared" si="10"/>
        <v>103.1</v>
      </c>
      <c r="O250" s="140">
        <f t="shared" si="10"/>
        <v>91.6</v>
      </c>
      <c r="P250" s="140">
        <f t="shared" si="9"/>
        <v>99.2</v>
      </c>
      <c r="Q250" s="78">
        <v>98.370197904540163</v>
      </c>
    </row>
    <row r="251" spans="1:17" ht="14.45" customHeight="1" x14ac:dyDescent="0.2">
      <c r="A251" s="89">
        <v>2009</v>
      </c>
      <c r="B251" s="86" t="s">
        <v>99</v>
      </c>
      <c r="C251" s="88">
        <v>101.36208853575484</v>
      </c>
      <c r="D251" s="88">
        <v>104.48548812664909</v>
      </c>
      <c r="E251" s="88">
        <v>100.12804097311141</v>
      </c>
      <c r="F251" s="88">
        <v>84.300899427636949</v>
      </c>
      <c r="G251" s="88">
        <v>101.54043645699613</v>
      </c>
      <c r="H251" s="88">
        <v>92.55725190839695</v>
      </c>
      <c r="I251" s="88">
        <v>97.874720357941825</v>
      </c>
      <c r="J251" s="140">
        <f t="shared" si="10"/>
        <v>103</v>
      </c>
      <c r="K251" s="140">
        <f t="shared" si="10"/>
        <v>106.2</v>
      </c>
      <c r="L251" s="140">
        <f t="shared" si="10"/>
        <v>101.8</v>
      </c>
      <c r="M251" s="140">
        <f t="shared" si="10"/>
        <v>85.7</v>
      </c>
      <c r="N251" s="140">
        <f t="shared" si="10"/>
        <v>103.2</v>
      </c>
      <c r="O251" s="140">
        <f t="shared" si="10"/>
        <v>94.1</v>
      </c>
      <c r="P251" s="140">
        <f t="shared" si="9"/>
        <v>99.5</v>
      </c>
      <c r="Q251" s="78">
        <v>98.370197904540163</v>
      </c>
    </row>
    <row r="252" spans="1:17" ht="14.45" customHeight="1" x14ac:dyDescent="0.2">
      <c r="A252" s="89">
        <v>2009</v>
      </c>
      <c r="B252" s="86" t="s">
        <v>100</v>
      </c>
      <c r="C252" s="88">
        <v>101.47559591373441</v>
      </c>
      <c r="D252" s="88">
        <v>104.48548812664909</v>
      </c>
      <c r="E252" s="88">
        <v>100.12804097311141</v>
      </c>
      <c r="F252" s="88">
        <v>86.18152085036796</v>
      </c>
      <c r="G252" s="88">
        <v>101.66880616174583</v>
      </c>
      <c r="H252" s="88">
        <v>92.748091603053439</v>
      </c>
      <c r="I252" s="88">
        <v>98.434004474272925</v>
      </c>
      <c r="J252" s="140">
        <f t="shared" si="10"/>
        <v>103.2</v>
      </c>
      <c r="K252" s="140">
        <f t="shared" si="10"/>
        <v>106.2</v>
      </c>
      <c r="L252" s="140">
        <f t="shared" si="10"/>
        <v>101.8</v>
      </c>
      <c r="M252" s="140">
        <f t="shared" si="10"/>
        <v>87.6</v>
      </c>
      <c r="N252" s="140">
        <f t="shared" si="10"/>
        <v>103.4</v>
      </c>
      <c r="O252" s="140">
        <f t="shared" si="10"/>
        <v>94.3</v>
      </c>
      <c r="P252" s="140">
        <f t="shared" si="9"/>
        <v>100.1</v>
      </c>
      <c r="Q252" s="78">
        <v>98.370197904540163</v>
      </c>
    </row>
    <row r="253" spans="1:17" ht="14.45" customHeight="1" x14ac:dyDescent="0.2">
      <c r="A253" s="89">
        <v>2010</v>
      </c>
      <c r="B253" s="86" t="s">
        <v>89</v>
      </c>
      <c r="C253" s="88">
        <v>101.36208853575484</v>
      </c>
      <c r="D253" s="88">
        <v>104.61741424802111</v>
      </c>
      <c r="E253" s="88">
        <v>100.12804097311141</v>
      </c>
      <c r="F253" s="88">
        <v>103.5977105478332</v>
      </c>
      <c r="G253" s="88">
        <v>102.56739409499357</v>
      </c>
      <c r="H253" s="88">
        <v>94.84732824427482</v>
      </c>
      <c r="I253" s="88">
        <v>98.210290827740494</v>
      </c>
      <c r="J253" s="140">
        <f t="shared" si="10"/>
        <v>101.6</v>
      </c>
      <c r="K253" s="140">
        <f t="shared" si="10"/>
        <v>104.9</v>
      </c>
      <c r="L253" s="140">
        <f t="shared" si="10"/>
        <v>100.4</v>
      </c>
      <c r="M253" s="140">
        <f t="shared" si="10"/>
        <v>103.8</v>
      </c>
      <c r="N253" s="140">
        <f t="shared" si="10"/>
        <v>102.8</v>
      </c>
      <c r="O253" s="140">
        <f t="shared" si="10"/>
        <v>95.1</v>
      </c>
      <c r="P253" s="140">
        <f t="shared" si="9"/>
        <v>98.4</v>
      </c>
      <c r="Q253" s="78">
        <v>99.767171129220017</v>
      </c>
    </row>
    <row r="254" spans="1:17" ht="14.45" customHeight="1" x14ac:dyDescent="0.2">
      <c r="A254" s="89">
        <v>2010</v>
      </c>
      <c r="B254" s="86" t="s">
        <v>90</v>
      </c>
      <c r="C254" s="88">
        <v>101.47559591373441</v>
      </c>
      <c r="D254" s="88">
        <v>101.58311345646437</v>
      </c>
      <c r="E254" s="88">
        <v>100.12804097311141</v>
      </c>
      <c r="F254" s="88">
        <v>90.596892886345046</v>
      </c>
      <c r="G254" s="88">
        <v>100.51347881899871</v>
      </c>
      <c r="H254" s="88">
        <v>95.610687022900763</v>
      </c>
      <c r="I254" s="88">
        <v>98.65771812080537</v>
      </c>
      <c r="J254" s="140">
        <f t="shared" si="10"/>
        <v>101.7</v>
      </c>
      <c r="K254" s="140">
        <f t="shared" si="10"/>
        <v>101.8</v>
      </c>
      <c r="L254" s="140">
        <f t="shared" si="10"/>
        <v>100.4</v>
      </c>
      <c r="M254" s="140">
        <f t="shared" si="10"/>
        <v>90.8</v>
      </c>
      <c r="N254" s="140">
        <f t="shared" si="10"/>
        <v>100.7</v>
      </c>
      <c r="O254" s="140">
        <f t="shared" si="10"/>
        <v>95.8</v>
      </c>
      <c r="P254" s="140">
        <f t="shared" si="9"/>
        <v>98.9</v>
      </c>
      <c r="Q254" s="78">
        <v>99.767171129220017</v>
      </c>
    </row>
    <row r="255" spans="1:17" ht="14.45" customHeight="1" x14ac:dyDescent="0.2">
      <c r="A255" s="89">
        <v>2010</v>
      </c>
      <c r="B255" s="86" t="s">
        <v>91</v>
      </c>
      <c r="C255" s="88">
        <v>101.47559591373441</v>
      </c>
      <c r="D255" s="88">
        <v>101.58311345646437</v>
      </c>
      <c r="E255" s="88">
        <v>100.12804097311141</v>
      </c>
      <c r="F255" s="88">
        <v>96.974652493867538</v>
      </c>
      <c r="G255" s="88">
        <v>100.77021822849808</v>
      </c>
      <c r="H255" s="88">
        <v>98.187022900763367</v>
      </c>
      <c r="I255" s="88">
        <v>99.217002237136469</v>
      </c>
      <c r="J255" s="140">
        <f t="shared" si="10"/>
        <v>101.7</v>
      </c>
      <c r="K255" s="140">
        <f t="shared" si="10"/>
        <v>101.8</v>
      </c>
      <c r="L255" s="140">
        <f t="shared" si="10"/>
        <v>100.4</v>
      </c>
      <c r="M255" s="140">
        <f t="shared" si="10"/>
        <v>97.2</v>
      </c>
      <c r="N255" s="140">
        <f t="shared" si="10"/>
        <v>101</v>
      </c>
      <c r="O255" s="140">
        <f t="shared" si="10"/>
        <v>98.4</v>
      </c>
      <c r="P255" s="140">
        <f t="shared" si="9"/>
        <v>99.4</v>
      </c>
      <c r="Q255" s="78">
        <v>99.767171129220017</v>
      </c>
    </row>
    <row r="256" spans="1:17" ht="14.45" customHeight="1" x14ac:dyDescent="0.2">
      <c r="A256" s="89">
        <v>2010</v>
      </c>
      <c r="B256" s="86" t="s">
        <v>92</v>
      </c>
      <c r="C256" s="88">
        <v>101.47559591373441</v>
      </c>
      <c r="D256" s="88">
        <v>98.68073878627969</v>
      </c>
      <c r="E256" s="88">
        <v>99.871959026888618</v>
      </c>
      <c r="F256" s="88">
        <v>100.08176614881438</v>
      </c>
      <c r="G256" s="88">
        <v>99.358151476251606</v>
      </c>
      <c r="H256" s="88">
        <v>102.57633587786259</v>
      </c>
      <c r="I256" s="88">
        <v>99.776286353467555</v>
      </c>
      <c r="J256" s="140">
        <f t="shared" si="10"/>
        <v>101.5</v>
      </c>
      <c r="K256" s="140">
        <f t="shared" si="10"/>
        <v>98.7</v>
      </c>
      <c r="L256" s="140">
        <f t="shared" si="10"/>
        <v>99.9</v>
      </c>
      <c r="M256" s="140">
        <f t="shared" si="10"/>
        <v>100.1</v>
      </c>
      <c r="N256" s="140">
        <f t="shared" si="10"/>
        <v>99.4</v>
      </c>
      <c r="O256" s="140">
        <f t="shared" si="10"/>
        <v>102.6</v>
      </c>
      <c r="P256" s="140">
        <f t="shared" si="9"/>
        <v>99.8</v>
      </c>
      <c r="Q256" s="78">
        <v>100</v>
      </c>
    </row>
    <row r="257" spans="1:17" ht="14.45" customHeight="1" x14ac:dyDescent="0.2">
      <c r="A257" s="89">
        <v>2010</v>
      </c>
      <c r="B257" s="86" t="s">
        <v>93</v>
      </c>
      <c r="C257" s="88">
        <v>99.091940976163457</v>
      </c>
      <c r="D257" s="88">
        <v>98.68073878627969</v>
      </c>
      <c r="E257" s="88">
        <v>99.871959026888618</v>
      </c>
      <c r="F257" s="88">
        <v>100.08176614881438</v>
      </c>
      <c r="G257" s="88">
        <v>99.229781771501919</v>
      </c>
      <c r="H257" s="88">
        <v>102.95801526717558</v>
      </c>
      <c r="I257" s="88">
        <v>100</v>
      </c>
      <c r="J257" s="140">
        <f t="shared" si="10"/>
        <v>99.1</v>
      </c>
      <c r="K257" s="140">
        <f t="shared" si="10"/>
        <v>98.7</v>
      </c>
      <c r="L257" s="140">
        <f t="shared" si="10"/>
        <v>99.9</v>
      </c>
      <c r="M257" s="140">
        <f t="shared" si="10"/>
        <v>100.1</v>
      </c>
      <c r="N257" s="140">
        <f t="shared" si="10"/>
        <v>99.2</v>
      </c>
      <c r="O257" s="140">
        <f t="shared" si="10"/>
        <v>103</v>
      </c>
      <c r="P257" s="140">
        <f t="shared" si="9"/>
        <v>100</v>
      </c>
      <c r="Q257" s="78">
        <v>100</v>
      </c>
    </row>
    <row r="258" spans="1:17" ht="14.45" customHeight="1" x14ac:dyDescent="0.2">
      <c r="A258" s="89">
        <v>2010</v>
      </c>
      <c r="B258" s="86" t="s">
        <v>94</v>
      </c>
      <c r="C258" s="88">
        <v>97.843359818388208</v>
      </c>
      <c r="D258" s="88">
        <v>98.68073878627969</v>
      </c>
      <c r="E258" s="88">
        <v>99.871959026888618</v>
      </c>
      <c r="F258" s="88">
        <v>96.811120196238761</v>
      </c>
      <c r="G258" s="88">
        <v>99.101412066752246</v>
      </c>
      <c r="H258" s="88">
        <v>100.95419847328245</v>
      </c>
      <c r="I258" s="88">
        <v>100.11185682326622</v>
      </c>
      <c r="J258" s="140">
        <f t="shared" si="10"/>
        <v>97.8</v>
      </c>
      <c r="K258" s="140">
        <f t="shared" si="10"/>
        <v>98.7</v>
      </c>
      <c r="L258" s="140">
        <f t="shared" si="10"/>
        <v>99.9</v>
      </c>
      <c r="M258" s="140">
        <f t="shared" si="10"/>
        <v>96.8</v>
      </c>
      <c r="N258" s="140">
        <f t="shared" si="10"/>
        <v>99.1</v>
      </c>
      <c r="O258" s="140">
        <f t="shared" si="10"/>
        <v>101</v>
      </c>
      <c r="P258" s="140">
        <f t="shared" si="9"/>
        <v>100.1</v>
      </c>
      <c r="Q258" s="78">
        <v>100</v>
      </c>
    </row>
    <row r="259" spans="1:17" ht="14.45" customHeight="1" x14ac:dyDescent="0.2">
      <c r="A259" s="89">
        <v>2010</v>
      </c>
      <c r="B259" s="86" t="s">
        <v>95</v>
      </c>
      <c r="C259" s="88">
        <v>96.935300794551665</v>
      </c>
      <c r="D259" s="88">
        <v>98.68073878627969</v>
      </c>
      <c r="E259" s="88">
        <v>99.871959026888618</v>
      </c>
      <c r="F259" s="88">
        <v>95.01226492232216</v>
      </c>
      <c r="G259" s="88">
        <v>98.973042362002545</v>
      </c>
      <c r="H259" s="88">
        <v>100.28625954198473</v>
      </c>
      <c r="I259" s="88">
        <v>99.888143176733763</v>
      </c>
      <c r="J259" s="140">
        <f t="shared" si="10"/>
        <v>96.9</v>
      </c>
      <c r="K259" s="140">
        <f t="shared" si="10"/>
        <v>98.7</v>
      </c>
      <c r="L259" s="140">
        <f t="shared" si="10"/>
        <v>99.9</v>
      </c>
      <c r="M259" s="140">
        <f t="shared" si="10"/>
        <v>95</v>
      </c>
      <c r="N259" s="140">
        <f t="shared" si="10"/>
        <v>99</v>
      </c>
      <c r="O259" s="140">
        <f t="shared" si="10"/>
        <v>100.3</v>
      </c>
      <c r="P259" s="140">
        <f t="shared" si="9"/>
        <v>99.9</v>
      </c>
      <c r="Q259" s="78">
        <v>100</v>
      </c>
    </row>
    <row r="260" spans="1:17" ht="14.45" customHeight="1" x14ac:dyDescent="0.2">
      <c r="A260" s="89">
        <v>2010</v>
      </c>
      <c r="B260" s="86" t="s">
        <v>96</v>
      </c>
      <c r="C260" s="88">
        <v>97.616345062429062</v>
      </c>
      <c r="D260" s="88">
        <v>98.68073878627969</v>
      </c>
      <c r="E260" s="88">
        <v>99.871959026888618</v>
      </c>
      <c r="F260" s="88">
        <v>94.766966475878988</v>
      </c>
      <c r="G260" s="88">
        <v>98.973042362002545</v>
      </c>
      <c r="H260" s="88">
        <v>99.332061068702288</v>
      </c>
      <c r="I260" s="88">
        <v>100.44742729306486</v>
      </c>
      <c r="J260" s="140">
        <f t="shared" si="10"/>
        <v>97.6</v>
      </c>
      <c r="K260" s="140">
        <f t="shared" si="10"/>
        <v>98.7</v>
      </c>
      <c r="L260" s="140">
        <f t="shared" si="10"/>
        <v>99.9</v>
      </c>
      <c r="M260" s="140">
        <f t="shared" si="10"/>
        <v>94.8</v>
      </c>
      <c r="N260" s="140">
        <f t="shared" si="10"/>
        <v>99</v>
      </c>
      <c r="O260" s="140">
        <f t="shared" si="10"/>
        <v>99.3</v>
      </c>
      <c r="P260" s="140">
        <f t="shared" si="9"/>
        <v>100.4</v>
      </c>
      <c r="Q260" s="78">
        <v>100</v>
      </c>
    </row>
    <row r="261" spans="1:17" ht="14.45" customHeight="1" x14ac:dyDescent="0.2">
      <c r="A261" s="89">
        <v>2010</v>
      </c>
      <c r="B261" s="86" t="s">
        <v>97</v>
      </c>
      <c r="C261" s="88">
        <v>98.070374574347341</v>
      </c>
      <c r="D261" s="88">
        <v>98.68073878627969</v>
      </c>
      <c r="E261" s="88">
        <v>99.871959026888618</v>
      </c>
      <c r="F261" s="88">
        <v>94.521668029435816</v>
      </c>
      <c r="G261" s="88">
        <v>98.973042362002545</v>
      </c>
      <c r="H261" s="88">
        <v>98.473282442748101</v>
      </c>
      <c r="I261" s="88">
        <v>100.44742729306486</v>
      </c>
      <c r="J261" s="140">
        <f t="shared" si="10"/>
        <v>98.1</v>
      </c>
      <c r="K261" s="140">
        <f t="shared" si="10"/>
        <v>98.7</v>
      </c>
      <c r="L261" s="140">
        <f t="shared" si="10"/>
        <v>99.9</v>
      </c>
      <c r="M261" s="140">
        <f t="shared" si="10"/>
        <v>94.5</v>
      </c>
      <c r="N261" s="140">
        <f t="shared" si="10"/>
        <v>99</v>
      </c>
      <c r="O261" s="140">
        <f t="shared" si="10"/>
        <v>98.5</v>
      </c>
      <c r="P261" s="140">
        <f t="shared" si="9"/>
        <v>100.4</v>
      </c>
      <c r="Q261" s="78">
        <v>100</v>
      </c>
    </row>
    <row r="262" spans="1:17" ht="14.45" customHeight="1" x14ac:dyDescent="0.2">
      <c r="A262" s="89">
        <v>2010</v>
      </c>
      <c r="B262" s="86" t="s">
        <v>98</v>
      </c>
      <c r="C262" s="88">
        <v>101.02156640181612</v>
      </c>
      <c r="D262" s="88">
        <v>98.68073878627969</v>
      </c>
      <c r="E262" s="88">
        <v>99.615877080665811</v>
      </c>
      <c r="F262" s="88">
        <v>98.201144726083399</v>
      </c>
      <c r="G262" s="88">
        <v>99.101412066752246</v>
      </c>
      <c r="H262" s="88">
        <v>100.28625954198473</v>
      </c>
      <c r="I262" s="88">
        <v>100.67114093959731</v>
      </c>
      <c r="J262" s="140">
        <f t="shared" si="10"/>
        <v>100.6</v>
      </c>
      <c r="K262" s="140">
        <f t="shared" si="10"/>
        <v>98.2</v>
      </c>
      <c r="L262" s="140">
        <f t="shared" si="10"/>
        <v>99.2</v>
      </c>
      <c r="M262" s="140">
        <f t="shared" si="10"/>
        <v>97.7</v>
      </c>
      <c r="N262" s="140">
        <f t="shared" si="10"/>
        <v>98.6</v>
      </c>
      <c r="O262" s="140">
        <f t="shared" si="10"/>
        <v>99.8</v>
      </c>
      <c r="P262" s="140">
        <f t="shared" si="9"/>
        <v>100.2</v>
      </c>
      <c r="Q262" s="78">
        <v>100.46565774155994</v>
      </c>
    </row>
    <row r="263" spans="1:17" ht="14.45" customHeight="1" x14ac:dyDescent="0.2">
      <c r="A263" s="89">
        <v>2010</v>
      </c>
      <c r="B263" s="86" t="s">
        <v>99</v>
      </c>
      <c r="C263" s="88">
        <v>101.58910329171398</v>
      </c>
      <c r="D263" s="88">
        <v>98.68073878627969</v>
      </c>
      <c r="E263" s="88">
        <v>99.615877080665811</v>
      </c>
      <c r="F263" s="88">
        <v>101.55355682747343</v>
      </c>
      <c r="G263" s="88">
        <v>99.229781771501919</v>
      </c>
      <c r="H263" s="88">
        <v>101.90839694656488</v>
      </c>
      <c r="I263" s="88">
        <v>101.00671140939596</v>
      </c>
      <c r="J263" s="140">
        <f t="shared" si="10"/>
        <v>101.1</v>
      </c>
      <c r="K263" s="140">
        <f t="shared" si="10"/>
        <v>98.2</v>
      </c>
      <c r="L263" s="140">
        <f t="shared" si="10"/>
        <v>99.2</v>
      </c>
      <c r="M263" s="140">
        <f t="shared" si="10"/>
        <v>101.1</v>
      </c>
      <c r="N263" s="140">
        <f t="shared" si="10"/>
        <v>98.8</v>
      </c>
      <c r="O263" s="140">
        <f t="shared" si="10"/>
        <v>101.4</v>
      </c>
      <c r="P263" s="140">
        <f t="shared" si="9"/>
        <v>100.5</v>
      </c>
      <c r="Q263" s="78">
        <v>100.46565774155994</v>
      </c>
    </row>
    <row r="264" spans="1:17" ht="14.45" customHeight="1" x14ac:dyDescent="0.2">
      <c r="A264" s="89">
        <v>2010</v>
      </c>
      <c r="B264" s="86" t="s">
        <v>100</v>
      </c>
      <c r="C264" s="88">
        <v>102.15664018161181</v>
      </c>
      <c r="D264" s="88">
        <v>103.16622691292876</v>
      </c>
      <c r="E264" s="88">
        <v>100.89628681177977</v>
      </c>
      <c r="F264" s="88">
        <v>128.12755519215045</v>
      </c>
      <c r="G264" s="88">
        <v>103.33761232349165</v>
      </c>
      <c r="H264" s="88">
        <v>104.7709923664122</v>
      </c>
      <c r="I264" s="88">
        <v>102.01342281879194</v>
      </c>
      <c r="J264" s="140">
        <f t="shared" si="10"/>
        <v>101.7</v>
      </c>
      <c r="K264" s="140">
        <f t="shared" si="10"/>
        <v>102.7</v>
      </c>
      <c r="L264" s="140">
        <f t="shared" si="10"/>
        <v>100.4</v>
      </c>
      <c r="M264" s="140">
        <f t="shared" si="10"/>
        <v>127.5</v>
      </c>
      <c r="N264" s="140">
        <f t="shared" si="10"/>
        <v>102.9</v>
      </c>
      <c r="O264" s="140">
        <f t="shared" si="10"/>
        <v>104.3</v>
      </c>
      <c r="P264" s="140">
        <f t="shared" si="9"/>
        <v>101.5</v>
      </c>
      <c r="Q264" s="78">
        <v>100.46565774155994</v>
      </c>
    </row>
    <row r="265" spans="1:17" ht="14.45" customHeight="1" x14ac:dyDescent="0.2">
      <c r="A265" s="89">
        <v>2011</v>
      </c>
      <c r="B265" s="86" t="s">
        <v>89</v>
      </c>
      <c r="C265" s="88">
        <v>103.06469920544836</v>
      </c>
      <c r="D265" s="88">
        <v>104.089709762533</v>
      </c>
      <c r="E265" s="88">
        <v>101.66453265044815</v>
      </c>
      <c r="F265" s="88">
        <v>125.51103843008995</v>
      </c>
      <c r="G265" s="88">
        <v>104.10783055198971</v>
      </c>
      <c r="H265" s="88">
        <v>109.35114503816794</v>
      </c>
      <c r="I265" s="88">
        <v>102.12527964205816</v>
      </c>
      <c r="J265" s="140">
        <f t="shared" si="10"/>
        <v>100.9</v>
      </c>
      <c r="K265" s="140">
        <f t="shared" si="10"/>
        <v>102</v>
      </c>
      <c r="L265" s="140">
        <f t="shared" si="10"/>
        <v>99.6</v>
      </c>
      <c r="M265" s="140">
        <f t="shared" si="10"/>
        <v>122.9</v>
      </c>
      <c r="N265" s="140">
        <f t="shared" si="10"/>
        <v>102</v>
      </c>
      <c r="O265" s="140">
        <f t="shared" si="10"/>
        <v>107.1</v>
      </c>
      <c r="P265" s="140">
        <f t="shared" si="9"/>
        <v>100</v>
      </c>
      <c r="Q265" s="78">
        <v>102.0954598370198</v>
      </c>
    </row>
    <row r="266" spans="1:17" ht="14.45" customHeight="1" x14ac:dyDescent="0.2">
      <c r="A266" s="89">
        <v>2011</v>
      </c>
      <c r="B266" s="86" t="s">
        <v>90</v>
      </c>
      <c r="C266" s="88">
        <v>103.97275822928491</v>
      </c>
      <c r="D266" s="88">
        <v>104.48548812664909</v>
      </c>
      <c r="E266" s="88">
        <v>103.20102432778488</v>
      </c>
      <c r="F266" s="88">
        <v>119.78740801308258</v>
      </c>
      <c r="G266" s="88">
        <v>104.74967907573811</v>
      </c>
      <c r="H266" s="88">
        <v>110.87786259541986</v>
      </c>
      <c r="I266" s="88">
        <v>102.90827740492171</v>
      </c>
      <c r="J266" s="140">
        <f t="shared" si="10"/>
        <v>101.8</v>
      </c>
      <c r="K266" s="140">
        <f t="shared" si="10"/>
        <v>102.3</v>
      </c>
      <c r="L266" s="140">
        <f t="shared" si="10"/>
        <v>101.1</v>
      </c>
      <c r="M266" s="140">
        <f t="shared" si="10"/>
        <v>117.3</v>
      </c>
      <c r="N266" s="140">
        <f t="shared" si="10"/>
        <v>102.6</v>
      </c>
      <c r="O266" s="140">
        <f t="shared" si="10"/>
        <v>108.6</v>
      </c>
      <c r="P266" s="140">
        <f t="shared" si="9"/>
        <v>100.8</v>
      </c>
      <c r="Q266" s="78">
        <v>102.0954598370198</v>
      </c>
    </row>
    <row r="267" spans="1:17" ht="14.45" customHeight="1" x14ac:dyDescent="0.2">
      <c r="A267" s="89">
        <v>2011</v>
      </c>
      <c r="B267" s="86" t="s">
        <v>91</v>
      </c>
      <c r="C267" s="88">
        <v>103.74574347332577</v>
      </c>
      <c r="D267" s="88">
        <v>105.0131926121372</v>
      </c>
      <c r="E267" s="88">
        <v>103.96927016645327</v>
      </c>
      <c r="F267" s="88">
        <v>130.41700735895341</v>
      </c>
      <c r="G267" s="88">
        <v>105.64826700898587</v>
      </c>
      <c r="H267" s="88">
        <v>113.83587786259541</v>
      </c>
      <c r="I267" s="88">
        <v>103.13199105145414</v>
      </c>
      <c r="J267" s="140">
        <f t="shared" si="10"/>
        <v>101.6</v>
      </c>
      <c r="K267" s="140">
        <f t="shared" si="10"/>
        <v>102.9</v>
      </c>
      <c r="L267" s="140">
        <f t="shared" si="10"/>
        <v>101.8</v>
      </c>
      <c r="M267" s="140">
        <f t="shared" si="10"/>
        <v>127.7</v>
      </c>
      <c r="N267" s="140">
        <f t="shared" si="10"/>
        <v>103.5</v>
      </c>
      <c r="O267" s="140">
        <f t="shared" si="10"/>
        <v>111.5</v>
      </c>
      <c r="P267" s="140">
        <f t="shared" si="9"/>
        <v>101</v>
      </c>
      <c r="Q267" s="78">
        <v>102.0954598370198</v>
      </c>
    </row>
    <row r="268" spans="1:17" ht="14.45" customHeight="1" x14ac:dyDescent="0.2">
      <c r="A268" s="89">
        <v>2011</v>
      </c>
      <c r="B268" s="86" t="s">
        <v>92</v>
      </c>
      <c r="C268" s="88">
        <v>104.08626560726448</v>
      </c>
      <c r="D268" s="88">
        <v>105.0131926121372</v>
      </c>
      <c r="E268" s="88">
        <v>103.96927016645327</v>
      </c>
      <c r="F268" s="88">
        <v>135.65004088307441</v>
      </c>
      <c r="G268" s="88">
        <v>105.90500641848524</v>
      </c>
      <c r="H268" s="88">
        <v>115.55343511450383</v>
      </c>
      <c r="I268" s="88">
        <v>104.25055928411633</v>
      </c>
      <c r="J268" s="140">
        <f t="shared" si="10"/>
        <v>102.5</v>
      </c>
      <c r="K268" s="140">
        <f t="shared" si="10"/>
        <v>103.4</v>
      </c>
      <c r="L268" s="140">
        <f t="shared" si="10"/>
        <v>102.4</v>
      </c>
      <c r="M268" s="140">
        <f t="shared" si="10"/>
        <v>133.6</v>
      </c>
      <c r="N268" s="140">
        <f t="shared" si="10"/>
        <v>104.3</v>
      </c>
      <c r="O268" s="140">
        <f t="shared" si="10"/>
        <v>113.8</v>
      </c>
      <c r="P268" s="140">
        <f t="shared" si="9"/>
        <v>102.7</v>
      </c>
      <c r="Q268" s="78">
        <v>101.51338766006985</v>
      </c>
    </row>
    <row r="269" spans="1:17" ht="14.45" customHeight="1" x14ac:dyDescent="0.2">
      <c r="A269" s="89">
        <v>2011</v>
      </c>
      <c r="B269" s="86" t="s">
        <v>93</v>
      </c>
      <c r="C269" s="88">
        <v>102.72417707150964</v>
      </c>
      <c r="D269" s="88">
        <v>105.0131926121372</v>
      </c>
      <c r="E269" s="88">
        <v>103.96927016645327</v>
      </c>
      <c r="F269" s="88">
        <v>125.42927228127556</v>
      </c>
      <c r="G269" s="88">
        <v>105.51989730423618</v>
      </c>
      <c r="H269" s="88">
        <v>117.08015267175573</v>
      </c>
      <c r="I269" s="88">
        <v>104.47427293064877</v>
      </c>
      <c r="J269" s="140">
        <f t="shared" si="10"/>
        <v>101.2</v>
      </c>
      <c r="K269" s="140">
        <f t="shared" si="10"/>
        <v>103.4</v>
      </c>
      <c r="L269" s="140">
        <f t="shared" si="10"/>
        <v>102.4</v>
      </c>
      <c r="M269" s="140">
        <f t="shared" si="10"/>
        <v>123.6</v>
      </c>
      <c r="N269" s="140">
        <f t="shared" si="10"/>
        <v>103.9</v>
      </c>
      <c r="O269" s="140">
        <f t="shared" si="10"/>
        <v>115.3</v>
      </c>
      <c r="P269" s="140">
        <f t="shared" si="9"/>
        <v>102.9</v>
      </c>
      <c r="Q269" s="78">
        <v>101.51338766006985</v>
      </c>
    </row>
    <row r="270" spans="1:17" ht="14.45" customHeight="1" x14ac:dyDescent="0.2">
      <c r="A270" s="89">
        <v>2011</v>
      </c>
      <c r="B270" s="86" t="s">
        <v>94</v>
      </c>
      <c r="C270" s="88">
        <v>102.49716231555051</v>
      </c>
      <c r="D270" s="88">
        <v>105.0131926121372</v>
      </c>
      <c r="E270" s="88">
        <v>103.96927016645327</v>
      </c>
      <c r="F270" s="88">
        <v>128.69991823385118</v>
      </c>
      <c r="G270" s="88">
        <v>105.51989730423618</v>
      </c>
      <c r="H270" s="88">
        <v>116.22137404580153</v>
      </c>
      <c r="I270" s="88">
        <v>104.36241610738254</v>
      </c>
      <c r="J270" s="140">
        <f t="shared" si="10"/>
        <v>101</v>
      </c>
      <c r="K270" s="140">
        <f t="shared" si="10"/>
        <v>103.4</v>
      </c>
      <c r="L270" s="140">
        <f t="shared" si="10"/>
        <v>102.4</v>
      </c>
      <c r="M270" s="140">
        <f t="shared" si="10"/>
        <v>126.8</v>
      </c>
      <c r="N270" s="140">
        <f t="shared" si="10"/>
        <v>103.9</v>
      </c>
      <c r="O270" s="140">
        <f t="shared" si="10"/>
        <v>114.5</v>
      </c>
      <c r="P270" s="140">
        <f t="shared" si="9"/>
        <v>102.8</v>
      </c>
      <c r="Q270" s="78">
        <v>101.51338766006985</v>
      </c>
    </row>
    <row r="271" spans="1:17" ht="14.45" customHeight="1" x14ac:dyDescent="0.2">
      <c r="A271" s="89">
        <v>2011</v>
      </c>
      <c r="B271" s="86" t="s">
        <v>95</v>
      </c>
      <c r="C271" s="88">
        <v>102.72417707150964</v>
      </c>
      <c r="D271" s="88">
        <v>105.0131926121372</v>
      </c>
      <c r="E271" s="88">
        <v>103.96927016645327</v>
      </c>
      <c r="F271" s="88">
        <v>124.77514309076044</v>
      </c>
      <c r="G271" s="88">
        <v>105.39152759948651</v>
      </c>
      <c r="H271" s="88">
        <v>115.45801526717558</v>
      </c>
      <c r="I271" s="88">
        <v>104.36241610738254</v>
      </c>
      <c r="J271" s="140">
        <f t="shared" si="10"/>
        <v>100.4</v>
      </c>
      <c r="K271" s="140">
        <f t="shared" si="10"/>
        <v>102.6</v>
      </c>
      <c r="L271" s="140">
        <f t="shared" si="10"/>
        <v>101.6</v>
      </c>
      <c r="M271" s="140">
        <f t="shared" si="10"/>
        <v>121.9</v>
      </c>
      <c r="N271" s="140">
        <f t="shared" si="10"/>
        <v>103</v>
      </c>
      <c r="O271" s="140">
        <f t="shared" si="10"/>
        <v>112.8</v>
      </c>
      <c r="P271" s="140">
        <f t="shared" si="9"/>
        <v>102</v>
      </c>
      <c r="Q271" s="78">
        <v>102.32828870779977</v>
      </c>
    </row>
    <row r="272" spans="1:17" ht="14.45" customHeight="1" x14ac:dyDescent="0.2">
      <c r="A272" s="89">
        <v>2011</v>
      </c>
      <c r="B272" s="86" t="s">
        <v>96</v>
      </c>
      <c r="C272" s="88">
        <v>102.83768444948922</v>
      </c>
      <c r="D272" s="88">
        <v>106.86015831134566</v>
      </c>
      <c r="E272" s="88">
        <v>104.99359795134444</v>
      </c>
      <c r="F272" s="88">
        <v>120.11447260834017</v>
      </c>
      <c r="G272" s="88">
        <v>106.6752246469833</v>
      </c>
      <c r="H272" s="88">
        <v>116.22137404580153</v>
      </c>
      <c r="I272" s="88">
        <v>104.92170022371363</v>
      </c>
      <c r="J272" s="140">
        <f t="shared" si="10"/>
        <v>100.5</v>
      </c>
      <c r="K272" s="140">
        <f t="shared" si="10"/>
        <v>104.4</v>
      </c>
      <c r="L272" s="140">
        <f t="shared" si="10"/>
        <v>102.6</v>
      </c>
      <c r="M272" s="140">
        <f t="shared" si="10"/>
        <v>117.4</v>
      </c>
      <c r="N272" s="140">
        <f t="shared" si="10"/>
        <v>104.2</v>
      </c>
      <c r="O272" s="140">
        <f t="shared" si="10"/>
        <v>113.6</v>
      </c>
      <c r="P272" s="140">
        <f t="shared" si="9"/>
        <v>102.5</v>
      </c>
      <c r="Q272" s="78">
        <v>102.32828870779977</v>
      </c>
    </row>
    <row r="273" spans="1:17" ht="14.45" customHeight="1" x14ac:dyDescent="0.2">
      <c r="A273" s="89">
        <v>2011</v>
      </c>
      <c r="B273" s="86" t="s">
        <v>97</v>
      </c>
      <c r="C273" s="88">
        <v>103.40522133938705</v>
      </c>
      <c r="D273" s="88">
        <v>120.71240105540898</v>
      </c>
      <c r="E273" s="88">
        <v>112.80409731113956</v>
      </c>
      <c r="F273" s="88">
        <v>123.79394930498775</v>
      </c>
      <c r="G273" s="88">
        <v>117.20154043645698</v>
      </c>
      <c r="H273" s="88">
        <v>116.03053435114504</v>
      </c>
      <c r="I273" s="88">
        <v>105.59284116331096</v>
      </c>
      <c r="J273" s="140">
        <f t="shared" si="10"/>
        <v>101.1</v>
      </c>
      <c r="K273" s="140">
        <f t="shared" si="10"/>
        <v>118</v>
      </c>
      <c r="L273" s="140">
        <f t="shared" si="10"/>
        <v>110.2</v>
      </c>
      <c r="M273" s="140">
        <f t="shared" si="10"/>
        <v>121</v>
      </c>
      <c r="N273" s="140">
        <f t="shared" si="10"/>
        <v>114.5</v>
      </c>
      <c r="O273" s="140">
        <f t="shared" si="10"/>
        <v>113.4</v>
      </c>
      <c r="P273" s="140">
        <f t="shared" si="9"/>
        <v>103.2</v>
      </c>
      <c r="Q273" s="78">
        <v>102.32828870779977</v>
      </c>
    </row>
    <row r="274" spans="1:17" ht="14.45" customHeight="1" x14ac:dyDescent="0.2">
      <c r="A274" s="89">
        <v>2011</v>
      </c>
      <c r="B274" s="86" t="s">
        <v>98</v>
      </c>
      <c r="C274" s="88">
        <v>109.08059023836549</v>
      </c>
      <c r="D274" s="88">
        <v>122.42744063324538</v>
      </c>
      <c r="E274" s="88">
        <v>114.46862996158774</v>
      </c>
      <c r="F274" s="88">
        <v>123.22158626328698</v>
      </c>
      <c r="G274" s="88">
        <v>118.87034659820281</v>
      </c>
      <c r="H274" s="88">
        <v>115.7442748091603</v>
      </c>
      <c r="I274" s="88">
        <v>105.70469798657717</v>
      </c>
      <c r="J274" s="83">
        <f t="shared" si="10"/>
        <v>106.1</v>
      </c>
      <c r="K274" s="83">
        <f t="shared" si="10"/>
        <v>119.1</v>
      </c>
      <c r="L274" s="83">
        <f t="shared" si="10"/>
        <v>111.4</v>
      </c>
      <c r="M274" s="83">
        <f t="shared" si="10"/>
        <v>119.9</v>
      </c>
      <c r="N274" s="83">
        <f t="shared" si="10"/>
        <v>115.6</v>
      </c>
      <c r="O274" s="83">
        <f t="shared" si="10"/>
        <v>112.6</v>
      </c>
      <c r="P274" s="140">
        <f t="shared" si="9"/>
        <v>102.8</v>
      </c>
      <c r="Q274" s="78">
        <v>102.79394644935971</v>
      </c>
    </row>
    <row r="275" spans="1:17" ht="14.45" customHeight="1" x14ac:dyDescent="0.2">
      <c r="A275" s="89">
        <v>2011</v>
      </c>
      <c r="B275" s="86" t="s">
        <v>99</v>
      </c>
      <c r="C275" s="88">
        <v>109.87514188422247</v>
      </c>
      <c r="D275" s="88">
        <v>123.61477572559367</v>
      </c>
      <c r="E275" s="88">
        <v>115.10883482714472</v>
      </c>
      <c r="F275" s="88">
        <v>130.90760425183973</v>
      </c>
      <c r="G275" s="88">
        <v>120.02567394094991</v>
      </c>
      <c r="H275" s="88">
        <v>115.26717557251909</v>
      </c>
      <c r="I275" s="88">
        <v>105.81655480984338</v>
      </c>
      <c r="J275" s="83">
        <f t="shared" si="10"/>
        <v>106.9</v>
      </c>
      <c r="K275" s="83">
        <f t="shared" si="10"/>
        <v>120.3</v>
      </c>
      <c r="L275" s="83">
        <f t="shared" si="10"/>
        <v>112</v>
      </c>
      <c r="M275" s="83">
        <f t="shared" si="10"/>
        <v>127.3</v>
      </c>
      <c r="N275" s="83">
        <f t="shared" si="10"/>
        <v>116.8</v>
      </c>
      <c r="O275" s="83">
        <f t="shared" si="10"/>
        <v>112.1</v>
      </c>
      <c r="P275" s="140">
        <f t="shared" si="9"/>
        <v>102.9</v>
      </c>
      <c r="Q275" s="78">
        <v>102.79394644935971</v>
      </c>
    </row>
    <row r="276" spans="1:17" ht="14.45" customHeight="1" x14ac:dyDescent="0.2">
      <c r="A276" s="89">
        <v>2011</v>
      </c>
      <c r="B276" s="86" t="s">
        <v>100</v>
      </c>
      <c r="C276" s="88">
        <v>110.10215664018162</v>
      </c>
      <c r="D276" s="88">
        <v>123.61477572559367</v>
      </c>
      <c r="E276" s="88">
        <v>115.10883482714472</v>
      </c>
      <c r="F276" s="88">
        <v>131.39820114472607</v>
      </c>
      <c r="G276" s="88">
        <v>120.02567394094991</v>
      </c>
      <c r="H276" s="88">
        <v>114.59923664122138</v>
      </c>
      <c r="I276" s="88">
        <v>106.37583892617448</v>
      </c>
      <c r="J276" s="83">
        <f t="shared" si="10"/>
        <v>107.1</v>
      </c>
      <c r="K276" s="83">
        <f t="shared" si="10"/>
        <v>120.3</v>
      </c>
      <c r="L276" s="83">
        <f t="shared" si="10"/>
        <v>112</v>
      </c>
      <c r="M276" s="83">
        <f t="shared" si="10"/>
        <v>127.8</v>
      </c>
      <c r="N276" s="83">
        <f t="shared" si="10"/>
        <v>116.8</v>
      </c>
      <c r="O276" s="83">
        <f t="shared" si="10"/>
        <v>111.5</v>
      </c>
      <c r="P276" s="140">
        <f t="shared" si="9"/>
        <v>103.5</v>
      </c>
      <c r="Q276" s="78">
        <v>102.79394644935971</v>
      </c>
    </row>
    <row r="277" spans="1:17" ht="14.45" customHeight="1" x14ac:dyDescent="0.2">
      <c r="A277" s="89">
        <v>2012</v>
      </c>
      <c r="B277" s="86" t="s">
        <v>89</v>
      </c>
      <c r="C277" s="88">
        <v>110.21566401816119</v>
      </c>
      <c r="D277" s="88">
        <v>123.61477572559367</v>
      </c>
      <c r="E277" s="88">
        <v>115.10883482714472</v>
      </c>
      <c r="F277" s="88">
        <v>131.64349959116925</v>
      </c>
      <c r="G277" s="88">
        <v>120.15404364569959</v>
      </c>
      <c r="H277" s="88">
        <v>115.17175572519085</v>
      </c>
      <c r="I277" s="88">
        <v>105.81655480984338</v>
      </c>
      <c r="J277" s="83">
        <f t="shared" si="10"/>
        <v>106.9</v>
      </c>
      <c r="K277" s="83">
        <f t="shared" si="10"/>
        <v>119.8</v>
      </c>
      <c r="L277" s="83">
        <f t="shared" si="10"/>
        <v>111.6</v>
      </c>
      <c r="M277" s="83">
        <f t="shared" si="10"/>
        <v>127.6</v>
      </c>
      <c r="N277" s="83">
        <f t="shared" si="10"/>
        <v>116.5</v>
      </c>
      <c r="O277" s="83">
        <f t="shared" si="10"/>
        <v>111.7</v>
      </c>
      <c r="P277" s="140">
        <f t="shared" si="9"/>
        <v>102.6</v>
      </c>
      <c r="Q277" s="78">
        <v>103.14318975552968</v>
      </c>
    </row>
    <row r="278" spans="1:17" ht="14.45" customHeight="1" x14ac:dyDescent="0.2">
      <c r="A278" s="89">
        <v>2012</v>
      </c>
      <c r="B278" s="86" t="s">
        <v>90</v>
      </c>
      <c r="C278" s="88">
        <v>109.53461975028378</v>
      </c>
      <c r="D278" s="88">
        <v>122.42744063324538</v>
      </c>
      <c r="E278" s="88">
        <v>113.70038412291935</v>
      </c>
      <c r="F278" s="88">
        <v>134.096484055601</v>
      </c>
      <c r="G278" s="88">
        <v>118.99871630295249</v>
      </c>
      <c r="H278" s="88">
        <v>116.69847328244273</v>
      </c>
      <c r="I278" s="88">
        <v>106.37583892617448</v>
      </c>
      <c r="J278" s="83">
        <f t="shared" si="10"/>
        <v>106.2</v>
      </c>
      <c r="K278" s="83">
        <f t="shared" si="10"/>
        <v>118.7</v>
      </c>
      <c r="L278" s="83">
        <f t="shared" si="10"/>
        <v>110.2</v>
      </c>
      <c r="M278" s="83">
        <f t="shared" si="10"/>
        <v>130</v>
      </c>
      <c r="N278" s="83">
        <f t="shared" si="10"/>
        <v>115.4</v>
      </c>
      <c r="O278" s="83">
        <f t="shared" si="10"/>
        <v>113.1</v>
      </c>
      <c r="P278" s="140">
        <f t="shared" si="9"/>
        <v>103.1</v>
      </c>
      <c r="Q278" s="78">
        <v>103.14318975552968</v>
      </c>
    </row>
    <row r="279" spans="1:17" ht="14.45" customHeight="1" x14ac:dyDescent="0.2">
      <c r="A279" s="89">
        <v>2012</v>
      </c>
      <c r="B279" s="86" t="s">
        <v>91</v>
      </c>
      <c r="C279" s="88">
        <v>109.98864926220206</v>
      </c>
      <c r="D279" s="88">
        <v>121.89973614775727</v>
      </c>
      <c r="E279" s="88">
        <v>112.41997439180538</v>
      </c>
      <c r="F279" s="88">
        <v>136.38593622240393</v>
      </c>
      <c r="G279" s="88">
        <v>118.35686777920411</v>
      </c>
      <c r="H279" s="88">
        <v>119.27480916030535</v>
      </c>
      <c r="I279" s="88">
        <v>106.71140939597315</v>
      </c>
      <c r="J279" s="83">
        <f t="shared" si="10"/>
        <v>106.6</v>
      </c>
      <c r="K279" s="83">
        <f t="shared" si="10"/>
        <v>118.2</v>
      </c>
      <c r="L279" s="83">
        <f t="shared" si="10"/>
        <v>109</v>
      </c>
      <c r="M279" s="83">
        <f t="shared" si="10"/>
        <v>132.19999999999999</v>
      </c>
      <c r="N279" s="83">
        <f t="shared" si="10"/>
        <v>114.8</v>
      </c>
      <c r="O279" s="83">
        <f t="shared" si="10"/>
        <v>115.6</v>
      </c>
      <c r="P279" s="140">
        <f t="shared" si="9"/>
        <v>103.5</v>
      </c>
      <c r="Q279" s="78">
        <v>103.14318975552968</v>
      </c>
    </row>
    <row r="280" spans="1:17" ht="14.45" customHeight="1" x14ac:dyDescent="0.2">
      <c r="A280" s="89">
        <v>2012</v>
      </c>
      <c r="B280" s="86" t="s">
        <v>92</v>
      </c>
      <c r="C280" s="88">
        <v>109.98864926220206</v>
      </c>
      <c r="D280" s="88">
        <v>121.2401055408971</v>
      </c>
      <c r="E280" s="88">
        <v>112.41997439180538</v>
      </c>
      <c r="F280" s="88">
        <v>134.83237939493051</v>
      </c>
      <c r="G280" s="88">
        <v>117.84338896020539</v>
      </c>
      <c r="H280" s="88">
        <v>121.7557251908397</v>
      </c>
      <c r="I280" s="88">
        <v>107.38255033557047</v>
      </c>
      <c r="J280" s="83">
        <f t="shared" si="10"/>
        <v>106.3</v>
      </c>
      <c r="K280" s="83">
        <f t="shared" si="10"/>
        <v>117.1</v>
      </c>
      <c r="L280" s="83">
        <f t="shared" si="10"/>
        <v>108.6</v>
      </c>
      <c r="M280" s="83">
        <f t="shared" si="10"/>
        <v>130.30000000000001</v>
      </c>
      <c r="N280" s="83">
        <f t="shared" si="10"/>
        <v>113.9</v>
      </c>
      <c r="O280" s="83">
        <f t="shared" si="10"/>
        <v>117.6</v>
      </c>
      <c r="P280" s="140">
        <f t="shared" si="9"/>
        <v>103.8</v>
      </c>
      <c r="Q280" s="78">
        <v>103.49243306169964</v>
      </c>
    </row>
    <row r="281" spans="1:17" ht="14.45" customHeight="1" x14ac:dyDescent="0.2">
      <c r="A281" s="89">
        <v>2012</v>
      </c>
      <c r="B281" s="86" t="s">
        <v>93</v>
      </c>
      <c r="C281" s="88">
        <v>107.71850170261068</v>
      </c>
      <c r="D281" s="88">
        <v>121.2401055408971</v>
      </c>
      <c r="E281" s="88">
        <v>112.29193341869399</v>
      </c>
      <c r="F281" s="88">
        <v>127.30989370400654</v>
      </c>
      <c r="G281" s="88">
        <v>117.45827984595634</v>
      </c>
      <c r="H281" s="88">
        <v>118.03435114503817</v>
      </c>
      <c r="I281" s="88">
        <v>107.27069351230425</v>
      </c>
      <c r="J281" s="83">
        <f t="shared" si="10"/>
        <v>104.1</v>
      </c>
      <c r="K281" s="83">
        <f t="shared" si="10"/>
        <v>117.1</v>
      </c>
      <c r="L281" s="83">
        <f t="shared" si="10"/>
        <v>108.5</v>
      </c>
      <c r="M281" s="83">
        <f t="shared" si="10"/>
        <v>123</v>
      </c>
      <c r="N281" s="83">
        <f t="shared" si="10"/>
        <v>113.5</v>
      </c>
      <c r="O281" s="83">
        <f t="shared" si="10"/>
        <v>114.1</v>
      </c>
      <c r="P281" s="140">
        <f t="shared" si="9"/>
        <v>103.7</v>
      </c>
      <c r="Q281" s="78">
        <v>103.49243306169964</v>
      </c>
    </row>
    <row r="282" spans="1:17" ht="14.45" customHeight="1" x14ac:dyDescent="0.2">
      <c r="A282" s="89">
        <v>2012</v>
      </c>
      <c r="B282" s="86" t="s">
        <v>94</v>
      </c>
      <c r="C282" s="88">
        <v>106.81044267877414</v>
      </c>
      <c r="D282" s="88">
        <v>121.2401055408971</v>
      </c>
      <c r="E282" s="88">
        <v>112.29193341869399</v>
      </c>
      <c r="F282" s="88">
        <v>117.41618969746526</v>
      </c>
      <c r="G282" s="88">
        <v>116.94480102695761</v>
      </c>
      <c r="H282" s="88">
        <v>114.31297709923665</v>
      </c>
      <c r="I282" s="88">
        <v>106.82326621923937</v>
      </c>
      <c r="J282" s="83">
        <f t="shared" si="10"/>
        <v>103.2</v>
      </c>
      <c r="K282" s="83">
        <f t="shared" si="10"/>
        <v>117.1</v>
      </c>
      <c r="L282" s="83">
        <f t="shared" si="10"/>
        <v>108.5</v>
      </c>
      <c r="M282" s="83">
        <f t="shared" si="10"/>
        <v>113.5</v>
      </c>
      <c r="N282" s="83">
        <f t="shared" si="10"/>
        <v>113</v>
      </c>
      <c r="O282" s="83">
        <f t="shared" si="10"/>
        <v>110.5</v>
      </c>
      <c r="P282" s="140">
        <f t="shared" si="9"/>
        <v>103.2</v>
      </c>
      <c r="Q282" s="78">
        <v>103.49243306169964</v>
      </c>
    </row>
    <row r="283" spans="1:17" ht="14.45" customHeight="1" x14ac:dyDescent="0.2">
      <c r="A283" s="89">
        <v>2012</v>
      </c>
      <c r="B283" s="86" t="s">
        <v>95</v>
      </c>
      <c r="C283" s="88">
        <v>107.15096481271284</v>
      </c>
      <c r="D283" s="88">
        <v>121.2401055408971</v>
      </c>
      <c r="E283" s="88">
        <v>112.29193341869399</v>
      </c>
      <c r="F283" s="88">
        <v>120.35977105478331</v>
      </c>
      <c r="G283" s="88">
        <v>117.07317073170731</v>
      </c>
      <c r="H283" s="88">
        <v>113.16793893129771</v>
      </c>
      <c r="I283" s="88">
        <v>106.93512304250558</v>
      </c>
      <c r="J283" s="83">
        <f t="shared" si="10"/>
        <v>103.2</v>
      </c>
      <c r="K283" s="83">
        <f t="shared" si="10"/>
        <v>116.8</v>
      </c>
      <c r="L283" s="83">
        <f t="shared" si="10"/>
        <v>108.1</v>
      </c>
      <c r="M283" s="83">
        <f t="shared" si="10"/>
        <v>115.9</v>
      </c>
      <c r="N283" s="83">
        <f t="shared" si="10"/>
        <v>112.7</v>
      </c>
      <c r="O283" s="83">
        <f t="shared" si="10"/>
        <v>109</v>
      </c>
      <c r="P283" s="140">
        <f t="shared" si="9"/>
        <v>103</v>
      </c>
      <c r="Q283" s="78">
        <v>103.84167636786961</v>
      </c>
    </row>
    <row r="284" spans="1:17" ht="14.45" customHeight="1" x14ac:dyDescent="0.2">
      <c r="A284" s="89">
        <v>2012</v>
      </c>
      <c r="B284" s="86" t="s">
        <v>96</v>
      </c>
      <c r="C284" s="88">
        <v>107.03745743473326</v>
      </c>
      <c r="D284" s="88">
        <v>121.2401055408971</v>
      </c>
      <c r="E284" s="88">
        <v>112.29193341869399</v>
      </c>
      <c r="F284" s="88">
        <v>128.86345053147997</v>
      </c>
      <c r="G284" s="88">
        <v>117.45827984595634</v>
      </c>
      <c r="H284" s="88">
        <v>116.12595419847329</v>
      </c>
      <c r="I284" s="88">
        <v>107.49440715883667</v>
      </c>
      <c r="J284" s="83">
        <f t="shared" si="10"/>
        <v>103.1</v>
      </c>
      <c r="K284" s="83">
        <f t="shared" si="10"/>
        <v>116.8</v>
      </c>
      <c r="L284" s="83">
        <f t="shared" si="10"/>
        <v>108.1</v>
      </c>
      <c r="M284" s="83">
        <f t="shared" si="10"/>
        <v>124.1</v>
      </c>
      <c r="N284" s="83">
        <f t="shared" si="10"/>
        <v>113.1</v>
      </c>
      <c r="O284" s="83">
        <f t="shared" si="10"/>
        <v>111.8</v>
      </c>
      <c r="P284" s="140">
        <f t="shared" si="9"/>
        <v>103.5</v>
      </c>
      <c r="Q284" s="78">
        <v>103.84167636786961</v>
      </c>
    </row>
    <row r="285" spans="1:17" ht="14.45" customHeight="1" x14ac:dyDescent="0.2">
      <c r="A285" s="89">
        <v>2012</v>
      </c>
      <c r="B285" s="86" t="s">
        <v>97</v>
      </c>
      <c r="C285" s="88">
        <v>107.49148694665153</v>
      </c>
      <c r="D285" s="88">
        <v>121.2401055408971</v>
      </c>
      <c r="E285" s="88">
        <v>112.29193341869399</v>
      </c>
      <c r="F285" s="88">
        <v>132.37939493049876</v>
      </c>
      <c r="G285" s="88">
        <v>117.71501925545572</v>
      </c>
      <c r="H285" s="88">
        <v>119.27480916030535</v>
      </c>
      <c r="I285" s="88">
        <v>107.94183445190156</v>
      </c>
      <c r="J285" s="83">
        <f t="shared" si="10"/>
        <v>103.5</v>
      </c>
      <c r="K285" s="83">
        <f t="shared" si="10"/>
        <v>116.8</v>
      </c>
      <c r="L285" s="83">
        <f t="shared" si="10"/>
        <v>108.1</v>
      </c>
      <c r="M285" s="83">
        <f t="shared" si="10"/>
        <v>127.5</v>
      </c>
      <c r="N285" s="83">
        <f t="shared" si="10"/>
        <v>113.4</v>
      </c>
      <c r="O285" s="83">
        <f t="shared" si="10"/>
        <v>114.9</v>
      </c>
      <c r="P285" s="140">
        <f t="shared" si="9"/>
        <v>103.9</v>
      </c>
      <c r="Q285" s="78">
        <v>103.84167636786961</v>
      </c>
    </row>
    <row r="286" spans="1:17" ht="14.45" customHeight="1" x14ac:dyDescent="0.2">
      <c r="A286" s="89">
        <v>2012</v>
      </c>
      <c r="B286" s="86" t="s">
        <v>98</v>
      </c>
      <c r="C286" s="88">
        <v>108.39954597048809</v>
      </c>
      <c r="D286" s="88">
        <v>121.2401055408971</v>
      </c>
      <c r="E286" s="88">
        <v>111.7797695262484</v>
      </c>
      <c r="F286" s="88">
        <v>133.8511856091578</v>
      </c>
      <c r="G286" s="88">
        <v>117.58664955070601</v>
      </c>
      <c r="H286" s="88">
        <v>118.51145038167941</v>
      </c>
      <c r="I286" s="88">
        <v>108.50111856823266</v>
      </c>
      <c r="J286" s="83">
        <f t="shared" si="10"/>
        <v>104</v>
      </c>
      <c r="K286" s="83">
        <f t="shared" si="10"/>
        <v>116.4</v>
      </c>
      <c r="L286" s="83">
        <f t="shared" si="10"/>
        <v>107.3</v>
      </c>
      <c r="M286" s="83">
        <f t="shared" si="10"/>
        <v>128.5</v>
      </c>
      <c r="N286" s="83">
        <f t="shared" si="10"/>
        <v>112.9</v>
      </c>
      <c r="O286" s="83">
        <f t="shared" si="10"/>
        <v>113.7</v>
      </c>
      <c r="P286" s="140">
        <f t="shared" si="9"/>
        <v>104.1</v>
      </c>
      <c r="Q286" s="78">
        <v>104.19091967403958</v>
      </c>
    </row>
    <row r="287" spans="1:17" ht="14.45" customHeight="1" x14ac:dyDescent="0.2">
      <c r="A287" s="89">
        <v>2012</v>
      </c>
      <c r="B287" s="86" t="s">
        <v>99</v>
      </c>
      <c r="C287" s="88">
        <v>108.85357548240637</v>
      </c>
      <c r="D287" s="88">
        <v>123.48284960422163</v>
      </c>
      <c r="E287" s="88">
        <v>113.82842509603076</v>
      </c>
      <c r="F287" s="88">
        <v>130.74407195421097</v>
      </c>
      <c r="G287" s="88">
        <v>119.51219512195119</v>
      </c>
      <c r="H287" s="88">
        <v>116.41221374045803</v>
      </c>
      <c r="I287" s="88">
        <v>108.7248322147651</v>
      </c>
      <c r="J287" s="83">
        <f t="shared" si="10"/>
        <v>104.5</v>
      </c>
      <c r="K287" s="83">
        <f t="shared" si="10"/>
        <v>118.5</v>
      </c>
      <c r="L287" s="83">
        <f t="shared" si="10"/>
        <v>109.2</v>
      </c>
      <c r="M287" s="83">
        <f t="shared" si="10"/>
        <v>125.5</v>
      </c>
      <c r="N287" s="83">
        <f t="shared" si="10"/>
        <v>114.7</v>
      </c>
      <c r="O287" s="83">
        <f t="shared" si="10"/>
        <v>111.7</v>
      </c>
      <c r="P287" s="140">
        <f t="shared" si="9"/>
        <v>104.4</v>
      </c>
      <c r="Q287" s="78">
        <v>104.19091967403958</v>
      </c>
    </row>
    <row r="288" spans="1:17" ht="14.45" customHeight="1" x14ac:dyDescent="0.2">
      <c r="A288" s="89">
        <v>2012</v>
      </c>
      <c r="B288" s="86" t="s">
        <v>100</v>
      </c>
      <c r="C288" s="88">
        <v>109.42111237230421</v>
      </c>
      <c r="D288" s="88">
        <v>130.07915567282322</v>
      </c>
      <c r="E288" s="88">
        <v>119.59026888604356</v>
      </c>
      <c r="F288" s="88">
        <v>137.53066230580541</v>
      </c>
      <c r="G288" s="88">
        <v>125.54557124518612</v>
      </c>
      <c r="H288" s="88">
        <v>114.31297709923665</v>
      </c>
      <c r="I288" s="88">
        <v>109.17225950782996</v>
      </c>
      <c r="J288" s="83">
        <f t="shared" si="10"/>
        <v>105</v>
      </c>
      <c r="K288" s="83">
        <f t="shared" si="10"/>
        <v>124.8</v>
      </c>
      <c r="L288" s="83">
        <f t="shared" si="10"/>
        <v>114.8</v>
      </c>
      <c r="M288" s="83">
        <f t="shared" si="10"/>
        <v>132</v>
      </c>
      <c r="N288" s="83">
        <f t="shared" si="10"/>
        <v>120.5</v>
      </c>
      <c r="O288" s="83">
        <f t="shared" si="10"/>
        <v>109.7</v>
      </c>
      <c r="P288" s="140">
        <f t="shared" si="9"/>
        <v>104.8</v>
      </c>
      <c r="Q288" s="78">
        <v>104.19091967403958</v>
      </c>
    </row>
    <row r="289" spans="1:17" ht="14.45" customHeight="1" x14ac:dyDescent="0.2">
      <c r="A289" s="89">
        <v>2013</v>
      </c>
      <c r="B289" s="86" t="s">
        <v>89</v>
      </c>
      <c r="C289" s="88">
        <v>109.53461975028378</v>
      </c>
      <c r="D289" s="88">
        <v>129.94722955145119</v>
      </c>
      <c r="E289" s="88">
        <v>119.59026888604356</v>
      </c>
      <c r="F289" s="88">
        <v>134.66884709730172</v>
      </c>
      <c r="G289" s="88">
        <v>125.41720154043645</v>
      </c>
      <c r="H289" s="88">
        <v>114.31297709923665</v>
      </c>
      <c r="I289" s="88">
        <v>108.61297539149888</v>
      </c>
      <c r="J289" s="83">
        <f t="shared" si="10"/>
        <v>104.1</v>
      </c>
      <c r="K289" s="83">
        <f t="shared" si="10"/>
        <v>123.5</v>
      </c>
      <c r="L289" s="83">
        <f t="shared" si="10"/>
        <v>113.6</v>
      </c>
      <c r="M289" s="83">
        <f t="shared" si="10"/>
        <v>128</v>
      </c>
      <c r="N289" s="83">
        <f t="shared" si="10"/>
        <v>119.2</v>
      </c>
      <c r="O289" s="83">
        <f t="shared" si="10"/>
        <v>108.6</v>
      </c>
      <c r="P289" s="140">
        <f t="shared" si="9"/>
        <v>103.2</v>
      </c>
      <c r="Q289" s="78">
        <v>105.23864959254948</v>
      </c>
    </row>
    <row r="290" spans="1:17" ht="14.45" customHeight="1" x14ac:dyDescent="0.2">
      <c r="A290" s="89">
        <v>2013</v>
      </c>
      <c r="B290" s="86" t="s">
        <v>90</v>
      </c>
      <c r="C290" s="88">
        <v>109.76163450624293</v>
      </c>
      <c r="D290" s="88">
        <v>131.26649076517151</v>
      </c>
      <c r="E290" s="88">
        <v>120.99871959026889</v>
      </c>
      <c r="F290" s="88">
        <v>143.17252657399837</v>
      </c>
      <c r="G290" s="88">
        <v>127.08600770218229</v>
      </c>
      <c r="H290" s="88">
        <v>117.55725190839695</v>
      </c>
      <c r="I290" s="88">
        <v>109.39597315436241</v>
      </c>
      <c r="J290" s="83">
        <f t="shared" si="10"/>
        <v>104.3</v>
      </c>
      <c r="K290" s="83">
        <f t="shared" si="10"/>
        <v>124.7</v>
      </c>
      <c r="L290" s="83">
        <f t="shared" si="10"/>
        <v>115</v>
      </c>
      <c r="M290" s="83">
        <f t="shared" si="10"/>
        <v>136</v>
      </c>
      <c r="N290" s="83">
        <f t="shared" si="10"/>
        <v>120.8</v>
      </c>
      <c r="O290" s="83">
        <f t="shared" si="10"/>
        <v>111.7</v>
      </c>
      <c r="P290" s="140">
        <f t="shared" si="9"/>
        <v>104</v>
      </c>
      <c r="Q290" s="78">
        <v>105.23864959254948</v>
      </c>
    </row>
    <row r="291" spans="1:17" ht="14.45" customHeight="1" x14ac:dyDescent="0.2">
      <c r="A291" s="89">
        <v>2013</v>
      </c>
      <c r="B291" s="86" t="s">
        <v>91</v>
      </c>
      <c r="C291" s="88">
        <v>109.19409761634506</v>
      </c>
      <c r="D291" s="88">
        <v>131.26649076517151</v>
      </c>
      <c r="E291" s="88">
        <v>120.99871959026889</v>
      </c>
      <c r="F291" s="88">
        <v>141.45543744889616</v>
      </c>
      <c r="G291" s="88">
        <v>126.9576379974326</v>
      </c>
      <c r="H291" s="88">
        <v>119.37022900763358</v>
      </c>
      <c r="I291" s="88">
        <v>109.73154362416106</v>
      </c>
      <c r="J291" s="83">
        <f t="shared" si="10"/>
        <v>103.8</v>
      </c>
      <c r="K291" s="83">
        <f t="shared" si="10"/>
        <v>124.7</v>
      </c>
      <c r="L291" s="83">
        <f t="shared" si="10"/>
        <v>115</v>
      </c>
      <c r="M291" s="83">
        <f t="shared" si="10"/>
        <v>134.4</v>
      </c>
      <c r="N291" s="83">
        <f t="shared" si="10"/>
        <v>120.6</v>
      </c>
      <c r="O291" s="83">
        <f t="shared" si="10"/>
        <v>113.4</v>
      </c>
      <c r="P291" s="140">
        <f t="shared" si="9"/>
        <v>104.3</v>
      </c>
      <c r="Q291" s="78">
        <v>105.23864959254948</v>
      </c>
    </row>
    <row r="292" spans="1:17" ht="14.45" customHeight="1" x14ac:dyDescent="0.2">
      <c r="A292" s="89">
        <v>2013</v>
      </c>
      <c r="B292" s="86" t="s">
        <v>92</v>
      </c>
      <c r="C292" s="88">
        <v>109.19409761634506</v>
      </c>
      <c r="D292" s="88">
        <v>131.26649076517151</v>
      </c>
      <c r="E292" s="88">
        <v>120.99871959026889</v>
      </c>
      <c r="F292" s="88">
        <v>133.8511856091578</v>
      </c>
      <c r="G292" s="88">
        <v>126.70089858793325</v>
      </c>
      <c r="H292" s="88">
        <v>117.17557251908397</v>
      </c>
      <c r="I292" s="88">
        <v>109.95525727069351</v>
      </c>
      <c r="J292" s="83">
        <f t="shared" si="10"/>
        <v>103.4</v>
      </c>
      <c r="K292" s="83">
        <f t="shared" si="10"/>
        <v>124.3</v>
      </c>
      <c r="L292" s="83">
        <f t="shared" si="10"/>
        <v>114.6</v>
      </c>
      <c r="M292" s="83">
        <f t="shared" ref="M292:P355" si="11">ROUND((F292/$Q292)*100,1)</f>
        <v>126.8</v>
      </c>
      <c r="N292" s="83">
        <f t="shared" si="11"/>
        <v>120</v>
      </c>
      <c r="O292" s="83">
        <f t="shared" si="11"/>
        <v>111</v>
      </c>
      <c r="P292" s="140">
        <f t="shared" si="9"/>
        <v>104.1</v>
      </c>
      <c r="Q292" s="78">
        <v>105.58789289871943</v>
      </c>
    </row>
    <row r="293" spans="1:17" ht="14.45" customHeight="1" x14ac:dyDescent="0.2">
      <c r="A293" s="89">
        <v>2013</v>
      </c>
      <c r="B293" s="86" t="s">
        <v>93</v>
      </c>
      <c r="C293" s="88">
        <v>109.42111237230421</v>
      </c>
      <c r="D293" s="88">
        <v>131.26649076517151</v>
      </c>
      <c r="E293" s="88">
        <v>120.99871959026889</v>
      </c>
      <c r="F293" s="88">
        <v>125.0204415372036</v>
      </c>
      <c r="G293" s="88">
        <v>126.31578947368421</v>
      </c>
      <c r="H293" s="88">
        <v>114.59923664122138</v>
      </c>
      <c r="I293" s="88">
        <v>110.17897091722595</v>
      </c>
      <c r="J293" s="83">
        <f t="shared" ref="J293:P356" si="12">ROUND((C293/$Q293)*100,1)</f>
        <v>103.6</v>
      </c>
      <c r="K293" s="83">
        <f t="shared" si="12"/>
        <v>124.3</v>
      </c>
      <c r="L293" s="83">
        <f t="shared" si="12"/>
        <v>114.6</v>
      </c>
      <c r="M293" s="83">
        <f t="shared" si="11"/>
        <v>118.4</v>
      </c>
      <c r="N293" s="83">
        <f t="shared" si="11"/>
        <v>119.6</v>
      </c>
      <c r="O293" s="83">
        <f t="shared" si="11"/>
        <v>108.5</v>
      </c>
      <c r="P293" s="140">
        <f t="shared" si="9"/>
        <v>104.3</v>
      </c>
      <c r="Q293" s="78">
        <v>105.58789289871943</v>
      </c>
    </row>
    <row r="294" spans="1:17" ht="14.45" customHeight="1" x14ac:dyDescent="0.2">
      <c r="A294" s="89">
        <v>2013</v>
      </c>
      <c r="B294" s="86" t="s">
        <v>94</v>
      </c>
      <c r="C294" s="88">
        <v>109.30760499432463</v>
      </c>
      <c r="D294" s="88">
        <v>131.26649076517151</v>
      </c>
      <c r="E294" s="88">
        <v>120.99871959026889</v>
      </c>
      <c r="F294" s="88">
        <v>124.69337694194604</v>
      </c>
      <c r="G294" s="88">
        <v>126.31578947368421</v>
      </c>
      <c r="H294" s="88">
        <v>115.36259541984735</v>
      </c>
      <c r="I294" s="88">
        <v>109.95525727069351</v>
      </c>
      <c r="J294" s="83">
        <f t="shared" si="12"/>
        <v>103.5</v>
      </c>
      <c r="K294" s="83">
        <f t="shared" si="12"/>
        <v>124.3</v>
      </c>
      <c r="L294" s="83">
        <f t="shared" si="12"/>
        <v>114.6</v>
      </c>
      <c r="M294" s="83">
        <f t="shared" si="11"/>
        <v>118.1</v>
      </c>
      <c r="N294" s="83">
        <f t="shared" si="11"/>
        <v>119.6</v>
      </c>
      <c r="O294" s="83">
        <f t="shared" si="11"/>
        <v>109.3</v>
      </c>
      <c r="P294" s="140">
        <f t="shared" si="9"/>
        <v>104.1</v>
      </c>
      <c r="Q294" s="78">
        <v>105.58789289871943</v>
      </c>
    </row>
    <row r="295" spans="1:17" ht="14.45" customHeight="1" x14ac:dyDescent="0.2">
      <c r="A295" s="89">
        <v>2013</v>
      </c>
      <c r="B295" s="86" t="s">
        <v>95</v>
      </c>
      <c r="C295" s="88">
        <v>109.64812712826333</v>
      </c>
      <c r="D295" s="88">
        <v>131.26649076517151</v>
      </c>
      <c r="E295" s="88">
        <v>121.38284250960308</v>
      </c>
      <c r="F295" s="88">
        <v>127.96402289452166</v>
      </c>
      <c r="G295" s="88">
        <v>126.70089858793325</v>
      </c>
      <c r="H295" s="88">
        <v>115.93511450381679</v>
      </c>
      <c r="I295" s="88">
        <v>109.95525727069351</v>
      </c>
      <c r="J295" s="83">
        <f t="shared" si="12"/>
        <v>102.9</v>
      </c>
      <c r="K295" s="83">
        <f t="shared" si="12"/>
        <v>123.2</v>
      </c>
      <c r="L295" s="83">
        <f t="shared" si="12"/>
        <v>114</v>
      </c>
      <c r="M295" s="83">
        <f t="shared" si="11"/>
        <v>120.1</v>
      </c>
      <c r="N295" s="83">
        <f t="shared" si="11"/>
        <v>118.9</v>
      </c>
      <c r="O295" s="83">
        <f t="shared" si="11"/>
        <v>108.8</v>
      </c>
      <c r="P295" s="83">
        <f t="shared" si="9"/>
        <v>103.2</v>
      </c>
      <c r="Q295" s="78">
        <v>106.51920838183935</v>
      </c>
    </row>
    <row r="296" spans="1:17" ht="14.45" customHeight="1" x14ac:dyDescent="0.2">
      <c r="A296" s="89">
        <v>2013</v>
      </c>
      <c r="B296" s="86" t="s">
        <v>96</v>
      </c>
      <c r="C296" s="88">
        <v>109.53461975028378</v>
      </c>
      <c r="D296" s="88">
        <v>131.26649076517151</v>
      </c>
      <c r="E296" s="88">
        <v>121.38284250960308</v>
      </c>
      <c r="F296" s="88">
        <v>128.04578904333604</v>
      </c>
      <c r="G296" s="88">
        <v>126.70089858793325</v>
      </c>
      <c r="H296" s="88">
        <v>117.55725190839695</v>
      </c>
      <c r="I296" s="88">
        <v>110.40268456375838</v>
      </c>
      <c r="J296" s="83">
        <f t="shared" si="12"/>
        <v>102.8</v>
      </c>
      <c r="K296" s="83">
        <f t="shared" si="12"/>
        <v>123.2</v>
      </c>
      <c r="L296" s="83">
        <f t="shared" si="12"/>
        <v>114</v>
      </c>
      <c r="M296" s="83">
        <f t="shared" si="11"/>
        <v>120.2</v>
      </c>
      <c r="N296" s="83">
        <f t="shared" si="11"/>
        <v>118.9</v>
      </c>
      <c r="O296" s="83">
        <f t="shared" si="11"/>
        <v>110.4</v>
      </c>
      <c r="P296" s="83">
        <f t="shared" si="9"/>
        <v>103.6</v>
      </c>
      <c r="Q296" s="78">
        <v>106.51920838183935</v>
      </c>
    </row>
    <row r="297" spans="1:17" ht="14.45" customHeight="1" x14ac:dyDescent="0.2">
      <c r="A297" s="89">
        <v>2013</v>
      </c>
      <c r="B297" s="86" t="s">
        <v>97</v>
      </c>
      <c r="C297" s="88">
        <v>110.10215664018162</v>
      </c>
      <c r="D297" s="88">
        <v>131.26649076517151</v>
      </c>
      <c r="E297" s="88">
        <v>121.38284250960308</v>
      </c>
      <c r="F297" s="88">
        <v>131.07113654946855</v>
      </c>
      <c r="G297" s="88">
        <v>126.82926829268291</v>
      </c>
      <c r="H297" s="88">
        <v>117.27099236641223</v>
      </c>
      <c r="I297" s="88">
        <v>110.85011185682325</v>
      </c>
      <c r="J297" s="83">
        <f t="shared" si="12"/>
        <v>103.4</v>
      </c>
      <c r="K297" s="83">
        <f t="shared" si="12"/>
        <v>123.2</v>
      </c>
      <c r="L297" s="83">
        <f t="shared" si="12"/>
        <v>114</v>
      </c>
      <c r="M297" s="83">
        <f t="shared" si="11"/>
        <v>123</v>
      </c>
      <c r="N297" s="83">
        <f t="shared" si="11"/>
        <v>119.1</v>
      </c>
      <c r="O297" s="83">
        <f t="shared" si="11"/>
        <v>110.1</v>
      </c>
      <c r="P297" s="83">
        <f t="shared" si="9"/>
        <v>104.1</v>
      </c>
      <c r="Q297" s="78">
        <v>106.51920838183935</v>
      </c>
    </row>
    <row r="298" spans="1:17" ht="14.45" customHeight="1" x14ac:dyDescent="0.2">
      <c r="A298" s="89">
        <v>2013</v>
      </c>
      <c r="B298" s="86" t="s">
        <v>98</v>
      </c>
      <c r="C298" s="88">
        <v>111.35073779795688</v>
      </c>
      <c r="D298" s="88">
        <v>131.26649076517151</v>
      </c>
      <c r="E298" s="88">
        <v>121.38284250960308</v>
      </c>
      <c r="F298" s="88">
        <v>127.14636140637776</v>
      </c>
      <c r="G298" s="88">
        <v>126.70089858793325</v>
      </c>
      <c r="H298" s="88">
        <v>113.64503816793894</v>
      </c>
      <c r="I298" s="88">
        <v>110.85011185682325</v>
      </c>
      <c r="J298" s="83">
        <f t="shared" si="12"/>
        <v>104.7</v>
      </c>
      <c r="K298" s="83">
        <f t="shared" si="12"/>
        <v>123.4</v>
      </c>
      <c r="L298" s="83">
        <f t="shared" si="12"/>
        <v>114.1</v>
      </c>
      <c r="M298" s="83">
        <f t="shared" si="11"/>
        <v>119.5</v>
      </c>
      <c r="N298" s="83">
        <f t="shared" si="11"/>
        <v>119.1</v>
      </c>
      <c r="O298" s="83">
        <f t="shared" si="11"/>
        <v>106.8</v>
      </c>
      <c r="P298" s="83">
        <f t="shared" si="9"/>
        <v>104.2</v>
      </c>
      <c r="Q298" s="78">
        <v>106.40279394644936</v>
      </c>
    </row>
    <row r="299" spans="1:17" ht="14.45" customHeight="1" x14ac:dyDescent="0.2">
      <c r="A299" s="89">
        <v>2013</v>
      </c>
      <c r="B299" s="86" t="s">
        <v>99</v>
      </c>
      <c r="C299" s="88">
        <v>112.372304199773</v>
      </c>
      <c r="D299" s="88">
        <v>131.26649076517151</v>
      </c>
      <c r="E299" s="88">
        <v>121.38284250960308</v>
      </c>
      <c r="F299" s="88">
        <v>124.69337694194604</v>
      </c>
      <c r="G299" s="88">
        <v>126.57252888318355</v>
      </c>
      <c r="H299" s="88">
        <v>112.21374045801527</v>
      </c>
      <c r="I299" s="88">
        <v>110.96196868008947</v>
      </c>
      <c r="J299" s="83">
        <f t="shared" si="12"/>
        <v>105.6</v>
      </c>
      <c r="K299" s="83">
        <f t="shared" si="12"/>
        <v>123.4</v>
      </c>
      <c r="L299" s="83">
        <f t="shared" si="12"/>
        <v>114.1</v>
      </c>
      <c r="M299" s="83">
        <f t="shared" si="11"/>
        <v>117.2</v>
      </c>
      <c r="N299" s="83">
        <f t="shared" si="11"/>
        <v>119</v>
      </c>
      <c r="O299" s="83">
        <f t="shared" si="11"/>
        <v>105.5</v>
      </c>
      <c r="P299" s="83">
        <f t="shared" si="9"/>
        <v>104.3</v>
      </c>
      <c r="Q299" s="78">
        <v>106.40279394644936</v>
      </c>
    </row>
    <row r="300" spans="1:17" ht="14.45" customHeight="1" x14ac:dyDescent="0.2">
      <c r="A300" s="89">
        <v>2013</v>
      </c>
      <c r="B300" s="86" t="s">
        <v>100</v>
      </c>
      <c r="C300" s="88">
        <v>112.59931895573214</v>
      </c>
      <c r="D300" s="88">
        <v>140.10554089709763</v>
      </c>
      <c r="E300" s="88">
        <v>129.32138284250959</v>
      </c>
      <c r="F300" s="88">
        <v>128.37285363859363</v>
      </c>
      <c r="G300" s="88">
        <v>134.65982028241334</v>
      </c>
      <c r="H300" s="88">
        <v>112.78625954198473</v>
      </c>
      <c r="I300" s="88">
        <v>111.40939597315436</v>
      </c>
      <c r="J300" s="83">
        <f t="shared" si="12"/>
        <v>105.8</v>
      </c>
      <c r="K300" s="83">
        <f t="shared" si="12"/>
        <v>131.69999999999999</v>
      </c>
      <c r="L300" s="83">
        <f t="shared" si="12"/>
        <v>121.5</v>
      </c>
      <c r="M300" s="83">
        <f t="shared" si="11"/>
        <v>120.6</v>
      </c>
      <c r="N300" s="83">
        <f t="shared" si="11"/>
        <v>126.6</v>
      </c>
      <c r="O300" s="83">
        <f t="shared" si="11"/>
        <v>106</v>
      </c>
      <c r="P300" s="83">
        <f t="shared" si="9"/>
        <v>104.7</v>
      </c>
      <c r="Q300" s="78">
        <v>106.40279394644936</v>
      </c>
    </row>
    <row r="301" spans="1:17" ht="14.45" customHeight="1" x14ac:dyDescent="0.2">
      <c r="A301" s="89">
        <v>2014</v>
      </c>
      <c r="B301" s="86" t="s">
        <v>89</v>
      </c>
      <c r="C301" s="88">
        <v>113.28036322360956</v>
      </c>
      <c r="D301" s="88">
        <v>138.7862796833773</v>
      </c>
      <c r="E301" s="88">
        <v>129.06530089628683</v>
      </c>
      <c r="F301" s="88">
        <v>125.10220768601799</v>
      </c>
      <c r="G301" s="88">
        <v>133.7612323491656</v>
      </c>
      <c r="H301" s="88">
        <v>112.21374045801527</v>
      </c>
      <c r="I301" s="88">
        <v>110.73825503355704</v>
      </c>
      <c r="J301" s="83">
        <f t="shared" si="12"/>
        <v>105.9</v>
      </c>
      <c r="K301" s="83">
        <f t="shared" si="12"/>
        <v>129.69999999999999</v>
      </c>
      <c r="L301" s="83">
        <f t="shared" si="12"/>
        <v>120.6</v>
      </c>
      <c r="M301" s="83">
        <f t="shared" si="11"/>
        <v>116.9</v>
      </c>
      <c r="N301" s="83">
        <f t="shared" si="11"/>
        <v>125</v>
      </c>
      <c r="O301" s="83">
        <f t="shared" si="11"/>
        <v>104.9</v>
      </c>
      <c r="P301" s="83">
        <f t="shared" si="9"/>
        <v>103.5</v>
      </c>
      <c r="Q301" s="78">
        <v>106.9848661233993</v>
      </c>
    </row>
    <row r="302" spans="1:17" ht="14.45" customHeight="1" x14ac:dyDescent="0.2">
      <c r="A302" s="89">
        <v>2014</v>
      </c>
      <c r="B302" s="86" t="s">
        <v>90</v>
      </c>
      <c r="C302" s="88">
        <v>113.28036322360956</v>
      </c>
      <c r="D302" s="88">
        <v>139.0501319261214</v>
      </c>
      <c r="E302" s="88">
        <v>129.32138284250959</v>
      </c>
      <c r="F302" s="88">
        <v>125.26573998364677</v>
      </c>
      <c r="G302" s="88">
        <v>134.01797175866494</v>
      </c>
      <c r="H302" s="88">
        <v>111.54580152671755</v>
      </c>
      <c r="I302" s="88">
        <v>111.29753914988814</v>
      </c>
      <c r="J302" s="83">
        <f t="shared" si="12"/>
        <v>105.9</v>
      </c>
      <c r="K302" s="83">
        <f t="shared" si="12"/>
        <v>130</v>
      </c>
      <c r="L302" s="83">
        <f t="shared" si="12"/>
        <v>120.9</v>
      </c>
      <c r="M302" s="83">
        <f t="shared" si="11"/>
        <v>117.1</v>
      </c>
      <c r="N302" s="83">
        <f t="shared" si="11"/>
        <v>125.3</v>
      </c>
      <c r="O302" s="83">
        <f t="shared" si="11"/>
        <v>104.3</v>
      </c>
      <c r="P302" s="83">
        <f t="shared" si="9"/>
        <v>104</v>
      </c>
      <c r="Q302" s="78">
        <v>106.9848661233993</v>
      </c>
    </row>
    <row r="303" spans="1:17" ht="14.45" customHeight="1" x14ac:dyDescent="0.2">
      <c r="A303" s="89">
        <v>2014</v>
      </c>
      <c r="B303" s="86" t="s">
        <v>91</v>
      </c>
      <c r="C303" s="88">
        <v>113.16685584562998</v>
      </c>
      <c r="D303" s="88">
        <v>138.65435356200527</v>
      </c>
      <c r="E303" s="88">
        <v>129.06530089628683</v>
      </c>
      <c r="F303" s="88">
        <v>121.66802943581358</v>
      </c>
      <c r="G303" s="88">
        <v>133.50449293966622</v>
      </c>
      <c r="H303" s="88">
        <v>111.45038167938932</v>
      </c>
      <c r="I303" s="88">
        <v>111.52125279642058</v>
      </c>
      <c r="J303" s="83">
        <f t="shared" si="12"/>
        <v>105.8</v>
      </c>
      <c r="K303" s="83">
        <f t="shared" si="12"/>
        <v>129.6</v>
      </c>
      <c r="L303" s="83">
        <f t="shared" si="12"/>
        <v>120.6</v>
      </c>
      <c r="M303" s="83">
        <f t="shared" si="11"/>
        <v>113.7</v>
      </c>
      <c r="N303" s="83">
        <f t="shared" si="11"/>
        <v>124.8</v>
      </c>
      <c r="O303" s="83">
        <f t="shared" si="11"/>
        <v>104.2</v>
      </c>
      <c r="P303" s="83">
        <f t="shared" si="9"/>
        <v>104.2</v>
      </c>
      <c r="Q303" s="78">
        <v>106.9848661233993</v>
      </c>
    </row>
    <row r="304" spans="1:17" ht="14.45" customHeight="1" x14ac:dyDescent="0.2">
      <c r="A304" s="89">
        <v>2014</v>
      </c>
      <c r="B304" s="86" t="s">
        <v>92</v>
      </c>
      <c r="C304" s="88">
        <v>113.39387060158911</v>
      </c>
      <c r="D304" s="88">
        <v>137.99472295514511</v>
      </c>
      <c r="E304" s="88">
        <v>128.29705505761845</v>
      </c>
      <c r="F304" s="88">
        <v>119.62387571545381</v>
      </c>
      <c r="G304" s="88">
        <v>132.73427471116815</v>
      </c>
      <c r="H304" s="88">
        <v>111.35496183206108</v>
      </c>
      <c r="I304" s="88">
        <v>111.96868008948545</v>
      </c>
      <c r="J304" s="83">
        <f t="shared" si="12"/>
        <v>106.3</v>
      </c>
      <c r="K304" s="83">
        <f t="shared" si="12"/>
        <v>129.4</v>
      </c>
      <c r="L304" s="83">
        <f t="shared" si="12"/>
        <v>120.3</v>
      </c>
      <c r="M304" s="83">
        <f t="shared" si="11"/>
        <v>112.2</v>
      </c>
      <c r="N304" s="83">
        <f t="shared" si="11"/>
        <v>124.5</v>
      </c>
      <c r="O304" s="83">
        <f t="shared" si="11"/>
        <v>104.4</v>
      </c>
      <c r="P304" s="83">
        <f t="shared" si="9"/>
        <v>105</v>
      </c>
      <c r="Q304" s="78">
        <v>106.63562281722932</v>
      </c>
    </row>
    <row r="305" spans="1:17" ht="14.45" customHeight="1" x14ac:dyDescent="0.2">
      <c r="A305" s="89">
        <v>2014</v>
      </c>
      <c r="B305" s="86" t="s">
        <v>93</v>
      </c>
      <c r="C305" s="88">
        <v>112.48581157775254</v>
      </c>
      <c r="D305" s="88">
        <v>137.99472295514511</v>
      </c>
      <c r="E305" s="88">
        <v>128.29705505761845</v>
      </c>
      <c r="F305" s="88">
        <v>118.31561733442355</v>
      </c>
      <c r="G305" s="88">
        <v>132.73427471116815</v>
      </c>
      <c r="H305" s="88">
        <v>111.6412213740458</v>
      </c>
      <c r="I305" s="88">
        <v>111.85682326621924</v>
      </c>
      <c r="J305" s="83">
        <f t="shared" si="12"/>
        <v>105.5</v>
      </c>
      <c r="K305" s="83">
        <f t="shared" si="12"/>
        <v>129.4</v>
      </c>
      <c r="L305" s="83">
        <f t="shared" si="12"/>
        <v>120.3</v>
      </c>
      <c r="M305" s="83">
        <f t="shared" si="11"/>
        <v>111</v>
      </c>
      <c r="N305" s="83">
        <f t="shared" si="11"/>
        <v>124.5</v>
      </c>
      <c r="O305" s="83">
        <f t="shared" si="11"/>
        <v>104.7</v>
      </c>
      <c r="P305" s="83">
        <f t="shared" si="9"/>
        <v>104.9</v>
      </c>
      <c r="Q305" s="78">
        <v>106.63562281722932</v>
      </c>
    </row>
    <row r="306" spans="1:17" ht="14.45" customHeight="1" x14ac:dyDescent="0.2">
      <c r="A306" s="89">
        <v>2014</v>
      </c>
      <c r="B306" s="86" t="s">
        <v>94</v>
      </c>
      <c r="C306" s="88">
        <v>112.25879682179342</v>
      </c>
      <c r="D306" s="88">
        <v>137.99472295514511</v>
      </c>
      <c r="E306" s="88">
        <v>128.29705505761845</v>
      </c>
      <c r="F306" s="88">
        <v>117.49795584627964</v>
      </c>
      <c r="G306" s="88">
        <v>132.60590500641848</v>
      </c>
      <c r="H306" s="88">
        <v>111.92748091603053</v>
      </c>
      <c r="I306" s="88">
        <v>112.08053691275168</v>
      </c>
      <c r="J306" s="83">
        <f t="shared" si="12"/>
        <v>105.3</v>
      </c>
      <c r="K306" s="83">
        <f t="shared" si="12"/>
        <v>129.4</v>
      </c>
      <c r="L306" s="83">
        <f t="shared" si="12"/>
        <v>120.3</v>
      </c>
      <c r="M306" s="83">
        <f t="shared" si="11"/>
        <v>110.2</v>
      </c>
      <c r="N306" s="83">
        <f t="shared" si="11"/>
        <v>124.4</v>
      </c>
      <c r="O306" s="83">
        <f t="shared" si="11"/>
        <v>105</v>
      </c>
      <c r="P306" s="83">
        <f t="shared" si="9"/>
        <v>105.1</v>
      </c>
      <c r="Q306" s="78">
        <v>106.63562281722932</v>
      </c>
    </row>
    <row r="307" spans="1:17" ht="14.45" customHeight="1" x14ac:dyDescent="0.2">
      <c r="A307" s="89">
        <v>2014</v>
      </c>
      <c r="B307" s="86" t="s">
        <v>95</v>
      </c>
      <c r="C307" s="88">
        <v>112.14528944381385</v>
      </c>
      <c r="D307" s="88">
        <v>137.99472295514511</v>
      </c>
      <c r="E307" s="88">
        <v>128.29705505761845</v>
      </c>
      <c r="F307" s="88">
        <v>116.43499591169257</v>
      </c>
      <c r="G307" s="88">
        <v>132.60590500641848</v>
      </c>
      <c r="H307" s="88">
        <v>112.5</v>
      </c>
      <c r="I307" s="88">
        <v>111.74496644295301</v>
      </c>
      <c r="J307" s="83">
        <f t="shared" si="12"/>
        <v>104</v>
      </c>
      <c r="K307" s="83">
        <f t="shared" si="12"/>
        <v>128</v>
      </c>
      <c r="L307" s="83">
        <f t="shared" si="12"/>
        <v>119</v>
      </c>
      <c r="M307" s="83">
        <f t="shared" si="11"/>
        <v>108</v>
      </c>
      <c r="N307" s="83">
        <f t="shared" si="11"/>
        <v>123</v>
      </c>
      <c r="O307" s="83">
        <f t="shared" si="11"/>
        <v>104.4</v>
      </c>
      <c r="P307" s="83">
        <f t="shared" si="9"/>
        <v>103.7</v>
      </c>
      <c r="Q307" s="78">
        <v>107.7997671711292</v>
      </c>
    </row>
    <row r="308" spans="1:17" ht="14.45" customHeight="1" x14ac:dyDescent="0.2">
      <c r="A308" s="89">
        <v>2014</v>
      </c>
      <c r="B308" s="86" t="s">
        <v>96</v>
      </c>
      <c r="C308" s="88">
        <v>111.91827468785472</v>
      </c>
      <c r="D308" s="88">
        <v>137.99472295514511</v>
      </c>
      <c r="E308" s="88">
        <v>128.29705505761845</v>
      </c>
      <c r="F308" s="88">
        <v>116.68029435813571</v>
      </c>
      <c r="G308" s="88">
        <v>132.60590500641848</v>
      </c>
      <c r="H308" s="88">
        <v>110.87786259541986</v>
      </c>
      <c r="I308" s="88">
        <v>112.08053691275168</v>
      </c>
      <c r="J308" s="83">
        <f t="shared" si="12"/>
        <v>103.8</v>
      </c>
      <c r="K308" s="83">
        <f t="shared" si="12"/>
        <v>128</v>
      </c>
      <c r="L308" s="83">
        <f t="shared" si="12"/>
        <v>119</v>
      </c>
      <c r="M308" s="83">
        <f t="shared" si="11"/>
        <v>108.2</v>
      </c>
      <c r="N308" s="83">
        <f t="shared" si="11"/>
        <v>123</v>
      </c>
      <c r="O308" s="83">
        <f t="shared" si="11"/>
        <v>102.9</v>
      </c>
      <c r="P308" s="83">
        <f t="shared" si="9"/>
        <v>104</v>
      </c>
      <c r="Q308" s="78">
        <v>107.7997671711292</v>
      </c>
    </row>
    <row r="309" spans="1:17" ht="14.45" customHeight="1" x14ac:dyDescent="0.2">
      <c r="A309" s="89">
        <v>2014</v>
      </c>
      <c r="B309" s="86" t="s">
        <v>97</v>
      </c>
      <c r="C309" s="88">
        <v>112.48581157775254</v>
      </c>
      <c r="D309" s="88">
        <v>137.99472295514511</v>
      </c>
      <c r="E309" s="88">
        <v>128.29705505761845</v>
      </c>
      <c r="F309" s="88">
        <v>114.96320523303352</v>
      </c>
      <c r="G309" s="88">
        <v>132.47753530166878</v>
      </c>
      <c r="H309" s="88">
        <v>110.20992366412214</v>
      </c>
      <c r="I309" s="88">
        <v>112.19239373601788</v>
      </c>
      <c r="J309" s="83">
        <f t="shared" si="12"/>
        <v>104.3</v>
      </c>
      <c r="K309" s="83">
        <f t="shared" si="12"/>
        <v>128</v>
      </c>
      <c r="L309" s="83">
        <f t="shared" si="12"/>
        <v>119</v>
      </c>
      <c r="M309" s="83">
        <f t="shared" si="11"/>
        <v>106.6</v>
      </c>
      <c r="N309" s="83">
        <f t="shared" si="11"/>
        <v>122.9</v>
      </c>
      <c r="O309" s="83">
        <f t="shared" si="11"/>
        <v>102.2</v>
      </c>
      <c r="P309" s="83">
        <f t="shared" si="9"/>
        <v>104.1</v>
      </c>
      <c r="Q309" s="78">
        <v>107.7997671711292</v>
      </c>
    </row>
    <row r="310" spans="1:17" ht="14.45" customHeight="1" x14ac:dyDescent="0.2">
      <c r="A310" s="89">
        <v>2014</v>
      </c>
      <c r="B310" s="86" t="s">
        <v>98</v>
      </c>
      <c r="C310" s="88">
        <v>114.64245175936436</v>
      </c>
      <c r="D310" s="88">
        <v>137.99472295514511</v>
      </c>
      <c r="E310" s="88">
        <v>128.29705505761845</v>
      </c>
      <c r="F310" s="88">
        <v>109.48487326246934</v>
      </c>
      <c r="G310" s="88">
        <v>132.34916559691911</v>
      </c>
      <c r="H310" s="88">
        <v>108.20610687022902</v>
      </c>
      <c r="I310" s="88">
        <v>112.30425055928413</v>
      </c>
      <c r="J310" s="83">
        <f t="shared" si="12"/>
        <v>106.3</v>
      </c>
      <c r="K310" s="83">
        <f t="shared" si="12"/>
        <v>128</v>
      </c>
      <c r="L310" s="83">
        <f t="shared" si="12"/>
        <v>119</v>
      </c>
      <c r="M310" s="83">
        <f t="shared" si="11"/>
        <v>101.6</v>
      </c>
      <c r="N310" s="83">
        <f t="shared" si="11"/>
        <v>122.8</v>
      </c>
      <c r="O310" s="83">
        <f t="shared" si="11"/>
        <v>100.4</v>
      </c>
      <c r="P310" s="83">
        <f t="shared" si="9"/>
        <v>104.2</v>
      </c>
      <c r="Q310" s="78">
        <v>107.7997671711292</v>
      </c>
    </row>
    <row r="311" spans="1:17" ht="14.45" customHeight="1" x14ac:dyDescent="0.2">
      <c r="A311" s="89">
        <v>2014</v>
      </c>
      <c r="B311" s="86" t="s">
        <v>99</v>
      </c>
      <c r="C311" s="88">
        <v>114.75595913734394</v>
      </c>
      <c r="D311" s="88">
        <v>137.99472295514511</v>
      </c>
      <c r="E311" s="88">
        <v>128.29705505761845</v>
      </c>
      <c r="F311" s="88">
        <v>108.0948487326247</v>
      </c>
      <c r="G311" s="88">
        <v>132.22079589216943</v>
      </c>
      <c r="H311" s="88">
        <v>105.62977099236642</v>
      </c>
      <c r="I311" s="88">
        <v>111.96868008948545</v>
      </c>
      <c r="J311" s="83">
        <f t="shared" si="12"/>
        <v>106.5</v>
      </c>
      <c r="K311" s="83">
        <f t="shared" si="12"/>
        <v>128</v>
      </c>
      <c r="L311" s="83">
        <f t="shared" si="12"/>
        <v>119</v>
      </c>
      <c r="M311" s="83">
        <f t="shared" si="11"/>
        <v>100.3</v>
      </c>
      <c r="N311" s="83">
        <f t="shared" si="11"/>
        <v>122.7</v>
      </c>
      <c r="O311" s="83">
        <f t="shared" si="11"/>
        <v>98</v>
      </c>
      <c r="P311" s="83">
        <f t="shared" si="9"/>
        <v>103.9</v>
      </c>
      <c r="Q311" s="78">
        <v>107.7997671711292</v>
      </c>
    </row>
    <row r="312" spans="1:17" ht="14.45" customHeight="1" x14ac:dyDescent="0.2">
      <c r="A312" s="89">
        <v>2014</v>
      </c>
      <c r="B312" s="86" t="s">
        <v>100</v>
      </c>
      <c r="C312" s="88">
        <v>114.75595913734394</v>
      </c>
      <c r="D312" s="88">
        <v>137.99472295514511</v>
      </c>
      <c r="E312" s="88">
        <v>128.29705505761845</v>
      </c>
      <c r="F312" s="88">
        <v>99.345870809484865</v>
      </c>
      <c r="G312" s="88">
        <v>131.83568677792042</v>
      </c>
      <c r="H312" s="88">
        <v>100.8587786259542</v>
      </c>
      <c r="I312" s="88">
        <v>111.96868008948545</v>
      </c>
      <c r="J312" s="83">
        <f t="shared" si="12"/>
        <v>106.5</v>
      </c>
      <c r="K312" s="83">
        <f t="shared" si="12"/>
        <v>128</v>
      </c>
      <c r="L312" s="83">
        <f t="shared" si="12"/>
        <v>119</v>
      </c>
      <c r="M312" s="83">
        <f t="shared" si="11"/>
        <v>92.2</v>
      </c>
      <c r="N312" s="83">
        <f t="shared" si="11"/>
        <v>122.3</v>
      </c>
      <c r="O312" s="83">
        <f t="shared" si="11"/>
        <v>93.6</v>
      </c>
      <c r="P312" s="83">
        <f t="shared" si="11"/>
        <v>103.9</v>
      </c>
      <c r="Q312" s="78">
        <v>107.7997671711292</v>
      </c>
    </row>
    <row r="313" spans="1:17" ht="14.45" customHeight="1" x14ac:dyDescent="0.2">
      <c r="A313" s="89">
        <v>2015</v>
      </c>
      <c r="B313" s="86" t="s">
        <v>89</v>
      </c>
      <c r="C313" s="88">
        <v>114.64245175936436</v>
      </c>
      <c r="D313" s="88">
        <v>137.33509234828495</v>
      </c>
      <c r="E313" s="88">
        <v>128.29705505761845</v>
      </c>
      <c r="F313" s="88">
        <v>86.67211774325429</v>
      </c>
      <c r="G313" s="88">
        <v>131.06546854942232</v>
      </c>
      <c r="H313" s="88">
        <v>93.988549618320619</v>
      </c>
      <c r="I313" s="88">
        <v>111.07382550335569</v>
      </c>
      <c r="J313" s="83">
        <f t="shared" si="12"/>
        <v>106.1</v>
      </c>
      <c r="K313" s="83">
        <f t="shared" si="12"/>
        <v>127.1</v>
      </c>
      <c r="L313" s="83">
        <f t="shared" si="12"/>
        <v>118.8</v>
      </c>
      <c r="M313" s="83">
        <f t="shared" si="11"/>
        <v>80.2</v>
      </c>
      <c r="N313" s="83">
        <f t="shared" si="11"/>
        <v>121.3</v>
      </c>
      <c r="O313" s="83">
        <f t="shared" si="11"/>
        <v>87</v>
      </c>
      <c r="P313" s="83">
        <f t="shared" si="11"/>
        <v>102.8</v>
      </c>
      <c r="Q313" s="78">
        <v>108.03259604190917</v>
      </c>
    </row>
    <row r="314" spans="1:17" ht="14.45" customHeight="1" x14ac:dyDescent="0.2">
      <c r="A314" s="89">
        <v>2015</v>
      </c>
      <c r="B314" s="86" t="s">
        <v>90</v>
      </c>
      <c r="C314" s="88">
        <v>114.64245175936436</v>
      </c>
      <c r="D314" s="88">
        <v>136.41160949868075</v>
      </c>
      <c r="E314" s="88">
        <v>128.29705505761845</v>
      </c>
      <c r="F314" s="88">
        <v>91.005723630417009</v>
      </c>
      <c r="G314" s="88">
        <v>130.80872913992297</v>
      </c>
      <c r="H314" s="88">
        <v>93.034351145038173</v>
      </c>
      <c r="I314" s="88">
        <v>111.29753914988814</v>
      </c>
      <c r="J314" s="83">
        <f t="shared" si="12"/>
        <v>106.1</v>
      </c>
      <c r="K314" s="83">
        <f t="shared" si="12"/>
        <v>126.3</v>
      </c>
      <c r="L314" s="83">
        <f t="shared" si="12"/>
        <v>118.8</v>
      </c>
      <c r="M314" s="83">
        <f t="shared" si="11"/>
        <v>84.2</v>
      </c>
      <c r="N314" s="83">
        <f t="shared" si="11"/>
        <v>121.1</v>
      </c>
      <c r="O314" s="83">
        <f t="shared" si="11"/>
        <v>86.1</v>
      </c>
      <c r="P314" s="83">
        <f t="shared" si="11"/>
        <v>103</v>
      </c>
      <c r="Q314" s="78">
        <v>108.03259604190917</v>
      </c>
    </row>
    <row r="315" spans="1:17" ht="14.45" customHeight="1" x14ac:dyDescent="0.2">
      <c r="A315" s="89">
        <v>2015</v>
      </c>
      <c r="B315" s="86" t="s">
        <v>91</v>
      </c>
      <c r="C315" s="88">
        <v>114.75595913734394</v>
      </c>
      <c r="D315" s="88">
        <v>132.8496042216359</v>
      </c>
      <c r="E315" s="88">
        <v>128.29705505761845</v>
      </c>
      <c r="F315" s="88">
        <v>88.307440719542114</v>
      </c>
      <c r="G315" s="88">
        <v>129.13992297817714</v>
      </c>
      <c r="H315" s="88">
        <v>96.18320610687023</v>
      </c>
      <c r="I315" s="88">
        <v>111.52125279642058</v>
      </c>
      <c r="J315" s="83">
        <f t="shared" si="12"/>
        <v>106.2</v>
      </c>
      <c r="K315" s="83">
        <f t="shared" si="12"/>
        <v>123</v>
      </c>
      <c r="L315" s="83">
        <f t="shared" si="12"/>
        <v>118.8</v>
      </c>
      <c r="M315" s="83">
        <f t="shared" si="11"/>
        <v>81.7</v>
      </c>
      <c r="N315" s="83">
        <f t="shared" si="11"/>
        <v>119.5</v>
      </c>
      <c r="O315" s="83">
        <f t="shared" si="11"/>
        <v>89</v>
      </c>
      <c r="P315" s="83">
        <f t="shared" si="11"/>
        <v>103.2</v>
      </c>
      <c r="Q315" s="78">
        <v>108.03259604190917</v>
      </c>
    </row>
    <row r="316" spans="1:17" ht="14.45" customHeight="1" x14ac:dyDescent="0.2">
      <c r="A316" s="89">
        <v>2015</v>
      </c>
      <c r="B316" s="86" t="s">
        <v>92</v>
      </c>
      <c r="C316" s="88">
        <v>114.86946651532351</v>
      </c>
      <c r="D316" s="88">
        <v>132.71767810026384</v>
      </c>
      <c r="E316" s="88">
        <v>128.04097311139566</v>
      </c>
      <c r="F316" s="88">
        <v>88.470973017170891</v>
      </c>
      <c r="G316" s="88">
        <v>129.01155327342747</v>
      </c>
      <c r="H316" s="88">
        <v>97.614503816793899</v>
      </c>
      <c r="I316" s="88">
        <v>111.74496644295301</v>
      </c>
      <c r="J316" s="83">
        <f t="shared" si="12"/>
        <v>106.8</v>
      </c>
      <c r="K316" s="83">
        <f t="shared" si="12"/>
        <v>123.4</v>
      </c>
      <c r="L316" s="83">
        <f t="shared" si="12"/>
        <v>119</v>
      </c>
      <c r="M316" s="83">
        <f t="shared" si="11"/>
        <v>82.2</v>
      </c>
      <c r="N316" s="83">
        <f t="shared" si="11"/>
        <v>119.9</v>
      </c>
      <c r="O316" s="83">
        <f t="shared" si="11"/>
        <v>90.7</v>
      </c>
      <c r="P316" s="83">
        <f t="shared" si="11"/>
        <v>103.9</v>
      </c>
      <c r="Q316" s="78">
        <v>107.56693830034925</v>
      </c>
    </row>
    <row r="317" spans="1:17" ht="14.45" customHeight="1" x14ac:dyDescent="0.2">
      <c r="A317" s="89">
        <v>2015</v>
      </c>
      <c r="B317" s="86" t="s">
        <v>93</v>
      </c>
      <c r="C317" s="88">
        <v>112.48581157775254</v>
      </c>
      <c r="D317" s="88">
        <v>131.92612137203164</v>
      </c>
      <c r="E317" s="88">
        <v>128.04097311139566</v>
      </c>
      <c r="F317" s="88">
        <v>89.779231398201148</v>
      </c>
      <c r="G317" s="88">
        <v>128.62644415917842</v>
      </c>
      <c r="H317" s="88">
        <v>99.427480916030547</v>
      </c>
      <c r="I317" s="88">
        <v>111.96868008948545</v>
      </c>
      <c r="J317" s="83">
        <f t="shared" si="12"/>
        <v>104.6</v>
      </c>
      <c r="K317" s="83">
        <f t="shared" si="12"/>
        <v>122.6</v>
      </c>
      <c r="L317" s="83">
        <f t="shared" si="12"/>
        <v>119</v>
      </c>
      <c r="M317" s="83">
        <f t="shared" si="11"/>
        <v>83.5</v>
      </c>
      <c r="N317" s="83">
        <f t="shared" si="11"/>
        <v>119.6</v>
      </c>
      <c r="O317" s="83">
        <f t="shared" si="11"/>
        <v>92.4</v>
      </c>
      <c r="P317" s="83">
        <f t="shared" si="11"/>
        <v>104.1</v>
      </c>
      <c r="Q317" s="78">
        <v>107.56693830034925</v>
      </c>
    </row>
    <row r="318" spans="1:17" ht="14.45" customHeight="1" x14ac:dyDescent="0.2">
      <c r="A318" s="89">
        <v>2015</v>
      </c>
      <c r="B318" s="86" t="s">
        <v>94</v>
      </c>
      <c r="C318" s="88">
        <v>112.14528944381385</v>
      </c>
      <c r="D318" s="88">
        <v>131.92612137203164</v>
      </c>
      <c r="E318" s="88">
        <v>127.91293213828428</v>
      </c>
      <c r="F318" s="88">
        <v>87.408013082583807</v>
      </c>
      <c r="G318" s="88">
        <v>128.49807445442875</v>
      </c>
      <c r="H318" s="88">
        <v>100.1908396946565</v>
      </c>
      <c r="I318" s="88">
        <v>112.08053691275168</v>
      </c>
      <c r="J318" s="83">
        <f t="shared" si="12"/>
        <v>104.3</v>
      </c>
      <c r="K318" s="83">
        <f t="shared" si="12"/>
        <v>122.6</v>
      </c>
      <c r="L318" s="83">
        <f t="shared" si="12"/>
        <v>118.9</v>
      </c>
      <c r="M318" s="83">
        <f t="shared" si="11"/>
        <v>81.3</v>
      </c>
      <c r="N318" s="83">
        <f t="shared" si="11"/>
        <v>119.5</v>
      </c>
      <c r="O318" s="83">
        <f t="shared" si="11"/>
        <v>93.1</v>
      </c>
      <c r="P318" s="83">
        <f t="shared" si="11"/>
        <v>104.2</v>
      </c>
      <c r="Q318" s="78">
        <v>107.56693830034925</v>
      </c>
    </row>
    <row r="319" spans="1:17" ht="14.45" customHeight="1" x14ac:dyDescent="0.2">
      <c r="A319" s="89">
        <v>2015</v>
      </c>
      <c r="B319" s="86" t="s">
        <v>95</v>
      </c>
      <c r="C319" s="88">
        <v>112.03178206583428</v>
      </c>
      <c r="D319" s="88">
        <v>131.92612137203164</v>
      </c>
      <c r="E319" s="88">
        <v>127.91293213828428</v>
      </c>
      <c r="F319" s="88">
        <v>83.728536385936223</v>
      </c>
      <c r="G319" s="88">
        <v>128.36970474967904</v>
      </c>
      <c r="H319" s="88">
        <v>99.618320610687022</v>
      </c>
      <c r="I319" s="88">
        <v>111.85682326621924</v>
      </c>
      <c r="J319" s="83">
        <f t="shared" si="12"/>
        <v>103.7</v>
      </c>
      <c r="K319" s="83">
        <f t="shared" si="12"/>
        <v>122.1</v>
      </c>
      <c r="L319" s="83">
        <f t="shared" si="12"/>
        <v>118.4</v>
      </c>
      <c r="M319" s="83">
        <f t="shared" si="11"/>
        <v>77.5</v>
      </c>
      <c r="N319" s="83">
        <f t="shared" si="11"/>
        <v>118.8</v>
      </c>
      <c r="O319" s="83">
        <f t="shared" si="11"/>
        <v>92.2</v>
      </c>
      <c r="P319" s="83">
        <f t="shared" si="11"/>
        <v>103.5</v>
      </c>
      <c r="Q319" s="78">
        <v>108.03259604190917</v>
      </c>
    </row>
    <row r="320" spans="1:17" ht="14.45" customHeight="1" x14ac:dyDescent="0.2">
      <c r="A320" s="89">
        <v>2015</v>
      </c>
      <c r="B320" s="86" t="s">
        <v>96</v>
      </c>
      <c r="C320" s="88">
        <v>112.03178206583428</v>
      </c>
      <c r="D320" s="88">
        <v>131.92612137203164</v>
      </c>
      <c r="E320" s="88">
        <v>127.91293213828428</v>
      </c>
      <c r="F320" s="88">
        <v>74.407195421095679</v>
      </c>
      <c r="G320" s="88">
        <v>127.98459563543003</v>
      </c>
      <c r="H320" s="88">
        <v>96.660305343511453</v>
      </c>
      <c r="I320" s="88">
        <v>112.19239373601788</v>
      </c>
      <c r="J320" s="83">
        <f t="shared" si="12"/>
        <v>103.7</v>
      </c>
      <c r="K320" s="83">
        <f t="shared" si="12"/>
        <v>122.1</v>
      </c>
      <c r="L320" s="83">
        <f t="shared" si="12"/>
        <v>118.4</v>
      </c>
      <c r="M320" s="83">
        <f t="shared" si="11"/>
        <v>68.900000000000006</v>
      </c>
      <c r="N320" s="83">
        <f t="shared" si="11"/>
        <v>118.5</v>
      </c>
      <c r="O320" s="83">
        <f t="shared" si="11"/>
        <v>89.5</v>
      </c>
      <c r="P320" s="83">
        <f t="shared" si="11"/>
        <v>103.9</v>
      </c>
      <c r="Q320" s="78">
        <v>108.03259604190917</v>
      </c>
    </row>
    <row r="321" spans="1:17" ht="14.45" customHeight="1" x14ac:dyDescent="0.2">
      <c r="A321" s="89">
        <v>2015</v>
      </c>
      <c r="B321" s="86" t="s">
        <v>97</v>
      </c>
      <c r="C321" s="88">
        <v>112.372304199773</v>
      </c>
      <c r="D321" s="88">
        <v>129.02374670184699</v>
      </c>
      <c r="E321" s="88">
        <v>127.91293213828428</v>
      </c>
      <c r="F321" s="88">
        <v>75.551921504497145</v>
      </c>
      <c r="G321" s="88">
        <v>126.82926829268291</v>
      </c>
      <c r="H321" s="88">
        <v>93.893129770992374</v>
      </c>
      <c r="I321" s="88">
        <v>112.08053691275168</v>
      </c>
      <c r="J321" s="83">
        <f t="shared" si="12"/>
        <v>104</v>
      </c>
      <c r="K321" s="83">
        <f t="shared" si="12"/>
        <v>119.4</v>
      </c>
      <c r="L321" s="83">
        <f t="shared" si="12"/>
        <v>118.4</v>
      </c>
      <c r="M321" s="83">
        <f t="shared" si="11"/>
        <v>69.900000000000006</v>
      </c>
      <c r="N321" s="83">
        <f t="shared" si="11"/>
        <v>117.4</v>
      </c>
      <c r="O321" s="83">
        <f t="shared" si="11"/>
        <v>86.9</v>
      </c>
      <c r="P321" s="83">
        <f t="shared" si="11"/>
        <v>103.7</v>
      </c>
      <c r="Q321" s="78">
        <v>108.03259604190917</v>
      </c>
    </row>
    <row r="322" spans="1:17" ht="14.45" customHeight="1" x14ac:dyDescent="0.2">
      <c r="A322" s="89">
        <v>2015</v>
      </c>
      <c r="B322" s="86" t="s">
        <v>98</v>
      </c>
      <c r="C322" s="88">
        <v>113.84790011350738</v>
      </c>
      <c r="D322" s="88">
        <v>129.02374670184699</v>
      </c>
      <c r="E322" s="88">
        <v>127.91293213828428</v>
      </c>
      <c r="F322" s="88">
        <v>75.633687653311526</v>
      </c>
      <c r="G322" s="88">
        <v>126.82926829268291</v>
      </c>
      <c r="H322" s="88">
        <v>93.034351145038173</v>
      </c>
      <c r="I322" s="88">
        <v>112.19239373601788</v>
      </c>
      <c r="J322" s="83">
        <f t="shared" si="12"/>
        <v>104.8</v>
      </c>
      <c r="K322" s="83">
        <f t="shared" si="12"/>
        <v>118.8</v>
      </c>
      <c r="L322" s="83">
        <f t="shared" si="12"/>
        <v>117.8</v>
      </c>
      <c r="M322" s="83">
        <f t="shared" si="11"/>
        <v>69.599999999999994</v>
      </c>
      <c r="N322" s="83">
        <f t="shared" si="11"/>
        <v>116.8</v>
      </c>
      <c r="O322" s="83">
        <f t="shared" si="11"/>
        <v>85.7</v>
      </c>
      <c r="P322" s="83">
        <f t="shared" si="11"/>
        <v>103.3</v>
      </c>
      <c r="Q322" s="78">
        <v>108.61466821885912</v>
      </c>
    </row>
    <row r="323" spans="1:17" ht="14.45" customHeight="1" x14ac:dyDescent="0.2">
      <c r="A323" s="89">
        <v>2015</v>
      </c>
      <c r="B323" s="86" t="s">
        <v>99</v>
      </c>
      <c r="C323" s="88">
        <v>114.07491486946653</v>
      </c>
      <c r="D323" s="88">
        <v>129.02374670184699</v>
      </c>
      <c r="E323" s="88">
        <v>127.91293213828428</v>
      </c>
      <c r="F323" s="88">
        <v>73.017170891251027</v>
      </c>
      <c r="G323" s="88">
        <v>126.70089858793325</v>
      </c>
      <c r="H323" s="88">
        <v>91.984732824427482</v>
      </c>
      <c r="I323" s="88">
        <v>112.19239373601788</v>
      </c>
      <c r="J323" s="83">
        <f t="shared" si="12"/>
        <v>105</v>
      </c>
      <c r="K323" s="83">
        <f t="shared" si="12"/>
        <v>118.8</v>
      </c>
      <c r="L323" s="83">
        <f t="shared" si="12"/>
        <v>117.8</v>
      </c>
      <c r="M323" s="83">
        <f t="shared" si="11"/>
        <v>67.2</v>
      </c>
      <c r="N323" s="83">
        <f t="shared" si="11"/>
        <v>116.7</v>
      </c>
      <c r="O323" s="83">
        <f t="shared" si="11"/>
        <v>84.7</v>
      </c>
      <c r="P323" s="83">
        <f t="shared" si="11"/>
        <v>103.3</v>
      </c>
      <c r="Q323" s="78">
        <v>108.61466821885912</v>
      </c>
    </row>
    <row r="324" spans="1:17" ht="14.45" customHeight="1" x14ac:dyDescent="0.2">
      <c r="A324" s="89">
        <v>2015</v>
      </c>
      <c r="B324" s="86" t="s">
        <v>100</v>
      </c>
      <c r="C324" s="88">
        <v>114.07491486946653</v>
      </c>
      <c r="D324" s="88">
        <v>129.02374670184699</v>
      </c>
      <c r="E324" s="88">
        <v>127.91293213828428</v>
      </c>
      <c r="F324" s="88">
        <v>67.293540474243656</v>
      </c>
      <c r="G324" s="88">
        <v>126.57252888318355</v>
      </c>
      <c r="H324" s="88">
        <v>89.408396946564892</v>
      </c>
      <c r="I324" s="88">
        <v>112.19239373601788</v>
      </c>
      <c r="J324" s="83">
        <f t="shared" si="12"/>
        <v>105</v>
      </c>
      <c r="K324" s="83">
        <f t="shared" si="12"/>
        <v>118.8</v>
      </c>
      <c r="L324" s="83">
        <f t="shared" si="12"/>
        <v>117.8</v>
      </c>
      <c r="M324" s="83">
        <f t="shared" si="11"/>
        <v>62</v>
      </c>
      <c r="N324" s="83">
        <f t="shared" si="11"/>
        <v>116.5</v>
      </c>
      <c r="O324" s="83">
        <f t="shared" si="11"/>
        <v>82.3</v>
      </c>
      <c r="P324" s="83">
        <f t="shared" si="11"/>
        <v>103.3</v>
      </c>
      <c r="Q324" s="141">
        <v>108.61466821885912</v>
      </c>
    </row>
    <row r="325" spans="1:17" ht="14.45" customHeight="1" x14ac:dyDescent="0.2">
      <c r="A325" s="89">
        <v>2016</v>
      </c>
      <c r="B325" s="86" t="s">
        <v>89</v>
      </c>
      <c r="C325" s="88">
        <v>114.07491486946653</v>
      </c>
      <c r="D325" s="88">
        <v>129.02374670184699</v>
      </c>
      <c r="E325" s="88">
        <v>127.91293213828428</v>
      </c>
      <c r="F325" s="88">
        <v>61.242845461978746</v>
      </c>
      <c r="G325" s="88">
        <v>126.18741976893453</v>
      </c>
      <c r="H325" s="88">
        <v>87.118320610687022</v>
      </c>
      <c r="I325" s="88">
        <v>111.29753914988814</v>
      </c>
      <c r="J325" s="83">
        <f t="shared" si="12"/>
        <v>104.4</v>
      </c>
      <c r="K325" s="83">
        <f t="shared" si="12"/>
        <v>118</v>
      </c>
      <c r="L325" s="83">
        <f t="shared" si="12"/>
        <v>117</v>
      </c>
      <c r="M325" s="83">
        <f t="shared" si="11"/>
        <v>56</v>
      </c>
      <c r="N325" s="83">
        <f t="shared" si="11"/>
        <v>115.4</v>
      </c>
      <c r="O325" s="83">
        <f t="shared" si="11"/>
        <v>79.7</v>
      </c>
      <c r="P325" s="83">
        <f t="shared" si="11"/>
        <v>101.8</v>
      </c>
      <c r="Q325" s="141">
        <v>109.31315483119907</v>
      </c>
    </row>
    <row r="326" spans="1:17" ht="14.45" customHeight="1" x14ac:dyDescent="0.2">
      <c r="A326" s="89">
        <v>2016</v>
      </c>
      <c r="B326" s="86" t="s">
        <v>90</v>
      </c>
      <c r="C326" s="88">
        <v>114.18842224744607</v>
      </c>
      <c r="D326" s="88">
        <v>128.10026385224273</v>
      </c>
      <c r="E326" s="88">
        <v>127.91293213828428</v>
      </c>
      <c r="F326" s="88">
        <v>58.62632869991824</v>
      </c>
      <c r="G326" s="88">
        <v>125.6739409499358</v>
      </c>
      <c r="H326" s="88">
        <v>86.259541984732834</v>
      </c>
      <c r="I326" s="88">
        <v>111.63310961968679</v>
      </c>
      <c r="J326" s="83">
        <f t="shared" si="12"/>
        <v>104.5</v>
      </c>
      <c r="K326" s="83">
        <f t="shared" si="12"/>
        <v>117.2</v>
      </c>
      <c r="L326" s="83">
        <f t="shared" si="12"/>
        <v>117</v>
      </c>
      <c r="M326" s="83">
        <f t="shared" si="11"/>
        <v>53.6</v>
      </c>
      <c r="N326" s="83">
        <f t="shared" si="11"/>
        <v>115</v>
      </c>
      <c r="O326" s="83">
        <f t="shared" si="11"/>
        <v>78.900000000000006</v>
      </c>
      <c r="P326" s="83">
        <f t="shared" si="11"/>
        <v>102.1</v>
      </c>
      <c r="Q326" s="141">
        <v>109.31315483119907</v>
      </c>
    </row>
    <row r="327" spans="1:17" ht="14.45" customHeight="1" x14ac:dyDescent="0.2">
      <c r="A327" s="89">
        <v>2016</v>
      </c>
      <c r="B327" s="86" t="s">
        <v>91</v>
      </c>
      <c r="C327" s="88">
        <v>113.96140749148695</v>
      </c>
      <c r="D327" s="88">
        <v>124.80211081794195</v>
      </c>
      <c r="E327" s="88">
        <v>127.91293213828428</v>
      </c>
      <c r="F327" s="88">
        <v>63.205233033524124</v>
      </c>
      <c r="G327" s="88">
        <v>124.39024390243902</v>
      </c>
      <c r="H327" s="88">
        <v>87.309160305343511</v>
      </c>
      <c r="I327" s="88">
        <v>112.08053691275168</v>
      </c>
      <c r="J327" s="83">
        <f t="shared" si="12"/>
        <v>104.3</v>
      </c>
      <c r="K327" s="83">
        <f t="shared" si="12"/>
        <v>114.2</v>
      </c>
      <c r="L327" s="83">
        <f t="shared" si="12"/>
        <v>117</v>
      </c>
      <c r="M327" s="83">
        <f t="shared" si="11"/>
        <v>57.8</v>
      </c>
      <c r="N327" s="83">
        <f t="shared" si="11"/>
        <v>113.8</v>
      </c>
      <c r="O327" s="83">
        <f t="shared" si="11"/>
        <v>79.900000000000006</v>
      </c>
      <c r="P327" s="83">
        <f t="shared" si="11"/>
        <v>102.5</v>
      </c>
      <c r="Q327" s="141">
        <v>109.31315483119907</v>
      </c>
    </row>
    <row r="328" spans="1:17" ht="14.45" customHeight="1" x14ac:dyDescent="0.2">
      <c r="A328" s="89">
        <v>2016</v>
      </c>
      <c r="B328" s="86" t="s">
        <v>92</v>
      </c>
      <c r="C328" s="88">
        <v>114.18842224744607</v>
      </c>
      <c r="D328" s="88">
        <v>123.08707124010554</v>
      </c>
      <c r="E328" s="88">
        <v>127.65685019206148</v>
      </c>
      <c r="F328" s="88">
        <v>64.677023712183157</v>
      </c>
      <c r="G328" s="88">
        <v>123.62002567394094</v>
      </c>
      <c r="H328" s="88">
        <v>90.267175572519079</v>
      </c>
      <c r="I328" s="88">
        <v>112.08053691275168</v>
      </c>
      <c r="J328" s="83">
        <f t="shared" si="12"/>
        <v>104.3</v>
      </c>
      <c r="K328" s="83">
        <f t="shared" si="12"/>
        <v>112.5</v>
      </c>
      <c r="L328" s="83">
        <f t="shared" si="12"/>
        <v>116.7</v>
      </c>
      <c r="M328" s="83">
        <f t="shared" si="11"/>
        <v>59.1</v>
      </c>
      <c r="N328" s="83">
        <f t="shared" si="11"/>
        <v>113</v>
      </c>
      <c r="O328" s="83">
        <f t="shared" si="11"/>
        <v>82.5</v>
      </c>
      <c r="P328" s="83">
        <f t="shared" si="11"/>
        <v>102.4</v>
      </c>
      <c r="Q328" s="141">
        <v>109.42956926658904</v>
      </c>
    </row>
    <row r="329" spans="1:17" ht="14.45" customHeight="1" x14ac:dyDescent="0.2">
      <c r="A329" s="89">
        <v>2016</v>
      </c>
      <c r="B329" s="86" t="s">
        <v>93</v>
      </c>
      <c r="C329" s="88">
        <v>112.82633371169129</v>
      </c>
      <c r="D329" s="88">
        <v>123.08707124010554</v>
      </c>
      <c r="E329" s="88">
        <v>127.65685019206148</v>
      </c>
      <c r="F329" s="88">
        <v>68.683565004088308</v>
      </c>
      <c r="G329" s="88">
        <v>123.74839537869062</v>
      </c>
      <c r="H329" s="88">
        <v>92.652671755725194</v>
      </c>
      <c r="I329" s="88">
        <v>112.30425055928413</v>
      </c>
      <c r="J329" s="83">
        <f t="shared" si="12"/>
        <v>103.1</v>
      </c>
      <c r="K329" s="83">
        <f t="shared" si="12"/>
        <v>112.5</v>
      </c>
      <c r="L329" s="83">
        <f t="shared" si="12"/>
        <v>116.7</v>
      </c>
      <c r="M329" s="83">
        <f t="shared" si="11"/>
        <v>62.8</v>
      </c>
      <c r="N329" s="83">
        <f t="shared" si="11"/>
        <v>113.1</v>
      </c>
      <c r="O329" s="83">
        <f t="shared" si="11"/>
        <v>84.7</v>
      </c>
      <c r="P329" s="83">
        <f t="shared" si="11"/>
        <v>102.6</v>
      </c>
      <c r="Q329" s="141">
        <v>109.42956926658904</v>
      </c>
    </row>
    <row r="330" spans="1:17" ht="14.45" customHeight="1" x14ac:dyDescent="0.2">
      <c r="A330" s="89">
        <v>2016</v>
      </c>
      <c r="B330" s="86" t="s">
        <v>94</v>
      </c>
      <c r="C330" s="88">
        <v>111.91827468785472</v>
      </c>
      <c r="D330" s="88">
        <v>123.08707124010554</v>
      </c>
      <c r="E330" s="88">
        <v>127.65685019206148</v>
      </c>
      <c r="F330" s="88">
        <v>74.243663123466888</v>
      </c>
      <c r="G330" s="88">
        <v>124.13350449293965</v>
      </c>
      <c r="H330" s="88">
        <v>94.751908396946561</v>
      </c>
      <c r="I330" s="88">
        <v>112.52796420581655</v>
      </c>
      <c r="J330" s="83">
        <f t="shared" si="12"/>
        <v>102.3</v>
      </c>
      <c r="K330" s="83">
        <f t="shared" si="12"/>
        <v>112.5</v>
      </c>
      <c r="L330" s="83">
        <f t="shared" si="12"/>
        <v>116.7</v>
      </c>
      <c r="M330" s="83">
        <f t="shared" si="11"/>
        <v>67.8</v>
      </c>
      <c r="N330" s="83">
        <f t="shared" si="11"/>
        <v>113.4</v>
      </c>
      <c r="O330" s="83">
        <f t="shared" si="11"/>
        <v>86.6</v>
      </c>
      <c r="P330" s="83">
        <f t="shared" si="11"/>
        <v>102.8</v>
      </c>
      <c r="Q330" s="78">
        <v>109.42956926658904</v>
      </c>
    </row>
    <row r="331" spans="1:17" ht="14.45" customHeight="1" x14ac:dyDescent="0.2">
      <c r="A331" s="89">
        <v>2016</v>
      </c>
      <c r="B331" s="86" t="s">
        <v>95</v>
      </c>
      <c r="C331" s="88">
        <v>111.01021566401816</v>
      </c>
      <c r="D331" s="88">
        <v>123.08707124010554</v>
      </c>
      <c r="E331" s="88">
        <v>127.65685019206148</v>
      </c>
      <c r="F331" s="88">
        <v>74.407195421095679</v>
      </c>
      <c r="G331" s="88">
        <v>124.13350449293965</v>
      </c>
      <c r="H331" s="88">
        <v>95.419847328244273</v>
      </c>
      <c r="I331" s="88">
        <v>112.52796420581655</v>
      </c>
      <c r="J331" s="83">
        <f t="shared" si="12"/>
        <v>100.6</v>
      </c>
      <c r="K331" s="83">
        <f t="shared" si="12"/>
        <v>111.5</v>
      </c>
      <c r="L331" s="83">
        <f t="shared" si="12"/>
        <v>115.7</v>
      </c>
      <c r="M331" s="83">
        <f t="shared" si="11"/>
        <v>67.400000000000006</v>
      </c>
      <c r="N331" s="83">
        <f t="shared" si="11"/>
        <v>112.5</v>
      </c>
      <c r="O331" s="83">
        <f t="shared" si="11"/>
        <v>86.5</v>
      </c>
      <c r="P331" s="83">
        <f t="shared" si="11"/>
        <v>102</v>
      </c>
      <c r="Q331" s="78">
        <v>110.36088474970896</v>
      </c>
    </row>
    <row r="332" spans="1:17" ht="14.45" customHeight="1" x14ac:dyDescent="0.2">
      <c r="A332" s="89">
        <v>2016</v>
      </c>
      <c r="B332" s="86" t="s">
        <v>96</v>
      </c>
      <c r="C332" s="88">
        <v>111.12372304199774</v>
      </c>
      <c r="D332" s="88">
        <v>123.08707124010554</v>
      </c>
      <c r="E332" s="88">
        <v>127.65685019206148</v>
      </c>
      <c r="F332" s="88">
        <v>72.935404742436631</v>
      </c>
      <c r="G332" s="88">
        <v>124.00513478818998</v>
      </c>
      <c r="H332" s="88">
        <v>94.083969465648849</v>
      </c>
      <c r="I332" s="88">
        <v>112.86353467561521</v>
      </c>
      <c r="J332" s="83">
        <f t="shared" si="12"/>
        <v>100.7</v>
      </c>
      <c r="K332" s="83">
        <f t="shared" si="12"/>
        <v>111.5</v>
      </c>
      <c r="L332" s="83">
        <f t="shared" si="12"/>
        <v>115.7</v>
      </c>
      <c r="M332" s="83">
        <f t="shared" si="11"/>
        <v>66.099999999999994</v>
      </c>
      <c r="N332" s="83">
        <f t="shared" si="11"/>
        <v>112.4</v>
      </c>
      <c r="O332" s="83">
        <f t="shared" si="11"/>
        <v>85.3</v>
      </c>
      <c r="P332" s="83">
        <f t="shared" si="11"/>
        <v>102.3</v>
      </c>
      <c r="Q332" s="78">
        <v>110.36088474970896</v>
      </c>
    </row>
    <row r="333" spans="1:17" ht="14.45" customHeight="1" x14ac:dyDescent="0.2">
      <c r="A333" s="89">
        <v>2016</v>
      </c>
      <c r="B333" s="86" t="s">
        <v>97</v>
      </c>
      <c r="C333" s="88">
        <v>112.03178206583428</v>
      </c>
      <c r="D333" s="88">
        <v>123.08707124010554</v>
      </c>
      <c r="E333" s="88">
        <v>127.65685019206148</v>
      </c>
      <c r="F333" s="88">
        <v>76.206050695012266</v>
      </c>
      <c r="G333" s="88">
        <v>124.26187419768932</v>
      </c>
      <c r="H333" s="88">
        <v>95.229007633587784</v>
      </c>
      <c r="I333" s="88">
        <v>113.08724832214763</v>
      </c>
      <c r="J333" s="83">
        <f t="shared" si="12"/>
        <v>101.5</v>
      </c>
      <c r="K333" s="83">
        <f t="shared" si="12"/>
        <v>111.5</v>
      </c>
      <c r="L333" s="83">
        <f t="shared" si="12"/>
        <v>115.7</v>
      </c>
      <c r="M333" s="83">
        <f t="shared" si="11"/>
        <v>69.099999999999994</v>
      </c>
      <c r="N333" s="83">
        <f t="shared" si="11"/>
        <v>112.6</v>
      </c>
      <c r="O333" s="83">
        <f t="shared" si="11"/>
        <v>86.3</v>
      </c>
      <c r="P333" s="83">
        <f t="shared" si="11"/>
        <v>102.5</v>
      </c>
      <c r="Q333" s="78">
        <v>110.36088474970896</v>
      </c>
    </row>
    <row r="334" spans="1:17" ht="14.45" customHeight="1" x14ac:dyDescent="0.2">
      <c r="A334" s="89">
        <v>2016</v>
      </c>
      <c r="B334" s="86" t="s">
        <v>98</v>
      </c>
      <c r="C334" s="88">
        <v>113.96140749148695</v>
      </c>
      <c r="D334" s="88">
        <v>123.08707124010554</v>
      </c>
      <c r="E334" s="88">
        <v>127.65685019206148</v>
      </c>
      <c r="F334" s="88">
        <v>86.917416189697462</v>
      </c>
      <c r="G334" s="88">
        <v>124.90372272143773</v>
      </c>
      <c r="H334" s="88">
        <v>97.423664122137396</v>
      </c>
      <c r="I334" s="88">
        <v>113.19910514541387</v>
      </c>
      <c r="J334" s="83">
        <f t="shared" si="12"/>
        <v>102.6</v>
      </c>
      <c r="K334" s="83">
        <f t="shared" si="12"/>
        <v>110.8</v>
      </c>
      <c r="L334" s="83">
        <f t="shared" si="12"/>
        <v>114.9</v>
      </c>
      <c r="M334" s="83">
        <f t="shared" si="11"/>
        <v>78.3</v>
      </c>
      <c r="N334" s="83">
        <f t="shared" si="11"/>
        <v>112.5</v>
      </c>
      <c r="O334" s="83">
        <f t="shared" si="11"/>
        <v>87.7</v>
      </c>
      <c r="P334" s="83">
        <f t="shared" si="11"/>
        <v>101.9</v>
      </c>
      <c r="Q334" s="78">
        <v>111.05937136204889</v>
      </c>
    </row>
    <row r="335" spans="1:17" ht="14.45" customHeight="1" x14ac:dyDescent="0.2">
      <c r="A335" s="89">
        <v>2016</v>
      </c>
      <c r="B335" s="86" t="s">
        <v>99</v>
      </c>
      <c r="C335" s="88">
        <v>114.75595913734394</v>
      </c>
      <c r="D335" s="88">
        <v>123.08707124010554</v>
      </c>
      <c r="E335" s="88">
        <v>127.65685019206148</v>
      </c>
      <c r="F335" s="88">
        <v>83.401471790678656</v>
      </c>
      <c r="G335" s="88">
        <v>124.77535301668806</v>
      </c>
      <c r="H335" s="88">
        <v>98.854961832061065</v>
      </c>
      <c r="I335" s="88">
        <v>113.42281879194631</v>
      </c>
      <c r="J335" s="83">
        <f t="shared" si="12"/>
        <v>103.3</v>
      </c>
      <c r="K335" s="83">
        <f t="shared" si="12"/>
        <v>110.8</v>
      </c>
      <c r="L335" s="83">
        <f t="shared" si="12"/>
        <v>114.9</v>
      </c>
      <c r="M335" s="83">
        <f t="shared" si="11"/>
        <v>75.099999999999994</v>
      </c>
      <c r="N335" s="83">
        <f t="shared" si="11"/>
        <v>112.4</v>
      </c>
      <c r="O335" s="83">
        <f t="shared" si="11"/>
        <v>89</v>
      </c>
      <c r="P335" s="83">
        <f t="shared" si="11"/>
        <v>102.1</v>
      </c>
      <c r="Q335" s="78">
        <v>111.05937136204889</v>
      </c>
    </row>
    <row r="336" spans="1:17" ht="14.45" customHeight="1" x14ac:dyDescent="0.2">
      <c r="A336" s="89">
        <v>2016</v>
      </c>
      <c r="B336" s="86" t="s">
        <v>100</v>
      </c>
      <c r="C336" s="88">
        <v>115.43700340522136</v>
      </c>
      <c r="D336" s="88">
        <v>123.08707124010554</v>
      </c>
      <c r="E336" s="88">
        <v>127.65685019206148</v>
      </c>
      <c r="F336" s="88">
        <v>90.596892886345046</v>
      </c>
      <c r="G336" s="88">
        <v>125.16046213093711</v>
      </c>
      <c r="H336" s="88">
        <v>98.377862595419842</v>
      </c>
      <c r="I336" s="88">
        <v>113.9821029082774</v>
      </c>
      <c r="J336" s="83">
        <f t="shared" si="12"/>
        <v>103.9</v>
      </c>
      <c r="K336" s="83">
        <f t="shared" si="12"/>
        <v>110.8</v>
      </c>
      <c r="L336" s="83">
        <f t="shared" si="12"/>
        <v>114.9</v>
      </c>
      <c r="M336" s="83">
        <f t="shared" si="11"/>
        <v>81.599999999999994</v>
      </c>
      <c r="N336" s="83">
        <f t="shared" si="11"/>
        <v>112.7</v>
      </c>
      <c r="O336" s="83">
        <f t="shared" si="11"/>
        <v>88.6</v>
      </c>
      <c r="P336" s="83">
        <f t="shared" si="11"/>
        <v>102.6</v>
      </c>
      <c r="Q336" s="78">
        <v>111.05937136204889</v>
      </c>
    </row>
    <row r="337" spans="1:17" ht="14.45" customHeight="1" x14ac:dyDescent="0.2">
      <c r="A337" s="89">
        <v>2017</v>
      </c>
      <c r="B337" s="86" t="s">
        <v>89</v>
      </c>
      <c r="C337" s="88">
        <v>115.66401816118048</v>
      </c>
      <c r="D337" s="88">
        <v>122.55936675461743</v>
      </c>
      <c r="E337" s="88">
        <v>127.65685019206148</v>
      </c>
      <c r="F337" s="88">
        <v>95.993458708094863</v>
      </c>
      <c r="G337" s="88">
        <v>125.16046213093711</v>
      </c>
      <c r="H337" s="88">
        <v>101.81297709923665</v>
      </c>
      <c r="I337" s="88">
        <v>113.42281879194631</v>
      </c>
      <c r="J337" s="83">
        <f t="shared" si="12"/>
        <v>103.7</v>
      </c>
      <c r="K337" s="83">
        <f t="shared" si="12"/>
        <v>109.9</v>
      </c>
      <c r="L337" s="83">
        <f t="shared" si="12"/>
        <v>114.5</v>
      </c>
      <c r="M337" s="83">
        <f t="shared" si="11"/>
        <v>86.1</v>
      </c>
      <c r="N337" s="83">
        <f t="shared" si="11"/>
        <v>112.2</v>
      </c>
      <c r="O337" s="83">
        <f t="shared" si="11"/>
        <v>91.3</v>
      </c>
      <c r="P337" s="83">
        <f t="shared" si="11"/>
        <v>101.7</v>
      </c>
      <c r="Q337" s="141">
        <v>111.52502910360884</v>
      </c>
    </row>
    <row r="338" spans="1:17" ht="14.45" customHeight="1" x14ac:dyDescent="0.2">
      <c r="A338" s="89">
        <v>2017</v>
      </c>
      <c r="B338" s="86" t="s">
        <v>90</v>
      </c>
      <c r="C338" s="88">
        <v>116.23155505107835</v>
      </c>
      <c r="D338" s="88">
        <v>122.55936675461743</v>
      </c>
      <c r="E338" s="88">
        <v>127.65685019206148</v>
      </c>
      <c r="F338" s="88">
        <v>94.521668029435816</v>
      </c>
      <c r="G338" s="88">
        <v>125.16046213093711</v>
      </c>
      <c r="H338" s="88">
        <v>102.95801526717558</v>
      </c>
      <c r="I338" s="88">
        <v>114.20581655480984</v>
      </c>
      <c r="J338" s="83">
        <f t="shared" si="12"/>
        <v>104.2</v>
      </c>
      <c r="K338" s="83">
        <f t="shared" si="12"/>
        <v>109.9</v>
      </c>
      <c r="L338" s="83">
        <f t="shared" si="12"/>
        <v>114.5</v>
      </c>
      <c r="M338" s="83">
        <f t="shared" si="11"/>
        <v>84.8</v>
      </c>
      <c r="N338" s="83">
        <f t="shared" si="11"/>
        <v>112.2</v>
      </c>
      <c r="O338" s="83">
        <f t="shared" si="11"/>
        <v>92.3</v>
      </c>
      <c r="P338" s="83">
        <f t="shared" si="11"/>
        <v>102.4</v>
      </c>
      <c r="Q338" s="141">
        <v>111.52502910360884</v>
      </c>
    </row>
    <row r="339" spans="1:17" ht="14.45" customHeight="1" x14ac:dyDescent="0.2">
      <c r="A339" s="89">
        <v>2017</v>
      </c>
      <c r="B339" s="86" t="s">
        <v>91</v>
      </c>
      <c r="C339" s="88">
        <v>116.23155505107835</v>
      </c>
      <c r="D339" s="88">
        <v>122.55936675461743</v>
      </c>
      <c r="E339" s="88">
        <v>128.93725992317545</v>
      </c>
      <c r="F339" s="88">
        <v>89.779231398201148</v>
      </c>
      <c r="G339" s="88">
        <v>125.54557124518612</v>
      </c>
      <c r="H339" s="88">
        <v>102.19465648854961</v>
      </c>
      <c r="I339" s="88">
        <v>114.65324384787472</v>
      </c>
      <c r="J339" s="83">
        <f t="shared" si="12"/>
        <v>104.2</v>
      </c>
      <c r="K339" s="83">
        <f t="shared" si="12"/>
        <v>109.9</v>
      </c>
      <c r="L339" s="83">
        <f t="shared" si="12"/>
        <v>115.6</v>
      </c>
      <c r="M339" s="83">
        <f t="shared" si="11"/>
        <v>80.5</v>
      </c>
      <c r="N339" s="83">
        <f t="shared" si="11"/>
        <v>112.6</v>
      </c>
      <c r="O339" s="83">
        <f t="shared" si="11"/>
        <v>91.6</v>
      </c>
      <c r="P339" s="83">
        <f t="shared" si="11"/>
        <v>102.8</v>
      </c>
      <c r="Q339" s="141">
        <v>111.52502910360884</v>
      </c>
    </row>
    <row r="340" spans="1:17" ht="14.45" customHeight="1" x14ac:dyDescent="0.2">
      <c r="A340" s="89">
        <v>2017</v>
      </c>
      <c r="B340" s="86" t="s">
        <v>92</v>
      </c>
      <c r="C340" s="88">
        <v>116.34506242905789</v>
      </c>
      <c r="D340" s="88">
        <v>121.89973614775727</v>
      </c>
      <c r="E340" s="88">
        <v>132.13828425096034</v>
      </c>
      <c r="F340" s="88">
        <v>89.942763695829925</v>
      </c>
      <c r="G340" s="88">
        <v>126.82926829268291</v>
      </c>
      <c r="H340" s="88">
        <v>100.66793893129771</v>
      </c>
      <c r="I340" s="88">
        <v>115.1006711409396</v>
      </c>
      <c r="J340" s="83">
        <f t="shared" si="12"/>
        <v>104.1</v>
      </c>
      <c r="K340" s="83">
        <f t="shared" si="12"/>
        <v>109.1</v>
      </c>
      <c r="L340" s="83">
        <f t="shared" si="12"/>
        <v>118.2</v>
      </c>
      <c r="M340" s="83">
        <f t="shared" si="11"/>
        <v>80.5</v>
      </c>
      <c r="N340" s="83">
        <f t="shared" si="11"/>
        <v>113.5</v>
      </c>
      <c r="O340" s="83">
        <f t="shared" si="11"/>
        <v>90.1</v>
      </c>
      <c r="P340" s="83">
        <f t="shared" si="11"/>
        <v>103</v>
      </c>
      <c r="Q340" s="141">
        <v>111.75785797438881</v>
      </c>
    </row>
    <row r="341" spans="1:17" ht="14.45" customHeight="1" x14ac:dyDescent="0.2">
      <c r="A341" s="89">
        <v>2017</v>
      </c>
      <c r="B341" s="86" t="s">
        <v>93</v>
      </c>
      <c r="C341" s="88">
        <v>114.75595913734394</v>
      </c>
      <c r="D341" s="88">
        <v>122.42744063324538</v>
      </c>
      <c r="E341" s="88">
        <v>137.51600512163895</v>
      </c>
      <c r="F341" s="88">
        <v>83.728536385936223</v>
      </c>
      <c r="G341" s="88">
        <v>129.39666238767649</v>
      </c>
      <c r="H341" s="88">
        <v>99.618320610687022</v>
      </c>
      <c r="I341" s="88">
        <v>115.54809843400446</v>
      </c>
      <c r="J341" s="83">
        <f t="shared" si="12"/>
        <v>102.7</v>
      </c>
      <c r="K341" s="83">
        <f t="shared" si="12"/>
        <v>109.5</v>
      </c>
      <c r="L341" s="83">
        <f t="shared" si="12"/>
        <v>123</v>
      </c>
      <c r="M341" s="83">
        <f t="shared" si="11"/>
        <v>74.900000000000006</v>
      </c>
      <c r="N341" s="83">
        <f t="shared" si="11"/>
        <v>115.8</v>
      </c>
      <c r="O341" s="83">
        <f t="shared" si="11"/>
        <v>89.1</v>
      </c>
      <c r="P341" s="83">
        <f t="shared" si="11"/>
        <v>103.4</v>
      </c>
      <c r="Q341" s="141">
        <v>111.75785797438881</v>
      </c>
    </row>
    <row r="342" spans="1:17" ht="14.45" customHeight="1" x14ac:dyDescent="0.2">
      <c r="A342" s="89">
        <v>2017</v>
      </c>
      <c r="B342" s="86" t="s">
        <v>94</v>
      </c>
      <c r="C342" s="88">
        <v>114.52894438138482</v>
      </c>
      <c r="D342" s="88">
        <v>122.42744063324538</v>
      </c>
      <c r="E342" s="88">
        <v>137.51600512163895</v>
      </c>
      <c r="F342" s="88">
        <v>82.174979558462809</v>
      </c>
      <c r="G342" s="88">
        <v>129.39666238767649</v>
      </c>
      <c r="H342" s="88">
        <v>98.568702290076331</v>
      </c>
      <c r="I342" s="88">
        <v>115.54809843400446</v>
      </c>
      <c r="J342" s="83">
        <f t="shared" si="12"/>
        <v>102.5</v>
      </c>
      <c r="K342" s="83">
        <f t="shared" si="12"/>
        <v>109.5</v>
      </c>
      <c r="L342" s="83">
        <f t="shared" si="12"/>
        <v>123</v>
      </c>
      <c r="M342" s="83">
        <f t="shared" si="11"/>
        <v>73.5</v>
      </c>
      <c r="N342" s="83">
        <f t="shared" si="11"/>
        <v>115.8</v>
      </c>
      <c r="O342" s="83">
        <f t="shared" si="11"/>
        <v>88.2</v>
      </c>
      <c r="P342" s="83">
        <f t="shared" si="11"/>
        <v>103.4</v>
      </c>
      <c r="Q342" s="78">
        <v>111.75785797438881</v>
      </c>
    </row>
    <row r="343" spans="1:17" ht="14.45" customHeight="1" x14ac:dyDescent="0.2">
      <c r="A343" s="89">
        <v>2017</v>
      </c>
      <c r="B343" s="86" t="s">
        <v>95</v>
      </c>
      <c r="C343" s="88">
        <v>114.41543700340522</v>
      </c>
      <c r="D343" s="88">
        <v>123.08707124010554</v>
      </c>
      <c r="E343" s="88">
        <v>139.18053777208706</v>
      </c>
      <c r="F343" s="88">
        <v>81.520850367947673</v>
      </c>
      <c r="G343" s="88">
        <v>130.42362002567393</v>
      </c>
      <c r="H343" s="88">
        <v>97.328244274809165</v>
      </c>
      <c r="I343" s="88">
        <v>115.43624161073825</v>
      </c>
      <c r="J343" s="83">
        <f t="shared" si="12"/>
        <v>102.2</v>
      </c>
      <c r="K343" s="83">
        <f t="shared" si="12"/>
        <v>109.9</v>
      </c>
      <c r="L343" s="83">
        <f t="shared" si="12"/>
        <v>124.3</v>
      </c>
      <c r="M343" s="83">
        <f t="shared" si="11"/>
        <v>72.8</v>
      </c>
      <c r="N343" s="83">
        <f t="shared" si="11"/>
        <v>116.5</v>
      </c>
      <c r="O343" s="83">
        <f t="shared" si="11"/>
        <v>86.9</v>
      </c>
      <c r="P343" s="83">
        <f t="shared" si="11"/>
        <v>103.1</v>
      </c>
      <c r="Q343" s="78">
        <v>111.9906868451688</v>
      </c>
    </row>
    <row r="344" spans="1:17" ht="14.45" customHeight="1" x14ac:dyDescent="0.2">
      <c r="A344" s="89">
        <v>2017</v>
      </c>
      <c r="B344" s="86" t="s">
        <v>96</v>
      </c>
      <c r="C344" s="88">
        <v>114.41543700340522</v>
      </c>
      <c r="D344" s="88">
        <v>123.08707124010554</v>
      </c>
      <c r="E344" s="88">
        <v>139.18053777208706</v>
      </c>
      <c r="F344" s="88">
        <v>85.282093213409652</v>
      </c>
      <c r="G344" s="88">
        <v>130.5519897304236</v>
      </c>
      <c r="H344" s="88">
        <v>98.950381679389324</v>
      </c>
      <c r="I344" s="88">
        <v>116.10738255033557</v>
      </c>
      <c r="J344" s="83">
        <f t="shared" si="12"/>
        <v>102.2</v>
      </c>
      <c r="K344" s="83">
        <f t="shared" si="12"/>
        <v>109.9</v>
      </c>
      <c r="L344" s="83">
        <f t="shared" si="12"/>
        <v>124.3</v>
      </c>
      <c r="M344" s="83">
        <f t="shared" si="11"/>
        <v>76.2</v>
      </c>
      <c r="N344" s="83">
        <f t="shared" si="11"/>
        <v>116.6</v>
      </c>
      <c r="O344" s="83">
        <f t="shared" si="11"/>
        <v>88.4</v>
      </c>
      <c r="P344" s="83">
        <f t="shared" si="11"/>
        <v>103.7</v>
      </c>
      <c r="Q344" s="78">
        <v>111.9906868451688</v>
      </c>
    </row>
    <row r="345" spans="1:17" ht="14.45" customHeight="1" x14ac:dyDescent="0.2">
      <c r="A345" s="89">
        <v>2017</v>
      </c>
      <c r="B345" s="86" t="s">
        <v>97</v>
      </c>
      <c r="C345" s="88">
        <v>114.41543700340522</v>
      </c>
      <c r="D345" s="88">
        <v>123.08707124010554</v>
      </c>
      <c r="E345" s="88">
        <v>139.18053777208706</v>
      </c>
      <c r="F345" s="88">
        <v>88.798037612428445</v>
      </c>
      <c r="G345" s="88">
        <v>130.6803594351733</v>
      </c>
      <c r="H345" s="88">
        <v>101.0496183206107</v>
      </c>
      <c r="I345" s="88">
        <v>116.44295302013421</v>
      </c>
      <c r="J345" s="83">
        <f t="shared" si="12"/>
        <v>102.2</v>
      </c>
      <c r="K345" s="83">
        <f t="shared" si="12"/>
        <v>109.9</v>
      </c>
      <c r="L345" s="83">
        <f t="shared" si="12"/>
        <v>124.3</v>
      </c>
      <c r="M345" s="83">
        <f t="shared" si="11"/>
        <v>79.3</v>
      </c>
      <c r="N345" s="83">
        <f t="shared" si="11"/>
        <v>116.7</v>
      </c>
      <c r="O345" s="83">
        <f t="shared" si="11"/>
        <v>90.2</v>
      </c>
      <c r="P345" s="83">
        <f t="shared" si="11"/>
        <v>104</v>
      </c>
      <c r="Q345" s="78">
        <v>111.9906868451688</v>
      </c>
    </row>
    <row r="346" spans="1:17" ht="14.45" customHeight="1" x14ac:dyDescent="0.2">
      <c r="A346" s="89">
        <v>2017</v>
      </c>
      <c r="B346" s="86" t="s">
        <v>98</v>
      </c>
      <c r="C346" s="88">
        <v>116.79909194097617</v>
      </c>
      <c r="D346" s="88">
        <v>123.08707124010554</v>
      </c>
      <c r="E346" s="88">
        <v>142.25352112676057</v>
      </c>
      <c r="F346" s="88">
        <v>89.697465249386752</v>
      </c>
      <c r="G346" s="88">
        <v>132.34916559691911</v>
      </c>
      <c r="H346" s="88">
        <v>100.66793893129771</v>
      </c>
      <c r="I346" s="88">
        <v>116.55480984340045</v>
      </c>
      <c r="J346" s="83">
        <f t="shared" si="12"/>
        <v>103.4</v>
      </c>
      <c r="K346" s="83">
        <f t="shared" si="12"/>
        <v>109</v>
      </c>
      <c r="L346" s="83">
        <f t="shared" si="12"/>
        <v>126</v>
      </c>
      <c r="M346" s="83">
        <f t="shared" si="11"/>
        <v>79.400000000000006</v>
      </c>
      <c r="N346" s="83">
        <f t="shared" si="11"/>
        <v>117.2</v>
      </c>
      <c r="O346" s="83">
        <f t="shared" si="11"/>
        <v>89.1</v>
      </c>
      <c r="P346" s="83">
        <f t="shared" si="11"/>
        <v>103.2</v>
      </c>
      <c r="Q346" s="78">
        <v>112.92200232828871</v>
      </c>
    </row>
    <row r="347" spans="1:17" ht="14.45" customHeight="1" x14ac:dyDescent="0.2">
      <c r="A347" s="89">
        <v>2017</v>
      </c>
      <c r="B347" s="86" t="s">
        <v>99</v>
      </c>
      <c r="C347" s="88">
        <v>118.04767309875142</v>
      </c>
      <c r="D347" s="88">
        <v>123.21899736147759</v>
      </c>
      <c r="E347" s="88">
        <v>142.25352112676057</v>
      </c>
      <c r="F347" s="88">
        <v>97.955846279640227</v>
      </c>
      <c r="G347" s="88">
        <v>132.73427471116815</v>
      </c>
      <c r="H347" s="88">
        <v>102.29007633587787</v>
      </c>
      <c r="I347" s="88">
        <v>117.00223713646531</v>
      </c>
      <c r="J347" s="83">
        <f t="shared" si="12"/>
        <v>104.5</v>
      </c>
      <c r="K347" s="83">
        <f t="shared" si="12"/>
        <v>109.1</v>
      </c>
      <c r="L347" s="83">
        <f t="shared" si="12"/>
        <v>126</v>
      </c>
      <c r="M347" s="83">
        <f t="shared" si="11"/>
        <v>86.7</v>
      </c>
      <c r="N347" s="83">
        <f t="shared" si="11"/>
        <v>117.5</v>
      </c>
      <c r="O347" s="83">
        <f t="shared" si="11"/>
        <v>90.6</v>
      </c>
      <c r="P347" s="83">
        <f t="shared" si="11"/>
        <v>103.6</v>
      </c>
      <c r="Q347" s="78">
        <v>112.92200232828871</v>
      </c>
    </row>
    <row r="348" spans="1:17" ht="14.45" customHeight="1" x14ac:dyDescent="0.2">
      <c r="A348" s="89">
        <v>2017</v>
      </c>
      <c r="B348" s="86" t="s">
        <v>100</v>
      </c>
      <c r="C348" s="88">
        <v>118.38819523269012</v>
      </c>
      <c r="D348" s="88">
        <v>123.21899736147759</v>
      </c>
      <c r="E348" s="88">
        <v>142.25352112676057</v>
      </c>
      <c r="F348" s="88">
        <v>105.56009811937857</v>
      </c>
      <c r="G348" s="88">
        <v>132.9910141206675</v>
      </c>
      <c r="H348" s="88">
        <v>103.05343511450383</v>
      </c>
      <c r="I348" s="88">
        <v>117.33780760626398</v>
      </c>
      <c r="J348" s="83">
        <f t="shared" si="12"/>
        <v>104.8</v>
      </c>
      <c r="K348" s="83">
        <f t="shared" si="12"/>
        <v>109.1</v>
      </c>
      <c r="L348" s="83">
        <f t="shared" si="12"/>
        <v>126</v>
      </c>
      <c r="M348" s="83">
        <f t="shared" si="11"/>
        <v>93.5</v>
      </c>
      <c r="N348" s="83">
        <f t="shared" si="11"/>
        <v>117.8</v>
      </c>
      <c r="O348" s="83">
        <f t="shared" si="11"/>
        <v>91.3</v>
      </c>
      <c r="P348" s="83">
        <f t="shared" si="11"/>
        <v>103.9</v>
      </c>
      <c r="Q348" s="78">
        <v>112.92200232828871</v>
      </c>
    </row>
    <row r="349" spans="1:17" ht="14.45" customHeight="1" x14ac:dyDescent="0.2">
      <c r="A349" s="89">
        <v>2018</v>
      </c>
      <c r="B349" s="86" t="s">
        <v>89</v>
      </c>
      <c r="C349" s="88">
        <v>118.61520998864927</v>
      </c>
      <c r="D349" s="88">
        <v>123.35092348284962</v>
      </c>
      <c r="E349" s="88">
        <v>142.25352112676057</v>
      </c>
      <c r="F349" s="88">
        <v>106.86835650040882</v>
      </c>
      <c r="G349" s="88">
        <v>133.1193838254172</v>
      </c>
      <c r="H349" s="88">
        <v>103.91221374045803</v>
      </c>
      <c r="I349" s="88">
        <v>116.77852348993289</v>
      </c>
      <c r="J349" s="83">
        <f t="shared" si="12"/>
        <v>104.8</v>
      </c>
      <c r="K349" s="83">
        <f t="shared" si="12"/>
        <v>109</v>
      </c>
      <c r="L349" s="83">
        <f t="shared" si="12"/>
        <v>125.7</v>
      </c>
      <c r="M349" s="83">
        <f t="shared" si="11"/>
        <v>94.4</v>
      </c>
      <c r="N349" s="83">
        <f t="shared" si="11"/>
        <v>117.6</v>
      </c>
      <c r="O349" s="83">
        <f t="shared" si="11"/>
        <v>91.8</v>
      </c>
      <c r="P349" s="83">
        <f t="shared" si="11"/>
        <v>103.2</v>
      </c>
      <c r="Q349" s="78">
        <v>113.15483119906868</v>
      </c>
    </row>
    <row r="350" spans="1:17" ht="14.45" customHeight="1" x14ac:dyDescent="0.2">
      <c r="A350" s="89">
        <v>2018</v>
      </c>
      <c r="B350" s="86" t="s">
        <v>90</v>
      </c>
      <c r="C350" s="88">
        <v>118.61520998864927</v>
      </c>
      <c r="D350" s="88">
        <v>123.35092348284962</v>
      </c>
      <c r="E350" s="88">
        <v>142.25352112676057</v>
      </c>
      <c r="F350" s="88">
        <v>105.06950122649224</v>
      </c>
      <c r="G350" s="88">
        <v>133.1193838254172</v>
      </c>
      <c r="H350" s="88">
        <v>103.81679389312977</v>
      </c>
      <c r="I350" s="88">
        <v>117.33780760626398</v>
      </c>
      <c r="J350" s="83">
        <f t="shared" si="12"/>
        <v>104.8</v>
      </c>
      <c r="K350" s="83">
        <f t="shared" si="12"/>
        <v>109</v>
      </c>
      <c r="L350" s="83">
        <f t="shared" si="12"/>
        <v>125.7</v>
      </c>
      <c r="M350" s="83">
        <f t="shared" si="11"/>
        <v>92.9</v>
      </c>
      <c r="N350" s="83">
        <f t="shared" si="11"/>
        <v>117.6</v>
      </c>
      <c r="O350" s="83">
        <f t="shared" si="11"/>
        <v>91.7</v>
      </c>
      <c r="P350" s="83">
        <f t="shared" si="11"/>
        <v>103.7</v>
      </c>
      <c r="Q350" s="78">
        <v>113.15483119906868</v>
      </c>
    </row>
    <row r="351" spans="1:17" ht="14.45" customHeight="1" x14ac:dyDescent="0.2">
      <c r="A351" s="89">
        <v>2018</v>
      </c>
      <c r="B351" s="86" t="s">
        <v>91</v>
      </c>
      <c r="C351" s="88">
        <v>118.95573212258796</v>
      </c>
      <c r="D351" s="88">
        <v>123.35092348284962</v>
      </c>
      <c r="E351" s="88">
        <v>142.25352112676057</v>
      </c>
      <c r="F351" s="88">
        <v>110.46606704824202</v>
      </c>
      <c r="G351" s="88">
        <v>133.24775353016688</v>
      </c>
      <c r="H351" s="88">
        <v>102.48091603053436</v>
      </c>
      <c r="I351" s="88">
        <v>117.4496644295302</v>
      </c>
      <c r="J351" s="83">
        <f t="shared" si="12"/>
        <v>105.1</v>
      </c>
      <c r="K351" s="83">
        <f t="shared" si="12"/>
        <v>109</v>
      </c>
      <c r="L351" s="83">
        <f t="shared" si="12"/>
        <v>125.7</v>
      </c>
      <c r="M351" s="83">
        <f t="shared" si="11"/>
        <v>97.6</v>
      </c>
      <c r="N351" s="83">
        <f t="shared" si="11"/>
        <v>117.8</v>
      </c>
      <c r="O351" s="83">
        <f t="shared" si="11"/>
        <v>90.6</v>
      </c>
      <c r="P351" s="83">
        <f t="shared" si="11"/>
        <v>103.8</v>
      </c>
      <c r="Q351" s="78">
        <v>113.15483119906868</v>
      </c>
    </row>
    <row r="352" spans="1:17" ht="14.45" customHeight="1" x14ac:dyDescent="0.2">
      <c r="A352" s="89">
        <v>2018</v>
      </c>
      <c r="B352" s="86" t="s">
        <v>92</v>
      </c>
      <c r="C352" s="88">
        <v>118.84222474460842</v>
      </c>
      <c r="D352" s="88">
        <v>123.74670184696571</v>
      </c>
      <c r="E352" s="88">
        <v>143.53393085787451</v>
      </c>
      <c r="F352" s="88">
        <v>110.87489779231399</v>
      </c>
      <c r="G352" s="88">
        <v>134.14634146341461</v>
      </c>
      <c r="H352" s="88">
        <v>103.72137404580153</v>
      </c>
      <c r="I352" s="88">
        <v>117.89709172259508</v>
      </c>
      <c r="J352" s="83">
        <f t="shared" si="12"/>
        <v>104.5</v>
      </c>
      <c r="K352" s="83">
        <f t="shared" si="12"/>
        <v>108.8</v>
      </c>
      <c r="L352" s="83">
        <f t="shared" si="12"/>
        <v>126.2</v>
      </c>
      <c r="M352" s="83">
        <f t="shared" si="11"/>
        <v>97.5</v>
      </c>
      <c r="N352" s="83">
        <f t="shared" si="11"/>
        <v>117.9</v>
      </c>
      <c r="O352" s="83">
        <f t="shared" si="11"/>
        <v>91.2</v>
      </c>
      <c r="P352" s="83">
        <f t="shared" si="11"/>
        <v>103.7</v>
      </c>
      <c r="Q352" s="78">
        <v>113.73690337601863</v>
      </c>
    </row>
    <row r="353" spans="1:17" ht="14.45" customHeight="1" x14ac:dyDescent="0.2">
      <c r="A353" s="89">
        <v>2018</v>
      </c>
      <c r="B353" s="86" t="s">
        <v>93</v>
      </c>
      <c r="C353" s="88">
        <v>115.55051078320091</v>
      </c>
      <c r="D353" s="88">
        <v>123.87862796833775</v>
      </c>
      <c r="E353" s="88">
        <v>143.66197183098592</v>
      </c>
      <c r="F353" s="88">
        <v>114.79967293540474</v>
      </c>
      <c r="G353" s="88">
        <v>134.27471116816429</v>
      </c>
      <c r="H353" s="88">
        <v>107.63358778625954</v>
      </c>
      <c r="I353" s="88">
        <v>118.34451901565994</v>
      </c>
      <c r="J353" s="83">
        <f t="shared" si="12"/>
        <v>101.6</v>
      </c>
      <c r="K353" s="83">
        <f t="shared" si="12"/>
        <v>108.9</v>
      </c>
      <c r="L353" s="83">
        <f t="shared" si="12"/>
        <v>126.3</v>
      </c>
      <c r="M353" s="83">
        <f t="shared" si="11"/>
        <v>100.9</v>
      </c>
      <c r="N353" s="83">
        <f t="shared" si="11"/>
        <v>118.1</v>
      </c>
      <c r="O353" s="83">
        <f t="shared" si="11"/>
        <v>94.6</v>
      </c>
      <c r="P353" s="83">
        <f t="shared" si="11"/>
        <v>104.1</v>
      </c>
      <c r="Q353" s="78">
        <v>113.73690337601863</v>
      </c>
    </row>
    <row r="354" spans="1:17" ht="14.45" customHeight="1" x14ac:dyDescent="0.2">
      <c r="A354" s="89">
        <v>2018</v>
      </c>
      <c r="B354" s="86" t="s">
        <v>94</v>
      </c>
      <c r="C354" s="88">
        <v>115.32349602724177</v>
      </c>
      <c r="D354" s="88">
        <v>126.91292875989446</v>
      </c>
      <c r="E354" s="88">
        <v>146.86299615877084</v>
      </c>
      <c r="F354" s="88">
        <v>113.73671300081767</v>
      </c>
      <c r="G354" s="88">
        <v>137.22721437740694</v>
      </c>
      <c r="H354" s="88">
        <v>110.01908396946564</v>
      </c>
      <c r="I354" s="88">
        <v>118.34451901565994</v>
      </c>
      <c r="J354" s="83">
        <f t="shared" si="12"/>
        <v>101.4</v>
      </c>
      <c r="K354" s="83">
        <f t="shared" si="12"/>
        <v>111.6</v>
      </c>
      <c r="L354" s="83">
        <f t="shared" si="12"/>
        <v>129.1</v>
      </c>
      <c r="M354" s="83">
        <f t="shared" si="11"/>
        <v>100</v>
      </c>
      <c r="N354" s="83">
        <f t="shared" si="11"/>
        <v>120.7</v>
      </c>
      <c r="O354" s="83">
        <f t="shared" si="11"/>
        <v>96.7</v>
      </c>
      <c r="P354" s="83">
        <f t="shared" si="11"/>
        <v>104.1</v>
      </c>
      <c r="Q354" s="78">
        <v>113.73690337601863</v>
      </c>
    </row>
    <row r="355" spans="1:17" ht="14.45" customHeight="1" x14ac:dyDescent="0.2">
      <c r="A355" s="89">
        <v>2018</v>
      </c>
      <c r="B355" s="86" t="s">
        <v>95</v>
      </c>
      <c r="C355" s="88">
        <v>116.0045402951192</v>
      </c>
      <c r="D355" s="88">
        <v>128.36411609498683</v>
      </c>
      <c r="E355" s="88">
        <v>149.42381562099874</v>
      </c>
      <c r="F355" s="88">
        <v>110.79313164349959</v>
      </c>
      <c r="G355" s="88">
        <v>139.02439024390242</v>
      </c>
      <c r="H355" s="88">
        <v>109.44656488549617</v>
      </c>
      <c r="I355" s="88">
        <v>118.34451901565994</v>
      </c>
      <c r="J355" s="83">
        <f t="shared" si="12"/>
        <v>101.7</v>
      </c>
      <c r="K355" s="83">
        <f t="shared" si="12"/>
        <v>112.5</v>
      </c>
      <c r="L355" s="83">
        <f t="shared" si="12"/>
        <v>131</v>
      </c>
      <c r="M355" s="83">
        <f t="shared" si="11"/>
        <v>97.1</v>
      </c>
      <c r="N355" s="83">
        <f t="shared" si="11"/>
        <v>121.9</v>
      </c>
      <c r="O355" s="83">
        <f t="shared" si="11"/>
        <v>95.9</v>
      </c>
      <c r="P355" s="83">
        <f t="shared" si="11"/>
        <v>103.7</v>
      </c>
      <c r="Q355" s="78">
        <v>114.0861466821886</v>
      </c>
    </row>
    <row r="356" spans="1:17" ht="14.45" customHeight="1" x14ac:dyDescent="0.2">
      <c r="A356" s="89">
        <v>2018</v>
      </c>
      <c r="B356" s="86" t="s">
        <v>96</v>
      </c>
      <c r="C356" s="88">
        <v>116.23155505107835</v>
      </c>
      <c r="D356" s="88">
        <v>128.36411609498683</v>
      </c>
      <c r="E356" s="88">
        <v>149.42381562099874</v>
      </c>
      <c r="F356" s="88">
        <v>112.18315617334423</v>
      </c>
      <c r="G356" s="88">
        <v>139.02439024390242</v>
      </c>
      <c r="H356" s="88">
        <v>110.49618320610688</v>
      </c>
      <c r="I356" s="88">
        <v>119.12751677852349</v>
      </c>
      <c r="J356" s="83">
        <f t="shared" si="12"/>
        <v>101.9</v>
      </c>
      <c r="K356" s="83">
        <f t="shared" si="12"/>
        <v>112.5</v>
      </c>
      <c r="L356" s="83">
        <f t="shared" si="12"/>
        <v>131</v>
      </c>
      <c r="M356" s="83">
        <f t="shared" si="12"/>
        <v>98.3</v>
      </c>
      <c r="N356" s="83">
        <f t="shared" si="12"/>
        <v>121.9</v>
      </c>
      <c r="O356" s="83">
        <f t="shared" si="12"/>
        <v>96.9</v>
      </c>
      <c r="P356" s="83">
        <f t="shared" si="12"/>
        <v>104.4</v>
      </c>
      <c r="Q356" s="78">
        <v>114.0861466821886</v>
      </c>
    </row>
    <row r="357" spans="1:17" ht="14.45" customHeight="1" x14ac:dyDescent="0.2">
      <c r="A357" s="89">
        <v>2018</v>
      </c>
      <c r="B357" s="86" t="s">
        <v>97</v>
      </c>
      <c r="C357" s="88">
        <v>115.77752553916005</v>
      </c>
      <c r="D357" s="88">
        <v>129.81530343007915</v>
      </c>
      <c r="E357" s="88">
        <v>152.11267605633802</v>
      </c>
      <c r="F357" s="88">
        <v>117.66148814390843</v>
      </c>
      <c r="G357" s="88">
        <v>141.20667522464697</v>
      </c>
      <c r="H357" s="88">
        <v>111.92748091603053</v>
      </c>
      <c r="I357" s="88">
        <v>119.23937360178969</v>
      </c>
      <c r="J357" s="83">
        <f t="shared" ref="J357:P390" si="13">ROUND((C357/$Q357)*100,1)</f>
        <v>101.5</v>
      </c>
      <c r="K357" s="83">
        <f t="shared" si="13"/>
        <v>113.8</v>
      </c>
      <c r="L357" s="83">
        <f t="shared" si="13"/>
        <v>133.30000000000001</v>
      </c>
      <c r="M357" s="83">
        <f t="shared" si="13"/>
        <v>103.1</v>
      </c>
      <c r="N357" s="83">
        <f t="shared" si="13"/>
        <v>123.8</v>
      </c>
      <c r="O357" s="83">
        <f t="shared" si="13"/>
        <v>98.1</v>
      </c>
      <c r="P357" s="83">
        <f t="shared" si="13"/>
        <v>104.5</v>
      </c>
      <c r="Q357" s="78">
        <v>114.0861466821886</v>
      </c>
    </row>
    <row r="358" spans="1:17" ht="14.45" customHeight="1" x14ac:dyDescent="0.2">
      <c r="A358" s="89">
        <v>2018</v>
      </c>
      <c r="B358" s="86" t="s">
        <v>98</v>
      </c>
      <c r="C358" s="88">
        <v>119.97729852440411</v>
      </c>
      <c r="D358" s="88">
        <v>132.4538258575198</v>
      </c>
      <c r="E358" s="88">
        <v>155.18565941101156</v>
      </c>
      <c r="F358" s="88">
        <v>126.16516762060508</v>
      </c>
      <c r="G358" s="88">
        <v>144.28754813863929</v>
      </c>
      <c r="H358" s="88">
        <v>112.6908396946565</v>
      </c>
      <c r="I358" s="88">
        <v>119.35123042505593</v>
      </c>
      <c r="J358" s="83">
        <f t="shared" si="13"/>
        <v>104.3</v>
      </c>
      <c r="K358" s="83">
        <f t="shared" si="13"/>
        <v>115.2</v>
      </c>
      <c r="L358" s="83">
        <f t="shared" si="13"/>
        <v>134.9</v>
      </c>
      <c r="M358" s="83">
        <f t="shared" si="13"/>
        <v>109.7</v>
      </c>
      <c r="N358" s="83">
        <f t="shared" si="13"/>
        <v>125.4</v>
      </c>
      <c r="O358" s="83">
        <f t="shared" si="13"/>
        <v>98</v>
      </c>
      <c r="P358" s="83">
        <f t="shared" si="13"/>
        <v>103.8</v>
      </c>
      <c r="Q358" s="78">
        <v>115.01746216530849</v>
      </c>
    </row>
    <row r="359" spans="1:17" ht="14.45" customHeight="1" x14ac:dyDescent="0.2">
      <c r="A359" s="89">
        <v>2018</v>
      </c>
      <c r="B359" s="86" t="s">
        <v>99</v>
      </c>
      <c r="C359" s="88">
        <v>119.06923950056756</v>
      </c>
      <c r="D359" s="88">
        <v>132.4538258575198</v>
      </c>
      <c r="E359" s="88">
        <v>155.18565941101156</v>
      </c>
      <c r="F359" s="88">
        <v>119.13327882256746</v>
      </c>
      <c r="G359" s="88">
        <v>144.03080872913992</v>
      </c>
      <c r="H359" s="88">
        <v>111.35496183206108</v>
      </c>
      <c r="I359" s="88">
        <v>119.68680089485457</v>
      </c>
      <c r="J359" s="83">
        <f t="shared" si="13"/>
        <v>103.5</v>
      </c>
      <c r="K359" s="83">
        <f t="shared" si="13"/>
        <v>115.2</v>
      </c>
      <c r="L359" s="83">
        <f t="shared" si="13"/>
        <v>134.9</v>
      </c>
      <c r="M359" s="83">
        <f t="shared" si="13"/>
        <v>103.6</v>
      </c>
      <c r="N359" s="83">
        <f t="shared" si="13"/>
        <v>125.2</v>
      </c>
      <c r="O359" s="83">
        <f t="shared" si="13"/>
        <v>96.8</v>
      </c>
      <c r="P359" s="83">
        <f t="shared" si="13"/>
        <v>104.1</v>
      </c>
      <c r="Q359" s="78">
        <v>115.01746216530849</v>
      </c>
    </row>
    <row r="360" spans="1:17" ht="14.45" customHeight="1" x14ac:dyDescent="0.2">
      <c r="A360" s="89">
        <v>2018</v>
      </c>
      <c r="B360" s="86" t="s">
        <v>100</v>
      </c>
      <c r="C360" s="88">
        <v>121.45289443813849</v>
      </c>
      <c r="D360" s="88">
        <v>132.4538258575198</v>
      </c>
      <c r="E360" s="88">
        <v>155.18565941101156</v>
      </c>
      <c r="F360" s="88">
        <v>111.6107931316435</v>
      </c>
      <c r="G360" s="88">
        <v>143.77406931964057</v>
      </c>
      <c r="H360" s="88">
        <v>106.48854961832062</v>
      </c>
      <c r="I360" s="88">
        <v>119.79865771812079</v>
      </c>
      <c r="J360" s="83">
        <f t="shared" si="13"/>
        <v>105.6</v>
      </c>
      <c r="K360" s="83">
        <f t="shared" si="13"/>
        <v>115.2</v>
      </c>
      <c r="L360" s="83">
        <f t="shared" si="13"/>
        <v>134.9</v>
      </c>
      <c r="M360" s="83">
        <f t="shared" si="13"/>
        <v>97</v>
      </c>
      <c r="N360" s="83">
        <f t="shared" si="13"/>
        <v>125</v>
      </c>
      <c r="O360" s="83">
        <f t="shared" si="13"/>
        <v>92.6</v>
      </c>
      <c r="P360" s="83">
        <f t="shared" si="13"/>
        <v>104.2</v>
      </c>
      <c r="Q360" s="78">
        <v>115.01746216530849</v>
      </c>
    </row>
    <row r="361" spans="1:17" ht="14.45" customHeight="1" x14ac:dyDescent="0.2">
      <c r="A361" s="89">
        <v>2019</v>
      </c>
      <c r="B361" s="86" t="s">
        <v>89</v>
      </c>
      <c r="C361" s="88">
        <v>121.45289443813849</v>
      </c>
      <c r="D361" s="88">
        <v>121.2401055408971</v>
      </c>
      <c r="E361" s="88">
        <v>147.63124199743919</v>
      </c>
      <c r="F361" s="88">
        <v>107.68601798855273</v>
      </c>
      <c r="G361" s="88">
        <v>135.04492939666238</v>
      </c>
      <c r="H361" s="88">
        <v>104.67557251908397</v>
      </c>
      <c r="I361" s="88">
        <v>118.90380313199105</v>
      </c>
      <c r="J361" s="83">
        <f t="shared" si="13"/>
        <v>105.5</v>
      </c>
      <c r="K361" s="83">
        <f t="shared" si="13"/>
        <v>105.3</v>
      </c>
      <c r="L361" s="83">
        <f t="shared" si="13"/>
        <v>128.19999999999999</v>
      </c>
      <c r="M361" s="83">
        <f t="shared" si="13"/>
        <v>93.5</v>
      </c>
      <c r="N361" s="83">
        <f t="shared" si="13"/>
        <v>117.3</v>
      </c>
      <c r="O361" s="83">
        <f t="shared" si="13"/>
        <v>90.9</v>
      </c>
      <c r="P361" s="83">
        <f t="shared" si="13"/>
        <v>103.3</v>
      </c>
      <c r="Q361" s="78">
        <v>115.1338766006985</v>
      </c>
    </row>
    <row r="362" spans="1:17" ht="14.45" customHeight="1" x14ac:dyDescent="0.2">
      <c r="A362" s="89">
        <v>2019</v>
      </c>
      <c r="B362" s="86" t="s">
        <v>90</v>
      </c>
      <c r="C362" s="88">
        <v>121.56640181611805</v>
      </c>
      <c r="D362" s="88">
        <v>121.37203166226914</v>
      </c>
      <c r="E362" s="88">
        <v>147.7592829705506</v>
      </c>
      <c r="F362" s="88">
        <v>110.13900245298444</v>
      </c>
      <c r="G362" s="88">
        <v>135.30166880616176</v>
      </c>
      <c r="H362" s="88">
        <v>104.38931297709924</v>
      </c>
      <c r="I362" s="88">
        <v>119.46308724832213</v>
      </c>
      <c r="J362" s="83">
        <f t="shared" si="13"/>
        <v>105.6</v>
      </c>
      <c r="K362" s="83">
        <f t="shared" si="13"/>
        <v>105.4</v>
      </c>
      <c r="L362" s="83">
        <f t="shared" si="13"/>
        <v>128.30000000000001</v>
      </c>
      <c r="M362" s="83">
        <f t="shared" si="13"/>
        <v>95.7</v>
      </c>
      <c r="N362" s="83">
        <f t="shared" si="13"/>
        <v>117.5</v>
      </c>
      <c r="O362" s="83">
        <f t="shared" si="13"/>
        <v>90.7</v>
      </c>
      <c r="P362" s="83">
        <f t="shared" si="13"/>
        <v>103.8</v>
      </c>
      <c r="Q362" s="78">
        <v>115.1338766006985</v>
      </c>
    </row>
    <row r="363" spans="1:17" ht="14.45" customHeight="1" x14ac:dyDescent="0.2">
      <c r="A363" s="89">
        <v>2019</v>
      </c>
      <c r="B363" s="86" t="s">
        <v>91</v>
      </c>
      <c r="C363" s="88">
        <v>121.90692395005678</v>
      </c>
      <c r="D363" s="88">
        <v>121.37203166226914</v>
      </c>
      <c r="E363" s="88">
        <v>147.7592829705506</v>
      </c>
      <c r="F363" s="88">
        <v>110.87489779231399</v>
      </c>
      <c r="G363" s="88">
        <v>135.30166880616176</v>
      </c>
      <c r="H363" s="88">
        <v>105.43893129770994</v>
      </c>
      <c r="I363" s="88">
        <v>119.68680089485457</v>
      </c>
      <c r="J363" s="83">
        <f t="shared" si="13"/>
        <v>105.9</v>
      </c>
      <c r="K363" s="83">
        <f t="shared" si="13"/>
        <v>105.4</v>
      </c>
      <c r="L363" s="83">
        <f t="shared" si="13"/>
        <v>128.30000000000001</v>
      </c>
      <c r="M363" s="83">
        <f t="shared" si="13"/>
        <v>96.3</v>
      </c>
      <c r="N363" s="83">
        <f t="shared" si="13"/>
        <v>117.5</v>
      </c>
      <c r="O363" s="83">
        <f t="shared" si="13"/>
        <v>91.6</v>
      </c>
      <c r="P363" s="83">
        <f t="shared" si="13"/>
        <v>104</v>
      </c>
      <c r="Q363" s="78">
        <v>115.1338766006985</v>
      </c>
    </row>
    <row r="364" spans="1:17" ht="14.45" customHeight="1" x14ac:dyDescent="0.2">
      <c r="A364" s="89">
        <v>2019</v>
      </c>
      <c r="B364" s="86" t="s">
        <v>92</v>
      </c>
      <c r="C364" s="88">
        <v>119.86379114642452</v>
      </c>
      <c r="D364" s="88">
        <v>132.58575197889181</v>
      </c>
      <c r="E364" s="88">
        <v>163.76440460947506</v>
      </c>
      <c r="F364" s="88">
        <v>111.36549468520032</v>
      </c>
      <c r="G364" s="88">
        <v>148.13863928112966</v>
      </c>
      <c r="H364" s="88">
        <v>108.20610687022902</v>
      </c>
      <c r="I364" s="88">
        <v>120.35794183445189</v>
      </c>
      <c r="J364" s="83">
        <f t="shared" si="13"/>
        <v>103.3</v>
      </c>
      <c r="K364" s="83">
        <f t="shared" si="13"/>
        <v>114.2</v>
      </c>
      <c r="L364" s="83">
        <f t="shared" si="13"/>
        <v>141.1</v>
      </c>
      <c r="M364" s="83">
        <f t="shared" si="13"/>
        <v>96</v>
      </c>
      <c r="N364" s="83">
        <f t="shared" si="13"/>
        <v>127.6</v>
      </c>
      <c r="O364" s="83">
        <f t="shared" si="13"/>
        <v>93.2</v>
      </c>
      <c r="P364" s="83">
        <f t="shared" si="13"/>
        <v>103.7</v>
      </c>
      <c r="Q364" s="78">
        <v>116.06519208381837</v>
      </c>
    </row>
    <row r="365" spans="1:17" ht="14.45" customHeight="1" x14ac:dyDescent="0.2">
      <c r="A365" s="89">
        <v>2019</v>
      </c>
      <c r="B365" s="86" t="s">
        <v>93</v>
      </c>
      <c r="C365" s="88">
        <v>120.88535754824063</v>
      </c>
      <c r="D365" s="88">
        <v>132.58575197889181</v>
      </c>
      <c r="E365" s="88">
        <v>163.76440460947506</v>
      </c>
      <c r="F365" s="88">
        <v>113.16434995911693</v>
      </c>
      <c r="G365" s="88">
        <v>148.26700898587933</v>
      </c>
      <c r="H365" s="88">
        <v>111.25954198473282</v>
      </c>
      <c r="I365" s="88">
        <v>120.69351230425056</v>
      </c>
      <c r="J365" s="83">
        <f t="shared" si="13"/>
        <v>104.2</v>
      </c>
      <c r="K365" s="83">
        <f t="shared" si="13"/>
        <v>114.2</v>
      </c>
      <c r="L365" s="83">
        <f t="shared" si="13"/>
        <v>141.1</v>
      </c>
      <c r="M365" s="83">
        <f t="shared" si="13"/>
        <v>97.5</v>
      </c>
      <c r="N365" s="83">
        <f t="shared" si="13"/>
        <v>127.7</v>
      </c>
      <c r="O365" s="83">
        <f t="shared" si="13"/>
        <v>95.9</v>
      </c>
      <c r="P365" s="83">
        <f t="shared" si="13"/>
        <v>104</v>
      </c>
      <c r="Q365" s="78">
        <v>116.06519208381837</v>
      </c>
    </row>
    <row r="366" spans="1:17" ht="14.45" customHeight="1" x14ac:dyDescent="0.2">
      <c r="A366" s="89">
        <v>2019</v>
      </c>
      <c r="B366" s="86" t="s">
        <v>94</v>
      </c>
      <c r="C366" s="88">
        <v>121.56640181611805</v>
      </c>
      <c r="D366" s="88">
        <v>132.58575197889181</v>
      </c>
      <c r="E366" s="88">
        <v>163.76440460947506</v>
      </c>
      <c r="F366" s="88">
        <v>108.66721177432544</v>
      </c>
      <c r="G366" s="88">
        <v>148.13863928112966</v>
      </c>
      <c r="H366" s="88">
        <v>110.7824427480916</v>
      </c>
      <c r="I366" s="88">
        <v>120.69351230425056</v>
      </c>
      <c r="J366" s="83">
        <f t="shared" si="13"/>
        <v>104.7</v>
      </c>
      <c r="K366" s="83">
        <f t="shared" si="13"/>
        <v>114.2</v>
      </c>
      <c r="L366" s="83">
        <f t="shared" si="13"/>
        <v>141.1</v>
      </c>
      <c r="M366" s="83">
        <f t="shared" si="13"/>
        <v>93.6</v>
      </c>
      <c r="N366" s="83">
        <f t="shared" si="13"/>
        <v>127.6</v>
      </c>
      <c r="O366" s="83">
        <f t="shared" si="13"/>
        <v>95.4</v>
      </c>
      <c r="P366" s="83">
        <f t="shared" si="13"/>
        <v>104</v>
      </c>
      <c r="Q366" s="78">
        <v>116.06519208381837</v>
      </c>
    </row>
    <row r="367" spans="1:17" ht="14.45" customHeight="1" x14ac:dyDescent="0.2">
      <c r="A367" s="89">
        <v>2019</v>
      </c>
      <c r="B367" s="86" t="s">
        <v>95</v>
      </c>
      <c r="C367" s="88">
        <v>121.33938706015893</v>
      </c>
      <c r="D367" s="88">
        <v>132.58575197889181</v>
      </c>
      <c r="E367" s="88">
        <v>163.76440460947506</v>
      </c>
      <c r="F367" s="88">
        <v>108.0130825838103</v>
      </c>
      <c r="G367" s="88">
        <v>148.01026957637995</v>
      </c>
      <c r="H367" s="88">
        <v>109.63740458015268</v>
      </c>
      <c r="I367" s="88">
        <v>120.69351230425056</v>
      </c>
      <c r="J367" s="83">
        <f t="shared" si="13"/>
        <v>103.9</v>
      </c>
      <c r="K367" s="83">
        <f t="shared" si="13"/>
        <v>113.6</v>
      </c>
      <c r="L367" s="83">
        <f t="shared" si="13"/>
        <v>140.30000000000001</v>
      </c>
      <c r="M367" s="83">
        <f t="shared" si="13"/>
        <v>92.5</v>
      </c>
      <c r="N367" s="83">
        <f t="shared" si="13"/>
        <v>126.8</v>
      </c>
      <c r="O367" s="83">
        <f t="shared" si="13"/>
        <v>93.9</v>
      </c>
      <c r="P367" s="83">
        <f t="shared" si="13"/>
        <v>103.4</v>
      </c>
      <c r="Q367" s="78">
        <v>116.76367869615831</v>
      </c>
    </row>
    <row r="368" spans="1:17" ht="14.45" customHeight="1" x14ac:dyDescent="0.2">
      <c r="A368" s="89">
        <v>2019</v>
      </c>
      <c r="B368" s="86" t="s">
        <v>96</v>
      </c>
      <c r="C368" s="88">
        <v>120.54483541430194</v>
      </c>
      <c r="D368" s="88">
        <v>132.58575197889181</v>
      </c>
      <c r="E368" s="88">
        <v>163.76440460947506</v>
      </c>
      <c r="F368" s="88">
        <v>109.73017170891251</v>
      </c>
      <c r="G368" s="88">
        <v>148.13863928112966</v>
      </c>
      <c r="H368" s="88">
        <v>110.30534351145039</v>
      </c>
      <c r="I368" s="88">
        <v>121.25279642058165</v>
      </c>
      <c r="J368" s="83">
        <f t="shared" si="13"/>
        <v>103.2</v>
      </c>
      <c r="K368" s="83">
        <f t="shared" si="13"/>
        <v>113.6</v>
      </c>
      <c r="L368" s="83">
        <f t="shared" si="13"/>
        <v>140.30000000000001</v>
      </c>
      <c r="M368" s="83">
        <f t="shared" si="13"/>
        <v>94</v>
      </c>
      <c r="N368" s="83">
        <f t="shared" si="13"/>
        <v>126.9</v>
      </c>
      <c r="O368" s="83">
        <f t="shared" si="13"/>
        <v>94.5</v>
      </c>
      <c r="P368" s="83">
        <f t="shared" si="13"/>
        <v>103.8</v>
      </c>
      <c r="Q368" s="78">
        <v>116.76367869615831</v>
      </c>
    </row>
    <row r="369" spans="1:17" ht="14.45" customHeight="1" x14ac:dyDescent="0.2">
      <c r="A369" s="89">
        <v>2019</v>
      </c>
      <c r="B369" s="86" t="s">
        <v>97</v>
      </c>
      <c r="C369" s="88">
        <v>120.99886492622021</v>
      </c>
      <c r="D369" s="88">
        <v>132.58575197889181</v>
      </c>
      <c r="E369" s="88">
        <v>163.76440460947506</v>
      </c>
      <c r="F369" s="88">
        <v>109.81193785772692</v>
      </c>
      <c r="G369" s="88">
        <v>148.13863928112966</v>
      </c>
      <c r="H369" s="88">
        <v>109.54198473282443</v>
      </c>
      <c r="I369" s="88">
        <v>121.36465324384787</v>
      </c>
      <c r="J369" s="83">
        <f t="shared" si="13"/>
        <v>103.6</v>
      </c>
      <c r="K369" s="83">
        <f t="shared" si="13"/>
        <v>113.6</v>
      </c>
      <c r="L369" s="83">
        <f t="shared" si="13"/>
        <v>140.30000000000001</v>
      </c>
      <c r="M369" s="83">
        <f t="shared" si="13"/>
        <v>94</v>
      </c>
      <c r="N369" s="83">
        <f t="shared" si="13"/>
        <v>126.9</v>
      </c>
      <c r="O369" s="83">
        <f t="shared" si="13"/>
        <v>93.8</v>
      </c>
      <c r="P369" s="83">
        <f t="shared" si="13"/>
        <v>103.9</v>
      </c>
      <c r="Q369" s="78">
        <v>116.76367869615831</v>
      </c>
    </row>
    <row r="370" spans="1:17" ht="14.45" customHeight="1" x14ac:dyDescent="0.2">
      <c r="A370" s="89">
        <v>2019</v>
      </c>
      <c r="B370" s="86" t="s">
        <v>98</v>
      </c>
      <c r="C370" s="88">
        <v>122.81498297389331</v>
      </c>
      <c r="D370" s="88">
        <v>120.97625329815304</v>
      </c>
      <c r="E370" s="88">
        <v>160.30729833546738</v>
      </c>
      <c r="F370" s="88">
        <v>113.81847914963204</v>
      </c>
      <c r="G370" s="88">
        <v>141.59178433889602</v>
      </c>
      <c r="H370" s="88">
        <v>108.96946564885496</v>
      </c>
      <c r="I370" s="88">
        <v>121.14093959731542</v>
      </c>
      <c r="J370" s="83">
        <f t="shared" si="13"/>
        <v>104.4</v>
      </c>
      <c r="K370" s="83">
        <f t="shared" si="13"/>
        <v>102.8</v>
      </c>
      <c r="L370" s="83">
        <f t="shared" si="13"/>
        <v>136.19999999999999</v>
      </c>
      <c r="M370" s="83">
        <f t="shared" si="13"/>
        <v>96.7</v>
      </c>
      <c r="N370" s="83">
        <f t="shared" si="13"/>
        <v>120.3</v>
      </c>
      <c r="O370" s="83">
        <f t="shared" si="13"/>
        <v>92.6</v>
      </c>
      <c r="P370" s="83">
        <f t="shared" si="13"/>
        <v>102.9</v>
      </c>
      <c r="Q370" s="78">
        <v>117.69499417927823</v>
      </c>
    </row>
    <row r="371" spans="1:17" ht="14.45" customHeight="1" x14ac:dyDescent="0.2">
      <c r="A371" s="89">
        <v>2019</v>
      </c>
      <c r="B371" s="86" t="s">
        <v>99</v>
      </c>
      <c r="C371" s="88">
        <v>125.7661748013621</v>
      </c>
      <c r="D371" s="88">
        <v>120.97625329815304</v>
      </c>
      <c r="E371" s="88">
        <v>160.30729833546738</v>
      </c>
      <c r="F371" s="88">
        <v>110.30253475061325</v>
      </c>
      <c r="G371" s="88">
        <v>141.59178433889602</v>
      </c>
      <c r="H371" s="88">
        <v>108.11068702290076</v>
      </c>
      <c r="I371" s="88">
        <v>121.36465324384787</v>
      </c>
      <c r="J371" s="83">
        <f t="shared" si="13"/>
        <v>106.9</v>
      </c>
      <c r="K371" s="83">
        <f t="shared" si="13"/>
        <v>102.8</v>
      </c>
      <c r="L371" s="83">
        <f t="shared" si="13"/>
        <v>136.19999999999999</v>
      </c>
      <c r="M371" s="83">
        <f t="shared" si="13"/>
        <v>93.7</v>
      </c>
      <c r="N371" s="83">
        <f t="shared" si="13"/>
        <v>120.3</v>
      </c>
      <c r="O371" s="83">
        <f t="shared" si="13"/>
        <v>91.9</v>
      </c>
      <c r="P371" s="83">
        <f t="shared" si="13"/>
        <v>103.1</v>
      </c>
      <c r="Q371" s="78">
        <v>117.69499417927823</v>
      </c>
    </row>
    <row r="372" spans="1:17" ht="14.45" customHeight="1" x14ac:dyDescent="0.2">
      <c r="A372" s="89">
        <v>2019</v>
      </c>
      <c r="B372" s="86" t="s">
        <v>100</v>
      </c>
      <c r="C372" s="88">
        <v>126.44721906923952</v>
      </c>
      <c r="D372" s="88">
        <v>120.97625329815304</v>
      </c>
      <c r="E372" s="88">
        <v>160.30729833546738</v>
      </c>
      <c r="F372" s="88">
        <v>110.38430089942763</v>
      </c>
      <c r="G372" s="88">
        <v>141.59178433889602</v>
      </c>
      <c r="H372" s="88">
        <v>107.53816793893129</v>
      </c>
      <c r="I372" s="88">
        <v>121.36465324384787</v>
      </c>
      <c r="J372" s="83">
        <f t="shared" si="13"/>
        <v>107.4</v>
      </c>
      <c r="K372" s="83">
        <f t="shared" si="13"/>
        <v>102.8</v>
      </c>
      <c r="L372" s="83">
        <f t="shared" si="13"/>
        <v>136.19999999999999</v>
      </c>
      <c r="M372" s="83">
        <f t="shared" si="13"/>
        <v>93.8</v>
      </c>
      <c r="N372" s="83">
        <f t="shared" si="13"/>
        <v>120.3</v>
      </c>
      <c r="O372" s="83">
        <f t="shared" si="13"/>
        <v>91.4</v>
      </c>
      <c r="P372" s="83">
        <f t="shared" si="13"/>
        <v>103.1</v>
      </c>
      <c r="Q372" s="78">
        <v>117.69499417927823</v>
      </c>
    </row>
    <row r="373" spans="1:17" ht="14.45" customHeight="1" x14ac:dyDescent="0.2">
      <c r="A373" s="89">
        <v>2020</v>
      </c>
      <c r="B373" s="86" t="s">
        <v>89</v>
      </c>
      <c r="C373" s="88">
        <v>125.31214528944383</v>
      </c>
      <c r="D373" s="88">
        <v>120.97625329815304</v>
      </c>
      <c r="E373" s="88">
        <v>160.30729833546738</v>
      </c>
      <c r="F373" s="88">
        <v>114.14554374488961</v>
      </c>
      <c r="G373" s="88">
        <v>141.72015404364572</v>
      </c>
      <c r="H373" s="88">
        <v>109.63740458015268</v>
      </c>
      <c r="I373" s="88">
        <v>121.0290827740492</v>
      </c>
      <c r="J373" s="83">
        <f t="shared" si="13"/>
        <v>105</v>
      </c>
      <c r="K373" s="83">
        <f t="shared" si="13"/>
        <v>101.4</v>
      </c>
      <c r="L373" s="83">
        <f t="shared" si="13"/>
        <v>134.30000000000001</v>
      </c>
      <c r="M373" s="83">
        <f t="shared" si="13"/>
        <v>95.7</v>
      </c>
      <c r="N373" s="83">
        <f t="shared" si="13"/>
        <v>118.8</v>
      </c>
      <c r="O373" s="83">
        <f t="shared" si="13"/>
        <v>91.9</v>
      </c>
      <c r="P373" s="83">
        <f t="shared" si="13"/>
        <v>101.4</v>
      </c>
      <c r="Q373" s="78">
        <v>119.32479627473806</v>
      </c>
    </row>
    <row r="374" spans="1:17" ht="14.45" customHeight="1" x14ac:dyDescent="0.2">
      <c r="A374" s="89">
        <v>2020</v>
      </c>
      <c r="B374" s="86" t="s">
        <v>90</v>
      </c>
      <c r="C374" s="88">
        <v>126.67423382519864</v>
      </c>
      <c r="D374" s="88">
        <v>120.97625329815304</v>
      </c>
      <c r="E374" s="88">
        <v>160.30729833546738</v>
      </c>
      <c r="F374" s="88">
        <v>101.47179067865903</v>
      </c>
      <c r="G374" s="88">
        <v>141.20667522464697</v>
      </c>
      <c r="H374" s="88">
        <v>107.25190839694659</v>
      </c>
      <c r="I374" s="88">
        <v>121.47651006711409</v>
      </c>
      <c r="J374" s="83">
        <f t="shared" si="13"/>
        <v>106.2</v>
      </c>
      <c r="K374" s="83">
        <f t="shared" si="13"/>
        <v>101.4</v>
      </c>
      <c r="L374" s="83">
        <f t="shared" si="13"/>
        <v>134.30000000000001</v>
      </c>
      <c r="M374" s="83">
        <f t="shared" si="13"/>
        <v>85</v>
      </c>
      <c r="N374" s="83">
        <f t="shared" si="13"/>
        <v>118.3</v>
      </c>
      <c r="O374" s="83">
        <f t="shared" si="13"/>
        <v>89.9</v>
      </c>
      <c r="P374" s="83">
        <f t="shared" si="13"/>
        <v>101.8</v>
      </c>
      <c r="Q374" s="78">
        <v>119.32479627473806</v>
      </c>
    </row>
    <row r="375" spans="1:17" ht="14.45" customHeight="1" x14ac:dyDescent="0.2">
      <c r="A375" s="89">
        <v>2020</v>
      </c>
      <c r="B375" s="86" t="s">
        <v>91</v>
      </c>
      <c r="C375" s="88">
        <v>126.67423382519864</v>
      </c>
      <c r="D375" s="88">
        <v>120.97625329815304</v>
      </c>
      <c r="E375" s="88">
        <v>160.30729833546738</v>
      </c>
      <c r="F375" s="88">
        <v>83.401471790678656</v>
      </c>
      <c r="G375" s="88">
        <v>140.56482670089858</v>
      </c>
      <c r="H375" s="88">
        <v>102.95801526717558</v>
      </c>
      <c r="I375" s="88">
        <v>121.47651006711409</v>
      </c>
      <c r="J375" s="83">
        <f t="shared" si="13"/>
        <v>106.2</v>
      </c>
      <c r="K375" s="83">
        <f t="shared" si="13"/>
        <v>101.4</v>
      </c>
      <c r="L375" s="83">
        <f t="shared" si="13"/>
        <v>134.30000000000001</v>
      </c>
      <c r="M375" s="83">
        <f t="shared" si="13"/>
        <v>69.900000000000006</v>
      </c>
      <c r="N375" s="83">
        <f t="shared" si="13"/>
        <v>117.8</v>
      </c>
      <c r="O375" s="83">
        <f t="shared" si="13"/>
        <v>86.3</v>
      </c>
      <c r="P375" s="83">
        <f t="shared" si="13"/>
        <v>101.8</v>
      </c>
      <c r="Q375" s="78">
        <v>119.32479627473806</v>
      </c>
    </row>
    <row r="376" spans="1:17" ht="14.45" customHeight="1" x14ac:dyDescent="0.2">
      <c r="A376" s="89">
        <v>2020</v>
      </c>
      <c r="B376" s="86" t="s">
        <v>92</v>
      </c>
      <c r="C376" s="88">
        <v>126.56072644721907</v>
      </c>
      <c r="D376" s="88">
        <v>116.62269129287598</v>
      </c>
      <c r="E376" s="88">
        <v>160.56338028169014</v>
      </c>
      <c r="F376" s="88">
        <v>64.840556009811934</v>
      </c>
      <c r="G376" s="88">
        <v>137.997432605905</v>
      </c>
      <c r="H376" s="88">
        <v>94.94274809160305</v>
      </c>
      <c r="I376" s="88">
        <v>121.36465324384787</v>
      </c>
      <c r="J376" s="83">
        <f t="shared" si="13"/>
        <v>98.7</v>
      </c>
      <c r="K376" s="83">
        <f t="shared" si="13"/>
        <v>90.9</v>
      </c>
      <c r="L376" s="83">
        <f t="shared" si="13"/>
        <v>125.2</v>
      </c>
      <c r="M376" s="83">
        <f t="shared" si="13"/>
        <v>50.5</v>
      </c>
      <c r="N376" s="83">
        <f t="shared" si="13"/>
        <v>107.6</v>
      </c>
      <c r="O376" s="83">
        <f t="shared" si="13"/>
        <v>74</v>
      </c>
      <c r="P376" s="83">
        <f t="shared" si="13"/>
        <v>94.6</v>
      </c>
      <c r="Q376" s="78">
        <v>128.28870779976717</v>
      </c>
    </row>
    <row r="377" spans="1:17" ht="14.45" customHeight="1" x14ac:dyDescent="0.2">
      <c r="A377" s="89">
        <v>2020</v>
      </c>
      <c r="B377" s="86" t="s">
        <v>93</v>
      </c>
      <c r="C377" s="88">
        <v>126.56072644721907</v>
      </c>
      <c r="D377" s="88">
        <v>116.75461741424802</v>
      </c>
      <c r="E377" s="88">
        <v>160.56338028169014</v>
      </c>
      <c r="F377" s="88">
        <v>60.670482420278006</v>
      </c>
      <c r="G377" s="88">
        <v>137.86906290115533</v>
      </c>
      <c r="H377" s="88">
        <v>92.652671755725194</v>
      </c>
      <c r="I377" s="88">
        <v>121.36465324384787</v>
      </c>
      <c r="J377" s="83">
        <f t="shared" si="13"/>
        <v>98.7</v>
      </c>
      <c r="K377" s="83">
        <f t="shared" si="13"/>
        <v>91</v>
      </c>
      <c r="L377" s="83">
        <f t="shared" si="13"/>
        <v>125.2</v>
      </c>
      <c r="M377" s="83">
        <f t="shared" si="13"/>
        <v>47.3</v>
      </c>
      <c r="N377" s="83">
        <f t="shared" si="13"/>
        <v>107.5</v>
      </c>
      <c r="O377" s="83">
        <f t="shared" si="13"/>
        <v>72.2</v>
      </c>
      <c r="P377" s="83">
        <f t="shared" si="13"/>
        <v>94.6</v>
      </c>
      <c r="Q377" s="78">
        <v>128.28870779976717</v>
      </c>
    </row>
    <row r="378" spans="1:17" ht="14.45" customHeight="1" x14ac:dyDescent="0.2">
      <c r="A378" s="89">
        <v>2020</v>
      </c>
      <c r="B378" s="86" t="s">
        <v>94</v>
      </c>
      <c r="C378" s="88">
        <v>126.44721906923952</v>
      </c>
      <c r="D378" s="88">
        <v>116.75461741424802</v>
      </c>
      <c r="E378" s="88">
        <v>160.56338028169014</v>
      </c>
      <c r="F378" s="88">
        <v>70.891251022076858</v>
      </c>
      <c r="G378" s="88">
        <v>138.25417201540435</v>
      </c>
      <c r="H378" s="88">
        <v>92.652671755725194</v>
      </c>
      <c r="I378" s="88">
        <v>121.47651006711409</v>
      </c>
      <c r="J378" s="83">
        <f t="shared" si="13"/>
        <v>98.6</v>
      </c>
      <c r="K378" s="83">
        <f t="shared" si="13"/>
        <v>91</v>
      </c>
      <c r="L378" s="83">
        <f t="shared" si="13"/>
        <v>125.2</v>
      </c>
      <c r="M378" s="83">
        <f t="shared" si="13"/>
        <v>55.3</v>
      </c>
      <c r="N378" s="83">
        <f t="shared" si="13"/>
        <v>107.8</v>
      </c>
      <c r="O378" s="83">
        <f t="shared" si="13"/>
        <v>72.2</v>
      </c>
      <c r="P378" s="83">
        <f t="shared" si="13"/>
        <v>94.7</v>
      </c>
      <c r="Q378" s="78">
        <v>128.28870779976717</v>
      </c>
    </row>
    <row r="379" spans="1:17" ht="14.45" customHeight="1" x14ac:dyDescent="0.2">
      <c r="A379" s="89">
        <v>2020</v>
      </c>
      <c r="B379" s="86" t="s">
        <v>95</v>
      </c>
      <c r="C379" s="88">
        <v>126.90124858115779</v>
      </c>
      <c r="D379" s="88">
        <v>116.62269129287598</v>
      </c>
      <c r="E379" s="88">
        <v>160.43533930857876</v>
      </c>
      <c r="F379" s="88">
        <v>71.463614063777598</v>
      </c>
      <c r="G379" s="88">
        <v>138.25417201540435</v>
      </c>
      <c r="H379" s="88">
        <v>96.469465648854964</v>
      </c>
      <c r="I379" s="88">
        <v>122.03579418344516</v>
      </c>
      <c r="J379" s="83">
        <f t="shared" si="13"/>
        <v>102.7</v>
      </c>
      <c r="K379" s="83">
        <f t="shared" si="13"/>
        <v>94.4</v>
      </c>
      <c r="L379" s="83">
        <f t="shared" si="13"/>
        <v>129.9</v>
      </c>
      <c r="M379" s="83">
        <f t="shared" si="13"/>
        <v>57.9</v>
      </c>
      <c r="N379" s="83">
        <f t="shared" si="13"/>
        <v>111.9</v>
      </c>
      <c r="O379" s="83">
        <f t="shared" si="13"/>
        <v>78.099999999999994</v>
      </c>
      <c r="P379" s="83">
        <f t="shared" si="13"/>
        <v>98.8</v>
      </c>
      <c r="Q379" s="78">
        <v>123.51571594877764</v>
      </c>
    </row>
    <row r="380" spans="1:17" ht="14.45" customHeight="1" x14ac:dyDescent="0.2">
      <c r="A380" s="89">
        <v>2020</v>
      </c>
      <c r="B380" s="86" t="s">
        <v>96</v>
      </c>
      <c r="C380" s="88">
        <v>125.87968217934167</v>
      </c>
      <c r="D380" s="88">
        <v>116.62269129287598</v>
      </c>
      <c r="E380" s="88">
        <v>160.43533930857876</v>
      </c>
      <c r="F380" s="88">
        <v>71.300081766148821</v>
      </c>
      <c r="G380" s="88">
        <v>138.12580231065468</v>
      </c>
      <c r="H380" s="88">
        <v>97.805343511450388</v>
      </c>
      <c r="I380" s="88">
        <v>121.47651006711409</v>
      </c>
      <c r="J380" s="83">
        <f t="shared" si="13"/>
        <v>101.9</v>
      </c>
      <c r="K380" s="83">
        <f t="shared" si="13"/>
        <v>94.4</v>
      </c>
      <c r="L380" s="83">
        <f t="shared" si="13"/>
        <v>129.9</v>
      </c>
      <c r="M380" s="83">
        <f t="shared" si="13"/>
        <v>57.7</v>
      </c>
      <c r="N380" s="83">
        <f t="shared" si="13"/>
        <v>111.8</v>
      </c>
      <c r="O380" s="83">
        <f t="shared" si="13"/>
        <v>79.2</v>
      </c>
      <c r="P380" s="83">
        <f t="shared" si="13"/>
        <v>98.3</v>
      </c>
      <c r="Q380" s="78">
        <v>123.51571594877764</v>
      </c>
    </row>
    <row r="381" spans="1:17" ht="14.45" customHeight="1" x14ac:dyDescent="0.2">
      <c r="A381" s="89">
        <v>2020</v>
      </c>
      <c r="B381" s="86" t="s">
        <v>97</v>
      </c>
      <c r="C381" s="88">
        <v>127.01475595913736</v>
      </c>
      <c r="D381" s="88">
        <v>116.62269129287598</v>
      </c>
      <c r="E381" s="88">
        <v>160.43533930857876</v>
      </c>
      <c r="F381" s="88">
        <v>68.274734260016359</v>
      </c>
      <c r="G381" s="88">
        <v>138.12580231065468</v>
      </c>
      <c r="H381" s="88">
        <v>97.900763358778619</v>
      </c>
      <c r="I381" s="88">
        <v>122.03579418344516</v>
      </c>
      <c r="J381" s="83">
        <f t="shared" si="13"/>
        <v>102.8</v>
      </c>
      <c r="K381" s="83">
        <f t="shared" si="13"/>
        <v>94.4</v>
      </c>
      <c r="L381" s="83">
        <f t="shared" si="13"/>
        <v>129.9</v>
      </c>
      <c r="M381" s="83">
        <f t="shared" si="13"/>
        <v>55.3</v>
      </c>
      <c r="N381" s="83">
        <f t="shared" si="13"/>
        <v>111.8</v>
      </c>
      <c r="O381" s="83">
        <f t="shared" si="13"/>
        <v>79.3</v>
      </c>
      <c r="P381" s="83">
        <f t="shared" si="13"/>
        <v>98.8</v>
      </c>
      <c r="Q381" s="78">
        <v>123.51571594877764</v>
      </c>
    </row>
    <row r="382" spans="1:17" ht="14.45" customHeight="1" x14ac:dyDescent="0.2">
      <c r="A382" s="89">
        <v>2020</v>
      </c>
      <c r="B382" s="86" t="s">
        <v>98</v>
      </c>
      <c r="C382" s="88">
        <v>128.83087400681046</v>
      </c>
      <c r="D382" s="88">
        <v>102.37467018469657</v>
      </c>
      <c r="E382" s="88">
        <v>155.18565941101156</v>
      </c>
      <c r="F382" s="88">
        <v>71.300081766148821</v>
      </c>
      <c r="G382" s="88">
        <v>129.13992297817714</v>
      </c>
      <c r="H382" s="88">
        <v>97.805343511450388</v>
      </c>
      <c r="I382" s="88">
        <v>122.03579418344516</v>
      </c>
      <c r="J382" s="83">
        <f t="shared" si="13"/>
        <v>104.5</v>
      </c>
      <c r="K382" s="83">
        <f t="shared" si="13"/>
        <v>83</v>
      </c>
      <c r="L382" s="83">
        <f t="shared" si="13"/>
        <v>125.9</v>
      </c>
      <c r="M382" s="83">
        <f t="shared" si="13"/>
        <v>57.8</v>
      </c>
      <c r="N382" s="83">
        <f t="shared" si="13"/>
        <v>104.8</v>
      </c>
      <c r="O382" s="83">
        <f t="shared" si="13"/>
        <v>79.3</v>
      </c>
      <c r="P382" s="83">
        <f t="shared" si="13"/>
        <v>99</v>
      </c>
      <c r="Q382" s="78">
        <v>123.28288707799766</v>
      </c>
    </row>
    <row r="383" spans="1:17" ht="14.45" customHeight="1" x14ac:dyDescent="0.2">
      <c r="A383" s="89">
        <v>2020</v>
      </c>
      <c r="B383" s="86" t="s">
        <v>99</v>
      </c>
      <c r="C383" s="88">
        <v>130.64699205448355</v>
      </c>
      <c r="D383" s="88">
        <v>102.37467018469657</v>
      </c>
      <c r="E383" s="88">
        <v>155.18565941101156</v>
      </c>
      <c r="F383" s="88">
        <v>67.457072771872447</v>
      </c>
      <c r="G383" s="88">
        <v>129.01155327342747</v>
      </c>
      <c r="H383" s="88">
        <v>97.328244274809165</v>
      </c>
      <c r="I383" s="88">
        <v>121.81208053691275</v>
      </c>
      <c r="J383" s="83">
        <f t="shared" si="13"/>
        <v>106</v>
      </c>
      <c r="K383" s="83">
        <f t="shared" si="13"/>
        <v>83</v>
      </c>
      <c r="L383" s="83">
        <f t="shared" si="13"/>
        <v>125.9</v>
      </c>
      <c r="M383" s="83">
        <f t="shared" si="13"/>
        <v>54.7</v>
      </c>
      <c r="N383" s="83">
        <f t="shared" si="13"/>
        <v>104.6</v>
      </c>
      <c r="O383" s="83">
        <f t="shared" si="13"/>
        <v>78.900000000000006</v>
      </c>
      <c r="P383" s="83">
        <f t="shared" si="13"/>
        <v>98.8</v>
      </c>
      <c r="Q383" s="78">
        <v>123.28288707799766</v>
      </c>
    </row>
    <row r="384" spans="1:17" ht="14.45" customHeight="1" x14ac:dyDescent="0.2">
      <c r="A384" s="89">
        <v>2020</v>
      </c>
      <c r="B384" s="86" t="s">
        <v>100</v>
      </c>
      <c r="C384" s="88">
        <v>130.19296254256528</v>
      </c>
      <c r="D384" s="88">
        <v>102.37467018469657</v>
      </c>
      <c r="E384" s="88">
        <v>155.18565941101156</v>
      </c>
      <c r="F384" s="88">
        <v>79.640228945216691</v>
      </c>
      <c r="G384" s="88">
        <v>129.52503209242619</v>
      </c>
      <c r="H384" s="88">
        <v>98.568702290076331</v>
      </c>
      <c r="I384" s="88">
        <v>122.14765100671141</v>
      </c>
      <c r="J384" s="83">
        <f t="shared" si="13"/>
        <v>105.6</v>
      </c>
      <c r="K384" s="83">
        <f t="shared" si="13"/>
        <v>83</v>
      </c>
      <c r="L384" s="83">
        <f t="shared" si="13"/>
        <v>125.9</v>
      </c>
      <c r="M384" s="83">
        <f t="shared" si="13"/>
        <v>64.599999999999994</v>
      </c>
      <c r="N384" s="83">
        <f t="shared" si="13"/>
        <v>105.1</v>
      </c>
      <c r="O384" s="83">
        <f t="shared" si="13"/>
        <v>80</v>
      </c>
      <c r="P384" s="83">
        <f t="shared" si="13"/>
        <v>99.1</v>
      </c>
      <c r="Q384" s="78">
        <v>123.28288707799766</v>
      </c>
    </row>
    <row r="385" spans="1:17" ht="14.45" customHeight="1" x14ac:dyDescent="0.2">
      <c r="A385" s="89">
        <v>2021</v>
      </c>
      <c r="B385" s="86" t="s">
        <v>89</v>
      </c>
      <c r="C385" s="88">
        <v>130.30646992054486</v>
      </c>
      <c r="D385" s="88">
        <v>102.37467018469657</v>
      </c>
      <c r="E385" s="88">
        <v>155.18565941101156</v>
      </c>
      <c r="F385" s="88">
        <v>85.690923957481601</v>
      </c>
      <c r="G385" s="88">
        <v>129.78177150192553</v>
      </c>
      <c r="H385" s="88">
        <v>100.66793893129771</v>
      </c>
      <c r="I385" s="88">
        <v>121.92393736017897</v>
      </c>
      <c r="J385" s="83">
        <f t="shared" si="13"/>
        <v>104.9</v>
      </c>
      <c r="K385" s="83">
        <f t="shared" si="13"/>
        <v>82.4</v>
      </c>
      <c r="L385" s="83">
        <f t="shared" si="13"/>
        <v>124.9</v>
      </c>
      <c r="M385" s="83">
        <f t="shared" si="13"/>
        <v>69</v>
      </c>
      <c r="N385" s="83">
        <f t="shared" si="13"/>
        <v>104.5</v>
      </c>
      <c r="O385" s="83">
        <f t="shared" si="13"/>
        <v>81</v>
      </c>
      <c r="P385" s="83">
        <f t="shared" si="13"/>
        <v>98.2</v>
      </c>
      <c r="Q385" s="109">
        <v>124.21420256111757</v>
      </c>
    </row>
    <row r="386" spans="1:17" ht="14.45" customHeight="1" x14ac:dyDescent="0.2">
      <c r="A386" s="89">
        <v>2021</v>
      </c>
      <c r="B386" s="86" t="s">
        <v>90</v>
      </c>
      <c r="C386" s="88">
        <v>130.07945516458571</v>
      </c>
      <c r="D386" s="88">
        <v>102.37467018469657</v>
      </c>
      <c r="E386" s="88">
        <v>155.18565941101156</v>
      </c>
      <c r="F386" s="88">
        <v>92.150449713818489</v>
      </c>
      <c r="G386" s="88">
        <v>130.16688061617458</v>
      </c>
      <c r="H386" s="88">
        <v>103.53053435114504</v>
      </c>
      <c r="I386" s="88">
        <v>122.03579418344516</v>
      </c>
      <c r="J386" s="83">
        <f t="shared" si="13"/>
        <v>104.7</v>
      </c>
      <c r="K386" s="83">
        <f t="shared" si="13"/>
        <v>82.4</v>
      </c>
      <c r="L386" s="83">
        <f t="shared" si="13"/>
        <v>124.9</v>
      </c>
      <c r="M386" s="83">
        <f t="shared" si="13"/>
        <v>74.2</v>
      </c>
      <c r="N386" s="83">
        <f t="shared" si="13"/>
        <v>104.8</v>
      </c>
      <c r="O386" s="83">
        <f t="shared" si="13"/>
        <v>83.3</v>
      </c>
      <c r="P386" s="83">
        <f t="shared" si="13"/>
        <v>98.2</v>
      </c>
      <c r="Q386" s="109">
        <v>124.21420256111757</v>
      </c>
    </row>
    <row r="387" spans="1:17" ht="14.45" customHeight="1" x14ac:dyDescent="0.2">
      <c r="A387" s="89">
        <v>2021</v>
      </c>
      <c r="B387" s="86" t="s">
        <v>91</v>
      </c>
      <c r="C387" s="88">
        <v>130.30646992054486</v>
      </c>
      <c r="D387" s="88">
        <v>102.37467018469657</v>
      </c>
      <c r="E387" s="88">
        <v>155.18565941101156</v>
      </c>
      <c r="F387" s="88">
        <v>94.766966475878988</v>
      </c>
      <c r="G387" s="88">
        <v>130.29525032092425</v>
      </c>
      <c r="H387" s="88">
        <v>106.48854961832062</v>
      </c>
      <c r="I387" s="88">
        <v>122.37136465324386</v>
      </c>
      <c r="J387" s="83">
        <f t="shared" si="13"/>
        <v>104.9</v>
      </c>
      <c r="K387" s="83">
        <f t="shared" si="13"/>
        <v>82.4</v>
      </c>
      <c r="L387" s="83">
        <f t="shared" si="13"/>
        <v>124.9</v>
      </c>
      <c r="M387" s="83">
        <f t="shared" si="13"/>
        <v>76.3</v>
      </c>
      <c r="N387" s="83">
        <f t="shared" si="13"/>
        <v>104.9</v>
      </c>
      <c r="O387" s="83">
        <f t="shared" si="13"/>
        <v>85.7</v>
      </c>
      <c r="P387" s="83">
        <f t="shared" si="13"/>
        <v>98.5</v>
      </c>
      <c r="Q387" s="109">
        <v>124.21420256111757</v>
      </c>
    </row>
    <row r="388" spans="1:17" ht="14.45" customHeight="1" x14ac:dyDescent="0.2">
      <c r="A388" s="89">
        <v>2021</v>
      </c>
      <c r="B388" s="86" t="s">
        <v>92</v>
      </c>
      <c r="C388" s="88">
        <v>130.4199772985244</v>
      </c>
      <c r="D388" s="88">
        <v>112.00527704485491</v>
      </c>
      <c r="E388" s="88">
        <v>169.39820742637644</v>
      </c>
      <c r="F388" s="88">
        <v>90.596892886345046</v>
      </c>
      <c r="G388" s="88">
        <v>141.33504492939664</v>
      </c>
      <c r="H388" s="88">
        <v>107.82442748091603</v>
      </c>
      <c r="I388" s="88">
        <v>123.15436241610738</v>
      </c>
      <c r="J388" s="83">
        <f t="shared" si="13"/>
        <v>107</v>
      </c>
      <c r="K388" s="83">
        <f t="shared" si="13"/>
        <v>91.9</v>
      </c>
      <c r="L388" s="83">
        <f t="shared" si="13"/>
        <v>139</v>
      </c>
      <c r="M388" s="83">
        <f t="shared" si="13"/>
        <v>74.3</v>
      </c>
      <c r="N388" s="83">
        <f t="shared" si="13"/>
        <v>116</v>
      </c>
      <c r="O388" s="83">
        <f t="shared" si="13"/>
        <v>88.5</v>
      </c>
      <c r="P388" s="83">
        <f t="shared" si="13"/>
        <v>101</v>
      </c>
      <c r="Q388" s="109">
        <v>121.88591385331782</v>
      </c>
    </row>
    <row r="389" spans="1:17" ht="14.45" customHeight="1" x14ac:dyDescent="0.2">
      <c r="A389" s="89">
        <v>2021</v>
      </c>
      <c r="B389" s="9" t="s">
        <v>93</v>
      </c>
      <c r="C389" s="88">
        <v>130.30646992054486</v>
      </c>
      <c r="D389" s="88">
        <v>112.00527704485491</v>
      </c>
      <c r="E389" s="88">
        <v>169.39820742637644</v>
      </c>
      <c r="F389" s="88">
        <v>94.848732624693383</v>
      </c>
      <c r="G389" s="88">
        <v>141.46341463414635</v>
      </c>
      <c r="H389" s="88">
        <v>109.2557251908397</v>
      </c>
      <c r="I389" s="88">
        <v>123.93736017897091</v>
      </c>
      <c r="J389" s="83">
        <f>ROUND((C389/$Q389)*100,1)</f>
        <v>106.9</v>
      </c>
      <c r="K389" s="83">
        <f t="shared" si="13"/>
        <v>91.9</v>
      </c>
      <c r="L389" s="83">
        <f t="shared" si="13"/>
        <v>139</v>
      </c>
      <c r="M389" s="83">
        <f t="shared" si="13"/>
        <v>77.8</v>
      </c>
      <c r="N389" s="83">
        <f t="shared" si="13"/>
        <v>116.1</v>
      </c>
      <c r="O389" s="83">
        <f t="shared" si="13"/>
        <v>89.6</v>
      </c>
      <c r="P389" s="83">
        <f t="shared" si="13"/>
        <v>101.7</v>
      </c>
      <c r="Q389" s="109">
        <v>121.88591385331782</v>
      </c>
    </row>
    <row r="390" spans="1:17" ht="14.45" customHeight="1" x14ac:dyDescent="0.2">
      <c r="A390" s="89">
        <v>2021</v>
      </c>
      <c r="B390" s="9" t="s">
        <v>94</v>
      </c>
      <c r="C390" s="88">
        <v>130.64699205448355</v>
      </c>
      <c r="D390" s="88">
        <v>112.00527704485491</v>
      </c>
      <c r="E390" s="88">
        <v>169.39820742637644</v>
      </c>
      <c r="F390" s="88">
        <v>97.79231398201145</v>
      </c>
      <c r="G390" s="88">
        <v>141.59178433889602</v>
      </c>
      <c r="H390" s="88">
        <v>111.45038167938932</v>
      </c>
      <c r="I390" s="88">
        <v>124.496644295302</v>
      </c>
      <c r="J390" s="83">
        <f>ROUND((C390/$Q390)*100,1)</f>
        <v>107.2</v>
      </c>
      <c r="K390" s="83">
        <f t="shared" si="13"/>
        <v>91.9</v>
      </c>
      <c r="L390" s="83">
        <f t="shared" si="13"/>
        <v>139</v>
      </c>
      <c r="M390" s="83">
        <f t="shared" si="13"/>
        <v>80.2</v>
      </c>
      <c r="N390" s="83">
        <f t="shared" si="13"/>
        <v>116.2</v>
      </c>
      <c r="O390" s="83">
        <f t="shared" si="13"/>
        <v>91.4</v>
      </c>
      <c r="P390" s="83">
        <f t="shared" si="13"/>
        <v>102.1</v>
      </c>
      <c r="Q390" s="109">
        <v>121.88591385331782</v>
      </c>
    </row>
    <row r="391" spans="1:17" ht="14.45" customHeight="1" x14ac:dyDescent="0.2">
      <c r="A391" s="89">
        <v>2021</v>
      </c>
      <c r="B391" s="9" t="s">
        <v>95</v>
      </c>
      <c r="C391" s="88">
        <v>130.64699205448355</v>
      </c>
      <c r="D391" s="88">
        <v>112.00527704485491</v>
      </c>
      <c r="E391" s="88">
        <v>169.65428937259927</v>
      </c>
      <c r="F391" s="88">
        <v>98.282910874897794</v>
      </c>
      <c r="G391" s="88">
        <v>141.84852374839537</v>
      </c>
      <c r="H391" s="88">
        <v>113.64503816793894</v>
      </c>
      <c r="I391" s="88">
        <v>124.496644295302</v>
      </c>
      <c r="J391" s="83">
        <f t="shared" ref="J391:J392" si="14">ROUND((C391/$Q391)*100,1)</f>
        <v>106.3</v>
      </c>
      <c r="K391" s="83">
        <f t="shared" ref="K391:K393" si="15">ROUND((D391/$Q391)*100,1)</f>
        <v>91.1</v>
      </c>
      <c r="L391" s="83">
        <f t="shared" ref="L391:L393" si="16">ROUND((E391/$Q391)*100,1)</f>
        <v>138</v>
      </c>
      <c r="M391" s="83">
        <f t="shared" ref="M391:M393" si="17">ROUND((F391/$Q391)*100,1)</f>
        <v>79.900000000000006</v>
      </c>
      <c r="N391" s="83">
        <f t="shared" ref="N391:N393" si="18">ROUND((G391/$Q391)*100,1)</f>
        <v>115.4</v>
      </c>
      <c r="O391" s="83">
        <f t="shared" ref="O391:O393" si="19">ROUND((H391/$Q391)*100,1)</f>
        <v>92.4</v>
      </c>
      <c r="P391" s="83">
        <f t="shared" ref="P391:P393" si="20">ROUND((I391/$Q391)*100,1)</f>
        <v>101.3</v>
      </c>
      <c r="Q391" s="137">
        <v>122.93364377182769</v>
      </c>
    </row>
    <row r="392" spans="1:17" ht="14.45" customHeight="1" x14ac:dyDescent="0.2">
      <c r="A392" s="89">
        <v>2021</v>
      </c>
      <c r="B392" s="9" t="s">
        <v>96</v>
      </c>
      <c r="C392" s="88">
        <v>130.53348467650397</v>
      </c>
      <c r="D392" s="88">
        <v>112.00527704485491</v>
      </c>
      <c r="E392" s="88">
        <v>169.65428937259927</v>
      </c>
      <c r="F392" s="88">
        <v>97.056418642681933</v>
      </c>
      <c r="G392" s="88">
        <v>141.72015404364572</v>
      </c>
      <c r="H392" s="88">
        <v>115.17175572519085</v>
      </c>
      <c r="I392" s="88">
        <v>125.39149888143174</v>
      </c>
      <c r="J392" s="83">
        <f t="shared" si="14"/>
        <v>106.2</v>
      </c>
      <c r="K392" s="83">
        <f t="shared" si="15"/>
        <v>91.1</v>
      </c>
      <c r="L392" s="83">
        <f t="shared" si="16"/>
        <v>138</v>
      </c>
      <c r="M392" s="83">
        <f t="shared" si="17"/>
        <v>79</v>
      </c>
      <c r="N392" s="83">
        <f t="shared" si="18"/>
        <v>115.3</v>
      </c>
      <c r="O392" s="83">
        <f t="shared" si="19"/>
        <v>93.7</v>
      </c>
      <c r="P392" s="83">
        <f t="shared" si="20"/>
        <v>102</v>
      </c>
      <c r="Q392" s="137">
        <v>122.93364377182769</v>
      </c>
    </row>
    <row r="393" spans="1:17" ht="14.45" customHeight="1" x14ac:dyDescent="0.2">
      <c r="A393" s="89">
        <v>2021</v>
      </c>
      <c r="B393" s="9" t="s">
        <v>97</v>
      </c>
      <c r="C393" s="88">
        <v>131.21452894438139</v>
      </c>
      <c r="D393" s="88">
        <v>112.00527704485491</v>
      </c>
      <c r="E393" s="88">
        <v>169.65428937259927</v>
      </c>
      <c r="F393" s="88">
        <v>101.47179067865903</v>
      </c>
      <c r="G393" s="88">
        <v>141.97689345314504</v>
      </c>
      <c r="H393" s="88">
        <v>115.36259541984735</v>
      </c>
      <c r="I393" s="88">
        <v>125.72706935123041</v>
      </c>
      <c r="J393" s="83">
        <f>ROUND((C393/$Q393)*100,1)</f>
        <v>106.7</v>
      </c>
      <c r="K393" s="83">
        <f t="shared" si="15"/>
        <v>91.1</v>
      </c>
      <c r="L393" s="83">
        <f t="shared" si="16"/>
        <v>138</v>
      </c>
      <c r="M393" s="83">
        <f t="shared" si="17"/>
        <v>82.5</v>
      </c>
      <c r="N393" s="83">
        <f t="shared" si="18"/>
        <v>115.5</v>
      </c>
      <c r="O393" s="83">
        <f t="shared" si="19"/>
        <v>93.8</v>
      </c>
      <c r="P393" s="83">
        <f t="shared" si="20"/>
        <v>102.3</v>
      </c>
      <c r="Q393" s="109">
        <v>122.93364377182769</v>
      </c>
    </row>
    <row r="394" spans="1:17" ht="14.45" customHeight="1" x14ac:dyDescent="0.2">
      <c r="A394" s="89">
        <v>2021</v>
      </c>
      <c r="B394" s="9" t="s">
        <v>98</v>
      </c>
      <c r="C394" s="88">
        <v>132.57661748013621</v>
      </c>
      <c r="D394" s="88">
        <v>131.13456464379948</v>
      </c>
      <c r="E394" s="88">
        <v>184.37900128040974</v>
      </c>
      <c r="F394" s="88">
        <v>120.5233033524121</v>
      </c>
      <c r="G394" s="88">
        <v>158.79332477535303</v>
      </c>
      <c r="H394" s="88">
        <v>118.89312977099236</v>
      </c>
      <c r="I394" s="88">
        <v>127.06935123042504</v>
      </c>
      <c r="J394" s="83">
        <f t="shared" ref="J394:J396" si="21">ROUND((C394/$Q394)*100,1)</f>
        <v>106.6</v>
      </c>
      <c r="K394" s="83">
        <f t="shared" ref="K394:K396" si="22">ROUND((D394/$Q394)*100,1)</f>
        <v>105.5</v>
      </c>
      <c r="L394" s="83">
        <f t="shared" ref="L394:L396" si="23">ROUND((E394/$Q394)*100,1)</f>
        <v>148.30000000000001</v>
      </c>
      <c r="M394" s="83">
        <f t="shared" ref="M394:M396" si="24">ROUND((F394/$Q394)*100,1)</f>
        <v>96.9</v>
      </c>
      <c r="N394" s="83">
        <f t="shared" ref="N394:N396" si="25">ROUND((G394/$Q394)*100,1)</f>
        <v>127.7</v>
      </c>
      <c r="O394" s="83">
        <f t="shared" ref="O394:O396" si="26">ROUND((H394/$Q394)*100,1)</f>
        <v>95.6</v>
      </c>
      <c r="P394" s="83">
        <f t="shared" ref="P394:P396" si="27">ROUND((I394/$Q394)*100,1)</f>
        <v>102.2</v>
      </c>
      <c r="Q394" s="109">
        <v>124.33061699650756</v>
      </c>
    </row>
    <row r="395" spans="1:17" ht="14.45" customHeight="1" x14ac:dyDescent="0.2">
      <c r="A395" s="89">
        <v>2021</v>
      </c>
      <c r="B395" s="9" t="s">
        <v>99</v>
      </c>
      <c r="C395" s="112">
        <v>133.14415437003407</v>
      </c>
      <c r="D395" s="112">
        <v>131.13456464379948</v>
      </c>
      <c r="E395" s="112">
        <v>184.37900128040974</v>
      </c>
      <c r="F395" s="112">
        <v>125.0204415372036</v>
      </c>
      <c r="G395" s="112">
        <v>159.05006418485237</v>
      </c>
      <c r="H395" s="112">
        <v>125</v>
      </c>
      <c r="I395" s="112">
        <v>128.07606263982103</v>
      </c>
      <c r="J395" s="83">
        <f t="shared" si="21"/>
        <v>107.1</v>
      </c>
      <c r="K395" s="83">
        <f t="shared" si="22"/>
        <v>105.5</v>
      </c>
      <c r="L395" s="83">
        <f t="shared" si="23"/>
        <v>148.30000000000001</v>
      </c>
      <c r="M395" s="83">
        <f t="shared" si="24"/>
        <v>100.6</v>
      </c>
      <c r="N395" s="83">
        <f t="shared" si="25"/>
        <v>127.9</v>
      </c>
      <c r="O395" s="83">
        <f t="shared" si="26"/>
        <v>100.5</v>
      </c>
      <c r="P395" s="83">
        <f t="shared" si="27"/>
        <v>103</v>
      </c>
      <c r="Q395" s="142">
        <v>124.33061699650756</v>
      </c>
    </row>
    <row r="396" spans="1:17" ht="14.45" customHeight="1" x14ac:dyDescent="0.2">
      <c r="A396" s="89">
        <v>2021</v>
      </c>
      <c r="B396" s="9" t="s">
        <v>100</v>
      </c>
      <c r="C396" s="88">
        <v>136.77639046538025</v>
      </c>
      <c r="D396" s="88">
        <v>131.13456464379948</v>
      </c>
      <c r="E396" s="88">
        <v>184.37900128040974</v>
      </c>
      <c r="F396" s="88">
        <v>121.17743254292724</v>
      </c>
      <c r="G396" s="88">
        <v>158.92169448010267</v>
      </c>
      <c r="H396" s="88">
        <v>125</v>
      </c>
      <c r="I396" s="88">
        <v>128.74720357941834</v>
      </c>
      <c r="J396" s="83">
        <f t="shared" si="21"/>
        <v>110</v>
      </c>
      <c r="K396" s="83">
        <f t="shared" si="22"/>
        <v>105.5</v>
      </c>
      <c r="L396" s="83">
        <f t="shared" si="23"/>
        <v>148.30000000000001</v>
      </c>
      <c r="M396" s="83">
        <f t="shared" si="24"/>
        <v>97.5</v>
      </c>
      <c r="N396" s="83">
        <f t="shared" si="25"/>
        <v>127.8</v>
      </c>
      <c r="O396" s="83">
        <f t="shared" si="26"/>
        <v>100.5</v>
      </c>
      <c r="P396" s="83">
        <f t="shared" si="27"/>
        <v>103.6</v>
      </c>
      <c r="Q396" s="109">
        <v>124.33061699650756</v>
      </c>
    </row>
    <row r="397" spans="1:17" ht="14.45" customHeight="1" x14ac:dyDescent="0.2">
      <c r="A397" s="89">
        <v>2022</v>
      </c>
      <c r="B397" s="9" t="s">
        <v>89</v>
      </c>
      <c r="C397" s="88">
        <v>137.45743473325766</v>
      </c>
      <c r="D397" s="88">
        <v>131.26649076517151</v>
      </c>
      <c r="E397" s="88">
        <v>185.01920614596671</v>
      </c>
      <c r="F397" s="88">
        <v>125.91986917416189</v>
      </c>
      <c r="G397" s="88">
        <v>159.56354300385107</v>
      </c>
      <c r="H397" s="88">
        <v>124.42748091603055</v>
      </c>
      <c r="I397" s="88">
        <v>128.52348993288592</v>
      </c>
      <c r="J397" s="83">
        <f t="shared" ref="J397:J399" si="28">ROUND((C397/$Q397)*100,1)</f>
        <v>108.6</v>
      </c>
      <c r="K397" s="83">
        <f t="shared" ref="K397:K399" si="29">ROUND((D397/$Q397)*100,1)</f>
        <v>103.7</v>
      </c>
      <c r="L397" s="83">
        <f t="shared" ref="L397:L399" si="30">ROUND((E397/$Q397)*100,1)</f>
        <v>146.19999999999999</v>
      </c>
      <c r="M397" s="83">
        <f t="shared" ref="M397:M399" si="31">ROUND((F397/$Q397)*100,1)</f>
        <v>99.5</v>
      </c>
      <c r="N397" s="83">
        <f t="shared" ref="N397:N399" si="32">ROUND((G397/$Q397)*100,1)</f>
        <v>126.1</v>
      </c>
      <c r="O397" s="83">
        <f t="shared" ref="O397:O399" si="33">ROUND((H397/$Q397)*100,1)</f>
        <v>98.3</v>
      </c>
      <c r="P397" s="83">
        <f t="shared" ref="P397:P399" si="34">ROUND((I397/$Q397)*100,1)</f>
        <v>101.6</v>
      </c>
      <c r="Q397" s="109">
        <v>126.54249126891735</v>
      </c>
    </row>
    <row r="398" spans="1:17" ht="14.45" customHeight="1" x14ac:dyDescent="0.2">
      <c r="A398" s="89">
        <v>2022</v>
      </c>
      <c r="B398" s="9" t="s">
        <v>90</v>
      </c>
      <c r="C398" s="88">
        <v>139.95459704880818</v>
      </c>
      <c r="D398" s="88">
        <v>131.26649076517151</v>
      </c>
      <c r="E398" s="88">
        <v>185.01920614596671</v>
      </c>
      <c r="F398" s="88">
        <v>140.80130825838103</v>
      </c>
      <c r="G398" s="88">
        <v>160.20539152759946</v>
      </c>
      <c r="H398" s="88">
        <v>126.62213740458014</v>
      </c>
      <c r="I398" s="88">
        <v>129.53020134228186</v>
      </c>
      <c r="J398" s="83">
        <f t="shared" si="28"/>
        <v>110.6</v>
      </c>
      <c r="K398" s="83">
        <f t="shared" si="29"/>
        <v>103.7</v>
      </c>
      <c r="L398" s="83">
        <f t="shared" si="30"/>
        <v>146.19999999999999</v>
      </c>
      <c r="M398" s="83">
        <f t="shared" si="31"/>
        <v>111.3</v>
      </c>
      <c r="N398" s="83">
        <f t="shared" si="32"/>
        <v>126.6</v>
      </c>
      <c r="O398" s="83">
        <f t="shared" si="33"/>
        <v>100.1</v>
      </c>
      <c r="P398" s="83">
        <f t="shared" si="34"/>
        <v>102.4</v>
      </c>
      <c r="Q398" s="109">
        <v>126.54249126891735</v>
      </c>
    </row>
    <row r="399" spans="1:17" ht="14.45" customHeight="1" x14ac:dyDescent="0.2">
      <c r="A399" s="89">
        <v>2022</v>
      </c>
      <c r="B399" s="9" t="s">
        <v>91</v>
      </c>
      <c r="C399" s="88">
        <v>144.9489216799092</v>
      </c>
      <c r="D399" s="88">
        <v>131.26649076517151</v>
      </c>
      <c r="E399" s="88">
        <v>185.01920614596671</v>
      </c>
      <c r="F399" s="88">
        <v>202.7800490596893</v>
      </c>
      <c r="G399" s="88">
        <v>162.51604621309369</v>
      </c>
      <c r="H399" s="88">
        <v>139.2175572519084</v>
      </c>
      <c r="I399" s="88">
        <v>130.98434004474271</v>
      </c>
      <c r="J399" s="83">
        <f t="shared" si="28"/>
        <v>114.5</v>
      </c>
      <c r="K399" s="83">
        <f t="shared" si="29"/>
        <v>103.7</v>
      </c>
      <c r="L399" s="83">
        <f t="shared" si="30"/>
        <v>146.19999999999999</v>
      </c>
      <c r="M399" s="83">
        <f t="shared" si="31"/>
        <v>160.19999999999999</v>
      </c>
      <c r="N399" s="83">
        <f t="shared" si="32"/>
        <v>128.4</v>
      </c>
      <c r="O399" s="83">
        <f t="shared" si="33"/>
        <v>110</v>
      </c>
      <c r="P399" s="83">
        <f t="shared" si="34"/>
        <v>103.5</v>
      </c>
      <c r="Q399" s="109">
        <v>126.54249126891735</v>
      </c>
    </row>
    <row r="400" spans="1:17" ht="14.45" customHeight="1" x14ac:dyDescent="0.2">
      <c r="A400" s="89">
        <v>2022</v>
      </c>
      <c r="B400" s="9" t="s">
        <v>92</v>
      </c>
      <c r="C400" s="88">
        <v>147.78660612939839</v>
      </c>
      <c r="D400" s="88">
        <v>218.86543535620055</v>
      </c>
      <c r="E400" s="88">
        <v>260.17925736235594</v>
      </c>
      <c r="F400" s="88">
        <v>193.78577269010631</v>
      </c>
      <c r="G400" s="88">
        <v>239.66623876765078</v>
      </c>
      <c r="H400" s="88">
        <v>141.79389312977099</v>
      </c>
      <c r="I400" s="88">
        <v>134.22818791946307</v>
      </c>
      <c r="J400" s="83">
        <f t="shared" ref="J400" si="35">ROUND((C400/$Q400)*100,1)</f>
        <v>114.6</v>
      </c>
      <c r="K400" s="83">
        <f t="shared" ref="K400" si="36">ROUND((D400/$Q400)*100,1)</f>
        <v>169.7</v>
      </c>
      <c r="L400" s="83">
        <f t="shared" ref="L400" si="37">ROUND((E400/$Q400)*100,1)</f>
        <v>201.7</v>
      </c>
      <c r="M400" s="83">
        <f t="shared" ref="M400" si="38">ROUND((F400/$Q400)*100,1)</f>
        <v>150.19999999999999</v>
      </c>
      <c r="N400" s="83">
        <f t="shared" ref="N400" si="39">ROUND((G400/$Q400)*100,1)</f>
        <v>185.8</v>
      </c>
      <c r="O400" s="83">
        <f t="shared" ref="O400" si="40">ROUND((H400/$Q400)*100,1)</f>
        <v>109.9</v>
      </c>
      <c r="P400" s="83">
        <f t="shared" ref="P400" si="41">ROUND((I400/$Q400)*100,1)</f>
        <v>104.1</v>
      </c>
      <c r="Q400" s="109">
        <v>128.9871944121071</v>
      </c>
    </row>
    <row r="401" spans="1:17" ht="14.45" customHeight="1" x14ac:dyDescent="0.2">
      <c r="A401" s="89">
        <v>2022</v>
      </c>
      <c r="B401" s="9" t="s">
        <v>93</v>
      </c>
      <c r="C401" s="88">
        <v>151.98637911464249</v>
      </c>
      <c r="D401" s="88">
        <v>218.86543535620055</v>
      </c>
      <c r="E401" s="88">
        <v>260.17925736235594</v>
      </c>
      <c r="F401" s="88">
        <v>211.12019623875713</v>
      </c>
      <c r="G401" s="88">
        <v>240.43645699614888</v>
      </c>
      <c r="H401" s="88">
        <v>145.03816793893128</v>
      </c>
      <c r="I401" s="88">
        <v>135.12304250559285</v>
      </c>
      <c r="J401" s="83">
        <f t="shared" ref="J401" si="42">ROUND((C401/$Q401)*100,1)</f>
        <v>117.8</v>
      </c>
      <c r="K401" s="83">
        <f t="shared" ref="K401:K402" si="43">ROUND((D401/$Q401)*100,1)</f>
        <v>169.7</v>
      </c>
      <c r="L401" s="83">
        <f t="shared" ref="L401:L402" si="44">ROUND((E401/$Q401)*100,1)</f>
        <v>201.7</v>
      </c>
      <c r="M401" s="83">
        <f t="shared" ref="M401:M402" si="45">ROUND((F401/$Q401)*100,1)</f>
        <v>163.69999999999999</v>
      </c>
      <c r="N401" s="83">
        <f t="shared" ref="N401:N402" si="46">ROUND((G401/$Q401)*100,1)</f>
        <v>186.4</v>
      </c>
      <c r="O401" s="83">
        <f t="shared" ref="O401:O402" si="47">ROUND((H401/$Q401)*100,1)</f>
        <v>112.4</v>
      </c>
      <c r="P401" s="83">
        <f t="shared" ref="P401:P402" si="48">ROUND((I401/$Q401)*100,1)</f>
        <v>104.8</v>
      </c>
      <c r="Q401" s="109">
        <v>128.9871944121071</v>
      </c>
    </row>
    <row r="402" spans="1:17" ht="14.45" customHeight="1" x14ac:dyDescent="0.2">
      <c r="A402" s="89">
        <v>2022</v>
      </c>
      <c r="B402" s="9" t="s">
        <v>94</v>
      </c>
      <c r="C402" s="88">
        <v>159.8183881952327</v>
      </c>
      <c r="D402" s="88">
        <v>218.86543535620055</v>
      </c>
      <c r="E402" s="88">
        <v>260.17925736235594</v>
      </c>
      <c r="F402" s="88">
        <v>223.79394930498773</v>
      </c>
      <c r="G402" s="88">
        <v>241.0783055198973</v>
      </c>
      <c r="H402" s="88">
        <v>158.58778625954199</v>
      </c>
      <c r="I402" s="88">
        <v>136.24161073825502</v>
      </c>
      <c r="J402" s="83">
        <f>ROUND((C402/$Q402)*100,1)</f>
        <v>123.9</v>
      </c>
      <c r="K402" s="83">
        <f t="shared" si="43"/>
        <v>169.7</v>
      </c>
      <c r="L402" s="83">
        <f t="shared" si="44"/>
        <v>201.7</v>
      </c>
      <c r="M402" s="83">
        <f t="shared" si="45"/>
        <v>173.5</v>
      </c>
      <c r="N402" s="83">
        <f t="shared" si="46"/>
        <v>186.9</v>
      </c>
      <c r="O402" s="83">
        <f t="shared" si="47"/>
        <v>122.9</v>
      </c>
      <c r="P402" s="83">
        <f t="shared" si="48"/>
        <v>105.6</v>
      </c>
      <c r="Q402" s="109">
        <v>128.9871944121071</v>
      </c>
    </row>
    <row r="403" spans="1:17" ht="14.45" customHeight="1" x14ac:dyDescent="0.2">
      <c r="A403" s="89">
        <v>2022</v>
      </c>
      <c r="B403" s="9" t="s">
        <v>95</v>
      </c>
      <c r="C403" s="88">
        <v>165.83427922814985</v>
      </c>
      <c r="D403" s="88">
        <v>219.12928759894461</v>
      </c>
      <c r="E403" s="88">
        <v>261.33162612035852</v>
      </c>
      <c r="F403" s="88">
        <v>210.38430089942764</v>
      </c>
      <c r="G403" s="88">
        <v>241.46341463414635</v>
      </c>
      <c r="H403" s="88">
        <v>163.26335877862596</v>
      </c>
      <c r="I403" s="88">
        <v>137.02460850111856</v>
      </c>
      <c r="J403" s="83">
        <f t="shared" ref="J403:J404" si="49">ROUND((C403/$Q403)*100,1)</f>
        <v>126.6</v>
      </c>
      <c r="K403" s="83">
        <f t="shared" ref="K403:K405" si="50">ROUND((D403/$Q403)*100,1)</f>
        <v>167.3</v>
      </c>
      <c r="L403" s="83">
        <f t="shared" ref="L403:L405" si="51">ROUND((E403/$Q403)*100,1)</f>
        <v>199.5</v>
      </c>
      <c r="M403" s="83">
        <f t="shared" ref="M403:M405" si="52">ROUND((F403/$Q403)*100,1)</f>
        <v>160.6</v>
      </c>
      <c r="N403" s="83">
        <f t="shared" ref="N403:N405" si="53">ROUND((G403/$Q403)*100,1)</f>
        <v>184.4</v>
      </c>
      <c r="O403" s="83">
        <f t="shared" ref="O403:O405" si="54">ROUND((H403/$Q403)*100,1)</f>
        <v>124.7</v>
      </c>
      <c r="P403" s="83">
        <f t="shared" ref="P403:P405" si="55">ROUND((I403/$Q403)*100,1)</f>
        <v>104.6</v>
      </c>
      <c r="Q403" s="109">
        <v>130.96623981373691</v>
      </c>
    </row>
    <row r="404" spans="1:17" ht="14.45" customHeight="1" x14ac:dyDescent="0.2">
      <c r="A404" s="89">
        <v>2022</v>
      </c>
      <c r="B404" s="9" t="s">
        <v>96</v>
      </c>
      <c r="C404" s="88">
        <v>169.46651532349605</v>
      </c>
      <c r="D404" s="88">
        <v>219.12928759894461</v>
      </c>
      <c r="E404" s="88">
        <v>261.33162612035852</v>
      </c>
      <c r="F404" s="88">
        <v>180.78495502861816</v>
      </c>
      <c r="G404" s="88">
        <v>240.56482670089858</v>
      </c>
      <c r="H404" s="88">
        <v>152.09923664122138</v>
      </c>
      <c r="I404" s="88">
        <v>137.69574944071587</v>
      </c>
      <c r="J404" s="83">
        <f t="shared" si="49"/>
        <v>129.4</v>
      </c>
      <c r="K404" s="83">
        <f t="shared" si="50"/>
        <v>167.3</v>
      </c>
      <c r="L404" s="83">
        <f t="shared" si="51"/>
        <v>199.5</v>
      </c>
      <c r="M404" s="83">
        <f t="shared" si="52"/>
        <v>138</v>
      </c>
      <c r="N404" s="83">
        <f t="shared" si="53"/>
        <v>183.7</v>
      </c>
      <c r="O404" s="83">
        <f t="shared" si="54"/>
        <v>116.1</v>
      </c>
      <c r="P404" s="83">
        <f t="shared" si="55"/>
        <v>105.1</v>
      </c>
      <c r="Q404" s="109">
        <v>130.96623981373691</v>
      </c>
    </row>
    <row r="405" spans="1:17" ht="14.45" customHeight="1" x14ac:dyDescent="0.2">
      <c r="A405" s="89">
        <v>2022</v>
      </c>
      <c r="B405" s="9" t="s">
        <v>97</v>
      </c>
      <c r="C405" s="88">
        <v>172.75822928490351</v>
      </c>
      <c r="D405" s="88">
        <v>219.12928759894461</v>
      </c>
      <c r="E405" s="88">
        <v>261.33162612035852</v>
      </c>
      <c r="F405" s="88">
        <v>205.31479967293541</v>
      </c>
      <c r="G405" s="88">
        <v>241.59178433889599</v>
      </c>
      <c r="H405" s="88">
        <v>145.99236641221373</v>
      </c>
      <c r="I405" s="88">
        <v>138.47874720357939</v>
      </c>
      <c r="J405" s="83">
        <f>ROUND((C405/$Q405)*100,1)</f>
        <v>131.9</v>
      </c>
      <c r="K405" s="83">
        <f t="shared" si="50"/>
        <v>167.3</v>
      </c>
      <c r="L405" s="83">
        <f t="shared" si="51"/>
        <v>199.5</v>
      </c>
      <c r="M405" s="83">
        <f t="shared" si="52"/>
        <v>156.80000000000001</v>
      </c>
      <c r="N405" s="83">
        <f t="shared" si="53"/>
        <v>184.5</v>
      </c>
      <c r="O405" s="83">
        <f t="shared" si="54"/>
        <v>111.5</v>
      </c>
      <c r="P405" s="83">
        <f t="shared" si="55"/>
        <v>105.7</v>
      </c>
      <c r="Q405" s="109">
        <v>130.96623981373691</v>
      </c>
    </row>
    <row r="406" spans="1:17" ht="14.45" customHeight="1" x14ac:dyDescent="0.2">
      <c r="A406" s="89">
        <v>2022</v>
      </c>
      <c r="B406" s="9" t="s">
        <v>98</v>
      </c>
      <c r="C406" s="88">
        <v>180.81725312145292</v>
      </c>
      <c r="D406" s="88">
        <v>300</v>
      </c>
      <c r="E406" s="88">
        <v>305.50576184379003</v>
      </c>
      <c r="F406" s="88">
        <v>204.98773507767783</v>
      </c>
      <c r="G406" s="88">
        <v>301.15532734274711</v>
      </c>
      <c r="H406" s="88">
        <v>145.22900763358777</v>
      </c>
      <c r="I406" s="88">
        <v>141.16331096196868</v>
      </c>
      <c r="J406" s="83">
        <f t="shared" ref="J406:J408" si="56">ROUND((C406/$Q406)*100,1)</f>
        <v>135.5</v>
      </c>
      <c r="K406" s="83">
        <f t="shared" ref="K406:K408" si="57">ROUND((D406/$Q406)*100,1)</f>
        <v>224.9</v>
      </c>
      <c r="L406" s="83">
        <f t="shared" ref="L406:L408" si="58">ROUND((E406/$Q406)*100,1)</f>
        <v>229</v>
      </c>
      <c r="M406" s="83">
        <f t="shared" ref="M406:M408" si="59">ROUND((F406/$Q406)*100,1)</f>
        <v>153.69999999999999</v>
      </c>
      <c r="N406" s="83">
        <f t="shared" ref="N406:N408" si="60">ROUND((G406/$Q406)*100,1)</f>
        <v>225.7</v>
      </c>
      <c r="O406" s="83">
        <f t="shared" ref="O406:O408" si="61">ROUND((H406/$Q406)*100,1)</f>
        <v>108.9</v>
      </c>
      <c r="P406" s="83">
        <f t="shared" ref="P406:P408" si="62">ROUND((I406/$Q406)*100,1)</f>
        <v>105.8</v>
      </c>
      <c r="Q406" s="109">
        <v>133.41094295692665</v>
      </c>
    </row>
    <row r="407" spans="1:17" ht="14.45" customHeight="1" x14ac:dyDescent="0.2">
      <c r="A407" s="89">
        <v>2022</v>
      </c>
      <c r="B407" s="9" t="s">
        <v>99</v>
      </c>
      <c r="C407" s="88">
        <v>180.70374574347332</v>
      </c>
      <c r="D407" s="88">
        <v>300</v>
      </c>
      <c r="E407" s="88">
        <v>304.86555697823303</v>
      </c>
      <c r="F407" s="88">
        <v>195.82992641046607</v>
      </c>
      <c r="G407" s="88">
        <v>300.64184852374837</v>
      </c>
      <c r="H407" s="88">
        <v>146.46946564885496</v>
      </c>
      <c r="I407" s="88">
        <v>141.72259507829978</v>
      </c>
      <c r="J407" s="83">
        <f t="shared" si="56"/>
        <v>135.4</v>
      </c>
      <c r="K407" s="83">
        <f t="shared" si="57"/>
        <v>224.9</v>
      </c>
      <c r="L407" s="83">
        <f t="shared" si="58"/>
        <v>228.5</v>
      </c>
      <c r="M407" s="83">
        <f t="shared" si="59"/>
        <v>146.80000000000001</v>
      </c>
      <c r="N407" s="83">
        <f t="shared" si="60"/>
        <v>225.4</v>
      </c>
      <c r="O407" s="83">
        <f t="shared" si="61"/>
        <v>109.8</v>
      </c>
      <c r="P407" s="83">
        <f t="shared" si="62"/>
        <v>106.2</v>
      </c>
      <c r="Q407" s="109">
        <v>133.41094295692665</v>
      </c>
    </row>
    <row r="408" spans="1:17" ht="14.45" customHeight="1" x14ac:dyDescent="0.2">
      <c r="A408" s="89">
        <v>2022</v>
      </c>
      <c r="B408" s="9" t="s">
        <v>100</v>
      </c>
      <c r="C408" s="88">
        <v>180.24971623155508</v>
      </c>
      <c r="D408" s="88">
        <v>300</v>
      </c>
      <c r="E408" s="88">
        <v>304.86555697823303</v>
      </c>
      <c r="F408" s="88">
        <v>178.25020441537205</v>
      </c>
      <c r="G408" s="88">
        <v>299.99999999999994</v>
      </c>
      <c r="H408" s="88">
        <v>139.31297709923663</v>
      </c>
      <c r="I408" s="88">
        <v>142.28187919463087</v>
      </c>
      <c r="J408" s="83">
        <f t="shared" si="56"/>
        <v>135.1</v>
      </c>
      <c r="K408" s="83">
        <f t="shared" si="57"/>
        <v>224.9</v>
      </c>
      <c r="L408" s="83">
        <f t="shared" si="58"/>
        <v>228.5</v>
      </c>
      <c r="M408" s="83">
        <f t="shared" si="59"/>
        <v>133.6</v>
      </c>
      <c r="N408" s="83">
        <f t="shared" si="60"/>
        <v>224.9</v>
      </c>
      <c r="O408" s="83">
        <f t="shared" si="61"/>
        <v>104.4</v>
      </c>
      <c r="P408" s="83">
        <f t="shared" si="62"/>
        <v>106.6</v>
      </c>
      <c r="Q408" s="109">
        <v>133.41094295692665</v>
      </c>
    </row>
    <row r="409" spans="1:17" ht="14.45" customHeight="1" x14ac:dyDescent="0.2">
      <c r="A409" s="89">
        <v>2023</v>
      </c>
      <c r="B409" s="9" t="s">
        <v>89</v>
      </c>
      <c r="C409" s="88">
        <v>182.63337116912601</v>
      </c>
      <c r="D409" s="88">
        <v>301.05540897097626</v>
      </c>
      <c r="E409" s="88">
        <v>308.45070422535213</v>
      </c>
      <c r="F409" s="88">
        <v>176.53311529026982</v>
      </c>
      <c r="G409" s="88">
        <v>302.31065468549423</v>
      </c>
      <c r="H409" s="88">
        <v>134.06488549618319</v>
      </c>
      <c r="I409" s="88">
        <v>141.38702460850112</v>
      </c>
      <c r="J409" s="83">
        <f t="shared" ref="J409:J411" si="63">ROUND((C409/$Q409)*100,1)</f>
        <v>135.69999999999999</v>
      </c>
      <c r="K409" s="83">
        <f t="shared" ref="K409:K411" si="64">ROUND((D409/$Q409)*100,1)</f>
        <v>223.7</v>
      </c>
      <c r="L409" s="83">
        <f t="shared" ref="L409:L411" si="65">ROUND((E409/$Q409)*100,1)</f>
        <v>229.2</v>
      </c>
      <c r="M409" s="83">
        <f t="shared" ref="M409:M411" si="66">ROUND((F409/$Q409)*100,1)</f>
        <v>131.19999999999999</v>
      </c>
      <c r="N409" s="83">
        <f t="shared" ref="N409:N411" si="67">ROUND((G409/$Q409)*100,1)</f>
        <v>224.6</v>
      </c>
      <c r="O409" s="83">
        <f t="shared" ref="O409:O411" si="68">ROUND((H409/$Q409)*100,1)</f>
        <v>99.6</v>
      </c>
      <c r="P409" s="83">
        <f t="shared" ref="P409:P411" si="69">ROUND((I409/$Q409)*100,1)</f>
        <v>105.1</v>
      </c>
      <c r="Q409" s="109">
        <v>134.57508731082652</v>
      </c>
    </row>
    <row r="410" spans="1:17" ht="14.45" customHeight="1" x14ac:dyDescent="0.2">
      <c r="A410" s="89">
        <v>2023</v>
      </c>
      <c r="B410" s="9" t="s">
        <v>90</v>
      </c>
      <c r="C410" s="88">
        <v>184.22247446083998</v>
      </c>
      <c r="D410" s="88">
        <v>301.05540897097626</v>
      </c>
      <c r="E410" s="88">
        <v>308.45070422535213</v>
      </c>
      <c r="F410" s="88">
        <v>168.27473426001634</v>
      </c>
      <c r="G410" s="88">
        <v>302.05391527599488</v>
      </c>
      <c r="H410" s="88">
        <v>132.44274809160305</v>
      </c>
      <c r="I410" s="88">
        <v>143.06487695749442</v>
      </c>
      <c r="J410" s="83">
        <f t="shared" si="63"/>
        <v>136.9</v>
      </c>
      <c r="K410" s="83">
        <f t="shared" si="64"/>
        <v>223.7</v>
      </c>
      <c r="L410" s="83">
        <f t="shared" si="65"/>
        <v>229.2</v>
      </c>
      <c r="M410" s="83">
        <f t="shared" si="66"/>
        <v>125</v>
      </c>
      <c r="N410" s="83">
        <f t="shared" si="67"/>
        <v>224.5</v>
      </c>
      <c r="O410" s="83">
        <f t="shared" si="68"/>
        <v>98.4</v>
      </c>
      <c r="P410" s="83">
        <f t="shared" si="69"/>
        <v>106.3</v>
      </c>
      <c r="Q410" s="109">
        <v>134.57508731082652</v>
      </c>
    </row>
    <row r="411" spans="1:17" ht="14.45" customHeight="1" x14ac:dyDescent="0.2">
      <c r="A411" s="89">
        <v>2023</v>
      </c>
      <c r="B411" s="9" t="s">
        <v>91</v>
      </c>
      <c r="C411" s="88">
        <v>181.27128263337119</v>
      </c>
      <c r="D411" s="88">
        <v>301.05540897097626</v>
      </c>
      <c r="E411" s="88">
        <v>308.45070422535213</v>
      </c>
      <c r="F411" s="88">
        <v>157.0727718724448</v>
      </c>
      <c r="G411" s="88">
        <v>301.54043645699613</v>
      </c>
      <c r="H411" s="88">
        <v>130.91603053435114</v>
      </c>
      <c r="I411" s="88">
        <v>144.18344519015659</v>
      </c>
      <c r="J411" s="83">
        <f t="shared" si="63"/>
        <v>134.69999999999999</v>
      </c>
      <c r="K411" s="83">
        <f t="shared" si="64"/>
        <v>223.7</v>
      </c>
      <c r="L411" s="83">
        <f t="shared" si="65"/>
        <v>229.2</v>
      </c>
      <c r="M411" s="83">
        <f t="shared" si="66"/>
        <v>116.7</v>
      </c>
      <c r="N411" s="83">
        <f t="shared" si="67"/>
        <v>224.1</v>
      </c>
      <c r="O411" s="83">
        <f t="shared" si="68"/>
        <v>97.3</v>
      </c>
      <c r="P411" s="83">
        <f t="shared" si="69"/>
        <v>107.1</v>
      </c>
      <c r="Q411" s="109">
        <v>134.57508731082652</v>
      </c>
    </row>
    <row r="412" spans="1:17" x14ac:dyDescent="0.2">
      <c r="A412" s="89">
        <v>2023</v>
      </c>
      <c r="B412" s="9" t="s">
        <v>92</v>
      </c>
      <c r="C412" s="88">
        <v>181.15777525539161</v>
      </c>
      <c r="D412" s="88">
        <v>298.02110817941957</v>
      </c>
      <c r="E412" s="88">
        <v>305.12163892445585</v>
      </c>
      <c r="F412" s="88">
        <v>141.21013900245299</v>
      </c>
      <c r="G412" s="88">
        <v>297.94608472400512</v>
      </c>
      <c r="H412" s="88">
        <v>129.19847328244276</v>
      </c>
      <c r="I412" s="88">
        <v>145.86129753914989</v>
      </c>
      <c r="J412" s="12"/>
      <c r="K412" s="12"/>
      <c r="L412" s="12"/>
      <c r="M412" s="12"/>
      <c r="N412" s="12"/>
      <c r="O412" s="12"/>
      <c r="P412" s="12"/>
      <c r="Q412" s="109"/>
    </row>
    <row r="413" spans="1:17" x14ac:dyDescent="0.2">
      <c r="A413" s="89">
        <v>2023</v>
      </c>
      <c r="B413" s="9" t="s">
        <v>93</v>
      </c>
      <c r="C413" s="88">
        <v>180.59023836549378</v>
      </c>
      <c r="D413" s="88">
        <v>298.02110817941957</v>
      </c>
      <c r="E413" s="88">
        <v>305.12163892445585</v>
      </c>
      <c r="F413" s="88">
        <v>128.20932134096486</v>
      </c>
      <c r="G413" s="88">
        <v>297.43260590500643</v>
      </c>
      <c r="H413" s="88">
        <v>126.04961832061068</v>
      </c>
      <c r="I413" s="88">
        <v>146.86800894854585</v>
      </c>
      <c r="J413" s="12"/>
      <c r="K413" s="12"/>
      <c r="L413" s="12"/>
      <c r="M413" s="12"/>
      <c r="N413" s="12"/>
      <c r="O413" s="12"/>
      <c r="P413" s="12"/>
      <c r="Q413" s="109"/>
    </row>
  </sheetData>
  <phoneticPr fontId="5" type="noConversion"/>
  <pageMargins left="0.74803149606299213" right="0.74803149606299213" top="0.98425196850393704" bottom="0.98425196850393704" header="0.51181102362204722" footer="0.51181102362204722"/>
  <pageSetup paperSize="9" scale="61" fitToHeight="5" orientation="landscape" r:id="rId1"/>
  <headerFooter alignWithMargins="0">
    <oddFooter>&amp;R&amp;A</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B4258-A1FC-47AF-915B-810CAD06E806}">
  <sheetPr>
    <tabColor theme="4"/>
  </sheetPr>
  <dimension ref="A1:E230"/>
  <sheetViews>
    <sheetView showGridLines="0" zoomScaleNormal="100" workbookViewId="0">
      <pane ySplit="10" topLeftCell="A11" activePane="bottomLeft" state="frozen"/>
      <selection pane="bottomLeft" activeCell="A11" sqref="A11"/>
    </sheetView>
  </sheetViews>
  <sheetFormatPr defaultColWidth="8.28515625" defaultRowHeight="12.75" x14ac:dyDescent="0.2"/>
  <cols>
    <col min="1" max="5" width="13.28515625" customWidth="1"/>
  </cols>
  <sheetData>
    <row r="1" spans="1:5" ht="18" customHeight="1" x14ac:dyDescent="0.2">
      <c r="A1" s="91" t="s">
        <v>121</v>
      </c>
      <c r="B1" s="92"/>
      <c r="C1" s="92"/>
      <c r="D1" s="92"/>
      <c r="E1" s="92"/>
    </row>
    <row r="2" spans="1:5" ht="18" customHeight="1" x14ac:dyDescent="0.2">
      <c r="A2" s="2" t="s">
        <v>101</v>
      </c>
      <c r="B2" s="11"/>
      <c r="C2" s="93"/>
      <c r="D2" s="93"/>
      <c r="E2" s="93"/>
    </row>
    <row r="3" spans="1:5" ht="18" customHeight="1" x14ac:dyDescent="0.2">
      <c r="A3" s="67" t="s">
        <v>144</v>
      </c>
      <c r="B3" s="11"/>
      <c r="C3" s="89"/>
      <c r="D3" s="89"/>
      <c r="E3" s="89"/>
    </row>
    <row r="4" spans="1:5" ht="18" customHeight="1" x14ac:dyDescent="0.2">
      <c r="A4" s="94" t="s">
        <v>145</v>
      </c>
      <c r="B4" s="11"/>
      <c r="C4" s="89"/>
      <c r="D4" s="89"/>
      <c r="E4" s="89"/>
    </row>
    <row r="5" spans="1:5" ht="18" customHeight="1" x14ac:dyDescent="0.2">
      <c r="A5" s="122" t="s">
        <v>147</v>
      </c>
      <c r="B5" s="11"/>
      <c r="C5" s="89"/>
      <c r="D5" s="89"/>
      <c r="E5" s="89"/>
    </row>
    <row r="6" spans="1:5" ht="18" customHeight="1" x14ac:dyDescent="0.2">
      <c r="A6" s="94" t="s">
        <v>146</v>
      </c>
      <c r="B6" s="11"/>
      <c r="C6" s="89"/>
      <c r="D6" s="89"/>
      <c r="E6" s="89"/>
    </row>
    <row r="7" spans="1:5" ht="18" customHeight="1" x14ac:dyDescent="0.2">
      <c r="A7" s="94" t="s">
        <v>77</v>
      </c>
      <c r="B7" s="11"/>
      <c r="C7" s="89"/>
      <c r="D7" s="89"/>
      <c r="E7" s="89"/>
    </row>
    <row r="8" spans="1:5" ht="18" customHeight="1" x14ac:dyDescent="0.2">
      <c r="A8" s="74" t="s">
        <v>71</v>
      </c>
      <c r="B8" s="11"/>
      <c r="C8" s="89"/>
      <c r="D8" s="89"/>
      <c r="E8" s="89"/>
    </row>
    <row r="9" spans="1:5" ht="38.25" x14ac:dyDescent="0.2">
      <c r="A9" s="61" t="s">
        <v>69</v>
      </c>
      <c r="B9" s="61" t="s">
        <v>88</v>
      </c>
      <c r="C9" s="61" t="s">
        <v>136</v>
      </c>
      <c r="D9" s="61" t="s">
        <v>102</v>
      </c>
      <c r="E9" s="61" t="s">
        <v>137</v>
      </c>
    </row>
    <row r="10" spans="1:5" ht="24" x14ac:dyDescent="0.2">
      <c r="A10" s="66" t="s">
        <v>70</v>
      </c>
      <c r="B10" s="95"/>
      <c r="C10" s="45" t="s">
        <v>103</v>
      </c>
      <c r="D10" s="45" t="s">
        <v>104</v>
      </c>
      <c r="E10" s="45" t="s">
        <v>105</v>
      </c>
    </row>
    <row r="11" spans="1:5" x14ac:dyDescent="0.2">
      <c r="A11" s="96">
        <v>2005</v>
      </c>
      <c r="B11" s="97" t="s">
        <v>90</v>
      </c>
      <c r="C11" s="98">
        <v>9.2200000000000006</v>
      </c>
      <c r="D11" s="98">
        <v>11.74</v>
      </c>
      <c r="E11" s="98">
        <v>252.26</v>
      </c>
    </row>
    <row r="12" spans="1:5" x14ac:dyDescent="0.2">
      <c r="A12" s="96">
        <v>2005</v>
      </c>
      <c r="B12" s="97" t="s">
        <v>91</v>
      </c>
      <c r="C12" s="98">
        <v>9.26</v>
      </c>
      <c r="D12" s="98">
        <v>11.72</v>
      </c>
      <c r="E12" s="98">
        <v>287.89</v>
      </c>
    </row>
    <row r="13" spans="1:5" x14ac:dyDescent="0.2">
      <c r="A13" s="96">
        <v>2005</v>
      </c>
      <c r="B13" s="97" t="s">
        <v>92</v>
      </c>
      <c r="C13" s="98">
        <v>9.27</v>
      </c>
      <c r="D13" s="98">
        <v>11.7</v>
      </c>
      <c r="E13" s="98">
        <v>298.42</v>
      </c>
    </row>
    <row r="14" spans="1:5" x14ac:dyDescent="0.2">
      <c r="A14" s="96">
        <v>2005</v>
      </c>
      <c r="B14" s="97" t="s">
        <v>93</v>
      </c>
      <c r="C14" s="98">
        <v>9.19</v>
      </c>
      <c r="D14" s="98">
        <v>11.59</v>
      </c>
      <c r="E14" s="98">
        <v>281.57</v>
      </c>
    </row>
    <row r="15" spans="1:5" x14ac:dyDescent="0.2">
      <c r="A15" s="96">
        <v>2005</v>
      </c>
      <c r="B15" s="97" t="s">
        <v>94</v>
      </c>
      <c r="C15" s="98">
        <v>9.15</v>
      </c>
      <c r="D15" s="98">
        <v>11.55</v>
      </c>
      <c r="E15" s="98">
        <v>309.70999999999998</v>
      </c>
    </row>
    <row r="16" spans="1:5" x14ac:dyDescent="0.2">
      <c r="A16" s="96">
        <v>2005</v>
      </c>
      <c r="B16" s="97" t="s">
        <v>95</v>
      </c>
      <c r="C16" s="98">
        <v>9.1300000000000008</v>
      </c>
      <c r="D16" s="98">
        <v>11.54</v>
      </c>
      <c r="E16" s="98">
        <v>331.51</v>
      </c>
    </row>
    <row r="17" spans="1:5" x14ac:dyDescent="0.2">
      <c r="A17" s="96">
        <v>2005</v>
      </c>
      <c r="B17" s="97" t="s">
        <v>96</v>
      </c>
      <c r="C17" s="98">
        <v>9.25</v>
      </c>
      <c r="D17" s="98">
        <v>11.68</v>
      </c>
      <c r="E17" s="98">
        <v>351.66</v>
      </c>
    </row>
    <row r="18" spans="1:5" x14ac:dyDescent="0.2">
      <c r="A18" s="96">
        <v>2005</v>
      </c>
      <c r="B18" s="97" t="s">
        <v>97</v>
      </c>
      <c r="C18" s="98">
        <v>9.3699999999999992</v>
      </c>
      <c r="D18" s="98">
        <v>11.82</v>
      </c>
      <c r="E18" s="98">
        <v>359.22</v>
      </c>
    </row>
    <row r="19" spans="1:5" x14ac:dyDescent="0.2">
      <c r="A19" s="96">
        <v>2005</v>
      </c>
      <c r="B19" s="97" t="s">
        <v>98</v>
      </c>
      <c r="C19" s="98">
        <v>9.7899999999999991</v>
      </c>
      <c r="D19" s="98">
        <v>12.25</v>
      </c>
      <c r="E19" s="98">
        <v>373.39</v>
      </c>
    </row>
    <row r="20" spans="1:5" x14ac:dyDescent="0.2">
      <c r="A20" s="96">
        <v>2005</v>
      </c>
      <c r="B20" s="97" t="s">
        <v>99</v>
      </c>
      <c r="C20" s="98">
        <v>9.8800000000000008</v>
      </c>
      <c r="D20" s="98">
        <v>12.35</v>
      </c>
      <c r="E20" s="98">
        <v>333.04</v>
      </c>
    </row>
    <row r="21" spans="1:5" x14ac:dyDescent="0.2">
      <c r="A21" s="96">
        <v>2005</v>
      </c>
      <c r="B21" s="97" t="s">
        <v>100</v>
      </c>
      <c r="C21" s="98">
        <v>9.9</v>
      </c>
      <c r="D21" s="98">
        <v>12.36</v>
      </c>
      <c r="E21" s="98">
        <v>345.21</v>
      </c>
    </row>
    <row r="22" spans="1:5" x14ac:dyDescent="0.2">
      <c r="A22" s="96">
        <v>2006</v>
      </c>
      <c r="B22" s="97" t="s">
        <v>89</v>
      </c>
      <c r="C22" s="98">
        <v>9.91</v>
      </c>
      <c r="D22" s="98">
        <v>12.38</v>
      </c>
      <c r="E22" s="98">
        <v>351.52</v>
      </c>
    </row>
    <row r="23" spans="1:5" x14ac:dyDescent="0.2">
      <c r="A23" s="96">
        <v>2006</v>
      </c>
      <c r="B23" s="97" t="s">
        <v>90</v>
      </c>
      <c r="C23" s="98">
        <v>9.9499999999999993</v>
      </c>
      <c r="D23" s="98">
        <v>12.48</v>
      </c>
      <c r="E23" s="98">
        <v>354.45</v>
      </c>
    </row>
    <row r="24" spans="1:5" x14ac:dyDescent="0.2">
      <c r="A24" s="96">
        <v>2006</v>
      </c>
      <c r="B24" s="97" t="s">
        <v>91</v>
      </c>
      <c r="C24" s="98">
        <v>9.9499999999999993</v>
      </c>
      <c r="D24" s="98">
        <v>12.48</v>
      </c>
      <c r="E24" s="98">
        <v>358.07</v>
      </c>
    </row>
    <row r="25" spans="1:5" x14ac:dyDescent="0.2">
      <c r="A25" s="96">
        <v>2006</v>
      </c>
      <c r="B25" s="97" t="s">
        <v>92</v>
      </c>
      <c r="C25" s="98">
        <v>9.98</v>
      </c>
      <c r="D25" s="98">
        <v>12.47</v>
      </c>
      <c r="E25" s="98">
        <v>368.24</v>
      </c>
    </row>
    <row r="26" spans="1:5" x14ac:dyDescent="0.2">
      <c r="A26" s="96">
        <v>2006</v>
      </c>
      <c r="B26" s="97" t="s">
        <v>93</v>
      </c>
      <c r="C26" s="98">
        <v>10.119999999999999</v>
      </c>
      <c r="D26" s="98">
        <v>12.38</v>
      </c>
      <c r="E26" s="98">
        <v>370.82</v>
      </c>
    </row>
    <row r="27" spans="1:5" x14ac:dyDescent="0.2">
      <c r="A27" s="96">
        <v>2006</v>
      </c>
      <c r="B27" s="97" t="s">
        <v>94</v>
      </c>
      <c r="C27" s="98">
        <v>9.89</v>
      </c>
      <c r="D27" s="98">
        <v>12.37</v>
      </c>
      <c r="E27" s="98">
        <v>370.24</v>
      </c>
    </row>
    <row r="28" spans="1:5" x14ac:dyDescent="0.2">
      <c r="A28" s="96">
        <v>2006</v>
      </c>
      <c r="B28" s="97" t="s">
        <v>95</v>
      </c>
      <c r="C28" s="98">
        <v>9.8699999999999992</v>
      </c>
      <c r="D28" s="98">
        <v>12.36</v>
      </c>
      <c r="E28" s="98">
        <v>382.38</v>
      </c>
    </row>
    <row r="29" spans="1:5" x14ac:dyDescent="0.2">
      <c r="A29" s="96">
        <v>2006</v>
      </c>
      <c r="B29" s="97" t="s">
        <v>96</v>
      </c>
      <c r="C29" s="98">
        <v>9.9700000000000006</v>
      </c>
      <c r="D29" s="98">
        <v>12.39</v>
      </c>
      <c r="E29" s="98">
        <v>373.91</v>
      </c>
    </row>
    <row r="30" spans="1:5" x14ac:dyDescent="0.2">
      <c r="A30" s="96">
        <v>2006</v>
      </c>
      <c r="B30" s="97" t="s">
        <v>97</v>
      </c>
      <c r="C30" s="98">
        <v>10.11</v>
      </c>
      <c r="D30" s="98">
        <v>12.49</v>
      </c>
      <c r="E30" s="98">
        <v>354.11</v>
      </c>
    </row>
    <row r="31" spans="1:5" x14ac:dyDescent="0.2">
      <c r="A31" s="96">
        <v>2006</v>
      </c>
      <c r="B31" s="97" t="s">
        <v>98</v>
      </c>
      <c r="C31" s="98">
        <v>10.66</v>
      </c>
      <c r="D31" s="98">
        <v>12.97</v>
      </c>
      <c r="E31" s="98">
        <v>324.95</v>
      </c>
    </row>
    <row r="32" spans="1:5" x14ac:dyDescent="0.2">
      <c r="A32" s="96">
        <v>2006</v>
      </c>
      <c r="B32" s="97" t="s">
        <v>99</v>
      </c>
      <c r="C32" s="98">
        <v>10.77</v>
      </c>
      <c r="D32" s="98">
        <v>13.15</v>
      </c>
      <c r="E32" s="98">
        <v>310.41000000000003</v>
      </c>
    </row>
    <row r="33" spans="1:5" x14ac:dyDescent="0.2">
      <c r="A33" s="96">
        <v>2006</v>
      </c>
      <c r="B33" s="97" t="s">
        <v>100</v>
      </c>
      <c r="C33" s="98">
        <v>10.77</v>
      </c>
      <c r="D33" s="98">
        <v>13.14</v>
      </c>
      <c r="E33" s="98">
        <v>325.06</v>
      </c>
    </row>
    <row r="34" spans="1:5" x14ac:dyDescent="0.2">
      <c r="A34" s="96">
        <v>2007</v>
      </c>
      <c r="B34" s="97" t="s">
        <v>89</v>
      </c>
      <c r="C34" s="98">
        <v>10.79</v>
      </c>
      <c r="D34" s="98">
        <v>13.15</v>
      </c>
      <c r="E34" s="98">
        <v>302.26</v>
      </c>
    </row>
    <row r="35" spans="1:5" x14ac:dyDescent="0.2">
      <c r="A35" s="96">
        <v>2007</v>
      </c>
      <c r="B35" s="97" t="s">
        <v>90</v>
      </c>
      <c r="C35" s="98">
        <v>10.82</v>
      </c>
      <c r="D35" s="98">
        <v>13.15</v>
      </c>
      <c r="E35" s="98">
        <v>309.60000000000002</v>
      </c>
    </row>
    <row r="36" spans="1:5" x14ac:dyDescent="0.2">
      <c r="A36" s="96">
        <v>2007</v>
      </c>
      <c r="B36" s="97" t="s">
        <v>91</v>
      </c>
      <c r="C36" s="98">
        <v>10.84</v>
      </c>
      <c r="D36" s="98">
        <v>13.15</v>
      </c>
      <c r="E36" s="98">
        <v>320.24</v>
      </c>
    </row>
    <row r="37" spans="1:5" x14ac:dyDescent="0.2">
      <c r="A37" s="96">
        <v>2007</v>
      </c>
      <c r="B37" s="97" t="s">
        <v>92</v>
      </c>
      <c r="C37" s="98">
        <v>10.83</v>
      </c>
      <c r="D37" s="98">
        <v>13.17</v>
      </c>
      <c r="E37" s="98">
        <v>333.76</v>
      </c>
    </row>
    <row r="38" spans="1:5" x14ac:dyDescent="0.2">
      <c r="A38" s="96">
        <v>2007</v>
      </c>
      <c r="B38" s="97" t="s">
        <v>93</v>
      </c>
      <c r="C38" s="98">
        <v>10.78</v>
      </c>
      <c r="D38" s="98">
        <v>13.08</v>
      </c>
      <c r="E38" s="98">
        <v>332.23</v>
      </c>
    </row>
    <row r="39" spans="1:5" x14ac:dyDescent="0.2">
      <c r="A39" s="96">
        <v>2007</v>
      </c>
      <c r="B39" s="97" t="s">
        <v>94</v>
      </c>
      <c r="C39" s="98">
        <v>10.73</v>
      </c>
      <c r="D39" s="98">
        <v>13.03</v>
      </c>
      <c r="E39" s="98">
        <v>340.33</v>
      </c>
    </row>
    <row r="40" spans="1:5" x14ac:dyDescent="0.2">
      <c r="A40" s="96">
        <v>2007</v>
      </c>
      <c r="B40" s="97" t="s">
        <v>95</v>
      </c>
      <c r="C40" s="98">
        <v>10.71</v>
      </c>
      <c r="D40" s="98">
        <v>13.02</v>
      </c>
      <c r="E40" s="98">
        <v>349.51</v>
      </c>
    </row>
    <row r="41" spans="1:5" x14ac:dyDescent="0.2">
      <c r="A41" s="96">
        <v>2007</v>
      </c>
      <c r="B41" s="97" t="s">
        <v>96</v>
      </c>
      <c r="C41" s="98">
        <v>10.72</v>
      </c>
      <c r="D41" s="98">
        <v>13.04</v>
      </c>
      <c r="E41" s="98">
        <v>342.43</v>
      </c>
    </row>
    <row r="42" spans="1:5" x14ac:dyDescent="0.2">
      <c r="A42" s="96">
        <v>2007</v>
      </c>
      <c r="B42" s="97" t="s">
        <v>97</v>
      </c>
      <c r="C42" s="98">
        <v>10.87</v>
      </c>
      <c r="D42" s="98">
        <v>13.14</v>
      </c>
      <c r="E42" s="98">
        <v>363.37</v>
      </c>
    </row>
    <row r="43" spans="1:5" x14ac:dyDescent="0.2">
      <c r="A43" s="96">
        <v>2007</v>
      </c>
      <c r="B43" s="97" t="s">
        <v>98</v>
      </c>
      <c r="C43" s="98">
        <v>11.17</v>
      </c>
      <c r="D43" s="98">
        <v>13.52</v>
      </c>
      <c r="E43" s="98">
        <v>376.8</v>
      </c>
    </row>
    <row r="44" spans="1:5" x14ac:dyDescent="0.2">
      <c r="A44" s="96">
        <v>2007</v>
      </c>
      <c r="B44" s="97" t="s">
        <v>99</v>
      </c>
      <c r="C44" s="98">
        <v>11.42</v>
      </c>
      <c r="D44" s="98">
        <v>13.68</v>
      </c>
      <c r="E44" s="98">
        <v>427.85</v>
      </c>
    </row>
    <row r="45" spans="1:5" x14ac:dyDescent="0.2">
      <c r="A45" s="96">
        <v>2007</v>
      </c>
      <c r="B45" s="97" t="s">
        <v>100</v>
      </c>
      <c r="C45" s="98">
        <v>11.69</v>
      </c>
      <c r="D45" s="98">
        <v>13.84</v>
      </c>
      <c r="E45" s="98">
        <v>429.9</v>
      </c>
    </row>
    <row r="46" spans="1:5" x14ac:dyDescent="0.2">
      <c r="A46" s="96">
        <v>2008</v>
      </c>
      <c r="B46" s="97" t="s">
        <v>89</v>
      </c>
      <c r="C46" s="98">
        <v>11.85</v>
      </c>
      <c r="D46" s="98">
        <v>13.94</v>
      </c>
      <c r="E46" s="98">
        <v>446.46</v>
      </c>
    </row>
    <row r="47" spans="1:5" x14ac:dyDescent="0.2">
      <c r="A47" s="96">
        <v>2008</v>
      </c>
      <c r="B47" s="97" t="s">
        <v>90</v>
      </c>
      <c r="C47" s="98">
        <v>11.83</v>
      </c>
      <c r="D47" s="98">
        <v>13.77</v>
      </c>
      <c r="E47" s="98">
        <v>443.21</v>
      </c>
    </row>
    <row r="48" spans="1:5" x14ac:dyDescent="0.2">
      <c r="A48" s="96">
        <v>2008</v>
      </c>
      <c r="B48" s="97" t="s">
        <v>91</v>
      </c>
      <c r="C48" s="98">
        <v>11.86</v>
      </c>
      <c r="D48" s="98">
        <v>13.83</v>
      </c>
      <c r="E48" s="98">
        <v>506.08</v>
      </c>
    </row>
    <row r="49" spans="1:5" x14ac:dyDescent="0.2">
      <c r="A49" s="96">
        <v>2008</v>
      </c>
      <c r="B49" s="97" t="s">
        <v>92</v>
      </c>
      <c r="C49" s="98">
        <v>11.88</v>
      </c>
      <c r="D49" s="98">
        <v>13.92</v>
      </c>
      <c r="E49" s="98">
        <v>559.54999999999995</v>
      </c>
    </row>
    <row r="50" spans="1:5" x14ac:dyDescent="0.2">
      <c r="A50" s="96">
        <v>2008</v>
      </c>
      <c r="B50" s="97" t="s">
        <v>93</v>
      </c>
      <c r="C50" s="98">
        <v>12.15</v>
      </c>
      <c r="D50" s="98">
        <v>14.14</v>
      </c>
      <c r="E50" s="98">
        <v>607.46</v>
      </c>
    </row>
    <row r="51" spans="1:5" x14ac:dyDescent="0.2">
      <c r="A51" s="96">
        <v>2008</v>
      </c>
      <c r="B51" s="97" t="s">
        <v>94</v>
      </c>
      <c r="C51" s="98">
        <v>12.43</v>
      </c>
      <c r="D51" s="98">
        <v>14.35</v>
      </c>
      <c r="E51" s="98">
        <v>633.74</v>
      </c>
    </row>
    <row r="52" spans="1:5" x14ac:dyDescent="0.2">
      <c r="A52" s="96">
        <v>2008</v>
      </c>
      <c r="B52" s="97" t="s">
        <v>95</v>
      </c>
      <c r="C52" s="98">
        <v>12.52</v>
      </c>
      <c r="D52" s="98">
        <v>14.63</v>
      </c>
      <c r="E52" s="98">
        <v>666.19</v>
      </c>
    </row>
    <row r="53" spans="1:5" x14ac:dyDescent="0.2">
      <c r="A53" s="96">
        <v>2008</v>
      </c>
      <c r="B53" s="97" t="s">
        <v>96</v>
      </c>
      <c r="C53" s="98">
        <v>12.75</v>
      </c>
      <c r="D53" s="98">
        <v>14.54</v>
      </c>
      <c r="E53" s="98">
        <v>565.08000000000004</v>
      </c>
    </row>
    <row r="54" spans="1:5" x14ac:dyDescent="0.2">
      <c r="A54" s="96">
        <v>2008</v>
      </c>
      <c r="B54" s="97" t="s">
        <v>97</v>
      </c>
      <c r="C54" s="98">
        <v>13.86</v>
      </c>
      <c r="D54" s="98">
        <v>16.09</v>
      </c>
      <c r="E54" s="98">
        <v>550.29999999999995</v>
      </c>
    </row>
    <row r="55" spans="1:5" x14ac:dyDescent="0.2">
      <c r="A55" s="96">
        <v>2008</v>
      </c>
      <c r="B55" s="97" t="s">
        <v>98</v>
      </c>
      <c r="C55" s="98">
        <v>15.24</v>
      </c>
      <c r="D55" s="98">
        <v>17.260000000000002</v>
      </c>
      <c r="E55" s="98">
        <v>470.34</v>
      </c>
    </row>
    <row r="56" spans="1:5" x14ac:dyDescent="0.2">
      <c r="A56" s="96">
        <v>2008</v>
      </c>
      <c r="B56" s="97" t="s">
        <v>99</v>
      </c>
      <c r="C56" s="98">
        <v>15.34</v>
      </c>
      <c r="D56" s="98">
        <v>17.43</v>
      </c>
      <c r="E56" s="98">
        <v>432.08</v>
      </c>
    </row>
    <row r="57" spans="1:5" x14ac:dyDescent="0.2">
      <c r="A57" s="96">
        <v>2008</v>
      </c>
      <c r="B57" s="97" t="s">
        <v>100</v>
      </c>
      <c r="C57" s="98">
        <v>15.5</v>
      </c>
      <c r="D57" s="98">
        <v>17.47</v>
      </c>
      <c r="E57" s="98">
        <v>384.72</v>
      </c>
    </row>
    <row r="58" spans="1:5" x14ac:dyDescent="0.2">
      <c r="A58" s="96">
        <v>2009</v>
      </c>
      <c r="B58" s="97" t="s">
        <v>89</v>
      </c>
      <c r="C58" s="98">
        <v>15.69</v>
      </c>
      <c r="D58" s="98">
        <v>17.55</v>
      </c>
      <c r="E58" s="98">
        <v>378.7</v>
      </c>
    </row>
    <row r="59" spans="1:5" x14ac:dyDescent="0.2">
      <c r="A59" s="96">
        <v>2009</v>
      </c>
      <c r="B59" s="97" t="s">
        <v>90</v>
      </c>
      <c r="C59" s="98">
        <v>15.59</v>
      </c>
      <c r="D59" s="98">
        <v>17.350000000000001</v>
      </c>
      <c r="E59" s="98">
        <v>356.81</v>
      </c>
    </row>
    <row r="60" spans="1:5" x14ac:dyDescent="0.2">
      <c r="A60" s="96">
        <v>2009</v>
      </c>
      <c r="B60" s="97" t="s">
        <v>91</v>
      </c>
      <c r="C60" s="98">
        <v>15.57</v>
      </c>
      <c r="D60" s="98">
        <v>17.34</v>
      </c>
      <c r="E60" s="98">
        <v>321.95</v>
      </c>
    </row>
    <row r="61" spans="1:5" x14ac:dyDescent="0.2">
      <c r="A61" s="96">
        <v>2009</v>
      </c>
      <c r="B61" s="97" t="s">
        <v>92</v>
      </c>
      <c r="C61" s="98">
        <v>15.57</v>
      </c>
      <c r="D61" s="98">
        <v>17.38</v>
      </c>
      <c r="E61" s="98">
        <v>340.78</v>
      </c>
    </row>
    <row r="62" spans="1:5" x14ac:dyDescent="0.2">
      <c r="A62" s="96">
        <v>2009</v>
      </c>
      <c r="B62" s="97" t="s">
        <v>93</v>
      </c>
      <c r="C62" s="98">
        <v>15.32</v>
      </c>
      <c r="D62" s="98">
        <v>17.100000000000001</v>
      </c>
      <c r="E62" s="98">
        <v>341.41</v>
      </c>
    </row>
    <row r="63" spans="1:5" x14ac:dyDescent="0.2">
      <c r="A63" s="96">
        <v>2009</v>
      </c>
      <c r="B63" s="97" t="s">
        <v>94</v>
      </c>
      <c r="C63" s="98">
        <v>15.16</v>
      </c>
      <c r="D63" s="98">
        <v>17.02</v>
      </c>
      <c r="E63" s="98">
        <v>377.49</v>
      </c>
    </row>
    <row r="64" spans="1:5" x14ac:dyDescent="0.2">
      <c r="A64" s="96">
        <v>2009</v>
      </c>
      <c r="B64" s="97" t="s">
        <v>95</v>
      </c>
      <c r="C64" s="98">
        <v>15.04</v>
      </c>
      <c r="D64" s="98">
        <v>16.920000000000002</v>
      </c>
      <c r="E64" s="98">
        <v>338.07</v>
      </c>
    </row>
    <row r="65" spans="1:5" x14ac:dyDescent="0.2">
      <c r="A65" s="96">
        <v>2009</v>
      </c>
      <c r="B65" s="97" t="s">
        <v>96</v>
      </c>
      <c r="C65" s="98">
        <v>15.12</v>
      </c>
      <c r="D65" s="98">
        <v>16.989999999999998</v>
      </c>
      <c r="E65" s="98">
        <v>376.31</v>
      </c>
    </row>
    <row r="66" spans="1:5" x14ac:dyDescent="0.2">
      <c r="A66" s="96">
        <v>2009</v>
      </c>
      <c r="B66" s="97" t="s">
        <v>97</v>
      </c>
      <c r="C66" s="98">
        <v>15.16</v>
      </c>
      <c r="D66" s="98">
        <v>17.059999999999999</v>
      </c>
      <c r="E66" s="98">
        <v>367.29</v>
      </c>
    </row>
    <row r="67" spans="1:5" x14ac:dyDescent="0.2">
      <c r="A67" s="96">
        <v>2009</v>
      </c>
      <c r="B67" s="97" t="s">
        <v>98</v>
      </c>
      <c r="C67" s="98">
        <v>15.48</v>
      </c>
      <c r="D67" s="98">
        <v>17.329999999999998</v>
      </c>
      <c r="E67" s="98">
        <v>390.69</v>
      </c>
    </row>
    <row r="68" spans="1:5" x14ac:dyDescent="0.2">
      <c r="A68" s="96">
        <v>2009</v>
      </c>
      <c r="B68" s="97" t="s">
        <v>99</v>
      </c>
      <c r="C68" s="98">
        <v>15.64</v>
      </c>
      <c r="D68" s="98">
        <v>17.39</v>
      </c>
      <c r="E68" s="98">
        <v>401.51</v>
      </c>
    </row>
    <row r="69" spans="1:5" x14ac:dyDescent="0.2">
      <c r="A69" s="96">
        <v>2009</v>
      </c>
      <c r="B69" s="97" t="s">
        <v>100</v>
      </c>
      <c r="C69" s="98">
        <v>15.66</v>
      </c>
      <c r="D69" s="98">
        <v>17.41</v>
      </c>
      <c r="E69" s="98">
        <v>410.08</v>
      </c>
    </row>
    <row r="70" spans="1:5" x14ac:dyDescent="0.2">
      <c r="A70" s="96">
        <v>2010</v>
      </c>
      <c r="B70" s="97" t="s">
        <v>89</v>
      </c>
      <c r="C70" s="98">
        <v>15.64</v>
      </c>
      <c r="D70" s="98">
        <v>17.38</v>
      </c>
      <c r="E70" s="98">
        <v>493.33</v>
      </c>
    </row>
    <row r="71" spans="1:5" x14ac:dyDescent="0.2">
      <c r="A71" s="96">
        <v>2010</v>
      </c>
      <c r="B71" s="97" t="s">
        <v>90</v>
      </c>
      <c r="C71" s="98">
        <v>15.78</v>
      </c>
      <c r="D71" s="98">
        <v>17.489999999999998</v>
      </c>
      <c r="E71" s="98">
        <v>430.72</v>
      </c>
    </row>
    <row r="72" spans="1:5" x14ac:dyDescent="0.2">
      <c r="A72" s="96">
        <v>2010</v>
      </c>
      <c r="B72" s="97" t="s">
        <v>91</v>
      </c>
      <c r="C72" s="98">
        <v>15.78</v>
      </c>
      <c r="D72" s="98">
        <v>17.489999999999998</v>
      </c>
      <c r="E72" s="98">
        <v>460.64</v>
      </c>
    </row>
    <row r="73" spans="1:5" x14ac:dyDescent="0.2">
      <c r="A73" s="96">
        <v>2010</v>
      </c>
      <c r="B73" s="97" t="s">
        <v>92</v>
      </c>
      <c r="C73" s="98">
        <v>15.78</v>
      </c>
      <c r="D73" s="98">
        <v>17.489999999999998</v>
      </c>
      <c r="E73" s="98">
        <v>475.55</v>
      </c>
    </row>
    <row r="74" spans="1:5" x14ac:dyDescent="0.2">
      <c r="A74" s="96">
        <v>2010</v>
      </c>
      <c r="B74" s="97" t="s">
        <v>93</v>
      </c>
      <c r="C74" s="98">
        <v>15.39</v>
      </c>
      <c r="D74" s="98">
        <v>17.149999999999999</v>
      </c>
      <c r="E74" s="98">
        <v>475.61</v>
      </c>
    </row>
    <row r="75" spans="1:5" x14ac:dyDescent="0.2">
      <c r="A75" s="96">
        <v>2010</v>
      </c>
      <c r="B75" s="97" t="s">
        <v>94</v>
      </c>
      <c r="C75" s="98">
        <v>15.14</v>
      </c>
      <c r="D75" s="98">
        <v>17.149999999999999</v>
      </c>
      <c r="E75" s="98">
        <v>459.96</v>
      </c>
    </row>
    <row r="76" spans="1:5" x14ac:dyDescent="0.2">
      <c r="A76" s="96">
        <v>2010</v>
      </c>
      <c r="B76" s="97" t="s">
        <v>95</v>
      </c>
      <c r="C76" s="98">
        <v>14.96</v>
      </c>
      <c r="D76" s="98">
        <v>17.05</v>
      </c>
      <c r="E76" s="98">
        <v>451.71</v>
      </c>
    </row>
    <row r="77" spans="1:5" x14ac:dyDescent="0.2">
      <c r="A77" s="96">
        <v>2010</v>
      </c>
      <c r="B77" s="97" t="s">
        <v>96</v>
      </c>
      <c r="C77" s="98">
        <v>15.08</v>
      </c>
      <c r="D77" s="98">
        <v>17.13</v>
      </c>
      <c r="E77" s="98">
        <v>450.53</v>
      </c>
    </row>
    <row r="78" spans="1:5" x14ac:dyDescent="0.2">
      <c r="A78" s="96">
        <v>2010</v>
      </c>
      <c r="B78" s="97" t="s">
        <v>97</v>
      </c>
      <c r="C78" s="98">
        <v>15.15</v>
      </c>
      <c r="D78" s="98">
        <v>17.23</v>
      </c>
      <c r="E78" s="98">
        <v>449.38</v>
      </c>
    </row>
    <row r="79" spans="1:5" x14ac:dyDescent="0.2">
      <c r="A79" s="96">
        <v>2010</v>
      </c>
      <c r="B79" s="97" t="s">
        <v>98</v>
      </c>
      <c r="C79" s="98">
        <v>15.57</v>
      </c>
      <c r="D79" s="98">
        <v>17.86</v>
      </c>
      <c r="E79" s="98">
        <v>467.13</v>
      </c>
    </row>
    <row r="80" spans="1:5" x14ac:dyDescent="0.2">
      <c r="A80" s="96">
        <v>2010</v>
      </c>
      <c r="B80" s="97" t="s">
        <v>99</v>
      </c>
      <c r="C80" s="98">
        <v>15.63</v>
      </c>
      <c r="D80" s="98">
        <v>18</v>
      </c>
      <c r="E80" s="98">
        <v>482.54</v>
      </c>
    </row>
    <row r="81" spans="1:5" x14ac:dyDescent="0.2">
      <c r="A81" s="96">
        <v>2010</v>
      </c>
      <c r="B81" s="97" t="s">
        <v>100</v>
      </c>
      <c r="C81" s="98">
        <v>15.71</v>
      </c>
      <c r="D81" s="98">
        <v>18.14</v>
      </c>
      <c r="E81" s="98">
        <v>608.79999999999995</v>
      </c>
    </row>
    <row r="82" spans="1:5" x14ac:dyDescent="0.2">
      <c r="A82" s="96">
        <v>2011</v>
      </c>
      <c r="B82" s="97" t="s">
        <v>89</v>
      </c>
      <c r="C82" s="98">
        <v>15.86</v>
      </c>
      <c r="D82" s="98">
        <v>18.27</v>
      </c>
      <c r="E82" s="98">
        <v>596.22</v>
      </c>
    </row>
    <row r="83" spans="1:5" x14ac:dyDescent="0.2">
      <c r="A83" s="96">
        <v>2011</v>
      </c>
      <c r="B83" s="97" t="s">
        <v>90</v>
      </c>
      <c r="C83" s="98">
        <v>15.93</v>
      </c>
      <c r="D83" s="98">
        <v>18.64</v>
      </c>
      <c r="E83" s="98">
        <v>586.32000000000005</v>
      </c>
    </row>
    <row r="84" spans="1:5" x14ac:dyDescent="0.2">
      <c r="A84" s="96">
        <v>2011</v>
      </c>
      <c r="B84" s="97" t="s">
        <v>91</v>
      </c>
      <c r="C84" s="98">
        <v>15.89</v>
      </c>
      <c r="D84" s="98">
        <v>18.64</v>
      </c>
      <c r="E84" s="98">
        <v>638.34</v>
      </c>
    </row>
    <row r="85" spans="1:5" x14ac:dyDescent="0.2">
      <c r="A85" s="96">
        <v>2011</v>
      </c>
      <c r="B85" s="97" t="s">
        <v>92</v>
      </c>
      <c r="C85" s="98">
        <v>15.95</v>
      </c>
      <c r="D85" s="98">
        <v>18.66</v>
      </c>
      <c r="E85" s="98">
        <v>664.28</v>
      </c>
    </row>
    <row r="86" spans="1:5" x14ac:dyDescent="0.2">
      <c r="A86" s="96">
        <v>2011</v>
      </c>
      <c r="B86" s="97" t="s">
        <v>93</v>
      </c>
      <c r="C86" s="98">
        <v>15.75</v>
      </c>
      <c r="D86" s="98">
        <v>18.41</v>
      </c>
      <c r="E86" s="98">
        <v>614.1</v>
      </c>
    </row>
    <row r="87" spans="1:5" x14ac:dyDescent="0.2">
      <c r="A87" s="96">
        <v>2011</v>
      </c>
      <c r="B87" s="97" t="s">
        <v>94</v>
      </c>
      <c r="C87" s="98">
        <v>15.71</v>
      </c>
      <c r="D87" s="98">
        <v>18.399999999999999</v>
      </c>
      <c r="E87" s="98">
        <v>630.36</v>
      </c>
    </row>
    <row r="88" spans="1:5" x14ac:dyDescent="0.2">
      <c r="A88" s="96">
        <v>2011</v>
      </c>
      <c r="B88" s="97" t="s">
        <v>95</v>
      </c>
      <c r="C88" s="98">
        <v>15.74</v>
      </c>
      <c r="D88" s="98">
        <v>18.43</v>
      </c>
      <c r="E88" s="98">
        <v>610.97</v>
      </c>
    </row>
    <row r="89" spans="1:5" x14ac:dyDescent="0.2">
      <c r="A89" s="96">
        <v>2011</v>
      </c>
      <c r="B89" s="97" t="s">
        <v>96</v>
      </c>
      <c r="C89" s="98">
        <v>15.74</v>
      </c>
      <c r="D89" s="98">
        <v>18.46</v>
      </c>
      <c r="E89" s="98">
        <v>588.01</v>
      </c>
    </row>
    <row r="90" spans="1:5" x14ac:dyDescent="0.2">
      <c r="A90" s="96">
        <v>2011</v>
      </c>
      <c r="B90" s="97" t="s">
        <v>97</v>
      </c>
      <c r="C90" s="98">
        <v>15.82</v>
      </c>
      <c r="D90" s="98">
        <v>18.62</v>
      </c>
      <c r="E90" s="98">
        <v>605.97</v>
      </c>
    </row>
    <row r="91" spans="1:5" x14ac:dyDescent="0.2">
      <c r="A91" s="96">
        <v>2011</v>
      </c>
      <c r="B91" s="97" t="s">
        <v>98</v>
      </c>
      <c r="C91" s="98">
        <v>16.68</v>
      </c>
      <c r="D91" s="98">
        <v>19.690000000000001</v>
      </c>
      <c r="E91" s="98">
        <v>603.13</v>
      </c>
    </row>
    <row r="92" spans="1:5" x14ac:dyDescent="0.2">
      <c r="A92" s="96">
        <v>2011</v>
      </c>
      <c r="B92" s="97" t="s">
        <v>99</v>
      </c>
      <c r="C92" s="98">
        <v>16.809999999999999</v>
      </c>
      <c r="D92" s="98">
        <v>19.829999999999998</v>
      </c>
      <c r="E92" s="98">
        <v>640.72</v>
      </c>
    </row>
    <row r="93" spans="1:5" x14ac:dyDescent="0.2">
      <c r="A93" s="96">
        <v>2011</v>
      </c>
      <c r="B93" s="97" t="s">
        <v>100</v>
      </c>
      <c r="C93" s="98">
        <v>16.829999999999998</v>
      </c>
      <c r="D93" s="98">
        <v>19.899999999999999</v>
      </c>
      <c r="E93" s="98">
        <v>643.29</v>
      </c>
    </row>
    <row r="94" spans="1:5" x14ac:dyDescent="0.2">
      <c r="A94" s="96">
        <v>2012</v>
      </c>
      <c r="B94" s="97" t="s">
        <v>89</v>
      </c>
      <c r="C94" s="98">
        <v>16.84</v>
      </c>
      <c r="D94" s="98">
        <v>19.91</v>
      </c>
      <c r="E94" s="98">
        <v>644.29</v>
      </c>
    </row>
    <row r="95" spans="1:5" x14ac:dyDescent="0.2">
      <c r="A95" s="96">
        <v>2012</v>
      </c>
      <c r="B95" s="97" t="s">
        <v>90</v>
      </c>
      <c r="C95" s="98">
        <v>16.809999999999999</v>
      </c>
      <c r="D95" s="98">
        <v>19.97</v>
      </c>
      <c r="E95" s="98">
        <v>641.36</v>
      </c>
    </row>
    <row r="96" spans="1:5" x14ac:dyDescent="0.2">
      <c r="A96" s="96">
        <v>2012</v>
      </c>
      <c r="B96" s="97" t="s">
        <v>91</v>
      </c>
      <c r="C96" s="98">
        <v>16.88</v>
      </c>
      <c r="D96" s="98">
        <v>19.989999999999998</v>
      </c>
      <c r="E96" s="98">
        <v>652.05999999999995</v>
      </c>
    </row>
    <row r="97" spans="1:5" x14ac:dyDescent="0.2">
      <c r="A97" s="96">
        <v>2012</v>
      </c>
      <c r="B97" s="97" t="s">
        <v>92</v>
      </c>
      <c r="C97" s="98">
        <v>16.89</v>
      </c>
      <c r="D97" s="98">
        <v>20</v>
      </c>
      <c r="E97" s="98">
        <v>644.35</v>
      </c>
    </row>
    <row r="98" spans="1:5" x14ac:dyDescent="0.2">
      <c r="A98" s="96">
        <v>2012</v>
      </c>
      <c r="B98" s="97" t="s">
        <v>93</v>
      </c>
      <c r="C98" s="98">
        <v>16.54</v>
      </c>
      <c r="D98" s="98">
        <v>19.61</v>
      </c>
      <c r="E98" s="98">
        <v>608.48</v>
      </c>
    </row>
    <row r="99" spans="1:5" x14ac:dyDescent="0.2">
      <c r="A99" s="96">
        <v>2012</v>
      </c>
      <c r="B99" s="97" t="s">
        <v>94</v>
      </c>
      <c r="C99" s="98">
        <v>16.38</v>
      </c>
      <c r="D99" s="98">
        <v>19.52</v>
      </c>
      <c r="E99" s="98">
        <v>561.57000000000005</v>
      </c>
    </row>
    <row r="100" spans="1:5" x14ac:dyDescent="0.2">
      <c r="A100" s="96">
        <v>2012</v>
      </c>
      <c r="B100" s="97" t="s">
        <v>95</v>
      </c>
      <c r="C100" s="98">
        <v>16.43</v>
      </c>
      <c r="D100" s="98">
        <v>19.54</v>
      </c>
      <c r="E100" s="98">
        <v>575.24</v>
      </c>
    </row>
    <row r="101" spans="1:5" x14ac:dyDescent="0.2">
      <c r="A101" s="96">
        <v>2012</v>
      </c>
      <c r="B101" s="97" t="s">
        <v>96</v>
      </c>
      <c r="C101" s="98">
        <v>16.420000000000002</v>
      </c>
      <c r="D101" s="98">
        <v>19.54</v>
      </c>
      <c r="E101" s="98">
        <v>616.02</v>
      </c>
    </row>
    <row r="102" spans="1:5" x14ac:dyDescent="0.2">
      <c r="A102" s="96">
        <v>2012</v>
      </c>
      <c r="B102" s="97" t="s">
        <v>97</v>
      </c>
      <c r="C102" s="98">
        <v>16.47</v>
      </c>
      <c r="D102" s="98">
        <v>19.63</v>
      </c>
      <c r="E102" s="98">
        <v>633.22</v>
      </c>
    </row>
    <row r="103" spans="1:5" x14ac:dyDescent="0.2">
      <c r="A103" s="96">
        <v>2012</v>
      </c>
      <c r="B103" s="97" t="s">
        <v>98</v>
      </c>
      <c r="C103" s="98">
        <v>16.579999999999998</v>
      </c>
      <c r="D103" s="98">
        <v>19.899999999999999</v>
      </c>
      <c r="E103" s="98">
        <v>640.12</v>
      </c>
    </row>
    <row r="104" spans="1:5" x14ac:dyDescent="0.2">
      <c r="A104" s="96">
        <v>2012</v>
      </c>
      <c r="B104" s="97" t="s">
        <v>99</v>
      </c>
      <c r="C104" s="98">
        <v>16.63</v>
      </c>
      <c r="D104" s="98">
        <v>19.989999999999998</v>
      </c>
      <c r="E104" s="98">
        <v>625.41999999999996</v>
      </c>
    </row>
    <row r="105" spans="1:5" x14ac:dyDescent="0.2">
      <c r="A105" s="96">
        <v>2012</v>
      </c>
      <c r="B105" s="97" t="s">
        <v>100</v>
      </c>
      <c r="C105" s="98">
        <v>16.73</v>
      </c>
      <c r="D105" s="98">
        <v>20.059999999999999</v>
      </c>
      <c r="E105" s="98">
        <v>657.93</v>
      </c>
    </row>
    <row r="106" spans="1:5" x14ac:dyDescent="0.2">
      <c r="A106" s="96">
        <v>2013</v>
      </c>
      <c r="B106" s="97" t="s">
        <v>89</v>
      </c>
      <c r="C106" s="98">
        <v>16.739999999999998</v>
      </c>
      <c r="D106" s="98">
        <v>20.11</v>
      </c>
      <c r="E106" s="98">
        <v>644.08000000000004</v>
      </c>
    </row>
    <row r="107" spans="1:5" x14ac:dyDescent="0.2">
      <c r="A107" s="96">
        <v>2013</v>
      </c>
      <c r="B107" s="97" t="s">
        <v>90</v>
      </c>
      <c r="C107" s="98">
        <v>16.829999999999998</v>
      </c>
      <c r="D107" s="98">
        <v>20.239999999999998</v>
      </c>
      <c r="E107" s="98">
        <v>688.47</v>
      </c>
    </row>
    <row r="108" spans="1:5" x14ac:dyDescent="0.2">
      <c r="A108" s="96">
        <v>2013</v>
      </c>
      <c r="B108" s="97" t="s">
        <v>91</v>
      </c>
      <c r="C108" s="98">
        <v>16.739999999999998</v>
      </c>
      <c r="D108" s="98">
        <v>20.170000000000002</v>
      </c>
      <c r="E108" s="98">
        <v>680.23</v>
      </c>
    </row>
    <row r="109" spans="1:5" x14ac:dyDescent="0.2">
      <c r="A109" s="96">
        <v>2013</v>
      </c>
      <c r="B109" s="97" t="s">
        <v>92</v>
      </c>
      <c r="C109" s="98">
        <v>16.73</v>
      </c>
      <c r="D109" s="98">
        <v>20.149999999999999</v>
      </c>
      <c r="E109" s="98">
        <v>643.39</v>
      </c>
    </row>
    <row r="110" spans="1:5" x14ac:dyDescent="0.2">
      <c r="A110" s="96">
        <v>2013</v>
      </c>
      <c r="B110" s="97" t="s">
        <v>93</v>
      </c>
      <c r="C110" s="98">
        <v>16.79</v>
      </c>
      <c r="D110" s="98">
        <v>20.12</v>
      </c>
      <c r="E110" s="98">
        <v>601.44000000000005</v>
      </c>
    </row>
    <row r="111" spans="1:5" x14ac:dyDescent="0.2">
      <c r="A111" s="96">
        <v>2013</v>
      </c>
      <c r="B111" s="97" t="s">
        <v>94</v>
      </c>
      <c r="C111" s="98">
        <v>16.82</v>
      </c>
      <c r="D111" s="98">
        <v>20.010000000000002</v>
      </c>
      <c r="E111" s="98">
        <v>599.80999999999995</v>
      </c>
    </row>
    <row r="112" spans="1:5" x14ac:dyDescent="0.2">
      <c r="A112" s="96">
        <v>2013</v>
      </c>
      <c r="B112" s="97" t="s">
        <v>95</v>
      </c>
      <c r="C112" s="98">
        <v>16.86</v>
      </c>
      <c r="D112" s="98">
        <v>20.07</v>
      </c>
      <c r="E112" s="98">
        <v>615.16</v>
      </c>
    </row>
    <row r="113" spans="1:5" x14ac:dyDescent="0.2">
      <c r="A113" s="96">
        <v>2013</v>
      </c>
      <c r="B113" s="97" t="s">
        <v>96</v>
      </c>
      <c r="C113" s="98">
        <v>16.86</v>
      </c>
      <c r="D113" s="98">
        <v>20.04</v>
      </c>
      <c r="E113" s="98">
        <v>615.64</v>
      </c>
    </row>
    <row r="114" spans="1:5" x14ac:dyDescent="0.2">
      <c r="A114" s="96">
        <v>2013</v>
      </c>
      <c r="B114" s="97" t="s">
        <v>97</v>
      </c>
      <c r="C114" s="98">
        <v>16.940000000000001</v>
      </c>
      <c r="D114" s="98">
        <v>20.13</v>
      </c>
      <c r="E114" s="98">
        <v>630.20000000000005</v>
      </c>
    </row>
    <row r="115" spans="1:5" x14ac:dyDescent="0.2">
      <c r="A115" s="96">
        <v>2013</v>
      </c>
      <c r="B115" s="97" t="s">
        <v>98</v>
      </c>
      <c r="C115" s="98">
        <v>17.07</v>
      </c>
      <c r="D115" s="98">
        <v>20.53</v>
      </c>
      <c r="E115" s="98">
        <v>611.23</v>
      </c>
    </row>
    <row r="116" spans="1:5" x14ac:dyDescent="0.2">
      <c r="A116" s="96">
        <v>2013</v>
      </c>
      <c r="B116" s="97" t="s">
        <v>99</v>
      </c>
      <c r="C116" s="98">
        <v>17.25</v>
      </c>
      <c r="D116" s="98">
        <v>20.73</v>
      </c>
      <c r="E116" s="98">
        <v>599.79</v>
      </c>
    </row>
    <row r="117" spans="1:5" x14ac:dyDescent="0.2">
      <c r="A117" s="96">
        <v>2013</v>
      </c>
      <c r="B117" s="97" t="s">
        <v>100</v>
      </c>
      <c r="C117" s="98">
        <v>17.28</v>
      </c>
      <c r="D117" s="98">
        <v>20.75</v>
      </c>
      <c r="E117" s="98">
        <v>617.03</v>
      </c>
    </row>
    <row r="118" spans="1:5" x14ac:dyDescent="0.2">
      <c r="A118" s="96">
        <v>2014</v>
      </c>
      <c r="B118" s="97" t="s">
        <v>89</v>
      </c>
      <c r="C118" s="98">
        <v>17.41</v>
      </c>
      <c r="D118" s="98">
        <v>20.83</v>
      </c>
      <c r="E118" s="98">
        <v>601.57000000000005</v>
      </c>
    </row>
    <row r="119" spans="1:5" x14ac:dyDescent="0.2">
      <c r="A119" s="96">
        <v>2014</v>
      </c>
      <c r="B119" s="97" t="s">
        <v>90</v>
      </c>
      <c r="C119" s="98">
        <v>17.3</v>
      </c>
      <c r="D119" s="98">
        <v>20.77</v>
      </c>
      <c r="E119" s="98">
        <v>600.75</v>
      </c>
    </row>
    <row r="120" spans="1:5" x14ac:dyDescent="0.2">
      <c r="A120" s="96">
        <v>2014</v>
      </c>
      <c r="B120" s="97" t="s">
        <v>91</v>
      </c>
      <c r="C120" s="98">
        <v>17.3</v>
      </c>
      <c r="D120" s="98">
        <v>20.78</v>
      </c>
      <c r="E120" s="98">
        <v>583.75</v>
      </c>
    </row>
    <row r="121" spans="1:5" x14ac:dyDescent="0.2">
      <c r="A121" s="96">
        <v>2014</v>
      </c>
      <c r="B121" s="97" t="s">
        <v>92</v>
      </c>
      <c r="C121" s="98">
        <v>17.34</v>
      </c>
      <c r="D121" s="98">
        <v>20.79</v>
      </c>
      <c r="E121" s="98">
        <v>574.4</v>
      </c>
    </row>
    <row r="122" spans="1:5" x14ac:dyDescent="0.2">
      <c r="A122" s="96">
        <v>2014</v>
      </c>
      <c r="B122" s="97" t="s">
        <v>93</v>
      </c>
      <c r="C122" s="98">
        <v>17.190000000000001</v>
      </c>
      <c r="D122" s="98">
        <v>20.61</v>
      </c>
      <c r="E122" s="98">
        <v>567.78</v>
      </c>
    </row>
    <row r="123" spans="1:5" x14ac:dyDescent="0.2">
      <c r="A123" s="96">
        <v>2014</v>
      </c>
      <c r="B123" s="97" t="s">
        <v>94</v>
      </c>
      <c r="C123" s="98">
        <v>17.190000000000001</v>
      </c>
      <c r="D123" s="98">
        <v>20.52</v>
      </c>
      <c r="E123" s="98">
        <v>563.95000000000005</v>
      </c>
    </row>
    <row r="124" spans="1:5" x14ac:dyDescent="0.2">
      <c r="A124" s="96">
        <v>2014</v>
      </c>
      <c r="B124" s="97" t="s">
        <v>95</v>
      </c>
      <c r="C124" s="98">
        <v>17.170000000000002</v>
      </c>
      <c r="D124" s="98">
        <v>20.51</v>
      </c>
      <c r="E124" s="98">
        <v>559.11</v>
      </c>
    </row>
    <row r="125" spans="1:5" x14ac:dyDescent="0.2">
      <c r="A125" s="96">
        <v>2014</v>
      </c>
      <c r="B125" s="97" t="s">
        <v>96</v>
      </c>
      <c r="C125" s="98">
        <v>17.12</v>
      </c>
      <c r="D125" s="98">
        <v>20.51</v>
      </c>
      <c r="E125" s="98">
        <v>559.72</v>
      </c>
    </row>
    <row r="126" spans="1:5" x14ac:dyDescent="0.2">
      <c r="A126" s="96">
        <v>2014</v>
      </c>
      <c r="B126" s="97" t="s">
        <v>97</v>
      </c>
      <c r="C126" s="98">
        <v>17.2</v>
      </c>
      <c r="D126" s="98">
        <v>20.6</v>
      </c>
      <c r="E126" s="98">
        <v>551.55999999999995</v>
      </c>
    </row>
    <row r="127" spans="1:5" x14ac:dyDescent="0.2">
      <c r="A127" s="96">
        <v>2014</v>
      </c>
      <c r="B127" s="97" t="s">
        <v>98</v>
      </c>
      <c r="C127" s="98">
        <v>17.57</v>
      </c>
      <c r="D127" s="98">
        <v>20.94</v>
      </c>
      <c r="E127" s="98">
        <v>525.45000000000005</v>
      </c>
    </row>
    <row r="128" spans="1:5" x14ac:dyDescent="0.2">
      <c r="A128" s="96">
        <v>2014</v>
      </c>
      <c r="B128" s="97" t="s">
        <v>99</v>
      </c>
      <c r="C128" s="98">
        <v>17.559999999999999</v>
      </c>
      <c r="D128" s="98">
        <v>20.98</v>
      </c>
      <c r="E128" s="98">
        <v>519.13</v>
      </c>
    </row>
    <row r="129" spans="1:5" x14ac:dyDescent="0.2">
      <c r="A129" s="96">
        <v>2014</v>
      </c>
      <c r="B129" s="97" t="s">
        <v>100</v>
      </c>
      <c r="C129" s="98">
        <v>17.55</v>
      </c>
      <c r="D129" s="98">
        <v>20.99</v>
      </c>
      <c r="E129" s="98">
        <v>477.49</v>
      </c>
    </row>
    <row r="130" spans="1:5" x14ac:dyDescent="0.2">
      <c r="A130" s="96">
        <v>2015</v>
      </c>
      <c r="B130" s="97" t="s">
        <v>89</v>
      </c>
      <c r="C130" s="98">
        <v>17.55</v>
      </c>
      <c r="D130" s="98">
        <v>20.84</v>
      </c>
      <c r="E130" s="98">
        <v>417.44</v>
      </c>
    </row>
    <row r="131" spans="1:5" x14ac:dyDescent="0.2">
      <c r="A131" s="96">
        <v>2015</v>
      </c>
      <c r="B131" s="97" t="s">
        <v>90</v>
      </c>
      <c r="C131" s="98">
        <v>17.41</v>
      </c>
      <c r="D131" s="98">
        <v>20.84</v>
      </c>
      <c r="E131" s="98">
        <v>435.77</v>
      </c>
    </row>
    <row r="132" spans="1:5" x14ac:dyDescent="0.2">
      <c r="A132" s="96">
        <v>2015</v>
      </c>
      <c r="B132" s="97" t="s">
        <v>91</v>
      </c>
      <c r="C132" s="98">
        <v>17.399999999999999</v>
      </c>
      <c r="D132" s="98">
        <v>20.97</v>
      </c>
      <c r="E132" s="98">
        <v>422.54</v>
      </c>
    </row>
    <row r="133" spans="1:5" x14ac:dyDescent="0.2">
      <c r="A133" s="96">
        <v>2015</v>
      </c>
      <c r="B133" s="97" t="s">
        <v>92</v>
      </c>
      <c r="C133" s="98">
        <v>17.420000000000002</v>
      </c>
      <c r="D133" s="98">
        <v>21.02</v>
      </c>
      <c r="E133" s="98">
        <v>423.36</v>
      </c>
    </row>
    <row r="134" spans="1:5" x14ac:dyDescent="0.2">
      <c r="A134" s="96">
        <v>2015</v>
      </c>
      <c r="B134" s="97" t="s">
        <v>93</v>
      </c>
      <c r="C134" s="98">
        <v>17.02</v>
      </c>
      <c r="D134" s="98">
        <v>20.7</v>
      </c>
      <c r="E134" s="98">
        <v>430.03</v>
      </c>
    </row>
    <row r="135" spans="1:5" x14ac:dyDescent="0.2">
      <c r="A135" s="96">
        <v>2015</v>
      </c>
      <c r="B135" s="97" t="s">
        <v>94</v>
      </c>
      <c r="C135" s="98">
        <v>16.96</v>
      </c>
      <c r="D135" s="98">
        <v>20.62</v>
      </c>
      <c r="E135" s="98">
        <v>419.09</v>
      </c>
    </row>
    <row r="136" spans="1:5" x14ac:dyDescent="0.2">
      <c r="A136" s="96">
        <v>2015</v>
      </c>
      <c r="B136" s="97" t="s">
        <v>95</v>
      </c>
      <c r="C136" s="98">
        <v>16.96</v>
      </c>
      <c r="D136" s="98">
        <v>20.61</v>
      </c>
      <c r="E136" s="98">
        <v>401.71</v>
      </c>
    </row>
    <row r="137" spans="1:5" x14ac:dyDescent="0.2">
      <c r="A137" s="96">
        <v>2015</v>
      </c>
      <c r="B137" s="97" t="s">
        <v>96</v>
      </c>
      <c r="C137" s="98">
        <v>17.02</v>
      </c>
      <c r="D137" s="98">
        <v>20.43</v>
      </c>
      <c r="E137" s="98">
        <v>356.5</v>
      </c>
    </row>
    <row r="138" spans="1:5" x14ac:dyDescent="0.2">
      <c r="A138" s="96">
        <v>2015</v>
      </c>
      <c r="B138" s="97" t="s">
        <v>97</v>
      </c>
      <c r="C138" s="98">
        <v>17.07</v>
      </c>
      <c r="D138" s="98">
        <v>20.48</v>
      </c>
      <c r="E138" s="98">
        <v>362.51</v>
      </c>
    </row>
    <row r="139" spans="1:5" x14ac:dyDescent="0.2">
      <c r="A139" s="96">
        <v>2015</v>
      </c>
      <c r="B139" s="97" t="s">
        <v>98</v>
      </c>
      <c r="C139" s="98">
        <v>17.27</v>
      </c>
      <c r="D139" s="98">
        <v>20.8</v>
      </c>
      <c r="E139" s="98">
        <v>362.36</v>
      </c>
    </row>
    <row r="140" spans="1:5" x14ac:dyDescent="0.2">
      <c r="A140" s="96">
        <v>2015</v>
      </c>
      <c r="B140" s="97" t="s">
        <v>99</v>
      </c>
      <c r="C140" s="98">
        <v>17.329999999999998</v>
      </c>
      <c r="D140" s="98">
        <v>20.75</v>
      </c>
      <c r="E140" s="98">
        <v>350.02</v>
      </c>
    </row>
    <row r="141" spans="1:5" x14ac:dyDescent="0.2">
      <c r="A141" s="96">
        <v>2015</v>
      </c>
      <c r="B141" s="97" t="s">
        <v>100</v>
      </c>
      <c r="C141" s="98">
        <v>17.32</v>
      </c>
      <c r="D141" s="98">
        <v>20.81</v>
      </c>
      <c r="E141" s="98">
        <v>322.27999999999997</v>
      </c>
    </row>
    <row r="142" spans="1:5" x14ac:dyDescent="0.2">
      <c r="A142" s="96">
        <v>2016</v>
      </c>
      <c r="B142" s="97" t="s">
        <v>89</v>
      </c>
      <c r="C142" s="98">
        <v>17.27</v>
      </c>
      <c r="D142" s="98">
        <v>20.88</v>
      </c>
      <c r="E142" s="98">
        <v>293.74</v>
      </c>
    </row>
    <row r="143" spans="1:5" x14ac:dyDescent="0.2">
      <c r="A143" s="96">
        <v>2016</v>
      </c>
      <c r="B143" s="97" t="s">
        <v>90</v>
      </c>
      <c r="C143" s="98">
        <v>17.53</v>
      </c>
      <c r="D143" s="98">
        <v>21.2</v>
      </c>
      <c r="E143" s="98">
        <v>285.98</v>
      </c>
    </row>
    <row r="144" spans="1:5" x14ac:dyDescent="0.2">
      <c r="A144" s="96">
        <v>2016</v>
      </c>
      <c r="B144" s="97" t="s">
        <v>91</v>
      </c>
      <c r="C144" s="98">
        <v>17.48</v>
      </c>
      <c r="D144" s="98">
        <v>21.21</v>
      </c>
      <c r="E144" s="98">
        <v>308.43</v>
      </c>
    </row>
    <row r="145" spans="1:5" x14ac:dyDescent="0.2">
      <c r="A145" s="96">
        <v>2016</v>
      </c>
      <c r="B145" s="97" t="s">
        <v>92</v>
      </c>
      <c r="C145" s="98">
        <v>17.52</v>
      </c>
      <c r="D145" s="98">
        <v>21.29</v>
      </c>
      <c r="E145" s="98">
        <v>315.17</v>
      </c>
    </row>
    <row r="146" spans="1:5" x14ac:dyDescent="0.2">
      <c r="A146" s="96">
        <v>2016</v>
      </c>
      <c r="B146" s="97" t="s">
        <v>93</v>
      </c>
      <c r="C146" s="98">
        <v>17.3</v>
      </c>
      <c r="D146" s="98">
        <v>21.06</v>
      </c>
      <c r="E146" s="98">
        <v>334.86</v>
      </c>
    </row>
    <row r="147" spans="1:5" x14ac:dyDescent="0.2">
      <c r="A147" s="96">
        <v>2016</v>
      </c>
      <c r="B147" s="97" t="s">
        <v>94</v>
      </c>
      <c r="C147" s="98">
        <v>17.170000000000002</v>
      </c>
      <c r="D147" s="98">
        <v>20.88</v>
      </c>
      <c r="E147" s="98">
        <v>362.27</v>
      </c>
    </row>
    <row r="148" spans="1:5" x14ac:dyDescent="0.2">
      <c r="A148" s="96">
        <v>2016</v>
      </c>
      <c r="B148" s="97" t="s">
        <v>95</v>
      </c>
      <c r="C148" s="98">
        <v>16.98</v>
      </c>
      <c r="D148" s="98">
        <v>20.89</v>
      </c>
      <c r="E148" s="98">
        <v>363.28</v>
      </c>
    </row>
    <row r="149" spans="1:5" x14ac:dyDescent="0.2">
      <c r="A149" s="96">
        <v>2016</v>
      </c>
      <c r="B149" s="97" t="s">
        <v>96</v>
      </c>
      <c r="C149" s="98">
        <v>17</v>
      </c>
      <c r="D149" s="98">
        <v>20.89</v>
      </c>
      <c r="E149" s="98">
        <v>356.71</v>
      </c>
    </row>
    <row r="150" spans="1:5" x14ac:dyDescent="0.2">
      <c r="A150" s="96">
        <v>2016</v>
      </c>
      <c r="B150" s="97" t="s">
        <v>97</v>
      </c>
      <c r="C150" s="98">
        <v>17.170000000000002</v>
      </c>
      <c r="D150" s="98">
        <v>20.88</v>
      </c>
      <c r="E150" s="98">
        <v>372.16</v>
      </c>
    </row>
    <row r="151" spans="1:5" x14ac:dyDescent="0.2">
      <c r="A151" s="96">
        <v>2016</v>
      </c>
      <c r="B151" s="97" t="s">
        <v>98</v>
      </c>
      <c r="C151" s="98">
        <v>17.54</v>
      </c>
      <c r="D151" s="98">
        <v>21.07</v>
      </c>
      <c r="E151" s="98">
        <v>424.08</v>
      </c>
    </row>
    <row r="152" spans="1:5" x14ac:dyDescent="0.2">
      <c r="A152" s="96">
        <v>2016</v>
      </c>
      <c r="B152" s="97" t="s">
        <v>99</v>
      </c>
      <c r="C152" s="98">
        <v>17.62</v>
      </c>
      <c r="D152" s="98">
        <v>21.35</v>
      </c>
      <c r="E152" s="98">
        <v>407</v>
      </c>
    </row>
    <row r="153" spans="1:5" x14ac:dyDescent="0.2">
      <c r="A153" s="96">
        <v>2016</v>
      </c>
      <c r="B153" s="97" t="s">
        <v>100</v>
      </c>
      <c r="C153" s="98">
        <v>17.739999999999998</v>
      </c>
      <c r="D153" s="98">
        <v>21.46</v>
      </c>
      <c r="E153" s="98">
        <v>442.25</v>
      </c>
    </row>
    <row r="154" spans="1:5" x14ac:dyDescent="0.2">
      <c r="A154" s="96">
        <v>2017</v>
      </c>
      <c r="B154" s="97" t="s">
        <v>89</v>
      </c>
      <c r="C154" s="98">
        <v>17.77</v>
      </c>
      <c r="D154" s="98">
        <v>21.49</v>
      </c>
      <c r="E154" s="98">
        <v>468.67</v>
      </c>
    </row>
    <row r="155" spans="1:5" x14ac:dyDescent="0.2">
      <c r="A155" s="96">
        <v>2017</v>
      </c>
      <c r="B155" s="97" t="s">
        <v>90</v>
      </c>
      <c r="C155" s="98">
        <v>18.14</v>
      </c>
      <c r="D155" s="98">
        <v>21.69</v>
      </c>
      <c r="E155" s="98">
        <v>452.15</v>
      </c>
    </row>
    <row r="156" spans="1:5" x14ac:dyDescent="0.2">
      <c r="A156" s="96">
        <v>2017</v>
      </c>
      <c r="B156" s="97" t="s">
        <v>91</v>
      </c>
      <c r="C156" s="98">
        <v>18.149999999999999</v>
      </c>
      <c r="D156" s="98">
        <v>21.7</v>
      </c>
      <c r="E156" s="98">
        <v>429.98</v>
      </c>
    </row>
    <row r="157" spans="1:5" x14ac:dyDescent="0.2">
      <c r="A157" s="96">
        <v>2017</v>
      </c>
      <c r="B157" s="97" t="s">
        <v>92</v>
      </c>
      <c r="C157" s="98">
        <v>18.149999999999999</v>
      </c>
      <c r="D157" s="98">
        <v>21.72</v>
      </c>
      <c r="E157" s="98">
        <v>430.3</v>
      </c>
    </row>
    <row r="158" spans="1:5" x14ac:dyDescent="0.2">
      <c r="A158" s="96">
        <v>2017</v>
      </c>
      <c r="B158" s="97" t="s">
        <v>93</v>
      </c>
      <c r="C158" s="98">
        <v>17.91</v>
      </c>
      <c r="D158" s="98">
        <v>21.39</v>
      </c>
      <c r="E158" s="98">
        <v>400.63</v>
      </c>
    </row>
    <row r="159" spans="1:5" x14ac:dyDescent="0.2">
      <c r="A159" s="96">
        <v>2017</v>
      </c>
      <c r="B159" s="97" t="s">
        <v>94</v>
      </c>
      <c r="C159" s="98">
        <v>17.87</v>
      </c>
      <c r="D159" s="98">
        <v>21.37</v>
      </c>
      <c r="E159" s="98">
        <v>393.54</v>
      </c>
    </row>
    <row r="160" spans="1:5" x14ac:dyDescent="0.2">
      <c r="A160" s="96">
        <v>2017</v>
      </c>
      <c r="B160" s="97" t="s">
        <v>95</v>
      </c>
      <c r="C160" s="98">
        <v>17.84</v>
      </c>
      <c r="D160" s="98">
        <v>21.37</v>
      </c>
      <c r="E160" s="98">
        <v>391.06</v>
      </c>
    </row>
    <row r="161" spans="1:5" x14ac:dyDescent="0.2">
      <c r="A161" s="96">
        <v>2017</v>
      </c>
      <c r="B161" s="97" t="s">
        <v>96</v>
      </c>
      <c r="C161" s="98">
        <v>17.850000000000001</v>
      </c>
      <c r="D161" s="98">
        <v>21.38</v>
      </c>
      <c r="E161" s="98">
        <v>408.53</v>
      </c>
    </row>
    <row r="162" spans="1:5" x14ac:dyDescent="0.2">
      <c r="A162" s="96">
        <v>2017</v>
      </c>
      <c r="B162" s="97" t="s">
        <v>97</v>
      </c>
      <c r="C162" s="98">
        <v>17.850000000000001</v>
      </c>
      <c r="D162" s="98">
        <v>21.39</v>
      </c>
      <c r="E162" s="98">
        <v>425.08</v>
      </c>
    </row>
    <row r="163" spans="1:5" x14ac:dyDescent="0.2">
      <c r="A163" s="96">
        <v>2017</v>
      </c>
      <c r="B163" s="97" t="s">
        <v>98</v>
      </c>
      <c r="C163" s="98">
        <v>18.23</v>
      </c>
      <c r="D163" s="98">
        <v>21.83</v>
      </c>
      <c r="E163" s="98">
        <v>429.57</v>
      </c>
    </row>
    <row r="164" spans="1:5" x14ac:dyDescent="0.2">
      <c r="A164" s="96">
        <v>2017</v>
      </c>
      <c r="B164" s="97" t="s">
        <v>99</v>
      </c>
      <c r="C164" s="98">
        <v>18.440000000000001</v>
      </c>
      <c r="D164" s="98">
        <v>22.01</v>
      </c>
      <c r="E164" s="98">
        <v>468.86</v>
      </c>
    </row>
    <row r="165" spans="1:5" x14ac:dyDescent="0.2">
      <c r="A165" s="96">
        <v>2017</v>
      </c>
      <c r="B165" s="97" t="s">
        <v>100</v>
      </c>
      <c r="C165" s="98">
        <v>18.48</v>
      </c>
      <c r="D165" s="98">
        <v>22.14</v>
      </c>
      <c r="E165" s="98">
        <v>505.48</v>
      </c>
    </row>
    <row r="166" spans="1:5" x14ac:dyDescent="0.2">
      <c r="A166" s="96">
        <v>2018</v>
      </c>
      <c r="B166" s="97" t="s">
        <v>89</v>
      </c>
      <c r="C166" s="98">
        <v>18.52</v>
      </c>
      <c r="D166" s="98">
        <v>22.16</v>
      </c>
      <c r="E166" s="98">
        <v>511.9</v>
      </c>
    </row>
    <row r="167" spans="1:5" x14ac:dyDescent="0.2">
      <c r="A167" s="96">
        <v>2018</v>
      </c>
      <c r="B167" s="97" t="s">
        <v>90</v>
      </c>
      <c r="C167" s="98">
        <v>18.78</v>
      </c>
      <c r="D167" s="98">
        <v>22.49</v>
      </c>
      <c r="E167" s="98">
        <v>498.85</v>
      </c>
    </row>
    <row r="168" spans="1:5" x14ac:dyDescent="0.2">
      <c r="A168" s="96">
        <v>2018</v>
      </c>
      <c r="B168" s="97" t="s">
        <v>91</v>
      </c>
      <c r="C168" s="98">
        <v>18.82</v>
      </c>
      <c r="D168" s="98">
        <v>22.57</v>
      </c>
      <c r="E168" s="98">
        <v>524.53</v>
      </c>
    </row>
    <row r="169" spans="1:5" x14ac:dyDescent="0.2">
      <c r="A169" s="96">
        <v>2018</v>
      </c>
      <c r="B169" s="97" t="s">
        <v>92</v>
      </c>
      <c r="C169" s="98">
        <v>18.79</v>
      </c>
      <c r="D169" s="98">
        <v>22.57</v>
      </c>
      <c r="E169" s="98">
        <v>526.48</v>
      </c>
    </row>
    <row r="170" spans="1:5" x14ac:dyDescent="0.2">
      <c r="A170" s="96">
        <v>2018</v>
      </c>
      <c r="B170" s="97" t="s">
        <v>93</v>
      </c>
      <c r="C170" s="98">
        <v>18.25</v>
      </c>
      <c r="D170" s="98">
        <v>21.97</v>
      </c>
      <c r="E170" s="98">
        <v>544.99</v>
      </c>
    </row>
    <row r="171" spans="1:5" x14ac:dyDescent="0.2">
      <c r="A171" s="96">
        <v>2018</v>
      </c>
      <c r="B171" s="97" t="s">
        <v>94</v>
      </c>
      <c r="C171" s="98">
        <v>18.23</v>
      </c>
      <c r="D171" s="98">
        <v>21.94</v>
      </c>
      <c r="E171" s="98">
        <v>539.79999999999995</v>
      </c>
    </row>
    <row r="172" spans="1:5" x14ac:dyDescent="0.2">
      <c r="A172" s="96">
        <v>2018</v>
      </c>
      <c r="B172" s="97" t="s">
        <v>95</v>
      </c>
      <c r="C172" s="98">
        <v>18.34</v>
      </c>
      <c r="D172" s="98">
        <v>22.02</v>
      </c>
      <c r="E172" s="98">
        <v>526.34</v>
      </c>
    </row>
    <row r="173" spans="1:5" x14ac:dyDescent="0.2">
      <c r="A173" s="96">
        <v>2018</v>
      </c>
      <c r="B173" s="97" t="s">
        <v>96</v>
      </c>
      <c r="C173" s="98">
        <v>18.38</v>
      </c>
      <c r="D173" s="98">
        <v>22.04</v>
      </c>
      <c r="E173" s="98">
        <v>532.62</v>
      </c>
    </row>
    <row r="174" spans="1:5" x14ac:dyDescent="0.2">
      <c r="A174" s="96">
        <v>2018</v>
      </c>
      <c r="B174" s="97" t="s">
        <v>97</v>
      </c>
      <c r="C174" s="98">
        <v>18.27</v>
      </c>
      <c r="D174" s="98">
        <v>22.06</v>
      </c>
      <c r="E174" s="98">
        <v>558.74</v>
      </c>
    </row>
    <row r="175" spans="1:5" x14ac:dyDescent="0.2">
      <c r="A175" s="96">
        <v>2018</v>
      </c>
      <c r="B175" s="97" t="s">
        <v>98</v>
      </c>
      <c r="C175" s="98">
        <v>19.04</v>
      </c>
      <c r="D175" s="98">
        <v>22.68</v>
      </c>
      <c r="E175" s="98">
        <v>599.57000000000005</v>
      </c>
    </row>
    <row r="176" spans="1:5" x14ac:dyDescent="0.2">
      <c r="A176" s="96">
        <v>2018</v>
      </c>
      <c r="B176" s="97" t="s">
        <v>99</v>
      </c>
      <c r="C176" s="98">
        <v>18.850000000000001</v>
      </c>
      <c r="D176" s="98">
        <v>22.55</v>
      </c>
      <c r="E176" s="98">
        <v>565.85</v>
      </c>
    </row>
    <row r="177" spans="1:5" x14ac:dyDescent="0.2">
      <c r="A177" s="96">
        <v>2018</v>
      </c>
      <c r="B177" s="97" t="s">
        <v>100</v>
      </c>
      <c r="C177" s="98">
        <v>19.28</v>
      </c>
      <c r="D177" s="98">
        <v>22.91</v>
      </c>
      <c r="E177" s="98">
        <v>530.48</v>
      </c>
    </row>
    <row r="178" spans="1:5" x14ac:dyDescent="0.2">
      <c r="A178" s="96">
        <v>2019</v>
      </c>
      <c r="B178" s="97" t="s">
        <v>89</v>
      </c>
      <c r="C178" s="98">
        <v>19.34</v>
      </c>
      <c r="D178" s="98">
        <v>22.77</v>
      </c>
      <c r="E178" s="98">
        <v>511.28</v>
      </c>
    </row>
    <row r="179" spans="1:5" x14ac:dyDescent="0.2">
      <c r="A179" s="96">
        <v>2019</v>
      </c>
      <c r="B179" s="97" t="s">
        <v>90</v>
      </c>
      <c r="C179" s="98">
        <v>19.29</v>
      </c>
      <c r="D179" s="98">
        <v>22.77</v>
      </c>
      <c r="E179" s="98">
        <v>527.87</v>
      </c>
    </row>
    <row r="180" spans="1:5" x14ac:dyDescent="0.2">
      <c r="A180" s="96">
        <v>2019</v>
      </c>
      <c r="B180" s="97" t="s">
        <v>91</v>
      </c>
      <c r="C180" s="98">
        <v>19.37</v>
      </c>
      <c r="D180" s="98">
        <v>22.76</v>
      </c>
      <c r="E180" s="98">
        <v>531.48</v>
      </c>
    </row>
    <row r="181" spans="1:5" x14ac:dyDescent="0.2">
      <c r="A181" s="96">
        <v>2019</v>
      </c>
      <c r="B181" s="97" t="s">
        <v>92</v>
      </c>
      <c r="C181" s="98">
        <v>19.010000000000002</v>
      </c>
      <c r="D181" s="98">
        <v>22.49</v>
      </c>
      <c r="E181" s="98">
        <v>534.09</v>
      </c>
    </row>
    <row r="182" spans="1:5" x14ac:dyDescent="0.2">
      <c r="A182" s="96">
        <v>2019</v>
      </c>
      <c r="B182" s="97" t="s">
        <v>93</v>
      </c>
      <c r="C182" s="98">
        <v>19.18</v>
      </c>
      <c r="D182" s="98">
        <v>22.65</v>
      </c>
      <c r="E182" s="98">
        <v>542.69000000000005</v>
      </c>
    </row>
    <row r="183" spans="1:5" x14ac:dyDescent="0.2">
      <c r="A183" s="96">
        <v>2019</v>
      </c>
      <c r="B183" s="97" t="s">
        <v>94</v>
      </c>
      <c r="C183" s="98">
        <v>19.329999999999998</v>
      </c>
      <c r="D183" s="98">
        <v>22.68</v>
      </c>
      <c r="E183" s="98">
        <v>521.05999999999995</v>
      </c>
    </row>
    <row r="184" spans="1:5" x14ac:dyDescent="0.2">
      <c r="A184" s="96">
        <v>2019</v>
      </c>
      <c r="B184" s="97" t="s">
        <v>95</v>
      </c>
      <c r="C184" s="98">
        <v>19.260000000000002</v>
      </c>
      <c r="D184" s="98">
        <v>22.72</v>
      </c>
      <c r="E184" s="98">
        <v>518.44000000000005</v>
      </c>
    </row>
    <row r="185" spans="1:5" x14ac:dyDescent="0.2">
      <c r="A185" s="96">
        <v>2019</v>
      </c>
      <c r="B185" s="97" t="s">
        <v>96</v>
      </c>
      <c r="C185" s="98">
        <v>19.149999999999999</v>
      </c>
      <c r="D185" s="98">
        <v>22.53</v>
      </c>
      <c r="E185" s="98">
        <v>526.6</v>
      </c>
    </row>
    <row r="186" spans="1:5" x14ac:dyDescent="0.2">
      <c r="A186" s="96">
        <v>2019</v>
      </c>
      <c r="B186" s="97" t="s">
        <v>97</v>
      </c>
      <c r="C186" s="98">
        <v>19.18</v>
      </c>
      <c r="D186" s="98">
        <v>22.73</v>
      </c>
      <c r="E186" s="98">
        <v>526.77</v>
      </c>
    </row>
    <row r="187" spans="1:5" x14ac:dyDescent="0.2">
      <c r="A187" s="96">
        <v>2019</v>
      </c>
      <c r="B187" s="97" t="s">
        <v>98</v>
      </c>
      <c r="C187" s="98">
        <v>19.559999999999999</v>
      </c>
      <c r="D187" s="98">
        <v>22.78</v>
      </c>
      <c r="E187" s="98">
        <v>545.72</v>
      </c>
    </row>
    <row r="188" spans="1:5" x14ac:dyDescent="0.2">
      <c r="A188" s="96">
        <v>2019</v>
      </c>
      <c r="B188" s="97" t="s">
        <v>99</v>
      </c>
      <c r="C188" s="98">
        <v>20.04</v>
      </c>
      <c r="D188" s="98">
        <v>23.24</v>
      </c>
      <c r="E188" s="98">
        <v>529.79</v>
      </c>
    </row>
    <row r="189" spans="1:5" x14ac:dyDescent="0.2">
      <c r="A189" s="96">
        <v>2019</v>
      </c>
      <c r="B189" s="97" t="s">
        <v>100</v>
      </c>
      <c r="C189" s="98">
        <v>20.13</v>
      </c>
      <c r="D189" s="98">
        <v>23.45</v>
      </c>
      <c r="E189" s="98">
        <v>529.83000000000004</v>
      </c>
    </row>
    <row r="190" spans="1:5" x14ac:dyDescent="0.2">
      <c r="A190" s="96">
        <v>2020</v>
      </c>
      <c r="B190" s="97" t="s">
        <v>89</v>
      </c>
      <c r="C190" s="98">
        <v>19.89</v>
      </c>
      <c r="D190" s="98">
        <v>23.38</v>
      </c>
      <c r="E190" s="98">
        <v>547.71</v>
      </c>
    </row>
    <row r="191" spans="1:5" x14ac:dyDescent="0.2">
      <c r="A191" s="96">
        <v>2020</v>
      </c>
      <c r="B191" s="97" t="s">
        <v>90</v>
      </c>
      <c r="C191" s="98">
        <v>20.239999999999998</v>
      </c>
      <c r="D191" s="98">
        <v>24.26</v>
      </c>
      <c r="E191" s="98">
        <v>498</v>
      </c>
    </row>
    <row r="192" spans="1:5" x14ac:dyDescent="0.2">
      <c r="A192" s="96">
        <v>2020</v>
      </c>
      <c r="B192" s="97" t="s">
        <v>91</v>
      </c>
      <c r="C192" s="98">
        <v>20.239999999999998</v>
      </c>
      <c r="D192" s="98">
        <v>24.25</v>
      </c>
      <c r="E192" s="98">
        <v>412.05</v>
      </c>
    </row>
    <row r="193" spans="1:5" x14ac:dyDescent="0.2">
      <c r="A193" s="96">
        <v>2020</v>
      </c>
      <c r="B193" s="97" t="s">
        <v>92</v>
      </c>
      <c r="C193" s="98">
        <v>20.27</v>
      </c>
      <c r="D193" s="98">
        <v>24.14</v>
      </c>
      <c r="E193" s="98">
        <v>320.18</v>
      </c>
    </row>
    <row r="194" spans="1:5" x14ac:dyDescent="0.2">
      <c r="A194" s="96">
        <v>2020</v>
      </c>
      <c r="B194" s="97" t="s">
        <v>93</v>
      </c>
      <c r="C194" s="98">
        <v>20.260000000000002</v>
      </c>
      <c r="D194" s="98">
        <v>24.14</v>
      </c>
      <c r="E194" s="98">
        <v>299.63</v>
      </c>
    </row>
    <row r="195" spans="1:5" x14ac:dyDescent="0.2">
      <c r="A195" s="96">
        <v>2020</v>
      </c>
      <c r="B195" s="97" t="s">
        <v>94</v>
      </c>
      <c r="C195" s="98">
        <v>20.260000000000002</v>
      </c>
      <c r="D195" s="98">
        <v>24.07</v>
      </c>
      <c r="E195" s="98">
        <v>349.79</v>
      </c>
    </row>
    <row r="196" spans="1:5" x14ac:dyDescent="0.2">
      <c r="A196" s="96">
        <v>2020</v>
      </c>
      <c r="B196" s="97" t="s">
        <v>95</v>
      </c>
      <c r="C196" s="98">
        <v>20.29</v>
      </c>
      <c r="D196" s="98">
        <v>24.31</v>
      </c>
      <c r="E196" s="98">
        <v>353.27</v>
      </c>
    </row>
    <row r="197" spans="1:5" x14ac:dyDescent="0.2">
      <c r="A197" s="96">
        <v>2020</v>
      </c>
      <c r="B197" s="97" t="s">
        <v>96</v>
      </c>
      <c r="C197" s="98">
        <v>20.21</v>
      </c>
      <c r="D197" s="98">
        <v>23.85</v>
      </c>
      <c r="E197" s="98">
        <v>351.26</v>
      </c>
    </row>
    <row r="198" spans="1:5" x14ac:dyDescent="0.2">
      <c r="A198" s="96">
        <v>2020</v>
      </c>
      <c r="B198" s="97" t="s">
        <v>97</v>
      </c>
      <c r="C198" s="98">
        <v>20.34</v>
      </c>
      <c r="D198" s="98">
        <v>24.27</v>
      </c>
      <c r="E198" s="98">
        <v>337.17</v>
      </c>
    </row>
    <row r="199" spans="1:5" x14ac:dyDescent="0.2">
      <c r="A199" s="96">
        <v>2020</v>
      </c>
      <c r="B199" s="97" t="s">
        <v>98</v>
      </c>
      <c r="C199" s="98">
        <v>20.75</v>
      </c>
      <c r="D199" s="98">
        <v>24.32</v>
      </c>
      <c r="E199" s="98">
        <v>351.78</v>
      </c>
    </row>
    <row r="200" spans="1:5" x14ac:dyDescent="0.2">
      <c r="A200" s="96">
        <v>2020</v>
      </c>
      <c r="B200" s="97" t="s">
        <v>99</v>
      </c>
      <c r="C200" s="98">
        <v>21.11</v>
      </c>
      <c r="D200" s="98">
        <v>24.34</v>
      </c>
      <c r="E200" s="98">
        <v>333.26</v>
      </c>
    </row>
    <row r="201" spans="1:5" x14ac:dyDescent="0.2">
      <c r="A201" s="96">
        <v>2020</v>
      </c>
      <c r="B201" s="97" t="s">
        <v>100</v>
      </c>
      <c r="C201" s="98">
        <v>21.03</v>
      </c>
      <c r="D201" s="98">
        <v>24.35</v>
      </c>
      <c r="E201" s="98">
        <v>392.09</v>
      </c>
    </row>
    <row r="202" spans="1:5" x14ac:dyDescent="0.2">
      <c r="A202" s="96">
        <v>2021</v>
      </c>
      <c r="B202" s="97" t="s">
        <v>89</v>
      </c>
      <c r="C202" s="98">
        <v>21.04</v>
      </c>
      <c r="D202" s="98">
        <v>24.38</v>
      </c>
      <c r="E202" s="98">
        <v>421.17</v>
      </c>
    </row>
    <row r="203" spans="1:5" x14ac:dyDescent="0.2">
      <c r="A203" s="96">
        <v>2021</v>
      </c>
      <c r="B203" s="97" t="s">
        <v>90</v>
      </c>
      <c r="C203" s="98">
        <v>21.02</v>
      </c>
      <c r="D203" s="98">
        <v>24.03</v>
      </c>
      <c r="E203" s="98">
        <v>465.7</v>
      </c>
    </row>
    <row r="204" spans="1:5" x14ac:dyDescent="0.2">
      <c r="A204" s="96">
        <v>2021</v>
      </c>
      <c r="B204" s="97" t="s">
        <v>91</v>
      </c>
      <c r="C204" s="98">
        <v>21.06</v>
      </c>
      <c r="D204" s="98">
        <v>24.03</v>
      </c>
      <c r="E204" s="98">
        <v>480.02</v>
      </c>
    </row>
    <row r="205" spans="1:5" x14ac:dyDescent="0.2">
      <c r="A205" s="96">
        <v>2021</v>
      </c>
      <c r="B205" s="97" t="s">
        <v>92</v>
      </c>
      <c r="C205" s="98">
        <v>21.05</v>
      </c>
      <c r="D205" s="98">
        <v>24.18</v>
      </c>
      <c r="E205" s="98">
        <v>458.81</v>
      </c>
    </row>
    <row r="206" spans="1:5" x14ac:dyDescent="0.2">
      <c r="A206" s="96">
        <v>2021</v>
      </c>
      <c r="B206" s="97" t="s">
        <v>93</v>
      </c>
      <c r="C206" s="98">
        <v>21.01</v>
      </c>
      <c r="D206" s="98">
        <v>24.17</v>
      </c>
      <c r="E206" s="98">
        <v>480.98</v>
      </c>
    </row>
    <row r="207" spans="1:5" x14ac:dyDescent="0.2">
      <c r="A207" s="96">
        <v>2021</v>
      </c>
      <c r="B207" s="97" t="s">
        <v>94</v>
      </c>
      <c r="C207" s="98">
        <v>21.05</v>
      </c>
      <c r="D207" s="98">
        <v>24.3</v>
      </c>
      <c r="E207" s="98">
        <v>495.66</v>
      </c>
    </row>
    <row r="208" spans="1:5" x14ac:dyDescent="0.2">
      <c r="A208" s="96">
        <v>2021</v>
      </c>
      <c r="B208" s="97" t="s">
        <v>95</v>
      </c>
      <c r="C208" s="98">
        <v>21.07</v>
      </c>
      <c r="D208" s="98">
        <v>24.25</v>
      </c>
      <c r="E208" s="98">
        <v>498.38</v>
      </c>
    </row>
    <row r="209" spans="1:5" x14ac:dyDescent="0.2">
      <c r="A209" s="96">
        <v>2021</v>
      </c>
      <c r="B209" s="97" t="s">
        <v>96</v>
      </c>
      <c r="C209" s="98">
        <v>21.12</v>
      </c>
      <c r="D209" s="98">
        <v>24.06</v>
      </c>
      <c r="E209" s="98">
        <v>491.64</v>
      </c>
    </row>
    <row r="210" spans="1:5" x14ac:dyDescent="0.2">
      <c r="A210" s="96">
        <v>2021</v>
      </c>
      <c r="B210" s="97" t="s">
        <v>97</v>
      </c>
      <c r="C210" s="98">
        <v>21.22</v>
      </c>
      <c r="D210" s="98">
        <v>24.26</v>
      </c>
      <c r="E210" s="98">
        <v>514.4</v>
      </c>
    </row>
    <row r="211" spans="1:5" x14ac:dyDescent="0.2">
      <c r="A211" s="96">
        <v>2021</v>
      </c>
      <c r="B211" s="97" t="s">
        <v>98</v>
      </c>
      <c r="C211" s="98">
        <v>21.47</v>
      </c>
      <c r="D211" s="98">
        <v>24.47</v>
      </c>
      <c r="E211" s="98">
        <v>610.82000000000005</v>
      </c>
    </row>
    <row r="212" spans="1:5" x14ac:dyDescent="0.2">
      <c r="A212" s="96">
        <v>2021</v>
      </c>
      <c r="B212" s="97" t="s">
        <v>99</v>
      </c>
      <c r="C212" s="113">
        <v>21.58</v>
      </c>
      <c r="D212" s="113">
        <v>24.53</v>
      </c>
      <c r="E212" s="113">
        <v>632.63</v>
      </c>
    </row>
    <row r="213" spans="1:5" x14ac:dyDescent="0.2">
      <c r="A213" s="96">
        <v>2021</v>
      </c>
      <c r="B213" s="97" t="s">
        <v>100</v>
      </c>
      <c r="C213" s="118">
        <v>22.23</v>
      </c>
      <c r="D213" s="118">
        <v>25.04</v>
      </c>
      <c r="E213" s="118">
        <v>614.05999999999995</v>
      </c>
    </row>
    <row r="214" spans="1:5" x14ac:dyDescent="0.2">
      <c r="A214" s="96">
        <v>2022</v>
      </c>
      <c r="B214" s="97" t="s">
        <v>89</v>
      </c>
      <c r="C214" s="118">
        <v>22.39</v>
      </c>
      <c r="D214" s="118">
        <v>25.07</v>
      </c>
      <c r="E214" s="118">
        <v>637.86</v>
      </c>
    </row>
    <row r="215" spans="1:5" x14ac:dyDescent="0.2">
      <c r="A215" s="96">
        <v>2022</v>
      </c>
      <c r="B215" s="97" t="s">
        <v>90</v>
      </c>
      <c r="D215" s="118">
        <v>25.03</v>
      </c>
      <c r="E215" s="118">
        <v>695.71</v>
      </c>
    </row>
    <row r="216" spans="1:5" x14ac:dyDescent="0.2">
      <c r="A216" s="96">
        <v>2022</v>
      </c>
      <c r="B216" s="97" t="s">
        <v>91</v>
      </c>
      <c r="D216" s="118">
        <v>25.92</v>
      </c>
      <c r="E216" s="118">
        <v>1009.89</v>
      </c>
    </row>
    <row r="217" spans="1:5" x14ac:dyDescent="0.2">
      <c r="A217" s="96">
        <v>2022</v>
      </c>
      <c r="B217" s="97" t="s">
        <v>92</v>
      </c>
      <c r="D217" s="118">
        <v>26.46</v>
      </c>
      <c r="E217" s="118">
        <v>960.77</v>
      </c>
    </row>
    <row r="218" spans="1:5" x14ac:dyDescent="0.2">
      <c r="A218" s="96">
        <v>2022</v>
      </c>
      <c r="B218" s="97" t="s">
        <v>93</v>
      </c>
      <c r="D218" s="118">
        <v>27.17</v>
      </c>
      <c r="E218" s="118">
        <v>1046</v>
      </c>
    </row>
    <row r="219" spans="1:5" x14ac:dyDescent="0.2">
      <c r="A219" s="96">
        <v>2022</v>
      </c>
      <c r="B219" s="97" t="s">
        <v>94</v>
      </c>
      <c r="D219" s="118">
        <v>28.57</v>
      </c>
      <c r="E219" s="118">
        <v>1108.68</v>
      </c>
    </row>
    <row r="220" spans="1:5" x14ac:dyDescent="0.2">
      <c r="A220" s="96">
        <v>2022</v>
      </c>
      <c r="B220" s="97" t="s">
        <v>95</v>
      </c>
      <c r="D220" s="118">
        <v>29.69</v>
      </c>
      <c r="E220" s="118">
        <v>1044.26</v>
      </c>
    </row>
    <row r="221" spans="1:5" x14ac:dyDescent="0.2">
      <c r="A221" s="96">
        <v>2022</v>
      </c>
      <c r="B221" s="97" t="s">
        <v>96</v>
      </c>
      <c r="D221" s="118">
        <v>30.34</v>
      </c>
      <c r="E221" s="118">
        <v>896.9</v>
      </c>
    </row>
    <row r="222" spans="1:5" x14ac:dyDescent="0.2">
      <c r="A222" s="96">
        <v>2022</v>
      </c>
      <c r="B222" s="97" t="s">
        <v>97</v>
      </c>
      <c r="D222" s="118">
        <v>30.94</v>
      </c>
      <c r="E222" s="118">
        <v>1016.51</v>
      </c>
    </row>
    <row r="223" spans="1:5" x14ac:dyDescent="0.2">
      <c r="A223" s="96">
        <v>2022</v>
      </c>
      <c r="B223" s="97" t="s">
        <v>98</v>
      </c>
      <c r="D223" s="118">
        <v>32.49</v>
      </c>
      <c r="E223" s="118">
        <v>1015.59</v>
      </c>
    </row>
    <row r="224" spans="1:5" x14ac:dyDescent="0.2">
      <c r="A224" s="96">
        <v>2022</v>
      </c>
      <c r="B224" s="97" t="s">
        <v>99</v>
      </c>
      <c r="D224" s="118">
        <v>32.49</v>
      </c>
      <c r="E224" s="118">
        <v>969.82</v>
      </c>
    </row>
    <row r="225" spans="1:5" x14ac:dyDescent="0.2">
      <c r="A225" s="96">
        <v>2022</v>
      </c>
      <c r="B225" s="97" t="s">
        <v>100</v>
      </c>
      <c r="D225" s="118">
        <v>32.33</v>
      </c>
      <c r="E225" s="118">
        <v>883.12</v>
      </c>
    </row>
    <row r="226" spans="1:5" x14ac:dyDescent="0.2">
      <c r="A226" s="96">
        <v>2023</v>
      </c>
      <c r="B226" s="97" t="s">
        <v>89</v>
      </c>
      <c r="C226" s="118"/>
      <c r="D226" s="118">
        <v>32.74</v>
      </c>
      <c r="E226" s="118">
        <v>873.84</v>
      </c>
    </row>
    <row r="227" spans="1:5" x14ac:dyDescent="0.2">
      <c r="A227" s="96">
        <v>2023</v>
      </c>
      <c r="B227" s="97" t="s">
        <v>90</v>
      </c>
      <c r="C227" s="118"/>
      <c r="D227" s="118">
        <v>35.53</v>
      </c>
      <c r="E227" s="118">
        <v>814.53</v>
      </c>
    </row>
    <row r="228" spans="1:5" x14ac:dyDescent="0.2">
      <c r="A228" s="96">
        <v>2023</v>
      </c>
      <c r="B228" s="97" t="s">
        <v>91</v>
      </c>
      <c r="C228" s="118"/>
      <c r="D228" s="118">
        <v>34.950000000000003</v>
      </c>
      <c r="E228" s="118">
        <v>760.22</v>
      </c>
    </row>
    <row r="229" spans="1:5" x14ac:dyDescent="0.2">
      <c r="A229" s="96">
        <v>2023</v>
      </c>
      <c r="B229" s="97" t="s">
        <v>92</v>
      </c>
      <c r="C229" s="118"/>
      <c r="D229" s="118">
        <v>34.94</v>
      </c>
      <c r="E229" s="118">
        <v>684.45</v>
      </c>
    </row>
    <row r="230" spans="1:5" x14ac:dyDescent="0.2">
      <c r="A230" s="96">
        <v>2023</v>
      </c>
      <c r="B230" s="97" t="s">
        <v>93</v>
      </c>
      <c r="C230" s="118"/>
      <c r="D230" s="118">
        <v>34.83</v>
      </c>
      <c r="E230" s="118">
        <v>621.84</v>
      </c>
    </row>
  </sheetData>
  <phoneticPr fontId="5" type="noConversion"/>
  <hyperlinks>
    <hyperlink ref="A5" r:id="rId1" xr:uid="{0FC965FE-CE48-4C18-9054-005CD48A49F5}"/>
  </hyperlinks>
  <pageMargins left="0" right="0" top="0.78740157480314965" bottom="0.39370078740157483" header="0.31496062992125984" footer="0.31496062992125984"/>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tabColor theme="4" tint="0.39997558519241921"/>
  </sheetPr>
  <dimension ref="A1:U48"/>
  <sheetViews>
    <sheetView showGridLines="0" zoomScaleNormal="100" workbookViewId="0"/>
  </sheetViews>
  <sheetFormatPr defaultColWidth="8.28515625" defaultRowHeight="12.75" x14ac:dyDescent="0.2"/>
  <sheetData>
    <row r="1" spans="1:21" ht="18" customHeight="1" x14ac:dyDescent="0.2">
      <c r="A1" s="8" t="s">
        <v>29</v>
      </c>
      <c r="B1" s="6"/>
      <c r="C1" s="6"/>
      <c r="D1" s="6"/>
      <c r="E1" s="6"/>
      <c r="F1" s="6"/>
      <c r="G1" s="6"/>
      <c r="H1" s="6"/>
      <c r="I1" s="6"/>
      <c r="J1" s="6"/>
      <c r="K1" s="6"/>
      <c r="L1" s="6"/>
      <c r="M1" s="6"/>
      <c r="N1" s="6"/>
      <c r="O1" s="6"/>
      <c r="P1" s="6"/>
      <c r="Q1" s="6"/>
      <c r="R1" s="6"/>
      <c r="S1" s="6"/>
      <c r="T1" s="6"/>
      <c r="U1" s="6"/>
    </row>
    <row r="2" spans="1:21" ht="18" customHeight="1" x14ac:dyDescent="0.2">
      <c r="A2" s="21" t="s">
        <v>114</v>
      </c>
      <c r="B2" s="22"/>
      <c r="C2" s="22"/>
      <c r="D2" s="22"/>
      <c r="E2" s="22"/>
      <c r="F2" s="22"/>
      <c r="G2" s="22"/>
      <c r="H2" s="22"/>
      <c r="I2" s="22"/>
      <c r="J2" s="22"/>
      <c r="K2" s="21" t="s">
        <v>114</v>
      </c>
      <c r="L2" s="22"/>
      <c r="M2" s="22"/>
      <c r="N2" s="22"/>
      <c r="O2" s="22"/>
      <c r="P2" s="22"/>
      <c r="Q2" s="22"/>
      <c r="R2" s="22"/>
      <c r="S2" s="22"/>
      <c r="T2" s="22"/>
      <c r="U2" s="22"/>
    </row>
    <row r="3" spans="1:21" x14ac:dyDescent="0.2">
      <c r="A3" s="5"/>
      <c r="B3" s="5"/>
      <c r="C3" s="5"/>
      <c r="D3" s="5"/>
      <c r="E3" s="5"/>
      <c r="F3" s="5"/>
      <c r="G3" s="5"/>
      <c r="H3" s="5"/>
      <c r="I3" s="5"/>
      <c r="J3" s="5"/>
      <c r="K3" s="5"/>
      <c r="L3" s="5"/>
      <c r="M3" s="5"/>
      <c r="N3" s="5"/>
      <c r="O3" s="5"/>
      <c r="P3" s="5"/>
      <c r="Q3" s="5"/>
      <c r="R3" s="5"/>
      <c r="S3" s="5"/>
      <c r="T3" s="5"/>
      <c r="U3" s="5"/>
    </row>
    <row r="4" spans="1:21" x14ac:dyDescent="0.2">
      <c r="A4" s="5"/>
      <c r="B4" s="5"/>
      <c r="C4" s="5"/>
      <c r="D4" s="5"/>
      <c r="E4" s="5"/>
      <c r="F4" s="5"/>
      <c r="G4" s="5"/>
      <c r="H4" s="5"/>
      <c r="I4" s="5"/>
      <c r="J4" s="5"/>
      <c r="K4" s="5"/>
      <c r="L4" s="5"/>
      <c r="M4" s="5"/>
      <c r="N4" s="5"/>
      <c r="O4" s="5"/>
      <c r="P4" s="5"/>
      <c r="Q4" s="5"/>
      <c r="R4" s="5"/>
      <c r="S4" s="5"/>
      <c r="T4" s="5"/>
      <c r="U4" s="5"/>
    </row>
    <row r="5" spans="1:21" x14ac:dyDescent="0.2">
      <c r="A5" s="5"/>
      <c r="B5" s="5"/>
      <c r="C5" s="5"/>
      <c r="D5" s="5"/>
      <c r="E5" s="5"/>
      <c r="F5" s="5"/>
      <c r="G5" s="5"/>
      <c r="H5" s="5"/>
      <c r="I5" s="5"/>
      <c r="J5" s="5"/>
      <c r="K5" s="5"/>
      <c r="L5" s="5"/>
      <c r="M5" s="5"/>
      <c r="N5" s="5"/>
      <c r="O5" s="5"/>
      <c r="P5" s="5"/>
      <c r="Q5" s="5"/>
      <c r="R5" s="5"/>
      <c r="S5" s="5"/>
      <c r="T5" s="5"/>
      <c r="U5" s="5"/>
    </row>
    <row r="6" spans="1:21" x14ac:dyDescent="0.2">
      <c r="A6" s="5"/>
      <c r="B6" s="5"/>
      <c r="C6" s="5"/>
      <c r="D6" s="5"/>
      <c r="E6" s="5"/>
      <c r="F6" s="5"/>
      <c r="G6" s="5"/>
      <c r="H6" s="5"/>
      <c r="I6" s="5"/>
      <c r="J6" s="5"/>
      <c r="K6" s="5"/>
      <c r="L6" s="5"/>
      <c r="M6" s="5"/>
      <c r="N6" s="5"/>
      <c r="O6" s="5"/>
      <c r="P6" s="5"/>
      <c r="Q6" s="5"/>
      <c r="R6" s="5"/>
      <c r="S6" s="5"/>
      <c r="T6" s="5"/>
      <c r="U6" s="5"/>
    </row>
    <row r="7" spans="1:21" x14ac:dyDescent="0.2">
      <c r="A7" s="5"/>
      <c r="B7" s="5"/>
      <c r="C7" s="5"/>
      <c r="D7" s="5"/>
      <c r="E7" s="5"/>
      <c r="F7" s="5"/>
      <c r="G7" s="5"/>
      <c r="H7" s="5"/>
      <c r="I7" s="5"/>
      <c r="J7" s="5"/>
      <c r="K7" s="5"/>
      <c r="L7" s="5"/>
      <c r="M7" s="5"/>
      <c r="N7" s="5"/>
      <c r="O7" s="5"/>
      <c r="P7" s="5"/>
      <c r="Q7" s="5"/>
      <c r="R7" s="5"/>
      <c r="S7" s="5"/>
      <c r="T7" s="5"/>
      <c r="U7" s="5"/>
    </row>
    <row r="8" spans="1:21" x14ac:dyDescent="0.2">
      <c r="A8" s="5"/>
      <c r="B8" s="5"/>
      <c r="C8" s="5"/>
      <c r="D8" s="5"/>
      <c r="E8" s="5"/>
      <c r="F8" s="5"/>
      <c r="G8" s="5"/>
      <c r="H8" s="5"/>
      <c r="I8" s="5"/>
      <c r="J8" s="5"/>
      <c r="K8" s="5"/>
      <c r="L8" s="5"/>
      <c r="M8" s="5"/>
      <c r="N8" s="5"/>
      <c r="O8" s="5"/>
      <c r="P8" s="5"/>
      <c r="Q8" s="5"/>
      <c r="R8" s="5"/>
      <c r="S8" s="5"/>
      <c r="T8" s="5"/>
      <c r="U8" s="5"/>
    </row>
    <row r="9" spans="1:21" x14ac:dyDescent="0.2">
      <c r="A9" s="5"/>
      <c r="B9" s="5"/>
      <c r="C9" s="5"/>
      <c r="D9" s="5"/>
      <c r="E9" s="5"/>
      <c r="F9" s="5"/>
      <c r="G9" s="5"/>
      <c r="H9" s="5"/>
      <c r="I9" s="5"/>
      <c r="J9" s="5"/>
      <c r="K9" s="5"/>
      <c r="L9" s="5"/>
      <c r="M9" s="5"/>
      <c r="N9" s="5"/>
      <c r="O9" s="5"/>
      <c r="P9" s="5"/>
      <c r="Q9" s="5"/>
      <c r="R9" s="5"/>
      <c r="S9" s="5"/>
      <c r="T9" s="5"/>
      <c r="U9" s="5"/>
    </row>
    <row r="10" spans="1:21" x14ac:dyDescent="0.2">
      <c r="A10" s="5"/>
      <c r="B10" s="5"/>
      <c r="C10" s="5"/>
      <c r="D10" s="5"/>
      <c r="E10" s="5"/>
      <c r="F10" s="5"/>
      <c r="G10" s="5"/>
      <c r="H10" s="5"/>
      <c r="I10" s="5"/>
      <c r="J10" s="5"/>
      <c r="K10" s="5"/>
      <c r="L10" s="5"/>
      <c r="M10" s="5"/>
      <c r="N10" s="5"/>
      <c r="O10" s="5"/>
      <c r="P10" s="5"/>
      <c r="Q10" s="5"/>
      <c r="R10" s="5"/>
      <c r="S10" s="5"/>
      <c r="T10" s="5"/>
      <c r="U10" s="5"/>
    </row>
    <row r="11" spans="1:21" x14ac:dyDescent="0.2">
      <c r="A11" s="5"/>
      <c r="B11" s="5"/>
      <c r="C11" s="5"/>
      <c r="D11" s="5"/>
      <c r="E11" s="5"/>
      <c r="F11" s="5"/>
      <c r="G11" s="5"/>
      <c r="H11" s="5"/>
      <c r="I11" s="5"/>
      <c r="J11" s="5"/>
      <c r="K11" s="5"/>
      <c r="L11" s="5"/>
      <c r="M11" s="5"/>
      <c r="N11" s="5"/>
      <c r="O11" s="5"/>
      <c r="P11" s="5"/>
      <c r="Q11" s="5"/>
      <c r="R11" s="5"/>
      <c r="S11" s="5"/>
      <c r="T11" s="5"/>
      <c r="U11" s="5"/>
    </row>
    <row r="12" spans="1:21" x14ac:dyDescent="0.2">
      <c r="A12" s="5"/>
      <c r="B12" s="5"/>
      <c r="C12" s="5"/>
      <c r="D12" s="5"/>
      <c r="E12" s="5"/>
      <c r="F12" s="5"/>
      <c r="G12" s="5"/>
      <c r="H12" s="5"/>
      <c r="I12" s="5"/>
      <c r="J12" s="5"/>
      <c r="K12" s="5"/>
      <c r="L12" s="5"/>
      <c r="M12" s="5"/>
      <c r="N12" s="5"/>
      <c r="O12" s="5"/>
      <c r="P12" s="5"/>
      <c r="Q12" s="5"/>
      <c r="R12" s="5"/>
      <c r="S12" s="5"/>
      <c r="T12" s="5"/>
      <c r="U12" s="5"/>
    </row>
    <row r="13" spans="1:21" x14ac:dyDescent="0.2">
      <c r="A13" s="5"/>
      <c r="B13" s="5"/>
      <c r="C13" s="5"/>
      <c r="D13" s="5"/>
      <c r="E13" s="5"/>
      <c r="F13" s="5"/>
      <c r="G13" s="5"/>
      <c r="H13" s="5"/>
      <c r="I13" s="5"/>
      <c r="J13" s="5"/>
      <c r="K13" s="5"/>
      <c r="L13" s="5"/>
      <c r="M13" s="5"/>
      <c r="N13" s="5"/>
      <c r="O13" s="5"/>
      <c r="P13" s="5"/>
      <c r="Q13" s="5"/>
      <c r="R13" s="5"/>
      <c r="S13" s="5"/>
      <c r="T13" s="5"/>
      <c r="U13" s="5"/>
    </row>
    <row r="14" spans="1:21" x14ac:dyDescent="0.2">
      <c r="A14" s="5"/>
      <c r="B14" s="5"/>
      <c r="C14" s="5"/>
      <c r="D14" s="5"/>
      <c r="E14" s="5"/>
      <c r="F14" s="5"/>
      <c r="G14" s="5"/>
      <c r="H14" s="5"/>
      <c r="I14" s="5"/>
      <c r="J14" s="5"/>
      <c r="K14" s="5"/>
      <c r="L14" s="5"/>
      <c r="M14" s="5"/>
      <c r="N14" s="5"/>
      <c r="O14" s="5"/>
      <c r="P14" s="5"/>
      <c r="Q14" s="5"/>
      <c r="R14" s="5"/>
      <c r="S14" s="5"/>
      <c r="T14" s="5"/>
      <c r="U14" s="5"/>
    </row>
    <row r="15" spans="1:21" x14ac:dyDescent="0.2">
      <c r="A15" s="5"/>
      <c r="B15" s="5"/>
      <c r="C15" s="5"/>
      <c r="D15" s="5"/>
      <c r="E15" s="5"/>
      <c r="F15" s="5"/>
      <c r="G15" s="5"/>
      <c r="H15" s="5"/>
      <c r="I15" s="5"/>
      <c r="J15" s="5"/>
      <c r="K15" s="5"/>
      <c r="L15" s="5"/>
      <c r="M15" s="5"/>
      <c r="N15" s="5"/>
      <c r="O15" s="5"/>
      <c r="P15" s="5"/>
      <c r="Q15" s="5"/>
      <c r="R15" s="5"/>
      <c r="S15" s="5"/>
      <c r="T15" s="5"/>
      <c r="U15" s="5"/>
    </row>
    <row r="16" spans="1:21" x14ac:dyDescent="0.2">
      <c r="A16" s="5"/>
      <c r="B16" s="5"/>
      <c r="C16" s="5"/>
      <c r="D16" s="5"/>
      <c r="E16" s="5"/>
      <c r="F16" s="5"/>
      <c r="G16" s="5"/>
      <c r="H16" s="5"/>
      <c r="I16" s="5"/>
      <c r="J16" s="5"/>
      <c r="K16" s="5"/>
      <c r="L16" s="5"/>
      <c r="M16" s="5"/>
      <c r="N16" s="5"/>
      <c r="O16" s="5"/>
      <c r="P16" s="5"/>
      <c r="Q16" s="5"/>
      <c r="R16" s="5"/>
      <c r="S16" s="5"/>
      <c r="T16" s="5"/>
      <c r="U16" s="5"/>
    </row>
    <row r="17" spans="1:21" x14ac:dyDescent="0.2">
      <c r="A17" s="5"/>
      <c r="B17" s="5"/>
      <c r="C17" s="5"/>
      <c r="D17" s="5"/>
      <c r="E17" s="5"/>
      <c r="F17" s="5"/>
      <c r="G17" s="5"/>
      <c r="H17" s="5"/>
      <c r="I17" s="5"/>
      <c r="J17" s="5"/>
      <c r="K17" s="5"/>
      <c r="L17" s="5"/>
      <c r="M17" s="5"/>
      <c r="N17" s="5"/>
      <c r="O17" s="5"/>
      <c r="P17" s="5"/>
      <c r="Q17" s="5"/>
      <c r="R17" s="5"/>
      <c r="S17" s="5"/>
      <c r="T17" s="5"/>
      <c r="U17" s="5"/>
    </row>
    <row r="18" spans="1:21" x14ac:dyDescent="0.2">
      <c r="A18" s="5"/>
      <c r="B18" s="5"/>
      <c r="C18" s="5"/>
      <c r="D18" s="5"/>
      <c r="E18" s="5"/>
      <c r="F18" s="5"/>
      <c r="G18" s="5"/>
      <c r="H18" s="5"/>
      <c r="I18" s="5"/>
      <c r="J18" s="5"/>
      <c r="K18" s="5"/>
      <c r="L18" s="5"/>
      <c r="M18" s="5"/>
      <c r="N18" s="5"/>
      <c r="O18" s="5"/>
      <c r="P18" s="5"/>
      <c r="Q18" s="5"/>
      <c r="R18" s="5"/>
      <c r="S18" s="5"/>
      <c r="T18" s="5"/>
      <c r="U18" s="5"/>
    </row>
    <row r="19" spans="1:21" x14ac:dyDescent="0.2">
      <c r="A19" s="5"/>
      <c r="B19" s="5"/>
      <c r="C19" s="5"/>
      <c r="D19" s="5"/>
      <c r="E19" s="5"/>
      <c r="F19" s="5"/>
      <c r="G19" s="5"/>
      <c r="H19" s="5"/>
      <c r="I19" s="5"/>
      <c r="J19" s="5"/>
      <c r="K19" s="5"/>
      <c r="L19" s="5"/>
      <c r="M19" s="5"/>
      <c r="N19" s="5"/>
      <c r="O19" s="5"/>
      <c r="P19" s="5"/>
      <c r="Q19" s="5"/>
      <c r="R19" s="5"/>
      <c r="S19" s="5"/>
      <c r="T19" s="5"/>
      <c r="U19" s="5"/>
    </row>
    <row r="20" spans="1:21" x14ac:dyDescent="0.2">
      <c r="A20" s="5"/>
      <c r="B20" s="5"/>
      <c r="C20" s="5"/>
      <c r="D20" s="5"/>
      <c r="E20" s="5"/>
      <c r="F20" s="5"/>
      <c r="G20" s="5"/>
      <c r="H20" s="5"/>
      <c r="I20" s="5"/>
      <c r="J20" s="5"/>
      <c r="K20" s="5"/>
      <c r="L20" s="5"/>
      <c r="M20" s="5"/>
      <c r="N20" s="5"/>
      <c r="O20" s="5"/>
      <c r="P20" s="5"/>
      <c r="Q20" s="5"/>
      <c r="R20" s="5"/>
      <c r="S20" s="5"/>
      <c r="T20" s="5"/>
      <c r="U20" s="5"/>
    </row>
    <row r="21" spans="1:21" x14ac:dyDescent="0.2">
      <c r="A21" s="5"/>
      <c r="B21" s="5"/>
      <c r="C21" s="5"/>
      <c r="D21" s="5"/>
      <c r="E21" s="5"/>
      <c r="F21" s="5"/>
      <c r="G21" s="5"/>
      <c r="H21" s="5"/>
      <c r="I21" s="5"/>
      <c r="J21" s="5"/>
      <c r="K21" s="5"/>
      <c r="L21" s="5"/>
      <c r="M21" s="5"/>
      <c r="N21" s="5"/>
      <c r="O21" s="5"/>
      <c r="P21" s="5"/>
      <c r="Q21" s="5"/>
      <c r="R21" s="5"/>
      <c r="S21" s="5"/>
      <c r="T21" s="5"/>
      <c r="U21" s="5"/>
    </row>
    <row r="22" spans="1:21" x14ac:dyDescent="0.2">
      <c r="A22" s="5"/>
      <c r="B22" s="5"/>
      <c r="C22" s="5"/>
      <c r="D22" s="5"/>
      <c r="E22" s="5"/>
      <c r="F22" s="5"/>
      <c r="G22" s="5"/>
      <c r="H22" s="5"/>
      <c r="I22" s="5"/>
      <c r="J22" s="5"/>
      <c r="K22" s="5"/>
      <c r="L22" s="5"/>
      <c r="M22" s="5"/>
      <c r="N22" s="5"/>
      <c r="O22" s="5"/>
      <c r="P22" s="5"/>
      <c r="Q22" s="5"/>
      <c r="R22" s="5"/>
      <c r="S22" s="5"/>
      <c r="T22" s="5"/>
      <c r="U22" s="5"/>
    </row>
    <row r="23" spans="1:21" x14ac:dyDescent="0.2">
      <c r="A23" s="6"/>
      <c r="B23" s="6"/>
      <c r="C23" s="6"/>
      <c r="D23" s="6"/>
      <c r="E23" s="6"/>
      <c r="F23" s="6"/>
      <c r="G23" s="6"/>
      <c r="H23" s="6"/>
      <c r="I23" s="6"/>
      <c r="J23" s="6"/>
      <c r="K23" s="6"/>
      <c r="L23" s="6"/>
      <c r="M23" s="6"/>
      <c r="N23" s="6"/>
      <c r="O23" s="6"/>
      <c r="P23" s="6"/>
      <c r="Q23" s="6"/>
      <c r="R23" s="6"/>
      <c r="S23" s="6"/>
      <c r="T23" s="6"/>
      <c r="U23" s="6"/>
    </row>
    <row r="24" spans="1:21" x14ac:dyDescent="0.2">
      <c r="A24" s="5"/>
      <c r="B24" s="5"/>
      <c r="C24" s="5"/>
      <c r="D24" s="5"/>
      <c r="E24" s="5"/>
      <c r="F24" s="5"/>
      <c r="G24" s="5"/>
      <c r="H24" s="5"/>
      <c r="I24" s="5"/>
      <c r="J24" s="5"/>
      <c r="K24" s="5"/>
      <c r="L24" s="5"/>
      <c r="M24" s="5"/>
      <c r="N24" s="5"/>
      <c r="O24" s="5"/>
      <c r="P24" s="5"/>
      <c r="Q24" s="5"/>
      <c r="R24" s="5"/>
      <c r="S24" s="5"/>
      <c r="T24" s="5"/>
      <c r="U24" s="5"/>
    </row>
    <row r="25" spans="1:21" ht="18" customHeight="1" x14ac:dyDescent="0.2">
      <c r="A25" s="21" t="s">
        <v>114</v>
      </c>
      <c r="B25" s="22"/>
      <c r="C25" s="22"/>
      <c r="D25" s="22"/>
      <c r="E25" s="22"/>
      <c r="F25" s="22"/>
      <c r="G25" s="22"/>
      <c r="H25" s="22"/>
      <c r="I25" s="22"/>
      <c r="J25" s="22"/>
      <c r="K25" s="21" t="s">
        <v>114</v>
      </c>
      <c r="L25" s="22"/>
      <c r="M25" s="22"/>
      <c r="N25" s="22"/>
      <c r="O25" s="22"/>
      <c r="P25" s="22"/>
      <c r="Q25" s="22"/>
      <c r="R25" s="22"/>
      <c r="S25" s="22"/>
      <c r="T25" s="22"/>
      <c r="U25" s="22"/>
    </row>
    <row r="26" spans="1:21" x14ac:dyDescent="0.2">
      <c r="A26" s="5"/>
      <c r="B26" s="5"/>
      <c r="C26" s="5"/>
      <c r="D26" s="5"/>
      <c r="E26" s="5"/>
      <c r="F26" s="5"/>
      <c r="G26" s="5"/>
      <c r="H26" s="5"/>
      <c r="I26" s="5"/>
      <c r="J26" s="5"/>
      <c r="K26" s="5"/>
      <c r="L26" s="5"/>
      <c r="M26" s="5"/>
      <c r="N26" s="5"/>
      <c r="O26" s="5"/>
      <c r="P26" s="5"/>
      <c r="Q26" s="5"/>
      <c r="R26" s="5"/>
      <c r="S26" s="5"/>
      <c r="T26" s="5"/>
      <c r="U26" s="5"/>
    </row>
    <row r="27" spans="1:21" x14ac:dyDescent="0.2">
      <c r="A27" s="5"/>
      <c r="B27" s="5"/>
      <c r="C27" s="5"/>
      <c r="D27" s="5"/>
      <c r="E27" s="5"/>
      <c r="F27" s="5"/>
      <c r="G27" s="5"/>
      <c r="H27" s="5"/>
      <c r="I27" s="5"/>
      <c r="J27" s="5"/>
      <c r="K27" s="5"/>
      <c r="L27" s="5"/>
      <c r="M27" s="5"/>
      <c r="N27" s="5"/>
      <c r="O27" s="5"/>
      <c r="P27" s="5"/>
      <c r="Q27" s="5"/>
      <c r="R27" s="5"/>
      <c r="S27" s="5"/>
      <c r="T27" s="5"/>
      <c r="U27" s="5"/>
    </row>
    <row r="28" spans="1:21" x14ac:dyDescent="0.2">
      <c r="A28" s="5"/>
      <c r="B28" s="5"/>
      <c r="C28" s="5"/>
      <c r="D28" s="5"/>
      <c r="E28" s="5"/>
      <c r="F28" s="5"/>
      <c r="G28" s="5"/>
      <c r="H28" s="5"/>
      <c r="I28" s="5"/>
      <c r="J28" s="5"/>
      <c r="K28" s="5"/>
      <c r="L28" s="5"/>
      <c r="M28" s="5"/>
      <c r="N28" s="5"/>
      <c r="O28" s="5"/>
      <c r="P28" s="5"/>
      <c r="Q28" s="5"/>
      <c r="R28" s="5"/>
      <c r="S28" s="5"/>
      <c r="T28" s="5"/>
      <c r="U28" s="5"/>
    </row>
    <row r="29" spans="1:21" x14ac:dyDescent="0.2">
      <c r="A29" s="5"/>
      <c r="B29" s="5"/>
      <c r="C29" s="5"/>
      <c r="D29" s="5"/>
      <c r="E29" s="5"/>
      <c r="F29" s="5"/>
      <c r="G29" s="5"/>
      <c r="H29" s="5"/>
      <c r="I29" s="5"/>
      <c r="J29" s="5"/>
      <c r="K29" s="5"/>
      <c r="L29" s="5"/>
      <c r="M29" s="5"/>
      <c r="N29" s="5"/>
      <c r="O29" s="5"/>
      <c r="P29" s="5"/>
      <c r="Q29" s="5"/>
      <c r="R29" s="5"/>
      <c r="S29" s="5"/>
      <c r="T29" s="5"/>
      <c r="U29" s="5"/>
    </row>
    <row r="30" spans="1:21" x14ac:dyDescent="0.2">
      <c r="A30" s="5"/>
      <c r="B30" s="5"/>
      <c r="C30" s="5"/>
      <c r="D30" s="5"/>
      <c r="E30" s="5"/>
      <c r="F30" s="5"/>
      <c r="G30" s="5"/>
      <c r="H30" s="5"/>
      <c r="I30" s="5"/>
      <c r="J30" s="5"/>
      <c r="K30" s="5"/>
      <c r="L30" s="5"/>
      <c r="M30" s="5"/>
      <c r="N30" s="5"/>
      <c r="O30" s="5"/>
      <c r="P30" s="5"/>
      <c r="Q30" s="5"/>
      <c r="R30" s="5"/>
      <c r="S30" s="5"/>
      <c r="T30" s="5"/>
      <c r="U30" s="5"/>
    </row>
    <row r="31" spans="1:21" x14ac:dyDescent="0.2">
      <c r="A31" s="5"/>
      <c r="B31" s="5"/>
      <c r="C31" s="5"/>
      <c r="D31" s="5"/>
      <c r="E31" s="5"/>
      <c r="F31" s="5"/>
      <c r="G31" s="5"/>
      <c r="H31" s="5"/>
      <c r="I31" s="5"/>
      <c r="J31" s="5"/>
      <c r="K31" s="5"/>
      <c r="L31" s="5"/>
      <c r="M31" s="5"/>
      <c r="N31" s="5"/>
      <c r="O31" s="5"/>
      <c r="P31" s="5"/>
      <c r="Q31" s="5"/>
      <c r="R31" s="5"/>
      <c r="S31" s="5"/>
      <c r="T31" s="5"/>
      <c r="U31" s="5"/>
    </row>
    <row r="32" spans="1:21" x14ac:dyDescent="0.2">
      <c r="A32" s="5"/>
      <c r="B32" s="5"/>
      <c r="C32" s="5"/>
      <c r="D32" s="5"/>
      <c r="E32" s="5"/>
      <c r="F32" s="5"/>
      <c r="G32" s="5"/>
      <c r="H32" s="5"/>
      <c r="I32" s="5"/>
      <c r="J32" s="5"/>
      <c r="K32" s="5"/>
      <c r="L32" s="5"/>
      <c r="M32" s="5"/>
      <c r="N32" s="5"/>
      <c r="O32" s="5"/>
      <c r="P32" s="5"/>
      <c r="Q32" s="5"/>
      <c r="R32" s="5"/>
      <c r="S32" s="5"/>
      <c r="T32" s="5"/>
      <c r="U32" s="5"/>
    </row>
    <row r="33" spans="1:21" x14ac:dyDescent="0.2">
      <c r="A33" s="5"/>
      <c r="B33" s="5"/>
      <c r="C33" s="5"/>
      <c r="D33" s="5"/>
      <c r="E33" s="5"/>
      <c r="F33" s="5"/>
      <c r="G33" s="5"/>
      <c r="H33" s="5"/>
      <c r="I33" s="5"/>
      <c r="J33" s="5"/>
      <c r="K33" s="5"/>
      <c r="L33" s="5"/>
      <c r="M33" s="5"/>
      <c r="N33" s="5"/>
      <c r="O33" s="5"/>
      <c r="P33" s="5"/>
      <c r="Q33" s="5"/>
      <c r="R33" s="5"/>
      <c r="S33" s="5"/>
      <c r="T33" s="5"/>
      <c r="U33" s="5"/>
    </row>
    <row r="34" spans="1:21" x14ac:dyDescent="0.2">
      <c r="A34" s="5"/>
      <c r="B34" s="5"/>
      <c r="C34" s="5"/>
      <c r="D34" s="5"/>
      <c r="E34" s="5"/>
      <c r="F34" s="5"/>
      <c r="G34" s="5"/>
      <c r="H34" s="5"/>
      <c r="I34" s="5"/>
      <c r="J34" s="5"/>
      <c r="K34" s="5"/>
      <c r="L34" s="5"/>
      <c r="M34" s="5"/>
      <c r="N34" s="5"/>
      <c r="O34" s="5"/>
      <c r="P34" s="5"/>
      <c r="Q34" s="5"/>
      <c r="R34" s="5"/>
      <c r="S34" s="5"/>
      <c r="T34" s="5"/>
      <c r="U34" s="5"/>
    </row>
    <row r="35" spans="1:21" x14ac:dyDescent="0.2">
      <c r="A35" s="5"/>
      <c r="B35" s="5"/>
      <c r="C35" s="5"/>
      <c r="D35" s="5"/>
      <c r="E35" s="5"/>
      <c r="F35" s="5"/>
      <c r="G35" s="5"/>
      <c r="H35" s="5"/>
      <c r="I35" s="5"/>
      <c r="J35" s="5"/>
      <c r="K35" s="5"/>
      <c r="L35" s="5"/>
      <c r="M35" s="5"/>
      <c r="N35" s="5"/>
      <c r="O35" s="5"/>
      <c r="P35" s="5"/>
      <c r="Q35" s="5"/>
      <c r="R35" s="5"/>
      <c r="S35" s="5"/>
      <c r="T35" s="5"/>
      <c r="U35" s="5"/>
    </row>
    <row r="36" spans="1:21" x14ac:dyDescent="0.2">
      <c r="A36" s="5"/>
      <c r="B36" s="5"/>
      <c r="C36" s="5"/>
      <c r="D36" s="5"/>
      <c r="E36" s="5"/>
      <c r="F36" s="5"/>
      <c r="G36" s="5"/>
      <c r="H36" s="5"/>
      <c r="I36" s="5"/>
      <c r="J36" s="5"/>
      <c r="K36" s="5"/>
      <c r="L36" s="5"/>
      <c r="M36" s="5"/>
      <c r="N36" s="5"/>
      <c r="O36" s="5"/>
      <c r="P36" s="5"/>
      <c r="Q36" s="5"/>
      <c r="R36" s="5"/>
      <c r="S36" s="5"/>
      <c r="T36" s="5"/>
      <c r="U36" s="5"/>
    </row>
    <row r="37" spans="1:21" x14ac:dyDescent="0.2">
      <c r="A37" s="5"/>
      <c r="B37" s="5"/>
      <c r="C37" s="5"/>
      <c r="D37" s="5"/>
      <c r="E37" s="5"/>
      <c r="F37" s="5"/>
      <c r="G37" s="5"/>
      <c r="H37" s="5"/>
      <c r="I37" s="5"/>
      <c r="J37" s="5"/>
      <c r="K37" s="5"/>
      <c r="L37" s="5"/>
      <c r="M37" s="5"/>
      <c r="N37" s="5"/>
      <c r="O37" s="5"/>
      <c r="P37" s="5"/>
      <c r="Q37" s="5"/>
      <c r="R37" s="5"/>
      <c r="S37" s="5"/>
      <c r="T37" s="5"/>
      <c r="U37" s="5"/>
    </row>
    <row r="38" spans="1:21" x14ac:dyDescent="0.2">
      <c r="A38" s="5"/>
      <c r="B38" s="5"/>
      <c r="C38" s="5"/>
      <c r="D38" s="5"/>
      <c r="E38" s="5"/>
      <c r="F38" s="5"/>
      <c r="G38" s="5"/>
      <c r="H38" s="5"/>
      <c r="I38" s="5"/>
      <c r="J38" s="5"/>
      <c r="K38" s="5"/>
      <c r="L38" s="5"/>
      <c r="M38" s="5"/>
      <c r="N38" s="5"/>
      <c r="O38" s="5"/>
      <c r="P38" s="5"/>
      <c r="Q38" s="5"/>
      <c r="R38" s="5"/>
      <c r="S38" s="5"/>
      <c r="T38" s="5"/>
      <c r="U38" s="5"/>
    </row>
    <row r="39" spans="1:21" x14ac:dyDescent="0.2">
      <c r="A39" s="5"/>
      <c r="B39" s="5"/>
      <c r="C39" s="5"/>
      <c r="D39" s="5"/>
      <c r="E39" s="5"/>
      <c r="F39" s="5"/>
      <c r="G39" s="5"/>
      <c r="H39" s="5"/>
      <c r="I39" s="5"/>
      <c r="J39" s="5"/>
      <c r="K39" s="5"/>
      <c r="L39" s="5"/>
      <c r="M39" s="5"/>
      <c r="N39" s="5"/>
      <c r="O39" s="5"/>
      <c r="P39" s="5"/>
      <c r="Q39" s="5"/>
      <c r="R39" s="5"/>
      <c r="S39" s="5"/>
      <c r="T39" s="5"/>
      <c r="U39" s="5"/>
    </row>
    <row r="40" spans="1:21" x14ac:dyDescent="0.2">
      <c r="A40" s="5"/>
      <c r="B40" s="5"/>
      <c r="C40" s="5"/>
      <c r="D40" s="5"/>
      <c r="E40" s="5"/>
      <c r="F40" s="5"/>
      <c r="G40" s="5"/>
      <c r="H40" s="5"/>
      <c r="I40" s="5"/>
      <c r="J40" s="5"/>
      <c r="K40" s="5"/>
      <c r="L40" s="5"/>
      <c r="M40" s="5"/>
      <c r="N40" s="5"/>
      <c r="O40" s="5"/>
      <c r="P40" s="5"/>
      <c r="Q40" s="5"/>
      <c r="R40" s="5"/>
      <c r="S40" s="5"/>
      <c r="T40" s="5"/>
      <c r="U40" s="5"/>
    </row>
    <row r="41" spans="1:21" x14ac:dyDescent="0.2">
      <c r="A41" s="5"/>
      <c r="B41" s="5"/>
      <c r="C41" s="5"/>
      <c r="D41" s="5"/>
      <c r="E41" s="5"/>
      <c r="F41" s="5"/>
      <c r="G41" s="5"/>
      <c r="H41" s="5"/>
      <c r="I41" s="5"/>
      <c r="J41" s="5"/>
      <c r="K41" s="5"/>
      <c r="L41" s="5"/>
      <c r="M41" s="5"/>
      <c r="N41" s="5"/>
      <c r="O41" s="5"/>
      <c r="P41" s="5"/>
      <c r="Q41" s="5"/>
      <c r="R41" s="5"/>
      <c r="S41" s="5"/>
      <c r="T41" s="5"/>
      <c r="U41" s="5"/>
    </row>
    <row r="42" spans="1:21" x14ac:dyDescent="0.2">
      <c r="A42" s="5"/>
      <c r="B42" s="5"/>
      <c r="C42" s="5"/>
      <c r="D42" s="5"/>
      <c r="E42" s="5"/>
      <c r="F42" s="5"/>
      <c r="G42" s="5"/>
      <c r="H42" s="5"/>
      <c r="I42" s="5"/>
      <c r="J42" s="5"/>
      <c r="K42" s="5"/>
      <c r="L42" s="5"/>
      <c r="M42" s="5"/>
      <c r="N42" s="5"/>
      <c r="O42" s="5"/>
      <c r="P42" s="5"/>
      <c r="Q42" s="5"/>
      <c r="R42" s="5"/>
      <c r="S42" s="5"/>
      <c r="T42" s="5"/>
      <c r="U42" s="5"/>
    </row>
    <row r="43" spans="1:21" x14ac:dyDescent="0.2">
      <c r="A43" s="5"/>
      <c r="B43" s="5"/>
      <c r="C43" s="5"/>
      <c r="D43" s="5"/>
      <c r="E43" s="5"/>
      <c r="F43" s="5"/>
      <c r="G43" s="5"/>
      <c r="H43" s="5"/>
      <c r="I43" s="5"/>
      <c r="J43" s="5"/>
      <c r="K43" s="5"/>
      <c r="L43" s="5"/>
      <c r="M43" s="5"/>
      <c r="N43" s="5"/>
      <c r="O43" s="5"/>
      <c r="P43" s="5"/>
      <c r="Q43" s="5"/>
      <c r="R43" s="5"/>
      <c r="S43" s="5"/>
      <c r="T43" s="5"/>
      <c r="U43" s="5"/>
    </row>
    <row r="44" spans="1:21" x14ac:dyDescent="0.2">
      <c r="A44" s="5"/>
      <c r="B44" s="5"/>
      <c r="C44" s="5"/>
      <c r="D44" s="5"/>
      <c r="E44" s="5"/>
      <c r="F44" s="5"/>
      <c r="G44" s="5"/>
      <c r="H44" s="5"/>
      <c r="I44" s="5"/>
      <c r="J44" s="5"/>
      <c r="K44" s="5"/>
      <c r="L44" s="5"/>
      <c r="M44" s="5"/>
      <c r="N44" s="5"/>
      <c r="O44" s="5"/>
      <c r="P44" s="5"/>
      <c r="Q44" s="5"/>
      <c r="R44" s="5"/>
      <c r="S44" s="5"/>
      <c r="T44" s="5"/>
      <c r="U44" s="5"/>
    </row>
    <row r="45" spans="1:21" ht="6" customHeight="1" x14ac:dyDescent="0.2">
      <c r="A45" s="5"/>
      <c r="B45" s="5"/>
      <c r="C45" s="5"/>
      <c r="D45" s="5"/>
      <c r="E45" s="5"/>
      <c r="F45" s="5"/>
      <c r="G45" s="5"/>
      <c r="H45" s="5"/>
      <c r="I45" s="5"/>
      <c r="J45" s="5"/>
      <c r="K45" s="5"/>
      <c r="L45" s="5"/>
      <c r="M45" s="5"/>
      <c r="N45" s="5"/>
      <c r="O45" s="5"/>
      <c r="P45" s="5"/>
      <c r="Q45" s="5"/>
      <c r="R45" s="5"/>
      <c r="S45" s="5"/>
      <c r="T45" s="5"/>
      <c r="U45" s="5"/>
    </row>
    <row r="46" spans="1:21" ht="15.75" x14ac:dyDescent="0.25">
      <c r="A46" s="23" t="s">
        <v>17</v>
      </c>
      <c r="B46" s="24"/>
      <c r="C46" s="24"/>
      <c r="D46" s="24"/>
      <c r="E46" s="24"/>
      <c r="F46" s="24"/>
      <c r="G46" s="24"/>
      <c r="H46" s="24"/>
      <c r="I46" s="24"/>
      <c r="J46" s="24"/>
      <c r="K46" s="24"/>
      <c r="L46" s="24"/>
      <c r="M46" s="24"/>
      <c r="N46" s="24"/>
      <c r="O46" s="24"/>
      <c r="P46" s="24"/>
      <c r="Q46" s="24"/>
      <c r="R46" s="24"/>
      <c r="S46" s="24"/>
      <c r="T46" s="24"/>
      <c r="U46" s="24"/>
    </row>
    <row r="47" spans="1:21" x14ac:dyDescent="0.2">
      <c r="A47" s="5"/>
      <c r="B47" s="5"/>
      <c r="C47" s="5"/>
      <c r="D47" s="5"/>
      <c r="E47" s="5"/>
      <c r="F47" s="5"/>
      <c r="G47" s="5"/>
      <c r="H47" s="5"/>
      <c r="I47" s="5"/>
      <c r="J47" s="5"/>
      <c r="K47" s="5"/>
      <c r="L47" s="5"/>
      <c r="M47" s="5"/>
      <c r="N47" s="5"/>
      <c r="O47" s="5"/>
      <c r="P47" s="5"/>
      <c r="Q47" s="5"/>
      <c r="R47" s="5"/>
      <c r="S47" s="5"/>
      <c r="T47" s="5"/>
      <c r="U47" s="5"/>
    </row>
    <row r="48" spans="1:21" x14ac:dyDescent="0.2">
      <c r="A48" s="5"/>
      <c r="B48" s="5"/>
      <c r="C48" s="5"/>
      <c r="D48" s="5"/>
      <c r="E48" s="5"/>
      <c r="F48" s="5"/>
      <c r="G48" s="5"/>
      <c r="H48" s="5"/>
      <c r="I48" s="5"/>
      <c r="J48" s="5"/>
      <c r="K48" s="5"/>
      <c r="L48" s="5"/>
      <c r="M48" s="5"/>
      <c r="N48" s="5"/>
      <c r="O48" s="5"/>
      <c r="P48" s="5"/>
      <c r="Q48" s="5"/>
      <c r="R48" s="5"/>
      <c r="S48" s="5"/>
      <c r="T48" s="5"/>
      <c r="U48" s="5"/>
    </row>
  </sheetData>
  <hyperlinks>
    <hyperlink ref="A46" location="Contents!A1" display="Return to Contents Page" xr:uid="{1299FAC6-4979-4BF9-8A9F-0B81C1CF2A5A}"/>
  </hyperlinks>
  <pageMargins left="0.70866141732283472" right="0.70866141732283472" top="0.74803149606299213" bottom="0.74803149606299213" header="0.31496062992125984" footer="0.31496062992125984"/>
  <pageSetup paperSize="9"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3"/>
    <pageSetUpPr fitToPage="1"/>
  </sheetPr>
  <dimension ref="A1:H64"/>
  <sheetViews>
    <sheetView showGridLines="0" zoomScaleNormal="100" workbookViewId="0"/>
  </sheetViews>
  <sheetFormatPr defaultColWidth="9.28515625" defaultRowHeight="12.75" x14ac:dyDescent="0.2"/>
  <cols>
    <col min="1" max="1" width="37.140625" customWidth="1"/>
    <col min="2" max="2" width="28.7109375" customWidth="1"/>
    <col min="3" max="8" width="24.7109375" customWidth="1"/>
  </cols>
  <sheetData>
    <row r="1" spans="1:8" ht="18" customHeight="1" x14ac:dyDescent="0.2">
      <c r="A1" s="17" t="s">
        <v>106</v>
      </c>
      <c r="B1" s="33"/>
      <c r="C1" s="33"/>
      <c r="D1" s="33"/>
      <c r="E1" s="33"/>
      <c r="F1" s="33"/>
      <c r="G1" s="33"/>
      <c r="H1" s="33"/>
    </row>
    <row r="2" spans="1:8" ht="18" customHeight="1" x14ac:dyDescent="0.2">
      <c r="A2" s="34" t="s">
        <v>61</v>
      </c>
      <c r="B2" s="32"/>
      <c r="C2" s="33"/>
      <c r="D2" s="33"/>
      <c r="E2" s="33"/>
      <c r="F2" s="33"/>
      <c r="G2" s="33"/>
      <c r="H2" s="33"/>
    </row>
    <row r="3" spans="1:8" ht="14.25" x14ac:dyDescent="0.2">
      <c r="A3" s="119" t="s">
        <v>116</v>
      </c>
      <c r="B3" s="32"/>
      <c r="C3" s="33"/>
      <c r="D3" s="33"/>
      <c r="E3" s="33"/>
      <c r="F3" s="33"/>
      <c r="G3" s="33"/>
      <c r="H3" s="33"/>
    </row>
    <row r="4" spans="1:8" ht="14.25" x14ac:dyDescent="0.2">
      <c r="A4" s="34" t="s">
        <v>62</v>
      </c>
      <c r="B4" s="32"/>
      <c r="C4" s="33"/>
      <c r="D4" s="33"/>
      <c r="E4" s="33"/>
      <c r="F4" s="33"/>
      <c r="G4" s="33"/>
      <c r="H4" s="33"/>
    </row>
    <row r="5" spans="1:8" ht="14.25" x14ac:dyDescent="0.2">
      <c r="A5" s="119" t="s">
        <v>117</v>
      </c>
      <c r="B5" s="32"/>
      <c r="C5" s="33"/>
      <c r="D5" s="33"/>
      <c r="E5" s="33"/>
      <c r="F5" s="33"/>
      <c r="G5" s="33"/>
      <c r="H5" s="33"/>
    </row>
    <row r="6" spans="1:8" ht="14.25" x14ac:dyDescent="0.2">
      <c r="A6" s="31" t="s">
        <v>313</v>
      </c>
      <c r="B6" s="32"/>
      <c r="C6" s="33"/>
      <c r="D6" s="33"/>
      <c r="E6" s="33"/>
      <c r="F6" s="33"/>
      <c r="G6" s="33"/>
      <c r="H6" s="33"/>
    </row>
    <row r="7" spans="1:8" ht="14.25" x14ac:dyDescent="0.2">
      <c r="A7" s="31" t="s">
        <v>40</v>
      </c>
      <c r="B7" s="32"/>
      <c r="C7" s="33"/>
      <c r="D7" s="33"/>
      <c r="E7" s="33"/>
      <c r="F7" s="33"/>
      <c r="G7" s="33"/>
      <c r="H7" s="33"/>
    </row>
    <row r="8" spans="1:8" ht="14.25" x14ac:dyDescent="0.2">
      <c r="A8" s="119" t="s">
        <v>118</v>
      </c>
      <c r="B8" s="32"/>
      <c r="C8" s="33"/>
      <c r="D8" s="33"/>
      <c r="E8" s="33"/>
      <c r="F8" s="33"/>
      <c r="G8" s="33"/>
      <c r="H8" s="33"/>
    </row>
    <row r="9" spans="1:8" ht="30.6" customHeight="1" x14ac:dyDescent="0.25">
      <c r="A9" s="110" t="s">
        <v>39</v>
      </c>
      <c r="B9" s="32"/>
      <c r="C9" s="33"/>
      <c r="D9" s="33"/>
      <c r="E9" s="33"/>
      <c r="F9" s="33"/>
      <c r="G9" s="33"/>
      <c r="H9" s="33"/>
    </row>
    <row r="10" spans="1:8" ht="14.25" x14ac:dyDescent="0.2">
      <c r="A10" s="31" t="s">
        <v>44</v>
      </c>
      <c r="B10" s="32"/>
      <c r="C10" s="33"/>
      <c r="D10" s="33"/>
      <c r="E10" s="33"/>
      <c r="F10" s="33"/>
      <c r="G10" s="33"/>
      <c r="H10" s="33"/>
    </row>
    <row r="11" spans="1:8" ht="15" x14ac:dyDescent="0.2">
      <c r="A11" s="35" t="s">
        <v>3</v>
      </c>
      <c r="B11" s="33"/>
      <c r="C11" s="36" t="s">
        <v>41</v>
      </c>
      <c r="D11" s="33"/>
      <c r="E11" s="33"/>
      <c r="F11" s="33"/>
      <c r="G11" s="33"/>
      <c r="H11" s="33"/>
    </row>
    <row r="12" spans="1:8" ht="15" x14ac:dyDescent="0.2">
      <c r="A12" s="35"/>
      <c r="B12" s="33"/>
      <c r="C12" s="36" t="s">
        <v>50</v>
      </c>
      <c r="D12" s="33"/>
      <c r="E12" s="33"/>
      <c r="F12" s="33"/>
      <c r="G12" s="33"/>
      <c r="H12" s="33"/>
    </row>
    <row r="13" spans="1:8" ht="15" x14ac:dyDescent="0.2">
      <c r="A13" s="35" t="s">
        <v>2</v>
      </c>
      <c r="B13" s="33"/>
      <c r="C13" s="36" t="s">
        <v>42</v>
      </c>
      <c r="D13" s="33"/>
      <c r="E13" s="33"/>
      <c r="F13" s="33"/>
      <c r="G13" s="33"/>
      <c r="H13" s="33"/>
    </row>
    <row r="14" spans="1:8" ht="15" x14ac:dyDescent="0.2">
      <c r="A14" s="35" t="s">
        <v>8</v>
      </c>
      <c r="B14" s="33"/>
      <c r="C14" s="36" t="s">
        <v>43</v>
      </c>
      <c r="D14" s="33"/>
      <c r="E14" s="33"/>
      <c r="F14" s="33"/>
      <c r="G14" s="33"/>
      <c r="H14" s="33"/>
    </row>
    <row r="15" spans="1:8" ht="15" x14ac:dyDescent="0.2">
      <c r="A15" s="35" t="s">
        <v>4</v>
      </c>
      <c r="B15" s="33"/>
      <c r="C15" s="36" t="s">
        <v>49</v>
      </c>
      <c r="D15" s="33"/>
      <c r="E15" s="33"/>
      <c r="F15" s="33"/>
      <c r="G15" s="33"/>
      <c r="H15" s="33"/>
    </row>
    <row r="16" spans="1:8" ht="15" x14ac:dyDescent="0.2">
      <c r="A16" s="35" t="s">
        <v>45</v>
      </c>
      <c r="B16" s="33"/>
      <c r="C16" s="36" t="s">
        <v>46</v>
      </c>
      <c r="D16" s="33"/>
      <c r="E16" s="33"/>
      <c r="F16" s="33"/>
      <c r="G16" s="33"/>
      <c r="H16" s="33"/>
    </row>
    <row r="17" spans="1:8" ht="15" x14ac:dyDescent="0.2">
      <c r="A17" s="35"/>
      <c r="B17" s="33"/>
      <c r="C17" s="36" t="s">
        <v>47</v>
      </c>
      <c r="D17" s="33"/>
      <c r="E17" s="33"/>
      <c r="F17" s="33"/>
      <c r="G17" s="33"/>
      <c r="H17" s="33"/>
    </row>
    <row r="18" spans="1:8" ht="14.25" x14ac:dyDescent="0.2">
      <c r="A18" s="22"/>
      <c r="B18" s="33"/>
      <c r="C18" s="36" t="s">
        <v>48</v>
      </c>
      <c r="D18" s="33"/>
      <c r="E18" s="33"/>
      <c r="F18" s="33"/>
      <c r="G18" s="33"/>
      <c r="H18" s="33"/>
    </row>
    <row r="19" spans="1:8" ht="18" customHeight="1" x14ac:dyDescent="0.2">
      <c r="A19" s="31" t="s">
        <v>60</v>
      </c>
      <c r="B19" s="32"/>
      <c r="C19" s="33"/>
      <c r="D19" s="33"/>
      <c r="E19" s="33"/>
      <c r="F19" s="33"/>
      <c r="G19" s="33"/>
      <c r="H19" s="33"/>
    </row>
    <row r="20" spans="1:8" ht="32.25" customHeight="1" x14ac:dyDescent="0.2">
      <c r="A20" s="144" t="s">
        <v>314</v>
      </c>
      <c r="B20" s="29" t="s">
        <v>51</v>
      </c>
      <c r="C20" s="29" t="s">
        <v>52</v>
      </c>
      <c r="D20" s="29"/>
      <c r="E20" s="29"/>
      <c r="F20" s="29"/>
      <c r="G20" s="111"/>
      <c r="H20" s="111"/>
    </row>
    <row r="21" spans="1:8" ht="15" customHeight="1" x14ac:dyDescent="0.2">
      <c r="A21" s="30" t="s">
        <v>3</v>
      </c>
      <c r="B21" s="28" t="s">
        <v>10</v>
      </c>
      <c r="C21" s="28" t="s">
        <v>59</v>
      </c>
      <c r="D21" s="28"/>
      <c r="E21" s="28"/>
      <c r="F21" s="28"/>
      <c r="G21" s="28"/>
      <c r="H21" s="28"/>
    </row>
    <row r="22" spans="1:8" ht="15" customHeight="1" x14ac:dyDescent="0.2">
      <c r="A22" s="30" t="s">
        <v>0</v>
      </c>
      <c r="B22" s="28" t="s">
        <v>11</v>
      </c>
      <c r="C22" s="28" t="s">
        <v>58</v>
      </c>
      <c r="D22" s="28"/>
      <c r="E22" s="28"/>
      <c r="F22" s="28"/>
      <c r="G22" s="28"/>
      <c r="H22" s="28"/>
    </row>
    <row r="23" spans="1:8" ht="15" customHeight="1" x14ac:dyDescent="0.2">
      <c r="A23" s="30" t="s">
        <v>31</v>
      </c>
      <c r="B23" s="28" t="s">
        <v>12</v>
      </c>
      <c r="C23" s="28" t="s">
        <v>57</v>
      </c>
      <c r="D23" s="28"/>
      <c r="E23" s="28"/>
      <c r="F23" s="28"/>
      <c r="G23" s="28"/>
      <c r="H23" s="28"/>
    </row>
    <row r="24" spans="1:8" ht="15" customHeight="1" x14ac:dyDescent="0.2">
      <c r="A24" s="30" t="s">
        <v>4</v>
      </c>
      <c r="B24" s="28" t="s">
        <v>13</v>
      </c>
      <c r="C24" s="28" t="s">
        <v>56</v>
      </c>
      <c r="D24" s="28"/>
      <c r="E24" s="28"/>
      <c r="F24" s="28"/>
      <c r="G24" s="28"/>
      <c r="H24" s="28"/>
    </row>
    <row r="25" spans="1:8" ht="15" customHeight="1" x14ac:dyDescent="0.2">
      <c r="A25" s="30" t="s">
        <v>5</v>
      </c>
      <c r="B25" s="28" t="s">
        <v>14</v>
      </c>
      <c r="C25" s="28" t="s">
        <v>55</v>
      </c>
      <c r="D25" s="28"/>
      <c r="E25" s="28"/>
      <c r="F25" s="28"/>
      <c r="G25" s="28"/>
      <c r="H25" s="28"/>
    </row>
    <row r="26" spans="1:8" ht="15" customHeight="1" x14ac:dyDescent="0.2">
      <c r="A26" s="30" t="s">
        <v>6</v>
      </c>
      <c r="B26" s="28" t="s">
        <v>15</v>
      </c>
      <c r="C26" s="28" t="s">
        <v>54</v>
      </c>
      <c r="D26" s="28"/>
      <c r="E26" s="28"/>
      <c r="F26" s="28"/>
      <c r="G26" s="28"/>
      <c r="H26" s="28"/>
    </row>
    <row r="27" spans="1:8" ht="15" customHeight="1" x14ac:dyDescent="0.2">
      <c r="A27" s="30" t="s">
        <v>32</v>
      </c>
      <c r="B27" s="28" t="s">
        <v>16</v>
      </c>
      <c r="C27" s="28" t="s">
        <v>53</v>
      </c>
      <c r="D27" s="28"/>
      <c r="E27" s="28"/>
      <c r="F27" s="28"/>
      <c r="G27" s="28"/>
      <c r="H27" s="28"/>
    </row>
    <row r="28" spans="1:8" ht="15" customHeight="1" x14ac:dyDescent="0.2">
      <c r="A28" s="30" t="s">
        <v>1</v>
      </c>
      <c r="B28" s="28" t="s">
        <v>64</v>
      </c>
      <c r="C28" s="28" t="s">
        <v>65</v>
      </c>
      <c r="D28" s="28"/>
      <c r="E28" s="28"/>
      <c r="F28" s="28"/>
      <c r="G28" s="28"/>
      <c r="H28" s="28"/>
    </row>
    <row r="29" spans="1:8" ht="18" customHeight="1" x14ac:dyDescent="0.2">
      <c r="A29" s="31" t="s">
        <v>63</v>
      </c>
      <c r="B29" s="32"/>
      <c r="C29" s="33"/>
      <c r="D29" s="33"/>
      <c r="E29" s="33"/>
      <c r="F29" s="33"/>
      <c r="G29" s="33"/>
      <c r="H29" s="33"/>
    </row>
    <row r="30" spans="1:8" ht="25.5" customHeight="1" x14ac:dyDescent="0.25">
      <c r="A30" s="110" t="s">
        <v>33</v>
      </c>
      <c r="B30" s="32"/>
      <c r="C30" s="33"/>
      <c r="D30" s="33"/>
      <c r="E30" s="33"/>
      <c r="F30" s="33"/>
      <c r="G30" s="33"/>
      <c r="H30" s="33"/>
    </row>
    <row r="31" spans="1:8" ht="14.25" x14ac:dyDescent="0.2">
      <c r="A31" s="34" t="s">
        <v>35</v>
      </c>
      <c r="B31" s="32"/>
      <c r="C31" s="33"/>
      <c r="D31" s="33"/>
      <c r="E31" s="33"/>
      <c r="F31" s="33"/>
      <c r="G31" s="33"/>
      <c r="H31" s="33"/>
    </row>
    <row r="32" spans="1:8" ht="14.25" x14ac:dyDescent="0.2">
      <c r="A32" s="34" t="s">
        <v>36</v>
      </c>
      <c r="B32" s="33"/>
      <c r="C32" s="33"/>
      <c r="D32" s="33"/>
      <c r="E32" s="33"/>
      <c r="F32" s="33"/>
      <c r="G32" s="33"/>
      <c r="H32" s="33"/>
    </row>
    <row r="33" spans="1:8" ht="14.25" x14ac:dyDescent="0.2">
      <c r="A33" s="34" t="s">
        <v>37</v>
      </c>
      <c r="B33" s="33"/>
      <c r="C33" s="33"/>
      <c r="D33" s="33"/>
      <c r="E33" s="33"/>
      <c r="F33" s="33"/>
      <c r="G33" s="33"/>
      <c r="H33" s="33"/>
    </row>
    <row r="34" spans="1:8" ht="14.25" x14ac:dyDescent="0.2">
      <c r="A34" s="34" t="s">
        <v>38</v>
      </c>
      <c r="B34" s="32"/>
      <c r="C34" s="33"/>
      <c r="D34" s="33"/>
      <c r="E34" s="33"/>
      <c r="F34" s="33"/>
      <c r="G34" s="33"/>
      <c r="H34" s="33"/>
    </row>
    <row r="35" spans="1:8" ht="14.25" x14ac:dyDescent="0.2">
      <c r="A35" s="34" t="s">
        <v>34</v>
      </c>
      <c r="B35" s="32"/>
      <c r="C35" s="33"/>
      <c r="D35" s="33"/>
      <c r="E35" s="33"/>
      <c r="F35" s="33"/>
      <c r="G35" s="33"/>
      <c r="H35" s="33"/>
    </row>
    <row r="36" spans="1:8" ht="14.25" x14ac:dyDescent="0.2">
      <c r="A36" s="34" t="s">
        <v>321</v>
      </c>
      <c r="B36" s="32"/>
      <c r="C36" s="33"/>
      <c r="D36" s="33"/>
      <c r="E36" s="33"/>
      <c r="F36" s="33"/>
      <c r="G36" s="33"/>
      <c r="H36" s="33"/>
    </row>
    <row r="37" spans="1:8" ht="14.25" x14ac:dyDescent="0.2">
      <c r="A37" s="119" t="s">
        <v>320</v>
      </c>
      <c r="B37" s="32"/>
      <c r="C37" s="33"/>
      <c r="D37" s="33"/>
      <c r="E37" s="33"/>
      <c r="F37" s="33"/>
      <c r="G37" s="33"/>
      <c r="H37" s="33"/>
    </row>
    <row r="38" spans="1:8" ht="25.5" customHeight="1" x14ac:dyDescent="0.25">
      <c r="A38" s="114" t="s">
        <v>26</v>
      </c>
      <c r="B38" s="37"/>
      <c r="C38" s="37"/>
      <c r="D38" s="37"/>
      <c r="E38" s="37"/>
      <c r="F38" s="37"/>
      <c r="G38" s="37"/>
      <c r="H38" s="37"/>
    </row>
    <row r="39" spans="1:8" ht="15" x14ac:dyDescent="0.2">
      <c r="A39" s="38" t="s">
        <v>67</v>
      </c>
      <c r="B39" s="39" t="s">
        <v>7</v>
      </c>
      <c r="C39" s="39" t="s">
        <v>5</v>
      </c>
      <c r="D39" s="39" t="s">
        <v>3</v>
      </c>
      <c r="E39" s="40" t="s">
        <v>2</v>
      </c>
      <c r="F39" s="39" t="s">
        <v>8</v>
      </c>
      <c r="G39" s="39" t="s">
        <v>4</v>
      </c>
      <c r="H39" s="39" t="s">
        <v>9</v>
      </c>
    </row>
    <row r="40" spans="1:8" ht="14.25" x14ac:dyDescent="0.2">
      <c r="A40" s="41">
        <v>1996</v>
      </c>
      <c r="B40" s="42">
        <v>1000</v>
      </c>
      <c r="C40" s="42">
        <v>45</v>
      </c>
      <c r="D40" s="42">
        <v>2</v>
      </c>
      <c r="E40" s="42">
        <v>20</v>
      </c>
      <c r="F40" s="42">
        <v>22</v>
      </c>
      <c r="G40" s="42">
        <v>1</v>
      </c>
      <c r="H40" s="42">
        <v>40</v>
      </c>
    </row>
    <row r="41" spans="1:8" ht="14.25" x14ac:dyDescent="0.2">
      <c r="A41" s="41">
        <v>2000</v>
      </c>
      <c r="B41" s="42">
        <v>1000</v>
      </c>
      <c r="C41" s="42">
        <v>33</v>
      </c>
      <c r="D41" s="42">
        <v>1</v>
      </c>
      <c r="E41" s="42">
        <v>13</v>
      </c>
      <c r="F41" s="42">
        <v>17</v>
      </c>
      <c r="G41" s="42">
        <v>2</v>
      </c>
      <c r="H41" s="42">
        <v>38</v>
      </c>
    </row>
    <row r="42" spans="1:8" ht="14.25" x14ac:dyDescent="0.2">
      <c r="A42" s="41">
        <v>2005</v>
      </c>
      <c r="B42" s="42">
        <v>1000</v>
      </c>
      <c r="C42" s="42">
        <v>28</v>
      </c>
      <c r="D42" s="42">
        <v>1</v>
      </c>
      <c r="E42" s="42">
        <v>12</v>
      </c>
      <c r="F42" s="42">
        <v>14</v>
      </c>
      <c r="G42" s="42">
        <v>1</v>
      </c>
      <c r="H42" s="42">
        <v>27</v>
      </c>
    </row>
    <row r="43" spans="1:8" ht="14.25" x14ac:dyDescent="0.2">
      <c r="A43" s="41">
        <v>2006</v>
      </c>
      <c r="B43" s="42">
        <v>1000</v>
      </c>
      <c r="C43" s="42">
        <v>32</v>
      </c>
      <c r="D43" s="42">
        <v>1</v>
      </c>
      <c r="E43" s="42">
        <v>14</v>
      </c>
      <c r="F43" s="42">
        <v>15</v>
      </c>
      <c r="G43" s="42">
        <v>2</v>
      </c>
      <c r="H43" s="42">
        <v>35</v>
      </c>
    </row>
    <row r="44" spans="1:8" ht="14.25" x14ac:dyDescent="0.2">
      <c r="A44" s="41">
        <v>2007</v>
      </c>
      <c r="B44" s="42">
        <v>1000</v>
      </c>
      <c r="C44" s="42">
        <v>39</v>
      </c>
      <c r="D44" s="42">
        <v>1</v>
      </c>
      <c r="E44" s="42">
        <v>18</v>
      </c>
      <c r="F44" s="42">
        <v>19</v>
      </c>
      <c r="G44" s="42">
        <v>1</v>
      </c>
      <c r="H44" s="42">
        <v>36</v>
      </c>
    </row>
    <row r="45" spans="1:8" ht="14.25" x14ac:dyDescent="0.2">
      <c r="A45" s="41">
        <v>2008</v>
      </c>
      <c r="B45" s="42">
        <v>1000</v>
      </c>
      <c r="C45" s="42">
        <v>35</v>
      </c>
      <c r="D45" s="42">
        <v>1</v>
      </c>
      <c r="E45" s="42">
        <v>15</v>
      </c>
      <c r="F45" s="42">
        <v>17</v>
      </c>
      <c r="G45" s="42">
        <v>2</v>
      </c>
      <c r="H45" s="42">
        <v>38</v>
      </c>
    </row>
    <row r="46" spans="1:8" ht="14.25" x14ac:dyDescent="0.2">
      <c r="A46" s="41">
        <v>2009</v>
      </c>
      <c r="B46" s="42">
        <v>1000</v>
      </c>
      <c r="C46" s="42">
        <v>46</v>
      </c>
      <c r="D46" s="42">
        <v>1</v>
      </c>
      <c r="E46" s="42">
        <v>23</v>
      </c>
      <c r="F46" s="42">
        <v>20</v>
      </c>
      <c r="G46" s="42">
        <v>2</v>
      </c>
      <c r="H46" s="42">
        <v>34</v>
      </c>
    </row>
    <row r="47" spans="1:8" ht="14.25" x14ac:dyDescent="0.2">
      <c r="A47" s="41">
        <v>2010</v>
      </c>
      <c r="B47" s="42">
        <v>1000</v>
      </c>
      <c r="C47" s="42">
        <v>47</v>
      </c>
      <c r="D47" s="42">
        <v>1</v>
      </c>
      <c r="E47" s="42">
        <v>25</v>
      </c>
      <c r="F47" s="42">
        <v>19</v>
      </c>
      <c r="G47" s="42">
        <v>2</v>
      </c>
      <c r="H47" s="42">
        <v>41</v>
      </c>
    </row>
    <row r="48" spans="1:8" ht="14.25" x14ac:dyDescent="0.2">
      <c r="A48" s="41">
        <v>2011</v>
      </c>
      <c r="B48" s="42">
        <v>1000</v>
      </c>
      <c r="C48" s="42">
        <v>44</v>
      </c>
      <c r="D48" s="42">
        <v>1</v>
      </c>
      <c r="E48" s="42">
        <v>22</v>
      </c>
      <c r="F48" s="42">
        <v>19</v>
      </c>
      <c r="G48" s="42">
        <v>2</v>
      </c>
      <c r="H48" s="42">
        <v>43</v>
      </c>
    </row>
    <row r="49" spans="1:8" ht="14.25" x14ac:dyDescent="0.2">
      <c r="A49" s="41">
        <v>2012</v>
      </c>
      <c r="B49" s="42">
        <v>1000</v>
      </c>
      <c r="C49" s="42">
        <v>56</v>
      </c>
      <c r="D49" s="42">
        <v>1</v>
      </c>
      <c r="E49" s="42">
        <v>32</v>
      </c>
      <c r="F49" s="42">
        <v>20</v>
      </c>
      <c r="G49" s="42">
        <v>3</v>
      </c>
      <c r="H49" s="42">
        <v>46</v>
      </c>
    </row>
    <row r="50" spans="1:8" ht="14.25" x14ac:dyDescent="0.2">
      <c r="A50" s="41">
        <v>2013</v>
      </c>
      <c r="B50" s="42">
        <v>1000</v>
      </c>
      <c r="C50" s="42">
        <v>48</v>
      </c>
      <c r="D50" s="42">
        <v>1</v>
      </c>
      <c r="E50" s="42">
        <v>26</v>
      </c>
      <c r="F50" s="42">
        <v>19</v>
      </c>
      <c r="G50" s="42">
        <v>2</v>
      </c>
      <c r="H50" s="42">
        <v>40</v>
      </c>
    </row>
    <row r="51" spans="1:8" ht="14.25" x14ac:dyDescent="0.2">
      <c r="A51" s="41">
        <v>2014</v>
      </c>
      <c r="B51" s="42">
        <v>1000</v>
      </c>
      <c r="C51" s="42">
        <v>45</v>
      </c>
      <c r="D51" s="42">
        <v>1</v>
      </c>
      <c r="E51" s="42">
        <v>21</v>
      </c>
      <c r="F51" s="42">
        <v>21</v>
      </c>
      <c r="G51" s="42">
        <v>2</v>
      </c>
      <c r="H51" s="42">
        <v>35</v>
      </c>
    </row>
    <row r="52" spans="1:8" ht="14.25" x14ac:dyDescent="0.2">
      <c r="A52" s="41">
        <v>2015</v>
      </c>
      <c r="B52" s="42">
        <v>1000</v>
      </c>
      <c r="C52" s="42">
        <v>42</v>
      </c>
      <c r="D52" s="42">
        <v>1</v>
      </c>
      <c r="E52" s="42">
        <v>20</v>
      </c>
      <c r="F52" s="42">
        <v>20</v>
      </c>
      <c r="G52" s="42">
        <v>1</v>
      </c>
      <c r="H52" s="42">
        <v>34</v>
      </c>
    </row>
    <row r="53" spans="1:8" ht="14.25" x14ac:dyDescent="0.2">
      <c r="A53" s="41">
        <v>2016</v>
      </c>
      <c r="B53" s="42">
        <v>1000</v>
      </c>
      <c r="C53" s="42">
        <v>35</v>
      </c>
      <c r="D53" s="42">
        <v>1</v>
      </c>
      <c r="E53" s="42">
        <v>16</v>
      </c>
      <c r="F53" s="42">
        <v>17</v>
      </c>
      <c r="G53" s="42">
        <v>1</v>
      </c>
      <c r="H53" s="42">
        <v>32</v>
      </c>
    </row>
    <row r="54" spans="1:8" ht="14.25" x14ac:dyDescent="0.2">
      <c r="A54" s="41">
        <v>2017</v>
      </c>
      <c r="B54" s="42">
        <v>1000</v>
      </c>
      <c r="C54" s="42">
        <v>34</v>
      </c>
      <c r="D54" s="42">
        <v>1</v>
      </c>
      <c r="E54" s="42">
        <v>15</v>
      </c>
      <c r="F54" s="42">
        <v>17</v>
      </c>
      <c r="G54" s="42">
        <v>1</v>
      </c>
      <c r="H54" s="42">
        <v>33</v>
      </c>
    </row>
    <row r="55" spans="1:8" ht="14.25" x14ac:dyDescent="0.2">
      <c r="A55" s="41">
        <v>2018</v>
      </c>
      <c r="B55" s="42">
        <v>1000</v>
      </c>
      <c r="C55" s="42">
        <v>34</v>
      </c>
      <c r="D55" s="42">
        <v>1</v>
      </c>
      <c r="E55" s="42">
        <v>15</v>
      </c>
      <c r="F55" s="42">
        <v>17</v>
      </c>
      <c r="G55" s="42">
        <v>1</v>
      </c>
      <c r="H55" s="42">
        <v>31</v>
      </c>
    </row>
    <row r="56" spans="1:8" ht="14.25" x14ac:dyDescent="0.2">
      <c r="A56" s="41">
        <v>2019</v>
      </c>
      <c r="B56" s="42">
        <v>1000</v>
      </c>
      <c r="C56" s="42">
        <v>31</v>
      </c>
      <c r="D56" s="42">
        <v>1</v>
      </c>
      <c r="E56" s="42">
        <v>12</v>
      </c>
      <c r="F56" s="42">
        <v>17</v>
      </c>
      <c r="G56" s="42">
        <v>1</v>
      </c>
      <c r="H56" s="42">
        <v>30</v>
      </c>
    </row>
    <row r="57" spans="1:8" ht="14.25" x14ac:dyDescent="0.2">
      <c r="A57" s="41">
        <v>2020</v>
      </c>
      <c r="B57" s="42">
        <v>1000</v>
      </c>
      <c r="C57" s="42">
        <v>33</v>
      </c>
      <c r="D57" s="42">
        <v>1</v>
      </c>
      <c r="E57" s="42">
        <v>13</v>
      </c>
      <c r="F57" s="42">
        <v>18</v>
      </c>
      <c r="G57" s="42">
        <v>1</v>
      </c>
      <c r="H57" s="42">
        <v>31</v>
      </c>
    </row>
    <row r="58" spans="1:8" ht="14.25" x14ac:dyDescent="0.2">
      <c r="A58" s="41">
        <v>2021</v>
      </c>
      <c r="B58" s="42">
        <v>1000</v>
      </c>
      <c r="C58" s="42">
        <v>33</v>
      </c>
      <c r="D58" s="42">
        <v>1</v>
      </c>
      <c r="E58" s="42">
        <v>12</v>
      </c>
      <c r="F58" s="42">
        <v>19</v>
      </c>
      <c r="G58" s="42">
        <v>1</v>
      </c>
      <c r="H58" s="42">
        <v>27</v>
      </c>
    </row>
    <row r="59" spans="1:8" ht="14.25" x14ac:dyDescent="0.2">
      <c r="A59" s="41">
        <v>2022</v>
      </c>
      <c r="B59" s="42">
        <v>1000</v>
      </c>
      <c r="C59" s="42">
        <v>36</v>
      </c>
      <c r="D59" s="42">
        <v>1</v>
      </c>
      <c r="E59" s="42">
        <v>14</v>
      </c>
      <c r="F59" s="42">
        <v>20</v>
      </c>
      <c r="G59" s="42">
        <v>1</v>
      </c>
      <c r="H59" s="42">
        <v>31</v>
      </c>
    </row>
    <row r="60" spans="1:8" ht="14.25" x14ac:dyDescent="0.2">
      <c r="A60" s="41">
        <v>2023</v>
      </c>
      <c r="B60" s="42">
        <v>1000</v>
      </c>
      <c r="C60" s="42">
        <v>49</v>
      </c>
      <c r="D60" s="42">
        <v>1</v>
      </c>
      <c r="E60" s="42">
        <v>20</v>
      </c>
      <c r="F60" s="42">
        <v>27</v>
      </c>
      <c r="G60" s="42">
        <v>1</v>
      </c>
      <c r="H60" s="42">
        <v>31</v>
      </c>
    </row>
    <row r="61" spans="1:8" ht="15.75" x14ac:dyDescent="0.2">
      <c r="A61" s="43" t="s">
        <v>17</v>
      </c>
      <c r="B61" s="44"/>
      <c r="C61" s="44"/>
      <c r="D61" s="44"/>
      <c r="E61" s="44"/>
      <c r="F61" s="44"/>
      <c r="G61" s="44"/>
      <c r="H61" s="44"/>
    </row>
    <row r="62" spans="1:8" ht="15" x14ac:dyDescent="0.25">
      <c r="A62" s="4"/>
      <c r="B62" s="3"/>
      <c r="C62" s="3"/>
      <c r="D62" s="3"/>
      <c r="G62" s="3"/>
      <c r="H62" s="3"/>
    </row>
    <row r="64" spans="1:8" ht="15" x14ac:dyDescent="0.25">
      <c r="H64" s="27"/>
    </row>
  </sheetData>
  <hyperlinks>
    <hyperlink ref="A61" location="Contents!A1" display="Return to Contents Page" xr:uid="{1E1E430F-4AE5-4C1F-891F-E11DE25C5E54}"/>
    <hyperlink ref="A5" r:id="rId1" xr:uid="{A4177660-D835-4BAD-B592-F03B1BE4F805}"/>
    <hyperlink ref="A3" r:id="rId2" xr:uid="{2F56DA16-8300-44BA-813F-879311F7468F}"/>
    <hyperlink ref="A8" r:id="rId3" xr:uid="{DC0EF02E-15B3-4BCC-9CC6-31FBD0FAFE11}"/>
    <hyperlink ref="A37" r:id="rId4" xr:uid="{02EA15A1-2781-4D82-8A92-A85BC8C48BFD}"/>
  </hyperlinks>
  <pageMargins left="0.70866141732283472" right="0.70866141732283472" top="0.74803149606299213" bottom="0.74803149606299213" header="0.31496062992125984" footer="0.31496062992125984"/>
  <pageSetup paperSize="9" scale="59" orientation="landscape" r:id="rId5"/>
  <tableParts count="2">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Cover Sheet</vt:lpstr>
      <vt:lpstr>Contents</vt:lpstr>
      <vt:lpstr>2.1.1</vt:lpstr>
      <vt:lpstr>2.1.1a</vt:lpstr>
      <vt:lpstr>2.1.2</vt:lpstr>
      <vt:lpstr>2.1.3</vt:lpstr>
      <vt:lpstr>2.1.3a</vt:lpstr>
      <vt:lpstr>Charts</vt:lpstr>
      <vt:lpstr>Methodology </vt:lpstr>
      <vt:lpstr>contents</vt:lpstr>
      <vt:lpstr>'2.1.3a'!Print_Area</vt:lpstr>
      <vt:lpstr>'Cover Sheet'!Print_Area</vt:lpstr>
      <vt:lpstr>'2.1.1'!Print_Titles</vt:lpstr>
      <vt:lpstr>'2.1.1a'!Print_Titles</vt:lpstr>
      <vt:lpstr>'2.1.2'!Print_Titles</vt:lpstr>
      <vt:lpstr>'2.1.3'!Print_Titles</vt:lpstr>
    </vt:vector>
  </TitlesOfParts>
  <Company>Department for Business, Energy and Industrial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Consumer prices index: fuel components</dc:title>
  <dc:subject>Energy Prices</dc:subject>
  <cp:lastModifiedBy>Nye, William (BEIS)</cp:lastModifiedBy>
  <cp:lastPrinted>2020-06-22T16:59:58Z</cp:lastPrinted>
  <dcterms:created xsi:type="dcterms:W3CDTF">2000-02-09T13:52:39Z</dcterms:created>
  <dcterms:modified xsi:type="dcterms:W3CDTF">2023-06-28T07:21:59Z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2019-09-25T02:39:13Z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0630dd8a-b506-4078-9fed-00006d654192</vt:lpwstr>
  </property>
  <property fmtid="{D5CDD505-2E9C-101B-9397-08002B2CF9AE}" pid="8" name="MSIP_Label_ba62f585-b40f-4ab9-bafe-39150f03d124_ContentBits">
    <vt:lpwstr>0</vt:lpwstr>
  </property>
</Properties>
</file>