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74.xml" ContentType="application/vnd.openxmlformats-officedocument.drawingml.chart+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tables/table11.xml" ContentType="application/vnd.openxmlformats-officedocument.spreadsheetml.table+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drawings/drawing16.xml" ContentType="application/vnd.openxmlformats-officedocument.drawing+xml"/>
  <Override PartName="/xl/charts/chart68.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69.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12" activeTab="24"/>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BenchmarkingTrial" sheetId="25" r:id="rId18"/>
    <sheet name="F19" sheetId="26" r:id="rId19"/>
    <sheet name="Zusammenfassung P. Maifeld" sheetId="27" r:id="rId20"/>
    <sheet name="TextVersuch" sheetId="28" r:id="rId21"/>
    <sheet name="TotalLab" sheetId="29" r:id="rId22"/>
    <sheet name="nF13" sheetId="30" r:id="rId23"/>
    <sheet name="FehlerChart" sheetId="31" r:id="rId24"/>
    <sheet name="Prototyp IndikatorChart" sheetId="32" r:id="rId25"/>
    <sheet name="VerglAltNeu" sheetId="33" r:id="rId26"/>
  </sheets>
  <calcPr calcId="125725"/>
</workbook>
</file>

<file path=xl/calcChain.xml><?xml version="1.0" encoding="utf-8"?>
<calcChain xmlns="http://schemas.openxmlformats.org/spreadsheetml/2006/main">
  <c r="L9" i="33"/>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D31" i="10"/>
  <c r="E30"/>
  <c r="F30"/>
  <c r="G30"/>
  <c r="H30"/>
  <c r="I30"/>
  <c r="J30"/>
  <c r="K30"/>
  <c r="L30"/>
  <c r="M30"/>
  <c r="D30"/>
  <c r="E34" i="15"/>
  <c r="N33"/>
  <c r="M33"/>
  <c r="L33"/>
  <c r="K33"/>
  <c r="J33"/>
  <c r="I33"/>
  <c r="H33"/>
  <c r="G33"/>
  <c r="F33"/>
  <c r="E33"/>
  <c r="D37" i="17"/>
  <c r="M36"/>
  <c r="L36"/>
  <c r="K36"/>
  <c r="J36"/>
  <c r="I36"/>
  <c r="H36"/>
  <c r="G36"/>
  <c r="F36"/>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<sst xmlns="http://schemas.openxmlformats.org/spreadsheetml/2006/main" count="1002" uniqueCount="140">
  <si>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</si>
  <si>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</si>
  <si>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</si>
  <si>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</si>
  <si>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</si>
  <si>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</si>
  <si>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</si>
  <si>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</si>
  <si>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</si>
  <si>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</si>
  <si>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</si>
  <si>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</si>
  <si>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</si>
  <si>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</si>
  <si>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</si>
  <si>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</si>
  <si>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</si>
  <si>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</si>
  <si>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</si>
  <si>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</si>
  <si>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</si>
  <si>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</si>
  <si>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</si>
  <si>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</si>
  <si>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</si>
  <si>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</si>
  <si>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</si>
  <si>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</si>
  <si>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</si>
  <si>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</si>
  <si>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</si>
  <si>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</si>
  <si>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</si>
  <si>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</si>
  <si>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</si>
  <si>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</si>
  <si>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</si>
  <si>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</si>
  <si>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</si>
  <si>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</si>
  <si>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</si>
  <si>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</si>
  <si>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</si>
  <si>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</si>
  <si>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</si>
  <si>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</si>
  <si>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</si>
  <si>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</si>
  <si>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</si>
  <si>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</si>
  <si>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</si>
  <si>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</si>
  <si>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</si>
  <si>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</si>
  <si>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</si>
  <si>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</si>
  <si>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</si>
  <si>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</si>
  <si>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</si>
  <si>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</si>
  <si>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</si>
  <si>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</si>
  <si>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</si>
  <si>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</si>
  <si>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</si>
  <si>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</si>
  <si>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</si>
  <si>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</si>
  <si>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</si>
  <si>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</si>
  <si>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</si>
  <si>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</si>
  <si>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</si>
  <si>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</si>
  <si>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</si>
  <si>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</si>
  <si>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</si>
  <si>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</si>
  <si>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</si>
  <si>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</si>
  <si>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</si>
  <si>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</si>
  <si>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</si>
  <si>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</si>
  <si>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</si>
  <si>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</si>
  <si>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</si>
  <si>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</si>
  <si>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</si>
  <si>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</si>
  <si>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</si>
  <si>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</si>
  <si>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</si>
  <si>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</si>
  <si>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</si>
  <si>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</si>
  <si>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</si>
  <si>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</si>
  <si>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</si>
  <si>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</si>
  <si>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</si>
  <si>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</si>
  <si>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</si>
  <si>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</si>
  <si>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</si>
  <si>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</si>
  <si>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</si>
  <si>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</si>
  <si>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Vergleich der Standardabweichungen aller bisherigen Materialien</t>
  </si>
  <si>
    <t>Standardabw. Kontur aussen</t>
  </si>
  <si>
    <t>Kontur aussen Fräs</t>
  </si>
  <si>
    <t>max Range</t>
  </si>
  <si>
    <t>Range</t>
  </si>
  <si>
    <t>max range</t>
  </si>
  <si>
    <t>F19</t>
  </si>
  <si>
    <t>Material</t>
  </si>
  <si>
    <t>Messpunkte Kontur für Öffnungsmaß Biegung</t>
  </si>
  <si>
    <t>Spannweite (max-min)</t>
  </si>
  <si>
    <t>Teil Nr.</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</si>
  <si>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</si>
  <si>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</si>
  <si>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Engere Wahl Vergleich Standardabw Fxx,F17,F18</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</si>
  <si>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</si>
  <si>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</si>
  <si>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</si>
  <si>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</si>
  <si>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</si>
  <si>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Mater.</t>
  </si>
  <si>
    <t>Vergleich Sannweite (Range) der in die engere Wahl kommenden Materialien nach dem Fräsen</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</si>
  <si>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</si>
  <si>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</si>
  <si>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</si>
  <si>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</si>
  <si>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</si>
  <si>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</si>
  <si>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</si>
  <si>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</si>
  <si>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Chart (DocRöhner) mit Mittelwert und Standardabweichung</t>
  </si>
  <si>
    <t>Chart (DocRöhner) mit Werten der Fehlerrechnung</t>
  </si>
  <si>
    <t>Kontur aussen Standardab.</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</si>
</sst>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2">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s>
  <borders count="2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60">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0" fillId="0" borderId="16" xfId="0" applyBorder="1" applyAlignment="1">
      <alignment horizontal="center"/>
    </xf>
    <xf numFmtId="0" fontId="0" fillId="9" borderId="26" xfId="0" applyFont="1" applyFill="1" applyBorder="1"/>
    <xf numFmtId="0" fontId="0" fillId="9" borderId="24" xfId="0" applyFont="1" applyFill="1" applyBorder="1"/>
    <xf numFmtId="0" fontId="0" fillId="9" borderId="27" xfId="0" applyFont="1" applyFill="1" applyBorder="1"/>
  </cellXfs>
  <cellStyles count="3">
    <cellStyle name="Dezimal" xfId="1" builtinId="3"/>
    <cellStyle name="Standard" xfId="0" builtinId="0"/>
    <cellStyle name="Währung" xfId="2" builtinId="4"/>
  </cellStyles>
  <dxfs count="52">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5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55834880"/>
        <c:axId val="55874304"/>
        <c:axId val="0"/>
      </c:bar3DChart>
      <c:catAx>
        <c:axId val="55834880"/>
        <c:scaling>
          <c:orientation val="minMax"/>
        </c:scaling>
        <c:axPos val="b"/>
        <c:title>
          <c:tx>
            <c:rich>
              <a:bodyPr/>
              <a:lstStyle/>
              <a:p>
                <a:pPr>
                  <a:defRPr/>
                </a:pPr>
                <a:r>
                  <a:rPr lang="en-US"/>
                  <a:t>Messpunkte</a:t>
                </a:r>
              </a:p>
            </c:rich>
          </c:tx>
        </c:title>
        <c:numFmt formatCode="General" sourceLinked="1"/>
        <c:tickLblPos val="nextTo"/>
        <c:crossAx val="55874304"/>
        <c:crosses val="autoZero"/>
        <c:auto val="1"/>
        <c:lblAlgn val="ctr"/>
        <c:lblOffset val="100"/>
      </c:catAx>
      <c:valAx>
        <c:axId val="5587430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558348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601"/>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5521536"/>
        <c:axId val="65605632"/>
      </c:lineChart>
      <c:catAx>
        <c:axId val="65521536"/>
        <c:scaling>
          <c:orientation val="minMax"/>
        </c:scaling>
        <c:axPos val="b"/>
        <c:title>
          <c:tx>
            <c:rich>
              <a:bodyPr/>
              <a:lstStyle/>
              <a:p>
                <a:pPr>
                  <a:defRPr/>
                </a:pPr>
                <a:r>
                  <a:rPr lang="en-US"/>
                  <a:t>Messpunkte</a:t>
                </a:r>
              </a:p>
            </c:rich>
          </c:tx>
        </c:title>
        <c:tickLblPos val="nextTo"/>
        <c:crossAx val="65605632"/>
        <c:crosses val="autoZero"/>
        <c:auto val="1"/>
        <c:lblAlgn val="ctr"/>
        <c:lblOffset val="100"/>
      </c:catAx>
      <c:valAx>
        <c:axId val="65605632"/>
        <c:scaling>
          <c:orientation val="minMax"/>
        </c:scaling>
        <c:axPos val="l"/>
        <c:majorGridlines/>
        <c:title>
          <c:tx>
            <c:rich>
              <a:bodyPr rot="-5400000" vert="horz"/>
              <a:lstStyle/>
              <a:p>
                <a:pPr>
                  <a:defRPr/>
                </a:pPr>
                <a:r>
                  <a:rPr lang="en-US"/>
                  <a:t>Messwerte [mm]</a:t>
                </a:r>
              </a:p>
            </c:rich>
          </c:tx>
        </c:title>
        <c:numFmt formatCode="General" sourceLinked="1"/>
        <c:tickLblPos val="nextTo"/>
        <c:crossAx val="655215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5688704"/>
        <c:axId val="65690624"/>
        <c:axId val="0"/>
      </c:bar3DChart>
      <c:catAx>
        <c:axId val="65688704"/>
        <c:scaling>
          <c:orientation val="minMax"/>
        </c:scaling>
        <c:axPos val="b"/>
        <c:title>
          <c:tx>
            <c:rich>
              <a:bodyPr/>
              <a:lstStyle/>
              <a:p>
                <a:pPr>
                  <a:defRPr/>
                </a:pPr>
                <a:r>
                  <a:rPr lang="en-US"/>
                  <a:t>Messpunkte</a:t>
                </a:r>
              </a:p>
            </c:rich>
          </c:tx>
        </c:title>
        <c:tickLblPos val="nextTo"/>
        <c:crossAx val="65690624"/>
        <c:crosses val="autoZero"/>
        <c:auto val="1"/>
        <c:lblAlgn val="ctr"/>
        <c:lblOffset val="100"/>
      </c:catAx>
      <c:valAx>
        <c:axId val="6569062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56887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5715584"/>
        <c:axId val="65738240"/>
        <c:axId val="0"/>
      </c:bar3DChart>
      <c:catAx>
        <c:axId val="65715584"/>
        <c:scaling>
          <c:orientation val="minMax"/>
        </c:scaling>
        <c:axPos val="b"/>
        <c:title>
          <c:tx>
            <c:rich>
              <a:bodyPr/>
              <a:lstStyle/>
              <a:p>
                <a:pPr>
                  <a:defRPr/>
                </a:pPr>
                <a:r>
                  <a:rPr lang="en-US"/>
                  <a:t>Messpunkte</a:t>
                </a:r>
              </a:p>
            </c:rich>
          </c:tx>
        </c:title>
        <c:tickLblPos val="nextTo"/>
        <c:crossAx val="65738240"/>
        <c:crosses val="autoZero"/>
        <c:auto val="1"/>
        <c:lblAlgn val="ctr"/>
        <c:lblOffset val="100"/>
      </c:catAx>
      <c:valAx>
        <c:axId val="6573824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57155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5759872"/>
        <c:axId val="65786624"/>
        <c:axId val="0"/>
      </c:bar3DChart>
      <c:catAx>
        <c:axId val="65759872"/>
        <c:scaling>
          <c:orientation val="minMax"/>
        </c:scaling>
        <c:axPos val="b"/>
        <c:title>
          <c:tx>
            <c:rich>
              <a:bodyPr/>
              <a:lstStyle/>
              <a:p>
                <a:pPr>
                  <a:defRPr/>
                </a:pPr>
                <a:r>
                  <a:rPr lang="en-US"/>
                  <a:t>Messpunkte</a:t>
                </a:r>
              </a:p>
            </c:rich>
          </c:tx>
        </c:title>
        <c:tickLblPos val="nextTo"/>
        <c:crossAx val="65786624"/>
        <c:crosses val="autoZero"/>
        <c:auto val="1"/>
        <c:lblAlgn val="ctr"/>
        <c:lblOffset val="100"/>
      </c:catAx>
      <c:valAx>
        <c:axId val="6578662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5759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6869120"/>
        <c:axId val="66871296"/>
        <c:axId val="0"/>
      </c:bar3DChart>
      <c:catAx>
        <c:axId val="66869120"/>
        <c:scaling>
          <c:orientation val="minMax"/>
        </c:scaling>
        <c:axPos val="b"/>
        <c:title>
          <c:tx>
            <c:rich>
              <a:bodyPr/>
              <a:lstStyle/>
              <a:p>
                <a:pPr>
                  <a:defRPr/>
                </a:pPr>
                <a:r>
                  <a:rPr lang="en-US"/>
                  <a:t>Messpunkte</a:t>
                </a:r>
              </a:p>
            </c:rich>
          </c:tx>
        </c:title>
        <c:tickLblPos val="nextTo"/>
        <c:crossAx val="66871296"/>
        <c:crosses val="autoZero"/>
        <c:auto val="1"/>
        <c:lblAlgn val="ctr"/>
        <c:lblOffset val="100"/>
      </c:catAx>
      <c:valAx>
        <c:axId val="6687129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68691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6958848"/>
        <c:axId val="66960768"/>
      </c:lineChart>
      <c:catAx>
        <c:axId val="66958848"/>
        <c:scaling>
          <c:orientation val="minMax"/>
        </c:scaling>
        <c:axPos val="b"/>
        <c:title>
          <c:tx>
            <c:rich>
              <a:bodyPr/>
              <a:lstStyle/>
              <a:p>
                <a:pPr>
                  <a:defRPr/>
                </a:pPr>
                <a:r>
                  <a:rPr lang="en-US"/>
                  <a:t>Messpunkte</a:t>
                </a:r>
              </a:p>
            </c:rich>
          </c:tx>
        </c:title>
        <c:tickLblPos val="nextTo"/>
        <c:crossAx val="66960768"/>
        <c:crosses val="autoZero"/>
        <c:auto val="1"/>
        <c:lblAlgn val="ctr"/>
        <c:lblOffset val="100"/>
      </c:catAx>
      <c:valAx>
        <c:axId val="66960768"/>
        <c:scaling>
          <c:orientation val="minMax"/>
        </c:scaling>
        <c:axPos val="l"/>
        <c:majorGridlines/>
        <c:title>
          <c:tx>
            <c:rich>
              <a:bodyPr rot="-5400000" vert="horz"/>
              <a:lstStyle/>
              <a:p>
                <a:pPr>
                  <a:defRPr/>
                </a:pPr>
                <a:r>
                  <a:rPr lang="en-US"/>
                  <a:t>Messwerte [mm]</a:t>
                </a:r>
              </a:p>
            </c:rich>
          </c:tx>
        </c:title>
        <c:numFmt formatCode="General" sourceLinked="1"/>
        <c:tickLblPos val="nextTo"/>
        <c:crossAx val="669588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7076864"/>
        <c:axId val="67078784"/>
        <c:axId val="0"/>
      </c:bar3DChart>
      <c:catAx>
        <c:axId val="67076864"/>
        <c:scaling>
          <c:orientation val="minMax"/>
        </c:scaling>
        <c:axPos val="b"/>
        <c:title>
          <c:tx>
            <c:rich>
              <a:bodyPr/>
              <a:lstStyle/>
              <a:p>
                <a:pPr>
                  <a:defRPr/>
                </a:pPr>
                <a:r>
                  <a:rPr lang="en-US"/>
                  <a:t>Messpunkte</a:t>
                </a:r>
              </a:p>
            </c:rich>
          </c:tx>
        </c:title>
        <c:tickLblPos val="nextTo"/>
        <c:crossAx val="67078784"/>
        <c:crosses val="autoZero"/>
        <c:auto val="1"/>
        <c:lblAlgn val="ctr"/>
        <c:lblOffset val="100"/>
      </c:catAx>
      <c:valAx>
        <c:axId val="6707878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70768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7177472"/>
        <c:axId val="67179648"/>
        <c:axId val="0"/>
      </c:bar3DChart>
      <c:catAx>
        <c:axId val="67177472"/>
        <c:scaling>
          <c:orientation val="minMax"/>
        </c:scaling>
        <c:axPos val="b"/>
        <c:title>
          <c:tx>
            <c:rich>
              <a:bodyPr/>
              <a:lstStyle/>
              <a:p>
                <a:pPr>
                  <a:defRPr/>
                </a:pPr>
                <a:r>
                  <a:rPr lang="en-US"/>
                  <a:t>Messpunkte</a:t>
                </a:r>
              </a:p>
            </c:rich>
          </c:tx>
        </c:title>
        <c:tickLblPos val="nextTo"/>
        <c:crossAx val="67179648"/>
        <c:crosses val="autoZero"/>
        <c:auto val="1"/>
        <c:lblAlgn val="ctr"/>
        <c:lblOffset val="100"/>
      </c:catAx>
      <c:valAx>
        <c:axId val="6717964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71774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7205376"/>
        <c:axId val="67232128"/>
        <c:axId val="0"/>
      </c:bar3DChart>
      <c:catAx>
        <c:axId val="67205376"/>
        <c:scaling>
          <c:orientation val="minMax"/>
        </c:scaling>
        <c:axPos val="b"/>
        <c:title>
          <c:tx>
            <c:rich>
              <a:bodyPr/>
              <a:lstStyle/>
              <a:p>
                <a:pPr>
                  <a:defRPr/>
                </a:pPr>
                <a:r>
                  <a:rPr lang="en-US"/>
                  <a:t>Messpunkt</a:t>
                </a:r>
              </a:p>
            </c:rich>
          </c:tx>
        </c:title>
        <c:tickLblPos val="nextTo"/>
        <c:crossAx val="67232128"/>
        <c:crosses val="autoZero"/>
        <c:auto val="1"/>
        <c:lblAlgn val="ctr"/>
        <c:lblOffset val="100"/>
      </c:catAx>
      <c:valAx>
        <c:axId val="6723212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72053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7319296"/>
        <c:axId val="67321216"/>
        <c:axId val="0"/>
      </c:bar3DChart>
      <c:catAx>
        <c:axId val="67319296"/>
        <c:scaling>
          <c:orientation val="minMax"/>
        </c:scaling>
        <c:axPos val="b"/>
        <c:title>
          <c:tx>
            <c:rich>
              <a:bodyPr/>
              <a:lstStyle/>
              <a:p>
                <a:pPr>
                  <a:defRPr/>
                </a:pPr>
                <a:r>
                  <a:rPr lang="en-US"/>
                  <a:t>Messpunkte</a:t>
                </a:r>
              </a:p>
            </c:rich>
          </c:tx>
        </c:title>
        <c:tickLblPos val="nextTo"/>
        <c:crossAx val="67321216"/>
        <c:crosses val="autoZero"/>
        <c:auto val="1"/>
        <c:lblAlgn val="ctr"/>
        <c:lblOffset val="100"/>
      </c:catAx>
      <c:valAx>
        <c:axId val="6732121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73192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58659968"/>
        <c:axId val="58661888"/>
        <c:axId val="0"/>
      </c:bar3DChart>
      <c:catAx>
        <c:axId val="58659968"/>
        <c:scaling>
          <c:orientation val="minMax"/>
        </c:scaling>
        <c:axPos val="b"/>
        <c:title>
          <c:tx>
            <c:rich>
              <a:bodyPr/>
              <a:lstStyle/>
              <a:p>
                <a:pPr>
                  <a:defRPr/>
                </a:pPr>
                <a:r>
                  <a:rPr lang="en-US"/>
                  <a:t>Messpunkte</a:t>
                </a:r>
              </a:p>
            </c:rich>
          </c:tx>
        </c:title>
        <c:numFmt formatCode="General" sourceLinked="1"/>
        <c:tickLblPos val="nextTo"/>
        <c:crossAx val="58661888"/>
        <c:crosses val="autoZero"/>
        <c:auto val="1"/>
        <c:lblAlgn val="ctr"/>
        <c:lblOffset val="100"/>
      </c:catAx>
      <c:valAx>
        <c:axId val="5866188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586599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7388544"/>
        <c:axId val="67390464"/>
      </c:lineChart>
      <c:catAx>
        <c:axId val="67388544"/>
        <c:scaling>
          <c:orientation val="minMax"/>
        </c:scaling>
        <c:axPos val="b"/>
        <c:title>
          <c:tx>
            <c:rich>
              <a:bodyPr/>
              <a:lstStyle/>
              <a:p>
                <a:pPr>
                  <a:defRPr/>
                </a:pPr>
                <a:r>
                  <a:rPr lang="en-US"/>
                  <a:t>Messpunkte</a:t>
                </a:r>
              </a:p>
            </c:rich>
          </c:tx>
        </c:title>
        <c:tickLblPos val="nextTo"/>
        <c:crossAx val="67390464"/>
        <c:crosses val="autoZero"/>
        <c:auto val="1"/>
        <c:lblAlgn val="ctr"/>
        <c:lblOffset val="100"/>
      </c:catAx>
      <c:valAx>
        <c:axId val="67390464"/>
        <c:scaling>
          <c:orientation val="minMax"/>
        </c:scaling>
        <c:axPos val="l"/>
        <c:majorGridlines/>
        <c:title>
          <c:tx>
            <c:rich>
              <a:bodyPr rot="-5400000" vert="horz"/>
              <a:lstStyle/>
              <a:p>
                <a:pPr>
                  <a:defRPr/>
                </a:pPr>
                <a:r>
                  <a:rPr lang="en-US"/>
                  <a:t>Messwerte [mm]</a:t>
                </a:r>
              </a:p>
            </c:rich>
          </c:tx>
        </c:title>
        <c:numFmt formatCode="General" sourceLinked="1"/>
        <c:tickLblPos val="nextTo"/>
        <c:crossAx val="673885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68845952"/>
        <c:axId val="68847872"/>
        <c:axId val="0"/>
      </c:bar3DChart>
      <c:catAx>
        <c:axId val="68845952"/>
        <c:scaling>
          <c:orientation val="minMax"/>
        </c:scaling>
        <c:axPos val="b"/>
        <c:title>
          <c:tx>
            <c:rich>
              <a:bodyPr/>
              <a:lstStyle/>
              <a:p>
                <a:pPr>
                  <a:defRPr/>
                </a:pPr>
                <a:r>
                  <a:rPr lang="en-US"/>
                  <a:t>Messpunkte</a:t>
                </a:r>
              </a:p>
            </c:rich>
          </c:tx>
        </c:title>
        <c:tickLblPos val="nextTo"/>
        <c:crossAx val="68847872"/>
        <c:crosses val="autoZero"/>
        <c:auto val="1"/>
        <c:lblAlgn val="ctr"/>
        <c:lblOffset val="100"/>
      </c:catAx>
      <c:valAx>
        <c:axId val="68847872"/>
        <c:scaling>
          <c:orientation val="minMax"/>
        </c:scaling>
        <c:axPos val="l"/>
        <c:majorGridlines/>
        <c:title>
          <c:tx>
            <c:rich>
              <a:bodyPr rot="-5400000" vert="horz"/>
              <a:lstStyle/>
              <a:p>
                <a:pPr>
                  <a:defRPr/>
                </a:pPr>
                <a:r>
                  <a:rPr lang="en-US"/>
                  <a:t>Mittelwert [mm]</a:t>
                </a:r>
              </a:p>
            </c:rich>
          </c:tx>
        </c:title>
        <c:numFmt formatCode="General" sourceLinked="1"/>
        <c:tickLblPos val="nextTo"/>
        <c:crossAx val="688459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387"/>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68868736"/>
        <c:axId val="70517504"/>
        <c:axId val="0"/>
      </c:bar3DChart>
      <c:catAx>
        <c:axId val="68868736"/>
        <c:scaling>
          <c:orientation val="minMax"/>
        </c:scaling>
        <c:axPos val="b"/>
        <c:title>
          <c:tx>
            <c:rich>
              <a:bodyPr/>
              <a:lstStyle/>
              <a:p>
                <a:pPr>
                  <a:defRPr/>
                </a:pPr>
                <a:r>
                  <a:rPr lang="en-US"/>
                  <a:t>Messpunkte</a:t>
                </a:r>
              </a:p>
            </c:rich>
          </c:tx>
        </c:title>
        <c:tickLblPos val="nextTo"/>
        <c:crossAx val="70517504"/>
        <c:crosses val="autoZero"/>
        <c:auto val="1"/>
        <c:lblAlgn val="ctr"/>
        <c:lblOffset val="100"/>
      </c:catAx>
      <c:valAx>
        <c:axId val="7051750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88687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269"/>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70590464"/>
        <c:axId val="70592384"/>
      </c:lineChart>
      <c:catAx>
        <c:axId val="70590464"/>
        <c:scaling>
          <c:orientation val="minMax"/>
        </c:scaling>
        <c:axPos val="b"/>
        <c:title>
          <c:tx>
            <c:rich>
              <a:bodyPr/>
              <a:lstStyle/>
              <a:p>
                <a:pPr>
                  <a:defRPr/>
                </a:pPr>
                <a:r>
                  <a:rPr lang="en-US"/>
                  <a:t>Messpunkte</a:t>
                </a:r>
              </a:p>
            </c:rich>
          </c:tx>
        </c:title>
        <c:tickLblPos val="nextTo"/>
        <c:crossAx val="70592384"/>
        <c:crosses val="autoZero"/>
        <c:auto val="1"/>
        <c:lblAlgn val="ctr"/>
        <c:lblOffset val="100"/>
      </c:catAx>
      <c:valAx>
        <c:axId val="70592384"/>
        <c:scaling>
          <c:orientation val="minMax"/>
        </c:scaling>
        <c:axPos val="l"/>
        <c:majorGridlines/>
        <c:title>
          <c:tx>
            <c:rich>
              <a:bodyPr rot="-5400000" vert="horz"/>
              <a:lstStyle/>
              <a:p>
                <a:pPr>
                  <a:defRPr/>
                </a:pPr>
                <a:r>
                  <a:rPr lang="en-US"/>
                  <a:t>Messwert [mm]</a:t>
                </a:r>
              </a:p>
            </c:rich>
          </c:tx>
        </c:title>
        <c:numFmt formatCode="General" sourceLinked="1"/>
        <c:tickLblPos val="nextTo"/>
        <c:crossAx val="705904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70631424"/>
        <c:axId val="70633344"/>
        <c:axId val="0"/>
      </c:bar3DChart>
      <c:catAx>
        <c:axId val="70631424"/>
        <c:scaling>
          <c:orientation val="minMax"/>
        </c:scaling>
        <c:axPos val="b"/>
        <c:title>
          <c:tx>
            <c:rich>
              <a:bodyPr/>
              <a:lstStyle/>
              <a:p>
                <a:pPr>
                  <a:defRPr/>
                </a:pPr>
                <a:r>
                  <a:rPr lang="en-US"/>
                  <a:t>Messpunkte</a:t>
                </a:r>
              </a:p>
            </c:rich>
          </c:tx>
        </c:title>
        <c:tickLblPos val="nextTo"/>
        <c:crossAx val="70633344"/>
        <c:crosses val="autoZero"/>
        <c:auto val="1"/>
        <c:lblAlgn val="ctr"/>
        <c:lblOffset val="100"/>
      </c:catAx>
      <c:valAx>
        <c:axId val="7063334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6314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0672384"/>
        <c:axId val="70674304"/>
        <c:axId val="0"/>
      </c:bar3DChart>
      <c:catAx>
        <c:axId val="70672384"/>
        <c:scaling>
          <c:orientation val="minMax"/>
        </c:scaling>
        <c:axPos val="b"/>
        <c:title>
          <c:tx>
            <c:rich>
              <a:bodyPr/>
              <a:lstStyle/>
              <a:p>
                <a:pPr>
                  <a:defRPr/>
                </a:pPr>
                <a:r>
                  <a:rPr lang="en-US"/>
                  <a:t>Messpunkte</a:t>
                </a:r>
              </a:p>
            </c:rich>
          </c:tx>
        </c:title>
        <c:tickLblPos val="nextTo"/>
        <c:crossAx val="70674304"/>
        <c:crosses val="autoZero"/>
        <c:auto val="1"/>
        <c:lblAlgn val="ctr"/>
        <c:lblOffset val="100"/>
      </c:catAx>
      <c:valAx>
        <c:axId val="70674304"/>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706723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0761088"/>
        <c:axId val="70763264"/>
        <c:axId val="0"/>
      </c:bar3DChart>
      <c:catAx>
        <c:axId val="70761088"/>
        <c:scaling>
          <c:orientation val="minMax"/>
        </c:scaling>
        <c:axPos val="b"/>
        <c:title>
          <c:tx>
            <c:rich>
              <a:bodyPr/>
              <a:lstStyle/>
              <a:p>
                <a:pPr>
                  <a:defRPr/>
                </a:pPr>
                <a:r>
                  <a:rPr lang="en-US"/>
                  <a:t>Messpunkte</a:t>
                </a:r>
              </a:p>
            </c:rich>
          </c:tx>
        </c:title>
        <c:tickLblPos val="nextTo"/>
        <c:crossAx val="70763264"/>
        <c:crosses val="autoZero"/>
        <c:auto val="1"/>
        <c:lblAlgn val="ctr"/>
        <c:lblOffset val="100"/>
      </c:catAx>
      <c:valAx>
        <c:axId val="70763264"/>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7610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0853760"/>
        <c:axId val="70855680"/>
        <c:axId val="0"/>
      </c:bar3DChart>
      <c:catAx>
        <c:axId val="70853760"/>
        <c:scaling>
          <c:orientation val="minMax"/>
        </c:scaling>
        <c:axPos val="b"/>
        <c:title>
          <c:tx>
            <c:rich>
              <a:bodyPr/>
              <a:lstStyle/>
              <a:p>
                <a:pPr>
                  <a:defRPr/>
                </a:pPr>
                <a:r>
                  <a:rPr lang="en-US"/>
                  <a:t>Messpunkte</a:t>
                </a:r>
              </a:p>
            </c:rich>
          </c:tx>
        </c:title>
        <c:tickLblPos val="nextTo"/>
        <c:crossAx val="70855680"/>
        <c:crosses val="autoZero"/>
        <c:auto val="1"/>
        <c:lblAlgn val="ctr"/>
        <c:lblOffset val="100"/>
      </c:catAx>
      <c:valAx>
        <c:axId val="7085568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8537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0898816"/>
        <c:axId val="70900736"/>
        <c:axId val="0"/>
      </c:bar3DChart>
      <c:catAx>
        <c:axId val="70898816"/>
        <c:scaling>
          <c:orientation val="minMax"/>
        </c:scaling>
        <c:axPos val="b"/>
        <c:title>
          <c:tx>
            <c:rich>
              <a:bodyPr/>
              <a:lstStyle/>
              <a:p>
                <a:pPr>
                  <a:defRPr/>
                </a:pPr>
                <a:r>
                  <a:rPr lang="en-US"/>
                  <a:t>Messpunkte</a:t>
                </a:r>
              </a:p>
            </c:rich>
          </c:tx>
        </c:title>
        <c:tickLblPos val="nextTo"/>
        <c:crossAx val="70900736"/>
        <c:crosses val="autoZero"/>
        <c:auto val="1"/>
        <c:lblAlgn val="ctr"/>
        <c:lblOffset val="100"/>
      </c:catAx>
      <c:valAx>
        <c:axId val="7090073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8988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0808704"/>
        <c:axId val="70810624"/>
        <c:axId val="0"/>
      </c:bar3DChart>
      <c:catAx>
        <c:axId val="70808704"/>
        <c:scaling>
          <c:orientation val="minMax"/>
        </c:scaling>
        <c:axPos val="b"/>
        <c:title>
          <c:tx>
            <c:rich>
              <a:bodyPr/>
              <a:lstStyle/>
              <a:p>
                <a:pPr>
                  <a:defRPr/>
                </a:pPr>
                <a:r>
                  <a:rPr lang="en-US"/>
                  <a:t>Messpunkte</a:t>
                </a:r>
              </a:p>
            </c:rich>
          </c:tx>
        </c:title>
        <c:tickLblPos val="nextTo"/>
        <c:crossAx val="70810624"/>
        <c:crosses val="autoZero"/>
        <c:auto val="1"/>
        <c:lblAlgn val="ctr"/>
        <c:lblOffset val="100"/>
      </c:catAx>
      <c:valAx>
        <c:axId val="70810624"/>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8087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58704256"/>
        <c:axId val="58706176"/>
        <c:axId val="0"/>
      </c:bar3DChart>
      <c:catAx>
        <c:axId val="58704256"/>
        <c:scaling>
          <c:orientation val="minMax"/>
        </c:scaling>
        <c:axPos val="b"/>
        <c:title>
          <c:tx>
            <c:rich>
              <a:bodyPr/>
              <a:lstStyle/>
              <a:p>
                <a:pPr>
                  <a:defRPr/>
                </a:pPr>
                <a:r>
                  <a:rPr lang="en-US"/>
                  <a:t>Messpunkte</a:t>
                </a:r>
              </a:p>
            </c:rich>
          </c:tx>
        </c:title>
        <c:tickLblPos val="nextTo"/>
        <c:crossAx val="58706176"/>
        <c:crosses val="autoZero"/>
        <c:auto val="1"/>
        <c:lblAlgn val="ctr"/>
        <c:lblOffset val="100"/>
      </c:catAx>
      <c:valAx>
        <c:axId val="58706176"/>
        <c:scaling>
          <c:orientation val="minMax"/>
        </c:scaling>
        <c:axPos val="l"/>
        <c:majorGridlines/>
        <c:title>
          <c:tx>
            <c:rich>
              <a:bodyPr rot="-5400000" vert="horz"/>
              <a:lstStyle/>
              <a:p>
                <a:pPr>
                  <a:defRPr/>
                </a:pPr>
                <a:r>
                  <a:rPr lang="en-US"/>
                  <a:t>Mittelwert [mm]</a:t>
                </a:r>
              </a:p>
            </c:rich>
          </c:tx>
        </c:title>
        <c:numFmt formatCode="General" sourceLinked="1"/>
        <c:tickLblPos val="nextTo"/>
        <c:crossAx val="587042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5111"/>
          <c:h val="0.84410365656348307"/>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0994176"/>
        <c:axId val="71020928"/>
      </c:lineChart>
      <c:catAx>
        <c:axId val="70994176"/>
        <c:scaling>
          <c:orientation val="minMax"/>
        </c:scaling>
        <c:axPos val="b"/>
        <c:title>
          <c:tx>
            <c:rich>
              <a:bodyPr/>
              <a:lstStyle/>
              <a:p>
                <a:pPr>
                  <a:defRPr/>
                </a:pPr>
                <a:r>
                  <a:rPr lang="en-US"/>
                  <a:t>Messpunkte</a:t>
                </a:r>
              </a:p>
            </c:rich>
          </c:tx>
        </c:title>
        <c:tickLblPos val="nextTo"/>
        <c:crossAx val="71020928"/>
        <c:crosses val="autoZero"/>
        <c:auto val="1"/>
        <c:lblAlgn val="ctr"/>
        <c:lblOffset val="100"/>
      </c:catAx>
      <c:valAx>
        <c:axId val="71020928"/>
        <c:scaling>
          <c:orientation val="minMax"/>
        </c:scaling>
        <c:axPos val="l"/>
        <c:majorGridlines/>
        <c:title>
          <c:tx>
            <c:rich>
              <a:bodyPr rot="-5400000" vert="horz"/>
              <a:lstStyle/>
              <a:p>
                <a:pPr>
                  <a:defRPr/>
                </a:pPr>
                <a:r>
                  <a:rPr lang="en-US"/>
                  <a:t>Messwerte [mm]</a:t>
                </a:r>
              </a:p>
            </c:rich>
          </c:tx>
        </c:title>
        <c:numFmt formatCode="General" sourceLinked="1"/>
        <c:tickLblPos val="nextTo"/>
        <c:crossAx val="709941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72767360"/>
        <c:axId val="72785920"/>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2806400"/>
        <c:axId val="72787840"/>
      </c:scatterChart>
      <c:valAx>
        <c:axId val="72767360"/>
        <c:scaling>
          <c:orientation val="minMax"/>
        </c:scaling>
        <c:axPos val="b"/>
        <c:title>
          <c:tx>
            <c:rich>
              <a:bodyPr/>
              <a:lstStyle/>
              <a:p>
                <a:pPr>
                  <a:defRPr/>
                </a:pPr>
                <a:r>
                  <a:rPr lang="en-US" sz="1400"/>
                  <a:t>Messpunkte</a:t>
                </a:r>
              </a:p>
            </c:rich>
          </c:tx>
        </c:title>
        <c:tickLblPos val="nextTo"/>
        <c:crossAx val="72785920"/>
        <c:crosses val="autoZero"/>
        <c:crossBetween val="midCat"/>
      </c:valAx>
      <c:valAx>
        <c:axId val="72785920"/>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72767360"/>
        <c:crosses val="autoZero"/>
        <c:crossBetween val="midCat"/>
      </c:valAx>
      <c:valAx>
        <c:axId val="72787840"/>
        <c:scaling>
          <c:orientation val="minMax"/>
        </c:scaling>
        <c:axPos val="r"/>
        <c:title>
          <c:tx>
            <c:rich>
              <a:bodyPr rot="-5400000" vert="horz"/>
              <a:lstStyle/>
              <a:p>
                <a:pPr>
                  <a:defRPr/>
                </a:pPr>
                <a:r>
                  <a:rPr lang="en-US" sz="1400"/>
                  <a:t>Standardabweichung [mm]</a:t>
                </a:r>
              </a:p>
            </c:rich>
          </c:tx>
        </c:title>
        <c:numFmt formatCode="General" sourceLinked="1"/>
        <c:tickLblPos val="nextTo"/>
        <c:crossAx val="72806400"/>
        <c:crosses val="max"/>
        <c:crossBetween val="midCat"/>
      </c:valAx>
      <c:valAx>
        <c:axId val="72806400"/>
        <c:scaling>
          <c:orientation val="minMax"/>
        </c:scaling>
        <c:delete val="1"/>
        <c:axPos val="b"/>
        <c:tickLblPos val="none"/>
        <c:crossAx val="72787840"/>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72733440"/>
        <c:axId val="72735360"/>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2743552"/>
        <c:axId val="72741632"/>
      </c:scatterChart>
      <c:valAx>
        <c:axId val="72733440"/>
        <c:scaling>
          <c:orientation val="minMax"/>
        </c:scaling>
        <c:axPos val="b"/>
        <c:title>
          <c:tx>
            <c:rich>
              <a:bodyPr/>
              <a:lstStyle/>
              <a:p>
                <a:pPr>
                  <a:defRPr sz="1400" b="1"/>
                </a:pPr>
                <a:r>
                  <a:rPr lang="en-US" sz="1400" b="1"/>
                  <a:t>Messpunkte</a:t>
                </a:r>
              </a:p>
            </c:rich>
          </c:tx>
        </c:title>
        <c:tickLblPos val="nextTo"/>
        <c:crossAx val="72735360"/>
        <c:crosses val="autoZero"/>
        <c:crossBetween val="midCat"/>
      </c:valAx>
      <c:valAx>
        <c:axId val="72735360"/>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72733440"/>
        <c:crosses val="autoZero"/>
        <c:crossBetween val="midCat"/>
      </c:valAx>
      <c:valAx>
        <c:axId val="72741632"/>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72743552"/>
        <c:crosses val="max"/>
        <c:crossBetween val="midCat"/>
      </c:valAx>
      <c:valAx>
        <c:axId val="72743552"/>
        <c:scaling>
          <c:orientation val="minMax"/>
        </c:scaling>
        <c:delete val="1"/>
        <c:axPos val="b"/>
        <c:tickLblPos val="none"/>
        <c:crossAx val="72741632"/>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3037312"/>
        <c:axId val="73038848"/>
        <c:axId val="0"/>
      </c:bar3DChart>
      <c:catAx>
        <c:axId val="73037312"/>
        <c:scaling>
          <c:orientation val="minMax"/>
        </c:scaling>
        <c:axPos val="b"/>
        <c:tickLblPos val="nextTo"/>
        <c:crossAx val="73038848"/>
        <c:crosses val="autoZero"/>
        <c:auto val="1"/>
        <c:lblAlgn val="ctr"/>
        <c:lblOffset val="100"/>
      </c:catAx>
      <c:valAx>
        <c:axId val="73038848"/>
        <c:scaling>
          <c:orientation val="minMax"/>
        </c:scaling>
        <c:axPos val="l"/>
        <c:majorGridlines/>
        <c:numFmt formatCode="General" sourceLinked="1"/>
        <c:tickLblPos val="nextTo"/>
        <c:crossAx val="730373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3078272"/>
        <c:axId val="73079808"/>
      </c:lineChart>
      <c:catAx>
        <c:axId val="73078272"/>
        <c:scaling>
          <c:orientation val="minMax"/>
        </c:scaling>
        <c:axPos val="b"/>
        <c:tickLblPos val="nextTo"/>
        <c:crossAx val="73079808"/>
        <c:crosses val="autoZero"/>
        <c:auto val="1"/>
        <c:lblAlgn val="ctr"/>
        <c:lblOffset val="100"/>
      </c:catAx>
      <c:valAx>
        <c:axId val="73079808"/>
        <c:scaling>
          <c:orientation val="minMax"/>
        </c:scaling>
        <c:axPos val="l"/>
        <c:majorGridlines/>
        <c:numFmt formatCode="General" sourceLinked="1"/>
        <c:tickLblPos val="nextTo"/>
        <c:crossAx val="730782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3226112"/>
        <c:axId val="73227648"/>
        <c:axId val="0"/>
      </c:bar3DChart>
      <c:catAx>
        <c:axId val="73226112"/>
        <c:scaling>
          <c:orientation val="minMax"/>
        </c:scaling>
        <c:axPos val="b"/>
        <c:tickLblPos val="nextTo"/>
        <c:crossAx val="73227648"/>
        <c:crosses val="autoZero"/>
        <c:auto val="1"/>
        <c:lblAlgn val="ctr"/>
        <c:lblOffset val="100"/>
      </c:catAx>
      <c:valAx>
        <c:axId val="73227648"/>
        <c:scaling>
          <c:orientation val="minMax"/>
        </c:scaling>
        <c:axPos val="l"/>
        <c:majorGridlines/>
        <c:numFmt formatCode="General" sourceLinked="1"/>
        <c:tickLblPos val="nextTo"/>
        <c:crossAx val="732261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3537024"/>
        <c:axId val="73538560"/>
        <c:axId val="0"/>
      </c:bar3DChart>
      <c:catAx>
        <c:axId val="73537024"/>
        <c:scaling>
          <c:orientation val="minMax"/>
        </c:scaling>
        <c:axPos val="b"/>
        <c:tickLblPos val="nextTo"/>
        <c:crossAx val="73538560"/>
        <c:crosses val="autoZero"/>
        <c:auto val="1"/>
        <c:lblAlgn val="ctr"/>
        <c:lblOffset val="100"/>
      </c:catAx>
      <c:valAx>
        <c:axId val="73538560"/>
        <c:scaling>
          <c:orientation val="minMax"/>
        </c:scaling>
        <c:axPos val="l"/>
        <c:majorGridlines/>
        <c:numFmt formatCode="General" sourceLinked="1"/>
        <c:tickLblPos val="nextTo"/>
        <c:crossAx val="735370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5924992"/>
        <c:axId val="75926528"/>
      </c:lineChart>
      <c:catAx>
        <c:axId val="75924992"/>
        <c:scaling>
          <c:orientation val="minMax"/>
        </c:scaling>
        <c:axPos val="b"/>
        <c:tickLblPos val="nextTo"/>
        <c:crossAx val="75926528"/>
        <c:crosses val="autoZero"/>
        <c:auto val="1"/>
        <c:lblAlgn val="ctr"/>
        <c:lblOffset val="100"/>
      </c:catAx>
      <c:valAx>
        <c:axId val="75926528"/>
        <c:scaling>
          <c:orientation val="minMax"/>
        </c:scaling>
        <c:axPos val="l"/>
        <c:majorGridlines/>
        <c:numFmt formatCode="General" sourceLinked="1"/>
        <c:tickLblPos val="nextTo"/>
        <c:crossAx val="75924992"/>
        <c:crosses val="autoZero"/>
        <c:crossBetween val="between"/>
      </c:valAx>
    </c:plotArea>
    <c:legend>
      <c:legendPos val="r"/>
      <c:layout>
        <c:manualLayout>
          <c:xMode val="edge"/>
          <c:yMode val="edge"/>
          <c:x val="0.74749912510936123"/>
          <c:y val="0.16011774569845438"/>
          <c:w val="0.25250087489063888"/>
          <c:h val="0.83717191601050189"/>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6085120"/>
        <c:axId val="76086656"/>
        <c:axId val="0"/>
      </c:bar3DChart>
      <c:catAx>
        <c:axId val="76085120"/>
        <c:scaling>
          <c:orientation val="minMax"/>
        </c:scaling>
        <c:axPos val="b"/>
        <c:tickLblPos val="nextTo"/>
        <c:crossAx val="76086656"/>
        <c:crosses val="autoZero"/>
        <c:auto val="1"/>
        <c:lblAlgn val="ctr"/>
        <c:lblOffset val="100"/>
      </c:catAx>
      <c:valAx>
        <c:axId val="76086656"/>
        <c:scaling>
          <c:orientation val="minMax"/>
        </c:scaling>
        <c:axPos val="l"/>
        <c:majorGridlines/>
        <c:numFmt formatCode="General" sourceLinked="1"/>
        <c:tickLblPos val="nextTo"/>
        <c:crossAx val="760851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6191232"/>
        <c:axId val="76192768"/>
        <c:axId val="0"/>
      </c:bar3DChart>
      <c:catAx>
        <c:axId val="76191232"/>
        <c:scaling>
          <c:orientation val="minMax"/>
        </c:scaling>
        <c:axPos val="b"/>
        <c:tickLblPos val="nextTo"/>
        <c:crossAx val="76192768"/>
        <c:crosses val="autoZero"/>
        <c:auto val="1"/>
        <c:lblAlgn val="ctr"/>
        <c:lblOffset val="100"/>
      </c:catAx>
      <c:valAx>
        <c:axId val="76192768"/>
        <c:scaling>
          <c:orientation val="minMax"/>
        </c:scaling>
        <c:axPos val="l"/>
        <c:majorGridlines/>
        <c:numFmt formatCode="General" sourceLinked="1"/>
        <c:tickLblPos val="nextTo"/>
        <c:crossAx val="761912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5027456"/>
        <c:axId val="65037824"/>
        <c:axId val="0"/>
      </c:bar3DChart>
      <c:catAx>
        <c:axId val="65027456"/>
        <c:scaling>
          <c:orientation val="minMax"/>
        </c:scaling>
        <c:axPos val="b"/>
        <c:title>
          <c:tx>
            <c:rich>
              <a:bodyPr/>
              <a:lstStyle/>
              <a:p>
                <a:pPr>
                  <a:defRPr/>
                </a:pPr>
                <a:r>
                  <a:rPr lang="en-US"/>
                  <a:t>Messpunkte</a:t>
                </a:r>
              </a:p>
            </c:rich>
          </c:tx>
        </c:title>
        <c:tickLblPos val="nextTo"/>
        <c:crossAx val="65037824"/>
        <c:crosses val="autoZero"/>
        <c:auto val="1"/>
        <c:lblAlgn val="ctr"/>
        <c:lblOffset val="100"/>
      </c:catAx>
      <c:valAx>
        <c:axId val="6503782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50274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7328384"/>
        <c:axId val="77329920"/>
        <c:axId val="0"/>
      </c:bar3DChart>
      <c:catAx>
        <c:axId val="77328384"/>
        <c:scaling>
          <c:orientation val="minMax"/>
        </c:scaling>
        <c:axPos val="b"/>
        <c:tickLblPos val="nextTo"/>
        <c:crossAx val="77329920"/>
        <c:crosses val="autoZero"/>
        <c:auto val="1"/>
        <c:lblAlgn val="ctr"/>
        <c:lblOffset val="100"/>
      </c:catAx>
      <c:valAx>
        <c:axId val="77329920"/>
        <c:scaling>
          <c:orientation val="minMax"/>
        </c:scaling>
        <c:axPos val="l"/>
        <c:majorGridlines/>
        <c:numFmt formatCode="General" sourceLinked="1"/>
        <c:tickLblPos val="nextTo"/>
        <c:crossAx val="773283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7354880"/>
        <c:axId val="77356416"/>
        <c:axId val="0"/>
      </c:bar3DChart>
      <c:catAx>
        <c:axId val="77354880"/>
        <c:scaling>
          <c:orientation val="minMax"/>
        </c:scaling>
        <c:axPos val="b"/>
        <c:tickLblPos val="nextTo"/>
        <c:crossAx val="77356416"/>
        <c:crosses val="autoZero"/>
        <c:auto val="1"/>
        <c:lblAlgn val="ctr"/>
        <c:lblOffset val="100"/>
      </c:catAx>
      <c:valAx>
        <c:axId val="77356416"/>
        <c:scaling>
          <c:orientation val="minMax"/>
        </c:scaling>
        <c:axPos val="l"/>
        <c:majorGridlines/>
        <c:numFmt formatCode="General" sourceLinked="1"/>
        <c:tickLblPos val="nextTo"/>
        <c:crossAx val="773548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77398016"/>
        <c:axId val="77399552"/>
        <c:axId val="0"/>
      </c:bar3DChart>
      <c:catAx>
        <c:axId val="77398016"/>
        <c:scaling>
          <c:orientation val="minMax"/>
        </c:scaling>
        <c:axPos val="b"/>
        <c:tickLblPos val="nextTo"/>
        <c:crossAx val="77399552"/>
        <c:crosses val="autoZero"/>
        <c:auto val="1"/>
        <c:lblAlgn val="ctr"/>
        <c:lblOffset val="100"/>
      </c:catAx>
      <c:valAx>
        <c:axId val="77399552"/>
        <c:scaling>
          <c:orientation val="minMax"/>
        </c:scaling>
        <c:axPos val="l"/>
        <c:majorGridlines/>
        <c:numFmt formatCode="General" sourceLinked="1"/>
        <c:tickLblPos val="nextTo"/>
        <c:crossAx val="773980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7424512"/>
        <c:axId val="77426048"/>
        <c:axId val="0"/>
      </c:bar3DChart>
      <c:catAx>
        <c:axId val="77424512"/>
        <c:scaling>
          <c:orientation val="minMax"/>
        </c:scaling>
        <c:axPos val="b"/>
        <c:tickLblPos val="nextTo"/>
        <c:crossAx val="77426048"/>
        <c:crosses val="autoZero"/>
        <c:auto val="1"/>
        <c:lblAlgn val="ctr"/>
        <c:lblOffset val="100"/>
      </c:catAx>
      <c:valAx>
        <c:axId val="77426048"/>
        <c:scaling>
          <c:orientation val="minMax"/>
        </c:scaling>
        <c:axPos val="l"/>
        <c:majorGridlines/>
        <c:numFmt formatCode="General" sourceLinked="1"/>
        <c:tickLblPos val="nextTo"/>
        <c:crossAx val="774245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77467648"/>
        <c:axId val="77469184"/>
        <c:axId val="0"/>
      </c:bar3DChart>
      <c:catAx>
        <c:axId val="77467648"/>
        <c:scaling>
          <c:orientation val="minMax"/>
        </c:scaling>
        <c:axPos val="b"/>
        <c:tickLblPos val="nextTo"/>
        <c:crossAx val="77469184"/>
        <c:crosses val="autoZero"/>
        <c:auto val="1"/>
        <c:lblAlgn val="ctr"/>
        <c:lblOffset val="100"/>
      </c:catAx>
      <c:valAx>
        <c:axId val="77469184"/>
        <c:scaling>
          <c:orientation val="minMax"/>
        </c:scaling>
        <c:axPos val="l"/>
        <c:majorGridlines/>
        <c:numFmt formatCode="General" sourceLinked="1"/>
        <c:tickLblPos val="nextTo"/>
        <c:crossAx val="77467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77515008"/>
        <c:axId val="67117056"/>
        <c:axId val="0"/>
      </c:bar3DChart>
      <c:catAx>
        <c:axId val="77515008"/>
        <c:scaling>
          <c:orientation val="minMax"/>
        </c:scaling>
        <c:axPos val="b"/>
        <c:tickLblPos val="nextTo"/>
        <c:crossAx val="67117056"/>
        <c:crosses val="autoZero"/>
        <c:auto val="1"/>
        <c:lblAlgn val="ctr"/>
        <c:lblOffset val="100"/>
      </c:catAx>
      <c:valAx>
        <c:axId val="67117056"/>
        <c:scaling>
          <c:orientation val="minMax"/>
        </c:scaling>
        <c:axPos val="l"/>
        <c:majorGridlines/>
        <c:numFmt formatCode="General" sourceLinked="1"/>
        <c:tickLblPos val="nextTo"/>
        <c:crossAx val="775150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67145728"/>
        <c:axId val="67147264"/>
        <c:axId val="0"/>
      </c:bar3DChart>
      <c:catAx>
        <c:axId val="67145728"/>
        <c:scaling>
          <c:orientation val="minMax"/>
        </c:scaling>
        <c:axPos val="b"/>
        <c:tickLblPos val="nextTo"/>
        <c:crossAx val="67147264"/>
        <c:crosses val="autoZero"/>
        <c:auto val="1"/>
        <c:lblAlgn val="ctr"/>
        <c:lblOffset val="100"/>
      </c:catAx>
      <c:valAx>
        <c:axId val="67147264"/>
        <c:scaling>
          <c:orientation val="minMax"/>
        </c:scaling>
        <c:axPos val="l"/>
        <c:majorGridlines/>
        <c:numFmt formatCode="General" sourceLinked="1"/>
        <c:tickLblPos val="nextTo"/>
        <c:crossAx val="671457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67168128"/>
        <c:axId val="67169664"/>
        <c:axId val="0"/>
      </c:bar3DChart>
      <c:catAx>
        <c:axId val="67168128"/>
        <c:scaling>
          <c:orientation val="minMax"/>
        </c:scaling>
        <c:axPos val="b"/>
        <c:tickLblPos val="nextTo"/>
        <c:crossAx val="67169664"/>
        <c:crosses val="autoZero"/>
        <c:auto val="1"/>
        <c:lblAlgn val="ctr"/>
        <c:lblOffset val="100"/>
      </c:catAx>
      <c:valAx>
        <c:axId val="67169664"/>
        <c:scaling>
          <c:orientation val="minMax"/>
        </c:scaling>
        <c:axPos val="l"/>
        <c:majorGridlines/>
        <c:numFmt formatCode="General" sourceLinked="1"/>
        <c:tickLblPos val="nextTo"/>
        <c:crossAx val="671681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82919424"/>
        <c:axId val="82920960"/>
        <c:axId val="0"/>
      </c:bar3DChart>
      <c:catAx>
        <c:axId val="82919424"/>
        <c:scaling>
          <c:orientation val="minMax"/>
        </c:scaling>
        <c:axPos val="b"/>
        <c:tickLblPos val="nextTo"/>
        <c:crossAx val="82920960"/>
        <c:crosses val="autoZero"/>
        <c:auto val="1"/>
        <c:lblAlgn val="ctr"/>
        <c:lblOffset val="100"/>
      </c:catAx>
      <c:valAx>
        <c:axId val="82920960"/>
        <c:scaling>
          <c:orientation val="minMax"/>
        </c:scaling>
        <c:axPos val="l"/>
        <c:majorGridlines/>
        <c:numFmt formatCode="General" sourceLinked="1"/>
        <c:tickLblPos val="nextTo"/>
        <c:crossAx val="829194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82962304"/>
        <c:axId val="82963840"/>
        <c:axId val="0"/>
      </c:bar3DChart>
      <c:catAx>
        <c:axId val="82962304"/>
        <c:scaling>
          <c:orientation val="minMax"/>
        </c:scaling>
        <c:axPos val="b"/>
        <c:tickLblPos val="nextTo"/>
        <c:crossAx val="82963840"/>
        <c:crosses val="autoZero"/>
        <c:auto val="1"/>
        <c:lblAlgn val="ctr"/>
        <c:lblOffset val="100"/>
      </c:catAx>
      <c:valAx>
        <c:axId val="82963840"/>
        <c:scaling>
          <c:orientation val="minMax"/>
        </c:scaling>
        <c:axPos val="l"/>
        <c:majorGridlines/>
        <c:numFmt formatCode="General" sourceLinked="1"/>
        <c:tickLblPos val="nextTo"/>
        <c:crossAx val="829623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5106688"/>
        <c:axId val="65108608"/>
      </c:lineChart>
      <c:catAx>
        <c:axId val="65106688"/>
        <c:scaling>
          <c:orientation val="minMax"/>
        </c:scaling>
        <c:axPos val="b"/>
        <c:title>
          <c:tx>
            <c:rich>
              <a:bodyPr/>
              <a:lstStyle/>
              <a:p>
                <a:pPr>
                  <a:defRPr/>
                </a:pPr>
                <a:r>
                  <a:rPr lang="en-US"/>
                  <a:t>Messpunkte</a:t>
                </a:r>
              </a:p>
            </c:rich>
          </c:tx>
        </c:title>
        <c:tickLblPos val="nextTo"/>
        <c:crossAx val="65108608"/>
        <c:crosses val="autoZero"/>
        <c:auto val="1"/>
        <c:lblAlgn val="ctr"/>
        <c:lblOffset val="100"/>
      </c:catAx>
      <c:valAx>
        <c:axId val="65108608"/>
        <c:scaling>
          <c:orientation val="minMax"/>
        </c:scaling>
        <c:axPos val="l"/>
        <c:majorGridlines/>
        <c:title>
          <c:tx>
            <c:rich>
              <a:bodyPr rot="-5400000" vert="horz"/>
              <a:lstStyle/>
              <a:p>
                <a:pPr>
                  <a:defRPr/>
                </a:pPr>
                <a:r>
                  <a:rPr lang="en-US"/>
                  <a:t>Messwert [mm]</a:t>
                </a:r>
              </a:p>
            </c:rich>
          </c:tx>
        </c:title>
        <c:numFmt formatCode="General" sourceLinked="1"/>
        <c:tickLblPos val="nextTo"/>
        <c:crossAx val="651066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layout/>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83124608"/>
        <c:axId val="83126144"/>
        <c:axId val="0"/>
      </c:bar3DChart>
      <c:catAx>
        <c:axId val="83124608"/>
        <c:scaling>
          <c:orientation val="minMax"/>
        </c:scaling>
        <c:axPos val="b"/>
        <c:tickLblPos val="nextTo"/>
        <c:crossAx val="83126144"/>
        <c:crosses val="autoZero"/>
        <c:auto val="1"/>
        <c:lblAlgn val="ctr"/>
        <c:lblOffset val="100"/>
      </c:catAx>
      <c:valAx>
        <c:axId val="83126144"/>
        <c:scaling>
          <c:orientation val="minMax"/>
        </c:scaling>
        <c:axPos val="l"/>
        <c:majorGridlines/>
        <c:numFmt formatCode="General" sourceLinked="1"/>
        <c:tickLblPos val="nextTo"/>
        <c:crossAx val="8312460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layout/>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83146624"/>
        <c:axId val="83148160"/>
        <c:axId val="0"/>
      </c:bar3DChart>
      <c:catAx>
        <c:axId val="83146624"/>
        <c:scaling>
          <c:orientation val="minMax"/>
        </c:scaling>
        <c:axPos val="b"/>
        <c:tickLblPos val="nextTo"/>
        <c:crossAx val="83148160"/>
        <c:crosses val="autoZero"/>
        <c:auto val="1"/>
        <c:lblAlgn val="ctr"/>
        <c:lblOffset val="100"/>
      </c:catAx>
      <c:valAx>
        <c:axId val="83148160"/>
        <c:scaling>
          <c:orientation val="minMax"/>
        </c:scaling>
        <c:axPos val="l"/>
        <c:majorGridlines/>
        <c:numFmt formatCode="General" sourceLinked="1"/>
        <c:tickLblPos val="nextTo"/>
        <c:crossAx val="8314662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83270656"/>
        <c:axId val="83285120"/>
      </c:lineChart>
      <c:catAx>
        <c:axId val="83270656"/>
        <c:scaling>
          <c:orientation val="minMax"/>
        </c:scaling>
        <c:axPos val="b"/>
        <c:tickLblPos val="nextTo"/>
        <c:crossAx val="83285120"/>
        <c:crosses val="autoZero"/>
        <c:auto val="1"/>
        <c:lblAlgn val="ctr"/>
        <c:lblOffset val="100"/>
      </c:catAx>
      <c:valAx>
        <c:axId val="83285120"/>
        <c:scaling>
          <c:orientation val="minMax"/>
        </c:scaling>
        <c:axPos val="l"/>
        <c:majorGridlines/>
        <c:numFmt formatCode="General" sourceLinked="1"/>
        <c:tickLblPos val="nextTo"/>
        <c:crossAx val="83270656"/>
        <c:crosses val="autoZero"/>
        <c:crossBetween val="between"/>
      </c:valAx>
    </c:plotArea>
    <c:legend>
      <c:legendPos val="r"/>
      <c:legendEntry>
        <c:idx val="19"/>
        <c:txPr>
          <a:bodyPr/>
          <a:lstStyle/>
          <a:p>
            <a:pPr>
              <a:defRPr baseline="0"/>
            </a:pPr>
            <a:endParaRPr lang="de-DE"/>
          </a:p>
        </c:txPr>
      </c:legendEntry>
    </c:legend>
    <c:plotVisOnly val="1"/>
    <c:dispBlanksAs val="zero"/>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Kontur aussen Fxx/F17</a:t>
            </a:r>
          </a:p>
        </c:rich>
      </c:tx>
    </c:title>
    <c:view3D>
      <c:rAngAx val="1"/>
    </c:view3D>
    <c:plotArea>
      <c:layout/>
      <c:bar3DChart>
        <c:barDir val="col"/>
        <c:grouping val="clustered"/>
        <c:ser>
          <c:idx val="0"/>
          <c:order val="0"/>
          <c:tx>
            <c:strRef>
              <c:f>'F19'!$D$177</c:f>
              <c:strCache>
                <c:ptCount val="1"/>
                <c:pt idx="0">
                  <c:v>nFxx</c:v>
                </c:pt>
              </c:strCache>
            </c:strRef>
          </c:tx>
          <c:cat>
            <c:strRef>
              <c:f>'F19'!$E$174:$N$174</c:f>
              <c:strCache>
                <c:ptCount val="10"/>
                <c:pt idx="9">
                  <c:v>MP10a</c:v>
                </c:pt>
              </c:strCache>
            </c:strRef>
          </c:cat>
          <c:val>
            <c:numRef>
              <c:f>'F19'!$E$175:$N$175</c:f>
              <c:numCache>
                <c:formatCode>General</c:formatCode>
                <c:ptCount val="10"/>
                <c:pt idx="2">
                  <c:v>0</c:v>
                </c:pt>
                <c:pt idx="9">
                  <c:v>0.10440180478375191</c:v>
                </c:pt>
              </c:numCache>
            </c:numRef>
          </c:val>
        </c:ser>
        <c:ser>
          <c:idx val="1"/>
          <c:order val="1"/>
          <c:tx>
            <c:strRef>
              <c:f>'F19'!$D$178</c:f>
              <c:strCache>
                <c:ptCount val="1"/>
                <c:pt idx="0">
                  <c:v>nF17</c:v>
                </c:pt>
              </c:strCache>
            </c:strRef>
          </c:tx>
          <c:cat>
            <c:strRef>
              <c:f>'F19'!$E$174:$N$174</c:f>
              <c:strCache>
                <c:ptCount val="10"/>
                <c:pt idx="9">
                  <c:v>MP10a</c:v>
                </c:pt>
              </c:strCache>
            </c:strRef>
          </c:cat>
          <c:val>
            <c:numRef>
              <c:f>'F19'!$E$176:$N$176</c:f>
              <c:numCache>
                <c:formatCode>General</c:formatCode>
                <c:ptCount val="10"/>
                <c:pt idx="0">
                  <c:v>0</c:v>
                </c:pt>
                <c:pt idx="1">
                  <c:v>0</c:v>
                </c:pt>
                <c:pt idx="2">
                  <c:v>0</c:v>
                </c:pt>
                <c:pt idx="3">
                  <c:v>0</c:v>
                </c:pt>
                <c:pt idx="4">
                  <c:v>0</c:v>
                </c:pt>
                <c:pt idx="5">
                  <c:v>0</c:v>
                </c:pt>
                <c:pt idx="6">
                  <c:v>0</c:v>
                </c:pt>
                <c:pt idx="7">
                  <c:v>0</c:v>
                </c:pt>
                <c:pt idx="8">
                  <c:v>0</c:v>
                </c:pt>
                <c:pt idx="9">
                  <c:v>0.10868956275849763</c:v>
                </c:pt>
              </c:numCache>
            </c:numRef>
          </c:val>
        </c:ser>
        <c:shape val="cylinder"/>
        <c:axId val="83323520"/>
        <c:axId val="83358080"/>
        <c:axId val="0"/>
      </c:bar3DChart>
      <c:catAx>
        <c:axId val="83323520"/>
        <c:scaling>
          <c:orientation val="minMax"/>
        </c:scaling>
        <c:axPos val="b"/>
        <c:tickLblPos val="nextTo"/>
        <c:crossAx val="83358080"/>
        <c:crosses val="autoZero"/>
        <c:auto val="1"/>
        <c:lblAlgn val="ctr"/>
        <c:lblOffset val="100"/>
      </c:catAx>
      <c:valAx>
        <c:axId val="83358080"/>
        <c:scaling>
          <c:orientation val="minMax"/>
        </c:scaling>
        <c:axPos val="l"/>
        <c:majorGridlines/>
        <c:numFmt formatCode="General" sourceLinked="1"/>
        <c:tickLblPos val="nextTo"/>
        <c:crossAx val="833235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aussen Fräs</a:t>
            </a:r>
          </a:p>
        </c:rich>
      </c:tx>
    </c:title>
    <c:view3D>
      <c:rAngAx val="1"/>
    </c:view3D>
    <c:plotArea>
      <c:layout/>
      <c:bar3DChart>
        <c:barDir val="col"/>
        <c:grouping val="clustered"/>
        <c:ser>
          <c:idx val="0"/>
          <c:order val="0"/>
          <c:tx>
            <c:strRef>
              <c:f>'F19'!$D$203</c:f>
              <c:strCache>
                <c:ptCount val="1"/>
                <c:pt idx="0">
                  <c:v>nFxx</c:v>
                </c:pt>
              </c:strCache>
            </c:strRef>
          </c:tx>
          <c:cat>
            <c:strRef>
              <c:f>'F19'!$E$200:$N$200</c:f>
              <c:strCache>
                <c:ptCount val="10"/>
                <c:pt idx="9">
                  <c:v>MP10a</c:v>
                </c:pt>
              </c:strCache>
            </c:strRef>
          </c:cat>
          <c:val>
            <c:numRef>
              <c:f>'F19'!$E$201:$N$201</c:f>
              <c:numCache>
                <c:formatCode>General</c:formatCode>
                <c:ptCount val="10"/>
                <c:pt idx="2">
                  <c:v>0</c:v>
                </c:pt>
                <c:pt idx="9">
                  <c:v>0.21902355076446389</c:v>
                </c:pt>
              </c:numCache>
            </c:numRef>
          </c:val>
        </c:ser>
        <c:ser>
          <c:idx val="1"/>
          <c:order val="1"/>
          <c:tx>
            <c:strRef>
              <c:f>'F19'!$D$204</c:f>
              <c:strCache>
                <c:ptCount val="1"/>
                <c:pt idx="0">
                  <c:v>F17</c:v>
                </c:pt>
              </c:strCache>
            </c:strRef>
          </c:tx>
          <c:cat>
            <c:strRef>
              <c:f>'F19'!$E$200:$N$200</c:f>
              <c:strCache>
                <c:ptCount val="10"/>
                <c:pt idx="9">
                  <c:v>MP10a</c:v>
                </c:pt>
              </c:strCache>
            </c:strRef>
          </c:cat>
          <c:val>
            <c:numRef>
              <c:f>'F19'!$E$202:$N$202</c:f>
              <c:numCache>
                <c:formatCode>General</c:formatCode>
                <c:ptCount val="10"/>
                <c:pt idx="0">
                  <c:v>0</c:v>
                </c:pt>
                <c:pt idx="1">
                  <c:v>0</c:v>
                </c:pt>
                <c:pt idx="2">
                  <c:v>0</c:v>
                </c:pt>
                <c:pt idx="3">
                  <c:v>0</c:v>
                </c:pt>
                <c:pt idx="4">
                  <c:v>0</c:v>
                </c:pt>
                <c:pt idx="5">
                  <c:v>0</c:v>
                </c:pt>
                <c:pt idx="6">
                  <c:v>0</c:v>
                </c:pt>
                <c:pt idx="7">
                  <c:v>0</c:v>
                </c:pt>
                <c:pt idx="8">
                  <c:v>0</c:v>
                </c:pt>
                <c:pt idx="9">
                  <c:v>0.21598915664790441</c:v>
                </c:pt>
              </c:numCache>
            </c:numRef>
          </c:val>
        </c:ser>
        <c:shape val="cylinder"/>
        <c:axId val="83379328"/>
        <c:axId val="83380864"/>
        <c:axId val="0"/>
      </c:bar3DChart>
      <c:catAx>
        <c:axId val="83379328"/>
        <c:scaling>
          <c:orientation val="minMax"/>
        </c:scaling>
        <c:axPos val="b"/>
        <c:tickLblPos val="nextTo"/>
        <c:crossAx val="83380864"/>
        <c:crosses val="autoZero"/>
        <c:auto val="1"/>
        <c:lblAlgn val="ctr"/>
        <c:lblOffset val="100"/>
      </c:catAx>
      <c:valAx>
        <c:axId val="83380864"/>
        <c:scaling>
          <c:orientation val="minMax"/>
        </c:scaling>
        <c:axPos val="l"/>
        <c:majorGridlines/>
        <c:numFmt formatCode="General" sourceLinked="1"/>
        <c:tickLblPos val="nextTo"/>
        <c:crossAx val="833793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Kontur alle Materialien</a:t>
            </a:r>
          </a:p>
        </c:rich>
      </c:tx>
    </c:title>
    <c:view3D>
      <c:rAngAx val="1"/>
    </c:view3D>
    <c:plotArea>
      <c:layout/>
      <c:bar3D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83441536"/>
        <c:axId val="83443072"/>
        <c:axId val="0"/>
      </c:bar3DChart>
      <c:catAx>
        <c:axId val="83441536"/>
        <c:scaling>
          <c:orientation val="minMax"/>
        </c:scaling>
        <c:axPos val="b"/>
        <c:tickLblPos val="nextTo"/>
        <c:crossAx val="83443072"/>
        <c:crosses val="autoZero"/>
        <c:auto val="1"/>
        <c:lblAlgn val="ctr"/>
        <c:lblOffset val="100"/>
      </c:catAx>
      <c:valAx>
        <c:axId val="83443072"/>
        <c:scaling>
          <c:orientation val="minMax"/>
        </c:scaling>
        <c:axPos val="l"/>
        <c:majorGridlines/>
        <c:numFmt formatCode="General" sourceLinked="1"/>
        <c:tickLblPos val="nextTo"/>
        <c:crossAx val="834415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Fxx, F17, F18</a:t>
            </a:r>
          </a:p>
        </c:rich>
      </c:tx>
    </c:title>
    <c:view3D>
      <c:rAngAx val="1"/>
    </c:view3D>
    <c:plotArea>
      <c:layout/>
      <c:bar3DChart>
        <c:barDir val="col"/>
        <c:grouping val="clustered"/>
        <c:ser>
          <c:idx val="0"/>
          <c:order val="0"/>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2"/>
          <c:order val="2"/>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hape val="cylinder"/>
        <c:axId val="83473536"/>
        <c:axId val="83475072"/>
        <c:axId val="0"/>
      </c:bar3DChart>
      <c:catAx>
        <c:axId val="83473536"/>
        <c:scaling>
          <c:orientation val="minMax"/>
        </c:scaling>
        <c:axPos val="b"/>
        <c:tickLblPos val="nextTo"/>
        <c:crossAx val="83475072"/>
        <c:crosses val="autoZero"/>
        <c:auto val="1"/>
        <c:lblAlgn val="ctr"/>
        <c:lblOffset val="100"/>
      </c:catAx>
      <c:valAx>
        <c:axId val="83475072"/>
        <c:scaling>
          <c:orientation val="minMax"/>
        </c:scaling>
        <c:axPos val="l"/>
        <c:majorGridlines/>
        <c:numFmt formatCode="General" sourceLinked="1"/>
        <c:tickLblPos val="nextTo"/>
        <c:crossAx val="834735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3510016"/>
        <c:axId val="83511552"/>
        <c:axId val="0"/>
      </c:bar3DChart>
      <c:catAx>
        <c:axId val="83510016"/>
        <c:scaling>
          <c:orientation val="minMax"/>
        </c:scaling>
        <c:axPos val="b"/>
        <c:tickLblPos val="nextTo"/>
        <c:crossAx val="83511552"/>
        <c:crosses val="autoZero"/>
        <c:auto val="1"/>
        <c:lblAlgn val="ctr"/>
        <c:lblOffset val="100"/>
      </c:catAx>
      <c:valAx>
        <c:axId val="83511552"/>
        <c:scaling>
          <c:orientation val="minMax"/>
        </c:scaling>
        <c:axPos val="l"/>
        <c:majorGridlines/>
        <c:numFmt formatCode="General" sourceLinked="1"/>
        <c:tickLblPos val="nextTo"/>
        <c:crossAx val="835100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83558400"/>
        <c:axId val="83559936"/>
        <c:axId val="0"/>
      </c:bar3DChart>
      <c:catAx>
        <c:axId val="83558400"/>
        <c:scaling>
          <c:orientation val="minMax"/>
        </c:scaling>
        <c:axPos val="b"/>
        <c:tickLblPos val="nextTo"/>
        <c:crossAx val="83559936"/>
        <c:crosses val="autoZero"/>
        <c:auto val="1"/>
        <c:lblAlgn val="ctr"/>
        <c:lblOffset val="100"/>
      </c:catAx>
      <c:valAx>
        <c:axId val="83559936"/>
        <c:scaling>
          <c:orientation val="minMax"/>
        </c:scaling>
        <c:axPos val="l"/>
        <c:majorGridlines/>
        <c:numFmt formatCode="General" sourceLinked="1"/>
        <c:tickLblPos val="nextTo"/>
        <c:crossAx val="83558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Range Fräsen Fxx, F17, F18</a:t>
            </a:r>
          </a:p>
        </c:rich>
      </c:tx>
    </c:title>
    <c:view3D>
      <c:rAngAx val="1"/>
    </c:view3D>
    <c:plotArea>
      <c:layout/>
      <c:bar3DChart>
        <c:barDir val="col"/>
        <c:grouping val="clustered"/>
        <c:ser>
          <c:idx val="0"/>
          <c:order val="0"/>
          <c:tx>
            <c:strRef>
              <c:f>'F19'!$E$273</c:f>
              <c:strCache>
                <c:ptCount val="1"/>
                <c:pt idx="0">
                  <c:v>Fxx</c:v>
                </c:pt>
              </c:strCache>
            </c:strRef>
          </c:tx>
          <c:cat>
            <c:strRef>
              <c:f>'F19'!$F$270:$O$270</c:f>
              <c:strCache>
                <c:ptCount val="10"/>
                <c:pt idx="8">
                  <c:v>MP9</c:v>
                </c:pt>
                <c:pt idx="9">
                  <c:v>MP10</c:v>
                </c:pt>
              </c:strCache>
            </c:strRef>
          </c:cat>
          <c:val>
            <c:numRef>
              <c:f>'F19'!$F$271:$O$271</c:f>
              <c:numCache>
                <c:formatCode>General</c:formatCode>
                <c:ptCount val="10"/>
                <c:pt idx="8">
                  <c:v>0.5</c:v>
                </c:pt>
                <c:pt idx="9">
                  <c:v>1.0699999999999998</c:v>
                </c:pt>
              </c:numCache>
            </c:numRef>
          </c:val>
        </c:ser>
        <c:ser>
          <c:idx val="1"/>
          <c:order val="1"/>
          <c:tx>
            <c:strRef>
              <c:f>'F19'!$E$274</c:f>
              <c:strCache>
                <c:ptCount val="1"/>
                <c:pt idx="0">
                  <c:v>F17</c:v>
                </c:pt>
              </c:strCache>
            </c:strRef>
          </c:tx>
          <c:cat>
            <c:strRef>
              <c:f>'F19'!$F$270:$O$270</c:f>
              <c:strCache>
                <c:ptCount val="10"/>
                <c:pt idx="8">
                  <c:v>MP9</c:v>
                </c:pt>
                <c:pt idx="9">
                  <c:v>MP10</c:v>
                </c:pt>
              </c:strCache>
            </c:strRef>
          </c:cat>
          <c:val>
            <c:numRef>
              <c:f>'F19'!$F$272:$O$272</c:f>
              <c:numCache>
                <c:formatCode>General</c:formatCode>
                <c:ptCount val="10"/>
                <c:pt idx="0">
                  <c:v>0</c:v>
                </c:pt>
                <c:pt idx="1">
                  <c:v>0</c:v>
                </c:pt>
                <c:pt idx="2">
                  <c:v>0</c:v>
                </c:pt>
                <c:pt idx="3">
                  <c:v>0</c:v>
                </c:pt>
                <c:pt idx="4">
                  <c:v>0</c:v>
                </c:pt>
                <c:pt idx="5">
                  <c:v>0</c:v>
                </c:pt>
                <c:pt idx="6">
                  <c:v>0</c:v>
                </c:pt>
                <c:pt idx="7">
                  <c:v>0</c:v>
                </c:pt>
                <c:pt idx="8">
                  <c:v>0.65999999999999992</c:v>
                </c:pt>
                <c:pt idx="9">
                  <c:v>0.76000000000000023</c:v>
                </c:pt>
              </c:numCache>
            </c:numRef>
          </c:val>
        </c:ser>
        <c:ser>
          <c:idx val="2"/>
          <c:order val="2"/>
          <c:tx>
            <c:strRef>
              <c:f>'F19'!$E$275</c:f>
              <c:strCache>
                <c:ptCount val="1"/>
                <c:pt idx="0">
                  <c:v>F18</c:v>
                </c:pt>
              </c:strCache>
            </c:strRef>
          </c:tx>
          <c:cat>
            <c:strRef>
              <c:f>'F19'!$F$270:$O$270</c:f>
              <c:strCache>
                <c:ptCount val="10"/>
                <c:pt idx="8">
                  <c:v>MP9</c:v>
                </c:pt>
                <c:pt idx="9">
                  <c:v>MP10</c:v>
                </c:pt>
              </c:strCache>
            </c:strRef>
          </c:cat>
          <c:val>
            <c:numRef>
              <c:f>'F19'!$F$273:$O$273</c:f>
              <c:numCache>
                <c:formatCode>General</c:formatCode>
                <c:ptCount val="10"/>
                <c:pt idx="0">
                  <c:v>1.02</c:v>
                </c:pt>
                <c:pt idx="1">
                  <c:v>0.76</c:v>
                </c:pt>
                <c:pt idx="2">
                  <c:v>0.38</c:v>
                </c:pt>
                <c:pt idx="3">
                  <c:v>0.22</c:v>
                </c:pt>
                <c:pt idx="4">
                  <c:v>0.69</c:v>
                </c:pt>
                <c:pt idx="5">
                  <c:v>0.79</c:v>
                </c:pt>
                <c:pt idx="6">
                  <c:v>0.51</c:v>
                </c:pt>
                <c:pt idx="7">
                  <c:v>2.2000000000000002</c:v>
                </c:pt>
                <c:pt idx="8">
                  <c:v>0.86</c:v>
                </c:pt>
                <c:pt idx="9">
                  <c:v>1.3999999999999995</c:v>
                </c:pt>
              </c:numCache>
            </c:numRef>
          </c:val>
        </c:ser>
        <c:shape val="cylinder"/>
        <c:axId val="83602048"/>
        <c:axId val="83616128"/>
        <c:axId val="0"/>
      </c:bar3DChart>
      <c:catAx>
        <c:axId val="83602048"/>
        <c:scaling>
          <c:orientation val="minMax"/>
        </c:scaling>
        <c:axPos val="b"/>
        <c:tickLblPos val="nextTo"/>
        <c:crossAx val="83616128"/>
        <c:crosses val="autoZero"/>
        <c:auto val="1"/>
        <c:lblAlgn val="ctr"/>
        <c:lblOffset val="100"/>
      </c:catAx>
      <c:valAx>
        <c:axId val="83616128"/>
        <c:scaling>
          <c:orientation val="minMax"/>
        </c:scaling>
        <c:axPos val="l"/>
        <c:majorGridlines/>
        <c:numFmt formatCode="General" sourceLinked="1"/>
        <c:tickLblPos val="nextTo"/>
        <c:crossAx val="836020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5343872"/>
        <c:axId val="65345792"/>
        <c:axId val="0"/>
      </c:bar3DChart>
      <c:catAx>
        <c:axId val="65343872"/>
        <c:scaling>
          <c:orientation val="minMax"/>
        </c:scaling>
        <c:axPos val="b"/>
        <c:title>
          <c:tx>
            <c:rich>
              <a:bodyPr/>
              <a:lstStyle/>
              <a:p>
                <a:pPr>
                  <a:defRPr/>
                </a:pPr>
                <a:r>
                  <a:rPr lang="en-US"/>
                  <a:t>Messpunkte</a:t>
                </a:r>
              </a:p>
            </c:rich>
          </c:tx>
        </c:title>
        <c:tickLblPos val="nextTo"/>
        <c:crossAx val="65345792"/>
        <c:crosses val="autoZero"/>
        <c:auto val="1"/>
        <c:lblAlgn val="ctr"/>
        <c:lblOffset val="100"/>
      </c:catAx>
      <c:valAx>
        <c:axId val="65345792"/>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5343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3687680"/>
        <c:axId val="83763200"/>
        <c:axId val="0"/>
      </c:bar3DChart>
      <c:catAx>
        <c:axId val="83687680"/>
        <c:scaling>
          <c:orientation val="minMax"/>
        </c:scaling>
        <c:axPos val="b"/>
        <c:tickLblPos val="nextTo"/>
        <c:crossAx val="83763200"/>
        <c:crosses val="autoZero"/>
        <c:auto val="1"/>
        <c:lblAlgn val="ctr"/>
        <c:lblOffset val="100"/>
      </c:catAx>
      <c:valAx>
        <c:axId val="83763200"/>
        <c:scaling>
          <c:orientation val="minMax"/>
        </c:scaling>
        <c:axPos val="l"/>
        <c:majorGridlines/>
        <c:numFmt formatCode="General" sourceLinked="1"/>
        <c:tickLblPos val="nextTo"/>
        <c:crossAx val="836876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3793408"/>
        <c:axId val="83794944"/>
        <c:axId val="0"/>
      </c:bar3DChart>
      <c:catAx>
        <c:axId val="83793408"/>
        <c:scaling>
          <c:orientation val="minMax"/>
        </c:scaling>
        <c:axPos val="b"/>
        <c:tickLblPos val="nextTo"/>
        <c:crossAx val="83794944"/>
        <c:crosses val="autoZero"/>
        <c:auto val="1"/>
        <c:lblAlgn val="ctr"/>
        <c:lblOffset val="100"/>
      </c:catAx>
      <c:valAx>
        <c:axId val="83794944"/>
        <c:scaling>
          <c:orientation val="minMax"/>
        </c:scaling>
        <c:axPos val="l"/>
        <c:majorGridlines/>
        <c:numFmt formatCode="General" sourceLinked="1"/>
        <c:tickLblPos val="nextTo"/>
        <c:crossAx val="837934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errBars>
            <c:errDir val="y"/>
            <c:errBarType val="plus"/>
            <c:errValType val="fixedVal"/>
            <c:val val="0.75000000000000078"/>
          </c:errBars>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3877248"/>
        <c:axId val="83960960"/>
      </c:lineChart>
      <c:catAx>
        <c:axId val="83877248"/>
        <c:scaling>
          <c:orientation val="minMax"/>
        </c:scaling>
        <c:axPos val="b"/>
        <c:tickLblPos val="nextTo"/>
        <c:crossAx val="83960960"/>
        <c:crosses val="autoZero"/>
        <c:auto val="1"/>
        <c:lblAlgn val="ctr"/>
        <c:lblOffset val="100"/>
      </c:catAx>
      <c:valAx>
        <c:axId val="83960960"/>
        <c:scaling>
          <c:orientation val="minMax"/>
        </c:scaling>
        <c:axPos val="l"/>
        <c:numFmt formatCode="General" sourceLinked="1"/>
        <c:tickLblPos val="nextTo"/>
        <c:crossAx val="83877248"/>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Kontor aussen (Neu)</a:t>
            </a:r>
          </a:p>
        </c:rich>
      </c:tx>
    </c:title>
    <c:plotArea>
      <c:layout/>
      <c:barChart>
        <c:barDir val="col"/>
        <c:grouping val="clustere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84013440"/>
        <c:axId val="84014976"/>
      </c:barChart>
      <c:catAx>
        <c:axId val="84013440"/>
        <c:scaling>
          <c:orientation val="minMax"/>
        </c:scaling>
        <c:axPos val="b"/>
        <c:tickLblPos val="nextTo"/>
        <c:crossAx val="84014976"/>
        <c:crosses val="autoZero"/>
        <c:auto val="1"/>
        <c:lblAlgn val="ctr"/>
        <c:lblOffset val="100"/>
      </c:catAx>
      <c:valAx>
        <c:axId val="84014976"/>
        <c:scaling>
          <c:orientation val="minMax"/>
        </c:scaling>
        <c:axPos val="l"/>
        <c:majorGridlines/>
        <c:numFmt formatCode="General" sourceLinked="1"/>
        <c:tickLblPos val="nextTo"/>
        <c:crossAx val="84013440"/>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a:t>
            </a:r>
          </a:p>
        </c:rich>
      </c:tx>
    </c:title>
    <c:view3D>
      <c:rAngAx val="1"/>
    </c:view3D>
    <c:plotArea>
      <c:layout/>
      <c:bar3D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84071552"/>
        <c:axId val="84073088"/>
        <c:axId val="0"/>
      </c:bar3DChart>
      <c:catAx>
        <c:axId val="84071552"/>
        <c:scaling>
          <c:orientation val="minMax"/>
        </c:scaling>
        <c:axPos val="b"/>
        <c:tickLblPos val="nextTo"/>
        <c:crossAx val="84073088"/>
        <c:crosses val="autoZero"/>
        <c:auto val="1"/>
        <c:lblAlgn val="ctr"/>
        <c:lblOffset val="100"/>
      </c:catAx>
      <c:valAx>
        <c:axId val="84073088"/>
        <c:scaling>
          <c:orientation val="minMax"/>
        </c:scaling>
        <c:axPos val="l"/>
        <c:majorGridlines/>
        <c:numFmt formatCode="General" sourceLinked="1"/>
        <c:tickLblPos val="nextTo"/>
        <c:crossAx val="84071552"/>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 nF13 vs nF17</a:t>
            </a:r>
          </a:p>
        </c:rich>
      </c:tx>
    </c:title>
    <c:plotArea>
      <c:layout/>
      <c:lineChart>
        <c:grouping val="standar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5659008"/>
        <c:axId val="85673088"/>
      </c:lineChart>
      <c:catAx>
        <c:axId val="85659008"/>
        <c:scaling>
          <c:orientation val="minMax"/>
        </c:scaling>
        <c:axPos val="b"/>
        <c:tickLblPos val="nextTo"/>
        <c:crossAx val="85673088"/>
        <c:crosses val="autoZero"/>
        <c:auto val="1"/>
        <c:lblAlgn val="ctr"/>
        <c:lblOffset val="100"/>
      </c:catAx>
      <c:valAx>
        <c:axId val="85673088"/>
        <c:scaling>
          <c:orientation val="minMax"/>
        </c:scaling>
        <c:axPos val="l"/>
        <c:majorGridlines/>
        <c:numFmt formatCode="General" sourceLinked="1"/>
        <c:tickLblPos val="nextTo"/>
        <c:crossAx val="85659008"/>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044"/>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72911872"/>
        <c:axId val="72930048"/>
      </c:scatterChart>
      <c:valAx>
        <c:axId val="72911872"/>
        <c:scaling>
          <c:orientation val="minMax"/>
        </c:scaling>
        <c:axPos val="b"/>
        <c:tickLblPos val="nextTo"/>
        <c:crossAx val="72930048"/>
        <c:crosses val="autoZero"/>
        <c:crossBetween val="midCat"/>
      </c:valAx>
      <c:valAx>
        <c:axId val="72930048"/>
        <c:scaling>
          <c:orientation val="minMax"/>
        </c:scaling>
        <c:axPos val="l"/>
        <c:majorGridlines/>
        <c:numFmt formatCode="General" sourceLinked="1"/>
        <c:tickLblPos val="nextTo"/>
        <c:crossAx val="72911872"/>
        <c:crosses val="autoZero"/>
        <c:crossBetween val="midCat"/>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7"/>
          <c:h val="0.9366023286848365"/>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77609984"/>
        <c:axId val="77628160"/>
      </c:scatterChart>
      <c:valAx>
        <c:axId val="77609984"/>
        <c:scaling>
          <c:orientation val="minMax"/>
        </c:scaling>
        <c:axPos val="b"/>
        <c:tickLblPos val="nextTo"/>
        <c:crossAx val="77628160"/>
        <c:crosses val="autoZero"/>
        <c:crossBetween val="midCat"/>
      </c:valAx>
      <c:valAx>
        <c:axId val="77628160"/>
        <c:scaling>
          <c:orientation val="minMax"/>
        </c:scaling>
        <c:axPos val="l"/>
        <c:majorGridlines/>
        <c:numFmt formatCode="General" sourceLinked="1"/>
        <c:tickLblPos val="nextTo"/>
        <c:crossAx val="77609984"/>
        <c:crosses val="autoZero"/>
        <c:crossBetween val="midCat"/>
      </c:valAx>
    </c:plotArea>
    <c:legend>
      <c:legendPos val="r"/>
    </c:legend>
    <c:plotVisOnly val="1"/>
  </c:chart>
  <c:printSettings>
    <c:headerFooter/>
    <c:pageMargins b="0.78740157499999996" l="0.70000000000000029" r="0.70000000000000029" t="0.78740157499999996" header="0.30000000000000016" footer="0.30000000000000016"/>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77646848"/>
        <c:axId val="83055360"/>
      </c:barChart>
      <c:catAx>
        <c:axId val="77646848"/>
        <c:scaling>
          <c:orientation val="minMax"/>
        </c:scaling>
        <c:axPos val="b"/>
        <c:tickLblPos val="nextTo"/>
        <c:crossAx val="83055360"/>
        <c:crosses val="autoZero"/>
        <c:auto val="1"/>
        <c:lblAlgn val="ctr"/>
        <c:lblOffset val="100"/>
      </c:catAx>
      <c:valAx>
        <c:axId val="83055360"/>
        <c:scaling>
          <c:orientation val="minMax"/>
        </c:scaling>
        <c:axPos val="l"/>
        <c:majorGridlines/>
        <c:numFmt formatCode="General" sourceLinked="1"/>
        <c:tickLblPos val="nextTo"/>
        <c:crossAx val="77646848"/>
        <c:crosses val="autoZero"/>
        <c:crossBetween val="between"/>
      </c:valAx>
    </c:plotArea>
    <c:legend>
      <c:legendPos val="r"/>
    </c:legend>
    <c:plotVisOnly val="1"/>
  </c:chart>
  <c:printSettings>
    <c:headerFooter/>
    <c:pageMargins b="0.78740157499999996" l="0.70000000000000029" r="0.70000000000000029" t="0.78740157499999996" header="0.30000000000000016" footer="0.30000000000000016"/>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85743488"/>
        <c:axId val="85745024"/>
      </c:barChart>
      <c:catAx>
        <c:axId val="85743488"/>
        <c:scaling>
          <c:orientation val="minMax"/>
        </c:scaling>
        <c:axPos val="b"/>
        <c:tickLblPos val="nextTo"/>
        <c:crossAx val="85745024"/>
        <c:crosses val="autoZero"/>
        <c:auto val="1"/>
        <c:lblAlgn val="ctr"/>
        <c:lblOffset val="100"/>
      </c:catAx>
      <c:valAx>
        <c:axId val="85745024"/>
        <c:scaling>
          <c:orientation val="minMax"/>
        </c:scaling>
        <c:axPos val="l"/>
        <c:majorGridlines/>
        <c:numFmt formatCode="General" sourceLinked="1"/>
        <c:tickLblPos val="nextTo"/>
        <c:crossAx val="85743488"/>
        <c:crosses val="autoZero"/>
        <c:crossBetween val="between"/>
      </c:valAx>
    </c:plotArea>
    <c:legend>
      <c:legendPos val="r"/>
    </c:legend>
    <c:plotVisOnly val="1"/>
  </c:chart>
  <c:printSettings>
    <c:headerFooter/>
    <c:pageMargins b="0.78740157499999996" l="0.70000000000000029" r="0.70000000000000029" t="0.78740157499999996"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5366656"/>
        <c:axId val="65381120"/>
        <c:axId val="0"/>
      </c:bar3DChart>
      <c:catAx>
        <c:axId val="65366656"/>
        <c:scaling>
          <c:orientation val="minMax"/>
        </c:scaling>
        <c:axPos val="b"/>
        <c:title>
          <c:tx>
            <c:rich>
              <a:bodyPr/>
              <a:lstStyle/>
              <a:p>
                <a:pPr>
                  <a:defRPr/>
                </a:pPr>
                <a:r>
                  <a:rPr lang="en-US"/>
                  <a:t>Messpunkte</a:t>
                </a:r>
              </a:p>
            </c:rich>
          </c:tx>
        </c:title>
        <c:tickLblPos val="nextTo"/>
        <c:crossAx val="65381120"/>
        <c:crosses val="autoZero"/>
        <c:auto val="1"/>
        <c:lblAlgn val="ctr"/>
        <c:lblOffset val="100"/>
      </c:catAx>
      <c:valAx>
        <c:axId val="6538112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53666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5824256"/>
        <c:axId val="85825792"/>
      </c:barChart>
      <c:catAx>
        <c:axId val="85824256"/>
        <c:scaling>
          <c:orientation val="minMax"/>
        </c:scaling>
        <c:axPos val="b"/>
        <c:tickLblPos val="nextTo"/>
        <c:crossAx val="85825792"/>
        <c:crosses val="autoZero"/>
        <c:auto val="1"/>
        <c:lblAlgn val="ctr"/>
        <c:lblOffset val="100"/>
      </c:catAx>
      <c:valAx>
        <c:axId val="85825792"/>
        <c:scaling>
          <c:orientation val="minMax"/>
        </c:scaling>
        <c:axPos val="l"/>
        <c:majorGridlines/>
        <c:numFmt formatCode="General" sourceLinked="1"/>
        <c:tickLblPos val="nextTo"/>
        <c:crossAx val="85824256"/>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title>
      <c:layout/>
    </c:title>
    <c:plotArea>
      <c:layout>
        <c:manualLayout>
          <c:layoutTarget val="inner"/>
          <c:xMode val="edge"/>
          <c:yMode val="edge"/>
          <c:x val="9.1912729658792644E-2"/>
          <c:y val="1.7498268280590021E-2"/>
          <c:w val="0.70396571522309714"/>
          <c:h val="0.84751228459623162"/>
        </c:manualLayout>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86305024"/>
        <c:axId val="86315008"/>
      </c:scatterChart>
      <c:valAx>
        <c:axId val="86305024"/>
        <c:scaling>
          <c:orientation val="minMax"/>
        </c:scaling>
        <c:axPos val="b"/>
        <c:numFmt formatCode="General" sourceLinked="1"/>
        <c:tickLblPos val="nextTo"/>
        <c:crossAx val="86315008"/>
        <c:crossesAt val="2"/>
        <c:crossBetween val="midCat"/>
      </c:valAx>
      <c:valAx>
        <c:axId val="86315008"/>
        <c:scaling>
          <c:orientation val="minMax"/>
        </c:scaling>
        <c:axPos val="l"/>
        <c:majorGridlines/>
        <c:numFmt formatCode="General" sourceLinked="1"/>
        <c:tickLblPos val="nextTo"/>
        <c:crossAx val="86305024"/>
        <c:crosses val="autoZero"/>
        <c:crossBetween val="midCat"/>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Mittelwerte</a:t>
            </a:r>
            <a:r>
              <a:rPr lang="en-US" baseline="0"/>
              <a:t> ger.</a:t>
            </a:r>
            <a:r>
              <a:rPr lang="en-US"/>
              <a:t> Kontur aussen mit Fehlerindikatoren Modell Doktor Röhner</a:t>
            </a:r>
          </a:p>
        </c:rich>
      </c:tx>
      <c:layout/>
    </c:title>
    <c:plotArea>
      <c:layout>
        <c:manualLayout>
          <c:layoutTarget val="inner"/>
          <c:xMode val="edge"/>
          <c:yMode val="edge"/>
          <c:x val="3.5953966967899396E-2"/>
          <c:y val="1.736029134073094E-2"/>
          <c:w val="0.78381058368838696"/>
          <c:h val="0.97362548185934794"/>
        </c:manualLayout>
      </c:layout>
      <c:scatterChart>
        <c:scatterStyle val="lineMarker"/>
        <c:ser>
          <c:idx val="0"/>
          <c:order val="0"/>
          <c:tx>
            <c:v>F13</c:v>
          </c:tx>
          <c:spPr>
            <a:ln w="19050"/>
          </c:spPr>
          <c:marker>
            <c:symbol val="none"/>
          </c:marker>
          <c:errBars>
            <c:errDir val="y"/>
            <c:errBarType val="both"/>
            <c:errValType val="cust"/>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12700"/>
            </c:spPr>
          </c:errBars>
          <c:xVal>
            <c:numRef>
              <c:f>'Prototyp IndikatorChart'!$C$57:$L$57</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IndikatorChart'!$C$58:$L$58</c:f>
              <c:numCache>
                <c:formatCode>General</c:formatCode>
                <c:ptCount val="10"/>
                <c:pt idx="0">
                  <c:v>-0.78</c:v>
                </c:pt>
                <c:pt idx="1">
                  <c:v>2.5999999999999999E-2</c:v>
                </c:pt>
                <c:pt idx="2">
                  <c:v>2.5999999999999999E-2</c:v>
                </c:pt>
                <c:pt idx="3">
                  <c:v>-1.4E-2</c:v>
                </c:pt>
                <c:pt idx="4">
                  <c:v>-0.127</c:v>
                </c:pt>
                <c:pt idx="5">
                  <c:v>-0.22900000000000001</c:v>
                </c:pt>
                <c:pt idx="6">
                  <c:v>-0.26500000000000001</c:v>
                </c:pt>
                <c:pt idx="7">
                  <c:v>-0.73</c:v>
                </c:pt>
                <c:pt idx="8">
                  <c:v>0.20899999999999999</c:v>
                </c:pt>
                <c:pt idx="9">
                  <c:v>-0.2</c:v>
                </c:pt>
              </c:numCache>
            </c:numRef>
          </c:yVal>
        </c:ser>
        <c:ser>
          <c:idx val="1"/>
          <c:order val="1"/>
          <c:tx>
            <c:v>Fxx</c:v>
          </c:tx>
          <c:spPr>
            <a:ln w="19050"/>
          </c:spPr>
          <c:marker>
            <c:symbol val="none"/>
          </c:marker>
          <c:errBars>
            <c:errDir val="y"/>
            <c:errBarType val="both"/>
            <c:errValType val="cust"/>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12700"/>
            </c:spPr>
          </c:errBars>
          <c:xVal>
            <c:numRef>
              <c:f>'Prototyp IndikatorChart'!$C$59:$L$59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IndikatorChart'!$C$60:$L$60</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v>F17</c:v>
          </c:tx>
          <c:spPr>
            <a:ln w="19050"/>
          </c:spPr>
          <c:marker>
            <c:symbol val="none"/>
          </c:marker>
          <c:errBars>
            <c:errDir val="y"/>
            <c:errBarType val="both"/>
            <c:errValType val="cust"/>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12700"/>
            </c:spPr>
          </c:errBars>
          <c:xVal>
            <c:numRef>
              <c:f>'Prototyp IndikatorChart'!$C$61:$L$61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IndikatorChart'!$C$62:$L$62</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v>F18</c:v>
          </c:tx>
          <c:spPr>
            <a:ln w="19050"/>
          </c:spPr>
          <c:marker>
            <c:symbol val="none"/>
          </c:marker>
          <c:errBars>
            <c:errDir val="y"/>
            <c:errBarType val="both"/>
            <c:errValType val="cust"/>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12700"/>
            </c:spPr>
          </c:errBars>
          <c:xVal>
            <c:numRef>
              <c:f>'Prototyp IndikatorChart'!$C$63:$L$63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IndikatorChart'!$C$64:$L$64</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4"/>
          <c:order val="4"/>
          <c:tx>
            <c:v>F19</c:v>
          </c:tx>
          <c:spPr>
            <a:ln w="19050"/>
          </c:spPr>
          <c:marker>
            <c:symbol val="none"/>
          </c:marker>
          <c:errBars>
            <c:errDir val="y"/>
            <c:errBarType val="both"/>
            <c:errValType val="cust"/>
            <c:plus>
              <c:numRef>
                <c:f>'Prototyp IndikatorChart'!$C$14:$L$14</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'Prototyp IndikatorChart'!$C$14:$L$14</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12700"/>
            </c:spPr>
          </c:errBars>
          <c:xVal>
            <c:numRef>
              <c:f>'Prototyp IndikatorChart'!$C$65:$L$65</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IndikatorChart'!$C$66:$L$66</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ser>
          <c:idx val="5"/>
          <c:order val="5"/>
          <c:tx>
            <c:v>Toleranz oben</c:v>
          </c:tx>
          <c:spPr>
            <a:ln>
              <a:solidFill>
                <a:srgbClr val="FFFF00"/>
              </a:solidFill>
              <a:prstDash val="sysDot"/>
            </a:ln>
          </c:spPr>
          <c:marker>
            <c:symbol val="none"/>
          </c:marker>
          <c:xVal>
            <c:numRef>
              <c:f>'Prototyp IndikatorChart'!$C$70:$L$70</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IndikatorChart'!$C$71:$L$71</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ser>
          <c:idx val="6"/>
          <c:order val="6"/>
          <c:tx>
            <c:v>Toleranz unten</c:v>
          </c:tx>
          <c:spPr>
            <a:ln>
              <a:solidFill>
                <a:srgbClr val="FFFF00"/>
              </a:solidFill>
              <a:prstDash val="sysDot"/>
            </a:ln>
          </c:spPr>
          <c:marker>
            <c:symbol val="none"/>
          </c:marker>
          <c:xVal>
            <c:numRef>
              <c:f>'Prototyp IndikatorChart'!$C$72:$L$72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IndikatorChart'!$C$73:$L$73</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axId val="86386944"/>
        <c:axId val="86389120"/>
      </c:scatterChart>
      <c:valAx>
        <c:axId val="86386944"/>
        <c:scaling>
          <c:orientation val="minMax"/>
          <c:max val="10.5"/>
          <c:min val="0"/>
        </c:scaling>
        <c:axPos val="b"/>
        <c:title>
          <c:tx>
            <c:rich>
              <a:bodyPr/>
              <a:lstStyle/>
              <a:p>
                <a:pPr>
                  <a:defRPr sz="1400" i="1"/>
                </a:pPr>
                <a:r>
                  <a:rPr lang="en-US" sz="1400" i="1"/>
                  <a:t>Messpunkte Kontur aussen</a:t>
                </a:r>
              </a:p>
            </c:rich>
          </c:tx>
          <c:layout/>
        </c:title>
        <c:numFmt formatCode="General" sourceLinked="0"/>
        <c:tickLblPos val="nextTo"/>
        <c:crossAx val="86389120"/>
        <c:crosses val="autoZero"/>
        <c:crossBetween val="midCat"/>
        <c:majorUnit val="1"/>
      </c:valAx>
      <c:valAx>
        <c:axId val="86389120"/>
        <c:scaling>
          <c:orientation val="minMax"/>
        </c:scaling>
        <c:axPos val="l"/>
        <c:title>
          <c:tx>
            <c:rich>
              <a:bodyPr rot="-5400000" vert="horz"/>
              <a:lstStyle/>
              <a:p>
                <a:pPr>
                  <a:defRPr/>
                </a:pPr>
                <a:r>
                  <a:rPr lang="en-US"/>
                  <a:t>Mittelwert mit Fehler [mm]</a:t>
                </a:r>
              </a:p>
            </c:rich>
          </c:tx>
          <c:layout/>
        </c:title>
        <c:numFmt formatCode="General" sourceLinked="1"/>
        <c:tickLblPos val="nextTo"/>
        <c:crossAx val="86386944"/>
        <c:crosses val="autoZero"/>
        <c:crossBetween val="midCat"/>
        <c:majorUnit val="1"/>
      </c:valAx>
    </c:plotArea>
    <c:legend>
      <c:legendPos val="r"/>
      <c:layout/>
    </c:legend>
    <c:plotVisOnly val="1"/>
  </c:chart>
  <c:printSettings>
    <c:headerFooter/>
    <c:pageMargins b="0.78740157499999996" l="0.70000000000000007" r="0.70000000000000007" t="0.78740157499999996" header="0.30000000000000004" footer="0.30000000000000004"/>
    <c:pageSetup paperSize="9" orientation="landscape"/>
  </c:printSettings>
</c:chartSpace>
</file>

<file path=xl/charts/chart7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Mittelwerte und Standardab (DocRöhner)</a:t>
            </a:r>
          </a:p>
        </c:rich>
      </c:tx>
      <c:layout/>
    </c:title>
    <c:plotArea>
      <c:layout>
        <c:manualLayout>
          <c:layoutTarget val="inner"/>
          <c:xMode val="edge"/>
          <c:yMode val="edge"/>
          <c:x val="4.5878099930198916E-2"/>
          <c:y val="3.2958575595210267E-2"/>
          <c:w val="0.75885201679056336"/>
          <c:h val="0.92755802596879489"/>
        </c:manualLayout>
      </c:layout>
      <c:scatterChart>
        <c:scatterStyle val="lineMarker"/>
        <c:ser>
          <c:idx val="0"/>
          <c:order val="0"/>
          <c:tx>
            <c:v>Fxx</c:v>
          </c:tx>
          <c:spPr>
            <a:ln w="19050"/>
          </c:spPr>
          <c:marker>
            <c:symbol val="none"/>
          </c:marker>
          <c:errBars>
            <c:errDir val="y"/>
            <c:errBarType val="both"/>
            <c:errValType val="cust"/>
            <c:plus>
              <c:numRef>
                <c:f>'Prototyp IndikatorChart'!$D$120:$M$120</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plus>
            <c:minus>
              <c:numRef>
                <c:f>'Prototyp IndikatorChart'!$D$120:$M$120</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minus>
            <c:spPr>
              <a:ln w="15875"/>
            </c:spPr>
          </c:errBars>
          <c:xVal>
            <c:numRef>
              <c:f>'Prototyp IndikatorChart'!$D$107:$M$107</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IndikatorChart'!$D$108:$M$108</c:f>
              <c:numCache>
                <c:formatCode>General</c:formatCode>
                <c:ptCount val="10"/>
                <c:pt idx="0">
                  <c:v>0.81049999999999989</c:v>
                </c:pt>
                <c:pt idx="1">
                  <c:v>0.32800000000000001</c:v>
                </c:pt>
                <c:pt idx="2">
                  <c:v>-0.13750000000000001</c:v>
                </c:pt>
                <c:pt idx="3">
                  <c:v>-2.1500000000000009E-2</c:v>
                </c:pt>
                <c:pt idx="4">
                  <c:v>-0.26750000000000002</c:v>
                </c:pt>
                <c:pt idx="5">
                  <c:v>-0.3745</c:v>
                </c:pt>
                <c:pt idx="6">
                  <c:v>-0.28700000000000003</c:v>
                </c:pt>
                <c:pt idx="7">
                  <c:v>-0.42800000000000005</c:v>
                </c:pt>
                <c:pt idx="8">
                  <c:v>0.63150000000000006</c:v>
                </c:pt>
                <c:pt idx="9">
                  <c:v>1.1855</c:v>
                </c:pt>
              </c:numCache>
            </c:numRef>
          </c:yVal>
        </c:ser>
        <c:ser>
          <c:idx val="1"/>
          <c:order val="1"/>
          <c:tx>
            <c:v>F13</c:v>
          </c:tx>
          <c:spPr>
            <a:ln w="19050"/>
          </c:spPr>
          <c:marker>
            <c:symbol val="none"/>
          </c:marker>
          <c:errBars>
            <c:errDir val="y"/>
            <c:errBarType val="both"/>
            <c:errValType val="cust"/>
            <c:plus>
              <c:numRef>
                <c:f>'Prototyp IndikatorChart'!$D$119:$M$119</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plus>
            <c:minus>
              <c:numRef>
                <c:f>'Prototyp IndikatorChart'!$D$119:$M$119</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minus>
            <c:spPr>
              <a:ln w="15875"/>
            </c:spPr>
          </c:errBars>
          <c:xVal>
            <c:numRef>
              <c:f>'Prototyp IndikatorChart'!$D$105:$M$105</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IndikatorChart'!$D$106:$M$106</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yVal>
        </c:ser>
        <c:ser>
          <c:idx val="2"/>
          <c:order val="2"/>
          <c:tx>
            <c:v>F17</c:v>
          </c:tx>
          <c:spPr>
            <a:ln w="19050"/>
          </c:spPr>
          <c:marker>
            <c:symbol val="none"/>
          </c:marker>
          <c:errBars>
            <c:errDir val="y"/>
            <c:errBarType val="both"/>
            <c:errValType val="cust"/>
            <c:plus>
              <c:numRef>
                <c:f>'Prototyp IndikatorChart'!$D$121:$M$121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plus>
            <c:minus>
              <c:numRef>
                <c:f>'Prototyp IndikatorChart'!$D$121:$M$121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minus>
            <c:spPr>
              <a:ln w="15875"/>
            </c:spPr>
          </c:errBars>
          <c:xVal>
            <c:numRef>
              <c:f>'Prototyp IndikatorChart'!$D$109:$M$109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IndikatorChart'!$D$110:$M$110</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yVal>
        </c:ser>
        <c:ser>
          <c:idx val="3"/>
          <c:order val="3"/>
          <c:tx>
            <c:v>F18</c:v>
          </c:tx>
          <c:spPr>
            <a:ln w="19050"/>
          </c:spPr>
          <c:marker>
            <c:symbol val="none"/>
          </c:marker>
          <c:errBars>
            <c:errDir val="y"/>
            <c:errBarType val="both"/>
            <c:errValType val="cust"/>
            <c:plus>
              <c:numRef>
                <c:f>'Prototyp IndikatorChart'!$D$122:$M$122</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plus>
            <c:minus>
              <c:numRef>
                <c:f>'Prototyp IndikatorChart'!$D$122:$M$122</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minus>
            <c:spPr>
              <a:ln w="15875"/>
            </c:spPr>
          </c:errBars>
          <c:xVal>
            <c:numRef>
              <c:f>'Prototyp IndikatorChart'!$D$109:$M$109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IndikatorChart'!$D$112:$M$112</c:f>
              <c:numCache>
                <c:formatCode>General</c:formatCode>
                <c:ptCount val="10"/>
                <c:pt idx="0">
                  <c:v>2.5235000000000007</c:v>
                </c:pt>
                <c:pt idx="1">
                  <c:v>0.85550000000000015</c:v>
                </c:pt>
                <c:pt idx="2">
                  <c:v>0.13650000000000001</c:v>
                </c:pt>
                <c:pt idx="3">
                  <c:v>-6.1000000000000019E-2</c:v>
                </c:pt>
                <c:pt idx="4">
                  <c:v>-0.27749999999999997</c:v>
                </c:pt>
                <c:pt idx="5">
                  <c:v>-0.33100000000000002</c:v>
                </c:pt>
                <c:pt idx="6">
                  <c:v>-0.25649999999999995</c:v>
                </c:pt>
                <c:pt idx="7">
                  <c:v>-0.11200000000000002</c:v>
                </c:pt>
                <c:pt idx="8">
                  <c:v>1.2879999999999998</c:v>
                </c:pt>
                <c:pt idx="9">
                  <c:v>3.8039999999999998</c:v>
                </c:pt>
              </c:numCache>
            </c:numRef>
          </c:yVal>
        </c:ser>
        <c:ser>
          <c:idx val="4"/>
          <c:order val="4"/>
          <c:tx>
            <c:v>F19</c:v>
          </c:tx>
          <c:spPr>
            <a:ln w="19050"/>
          </c:spPr>
          <c:marker>
            <c:symbol val="none"/>
          </c:marker>
          <c:errBars>
            <c:errDir val="y"/>
            <c:errBarType val="both"/>
            <c:errValType val="cust"/>
            <c:plus>
              <c:numRef>
                <c:f>'Prototyp IndikatorChart'!$D$123:$M$123</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plus>
            <c:minus>
              <c:numRef>
                <c:f>'Prototyp IndikatorChart'!$D$123:$M$123</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minus>
            <c:spPr>
              <a:ln w="15875"/>
            </c:spPr>
          </c:errBars>
          <c:xVal>
            <c:numRef>
              <c:f>'Prototyp IndikatorChart'!$D$113:$M$113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IndikatorChart'!$D$114:$M$114</c:f>
              <c:numCache>
                <c:formatCode>General</c:formatCode>
                <c:ptCount val="10"/>
                <c:pt idx="0">
                  <c:v>8.1694999999999993</c:v>
                </c:pt>
                <c:pt idx="1">
                  <c:v>0.99199999999999999</c:v>
                </c:pt>
                <c:pt idx="2">
                  <c:v>1.1555</c:v>
                </c:pt>
                <c:pt idx="3">
                  <c:v>-0.41099999999999998</c:v>
                </c:pt>
                <c:pt idx="4">
                  <c:v>-1.593</c:v>
                </c:pt>
                <c:pt idx="5">
                  <c:v>-1.5880000000000001</c:v>
                </c:pt>
                <c:pt idx="6">
                  <c:v>-0.30199999999999999</c:v>
                </c:pt>
                <c:pt idx="7">
                  <c:v>3.0449999999999999</c:v>
                </c:pt>
                <c:pt idx="8">
                  <c:v>5.1695000000000002</c:v>
                </c:pt>
                <c:pt idx="9">
                  <c:v>12.358000000000001</c:v>
                </c:pt>
              </c:numCache>
            </c:numRef>
          </c:yVal>
        </c:ser>
        <c:ser>
          <c:idx val="5"/>
          <c:order val="5"/>
          <c:tx>
            <c:v>Toleranz oben</c:v>
          </c:tx>
          <c:spPr>
            <a:ln w="22225">
              <a:solidFill>
                <a:srgbClr val="FFFF00"/>
              </a:solidFill>
              <a:prstDash val="sysDot"/>
            </a:ln>
          </c:spPr>
          <c:marker>
            <c:symbol val="none"/>
          </c:marker>
          <c:xVal>
            <c:numRef>
              <c:f>'Prototyp IndikatorChart'!$C$70:$L$70</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IndikatorChart'!$C$71:$L$71</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ser>
          <c:idx val="6"/>
          <c:order val="6"/>
          <c:tx>
            <c:v>Toleranz unten</c:v>
          </c:tx>
          <c:spPr>
            <a:ln w="22225">
              <a:solidFill>
                <a:srgbClr val="FFFF00"/>
              </a:solidFill>
              <a:prstDash val="sysDot"/>
            </a:ln>
          </c:spPr>
          <c:marker>
            <c:symbol val="none"/>
          </c:marker>
          <c:xVal>
            <c:numRef>
              <c:f>'Prototyp IndikatorChart'!$C$72:$L$72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IndikatorChart'!$C$73:$L$73</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axId val="96588160"/>
        <c:axId val="96541312"/>
      </c:scatterChart>
      <c:valAx>
        <c:axId val="96588160"/>
        <c:scaling>
          <c:orientation val="minMax"/>
          <c:max val="10.5"/>
          <c:min val="0"/>
        </c:scaling>
        <c:axPos val="b"/>
        <c:title>
          <c:tx>
            <c:rich>
              <a:bodyPr/>
              <a:lstStyle/>
              <a:p>
                <a:pPr>
                  <a:defRPr sz="1200"/>
                </a:pPr>
                <a:r>
                  <a:rPr lang="en-US" sz="1200"/>
                  <a:t>Messpunkt Kontur aussen</a:t>
                </a:r>
              </a:p>
            </c:rich>
          </c:tx>
          <c:layout/>
        </c:title>
        <c:numFmt formatCode="General" sourceLinked="1"/>
        <c:tickLblPos val="nextTo"/>
        <c:crossAx val="96541312"/>
        <c:crosses val="autoZero"/>
        <c:crossBetween val="midCat"/>
        <c:majorUnit val="1"/>
      </c:valAx>
      <c:valAx>
        <c:axId val="96541312"/>
        <c:scaling>
          <c:orientation val="minMax"/>
        </c:scaling>
        <c:axPos val="l"/>
        <c:title>
          <c:tx>
            <c:rich>
              <a:bodyPr rot="-5400000" vert="horz"/>
              <a:lstStyle/>
              <a:p>
                <a:pPr>
                  <a:defRPr/>
                </a:pPr>
                <a:r>
                  <a:rPr lang="en-US"/>
                  <a:t>Mittelwerte [mm]</a:t>
                </a:r>
              </a:p>
            </c:rich>
          </c:tx>
          <c:layout/>
        </c:title>
        <c:numFmt formatCode="General" sourceLinked="1"/>
        <c:tickLblPos val="nextTo"/>
        <c:crossAx val="96588160"/>
        <c:crosses val="autoZero"/>
        <c:crossBetween val="midCat"/>
        <c:majorUnit val="1"/>
      </c:valAx>
    </c:plotArea>
    <c:legend>
      <c:legendPos val="r"/>
      <c:layout/>
    </c:legend>
    <c:plotVisOnly val="1"/>
  </c:chart>
  <c:printSettings>
    <c:headerFooter/>
    <c:pageMargins b="0.78740157499999996" l="0.7" r="0.7" t="0.78740157499999996"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layout/>
    </c:title>
    <c:plotArea>
      <c:layout>
        <c:manualLayout>
          <c:layoutTarget val="inner"/>
          <c:xMode val="edge"/>
          <c:yMode val="edge"/>
          <c:x val="8.7446631671041081E-2"/>
          <c:y val="4.2141294838145271E-2"/>
          <c:w val="0.72091447944007025"/>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marker val="1"/>
        <c:axId val="86449152"/>
        <c:axId val="86479616"/>
      </c:lineChart>
      <c:catAx>
        <c:axId val="86449152"/>
        <c:scaling>
          <c:orientation val="minMax"/>
        </c:scaling>
        <c:axPos val="b"/>
        <c:tickLblPos val="nextTo"/>
        <c:crossAx val="86479616"/>
        <c:crosses val="autoZero"/>
        <c:auto val="1"/>
        <c:lblAlgn val="ctr"/>
        <c:lblOffset val="100"/>
      </c:catAx>
      <c:valAx>
        <c:axId val="86479616"/>
        <c:scaling>
          <c:orientation val="minMax"/>
        </c:scaling>
        <c:axPos val="l"/>
        <c:majorGridlines/>
        <c:numFmt formatCode="General" sourceLinked="1"/>
        <c:tickLblPos val="nextTo"/>
        <c:crossAx val="86449152"/>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5283584"/>
        <c:axId val="65285504"/>
        <c:axId val="0"/>
      </c:bar3DChart>
      <c:catAx>
        <c:axId val="65283584"/>
        <c:scaling>
          <c:orientation val="minMax"/>
        </c:scaling>
        <c:axPos val="b"/>
        <c:title>
          <c:tx>
            <c:rich>
              <a:bodyPr/>
              <a:lstStyle/>
              <a:p>
                <a:pPr>
                  <a:defRPr/>
                </a:pPr>
                <a:r>
                  <a:rPr lang="en-US"/>
                  <a:t>Messpunkt</a:t>
                </a:r>
              </a:p>
            </c:rich>
          </c:tx>
        </c:title>
        <c:tickLblPos val="nextTo"/>
        <c:crossAx val="65285504"/>
        <c:crosses val="autoZero"/>
        <c:auto val="1"/>
        <c:lblAlgn val="ctr"/>
        <c:lblOffset val="100"/>
      </c:catAx>
      <c:valAx>
        <c:axId val="6528550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52835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5331968"/>
        <c:axId val="65333888"/>
        <c:axId val="0"/>
      </c:bar3DChart>
      <c:catAx>
        <c:axId val="65331968"/>
        <c:scaling>
          <c:orientation val="minMax"/>
        </c:scaling>
        <c:axPos val="b"/>
        <c:title>
          <c:tx>
            <c:rich>
              <a:bodyPr/>
              <a:lstStyle/>
              <a:p>
                <a:pPr>
                  <a:defRPr/>
                </a:pPr>
                <a:r>
                  <a:rPr lang="en-US"/>
                  <a:t>Messpunkte</a:t>
                </a:r>
              </a:p>
            </c:rich>
          </c:tx>
        </c:title>
        <c:tickLblPos val="nextTo"/>
        <c:crossAx val="65333888"/>
        <c:crosses val="autoZero"/>
        <c:auto val="1"/>
        <c:lblAlgn val="ctr"/>
        <c:lblOffset val="100"/>
      </c:catAx>
      <c:valAx>
        <c:axId val="6533388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53319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7.xml"/><Relationship Id="rId3" Type="http://schemas.openxmlformats.org/officeDocument/2006/relationships/chart" Target="../charts/chart52.xml"/><Relationship Id="rId7" Type="http://schemas.openxmlformats.org/officeDocument/2006/relationships/chart" Target="../charts/chart56.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61.xml"/><Relationship Id="rId1" Type="http://schemas.openxmlformats.org/officeDocument/2006/relationships/chart" Target="../charts/chart6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4.xml"/><Relationship Id="rId2" Type="http://schemas.openxmlformats.org/officeDocument/2006/relationships/chart" Target="../charts/chart63.xml"/><Relationship Id="rId1" Type="http://schemas.openxmlformats.org/officeDocument/2006/relationships/chart" Target="../charts/chart62.xml"/><Relationship Id="rId4" Type="http://schemas.openxmlformats.org/officeDocument/2006/relationships/chart" Target="../charts/chart6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 Id="rId5" Type="http://schemas.openxmlformats.org/officeDocument/2006/relationships/chart" Target="../charts/chart70.xml"/><Relationship Id="rId4" Type="http://schemas.openxmlformats.org/officeDocument/2006/relationships/chart" Target="../charts/chart69.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7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87130</xdr:colOff>
      <xdr:row>152</xdr:row>
      <xdr:rowOff>52335</xdr:rowOff>
    </xdr:from>
    <xdr:ext cx="10505508" cy="2187610"/>
    <xdr:sp macro="" textlink="">
      <xdr:nvSpPr>
        <xdr:cNvPr id="13" name="Textfeld 12"/>
        <xdr:cNvSpPr txBox="1"/>
      </xdr:nvSpPr>
      <xdr:spPr>
        <a:xfrm>
          <a:off x="851223" y="28920412"/>
          <a:ext cx="10505508" cy="2187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twoCellAnchor>
    <xdr:from>
      <xdr:col>4</xdr:col>
      <xdr:colOff>192802</xdr:colOff>
      <xdr:row>179</xdr:row>
      <xdr:rowOff>175112</xdr:rowOff>
    </xdr:from>
    <xdr:to>
      <xdr:col>10</xdr:col>
      <xdr:colOff>690195</xdr:colOff>
      <xdr:row>198</xdr:row>
      <xdr:rowOff>72431</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107811</xdr:colOff>
      <xdr:row>210</xdr:row>
      <xdr:rowOff>112416</xdr:rowOff>
    </xdr:from>
    <xdr:to>
      <xdr:col>6</xdr:col>
      <xdr:colOff>107811</xdr:colOff>
      <xdr:row>224</xdr:row>
      <xdr:rowOff>186524</xdr:rowOff>
    </xdr:to>
    <xdr:graphicFrame macro="">
      <xdr:nvGraphicFramePr>
        <xdr:cNvPr id="15" name="Diagram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4</xdr:col>
      <xdr:colOff>32448</xdr:colOff>
      <xdr:row>95</xdr:row>
      <xdr:rowOff>167054</xdr:rowOff>
    </xdr:from>
    <xdr:to>
      <xdr:col>11</xdr:col>
      <xdr:colOff>533819</xdr:colOff>
      <xdr:row>115</xdr:row>
      <xdr:rowOff>157005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367393</xdr:colOff>
      <xdr:row>125</xdr:row>
      <xdr:rowOff>62382</xdr:rowOff>
    </xdr:from>
    <xdr:to>
      <xdr:col>6</xdr:col>
      <xdr:colOff>669891</xdr:colOff>
      <xdr:row>144</xdr:row>
      <xdr:rowOff>62801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418681</xdr:colOff>
      <xdr:row>125</xdr:row>
      <xdr:rowOff>73270</xdr:rowOff>
    </xdr:from>
    <xdr:to>
      <xdr:col>14</xdr:col>
      <xdr:colOff>209340</xdr:colOff>
      <xdr:row>144</xdr:row>
      <xdr:rowOff>31400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566266</xdr:colOff>
      <xdr:row>277</xdr:row>
      <xdr:rowOff>99017</xdr:rowOff>
    </xdr:from>
    <xdr:to>
      <xdr:col>10</xdr:col>
      <xdr:colOff>553706</xdr:colOff>
      <xdr:row>292</xdr:row>
      <xdr:rowOff>16118</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438150</xdr:colOff>
      <xdr:row>16</xdr:row>
      <xdr:rowOff>114300</xdr:rowOff>
    </xdr:from>
    <xdr:to>
      <xdr:col>13</xdr:col>
      <xdr:colOff>400050</xdr:colOff>
      <xdr:row>44</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46</xdr:row>
      <xdr:rowOff>104774</xdr:rowOff>
    </xdr:from>
    <xdr:to>
      <xdr:col>12</xdr:col>
      <xdr:colOff>333375</xdr:colOff>
      <xdr:row>69</xdr:row>
      <xdr:rowOff>38099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552449</xdr:colOff>
      <xdr:row>96</xdr:row>
      <xdr:rowOff>104774</xdr:rowOff>
    </xdr:from>
    <xdr:to>
      <xdr:col>11</xdr:col>
      <xdr:colOff>409574</xdr:colOff>
      <xdr:row>113</xdr:row>
      <xdr:rowOff>171449</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561975</xdr:colOff>
      <xdr:row>115</xdr:row>
      <xdr:rowOff>152399</xdr:rowOff>
    </xdr:from>
    <xdr:to>
      <xdr:col>11</xdr:col>
      <xdr:colOff>542925</xdr:colOff>
      <xdr:row>132</xdr:row>
      <xdr:rowOff>142874</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223631</xdr:colOff>
      <xdr:row>77</xdr:row>
      <xdr:rowOff>49695</xdr:rowOff>
    </xdr:from>
    <xdr:to>
      <xdr:col>9</xdr:col>
      <xdr:colOff>704021</xdr:colOff>
      <xdr:row>99</xdr:row>
      <xdr:rowOff>124239</xdr:rowOff>
    </xdr:to>
    <xdr:graphicFrame macro="">
      <xdr:nvGraphicFramePr>
        <xdr:cNvPr id="17"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629478</xdr:colOff>
      <xdr:row>135</xdr:row>
      <xdr:rowOff>33131</xdr:rowOff>
    </xdr:from>
    <xdr:to>
      <xdr:col>13</xdr:col>
      <xdr:colOff>198781</xdr:colOff>
      <xdr:row>158</xdr:row>
      <xdr:rowOff>82828</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51"/>
    <tableColumn id="2" name="Spalte2" totalsRowFunction="average" totalsRowDxfId="50"/>
    <tableColumn id="3" name="Spalte3" totalsRowFunction="average" totalsRowDxfId="49"/>
    <tableColumn id="4" name="Spalte4" totalsRowFunction="average" totalsRowDxfId="48"/>
    <tableColumn id="5" name="Spalte5" totalsRowFunction="average" totalsRowDxfId="47"/>
    <tableColumn id="6" name="Spalte6" totalsRowFunction="average" totalsRowDxfId="46"/>
    <tableColumn id="12" name="Spalte7" totalsRowFunction="average" totalsRowDxfId="45"/>
    <tableColumn id="7" name="Spalte8" totalsRowFunction="average" totalsRowDxfId="44"/>
    <tableColumn id="8" name="Spalte9" totalsRowFunction="average" totalsRowDxfId="43"/>
    <tableColumn id="9" name="Spalte10" totalsRowFunction="average" totalsRowDxfId="42"/>
    <tableColumn id="10" name="Spalte11" totalsRowFunction="average" totalsRowDxfId="41"/>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2" headerRowBorderDxfId="1" tableBorderDxfId="0">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40"/>
    <tableColumn id="3" name="MP2b" totalsRowFunction="average" totalsRowDxfId="39"/>
    <tableColumn id="4" name="MP3b" totalsRowFunction="average" totalsRowDxfId="38"/>
    <tableColumn id="5" name="MP4b" totalsRowFunction="average" totalsRowDxfId="37"/>
    <tableColumn id="6" name="MP5b" totalsRowFunction="average" totalsRowDxfId="36"/>
    <tableColumn id="12" name="MP6b" totalsRowFunction="average" totalsRowDxfId="35"/>
    <tableColumn id="7" name="MP7b" totalsRowFunction="average" totalsRowDxfId="34"/>
    <tableColumn id="8" name="MP8b" totalsRowFunction="average" totalsRowDxfId="33"/>
    <tableColumn id="9" name="MP9b" totalsRowFunction="average" totalsRowDxfId="32"/>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31"/>
    <tableColumn id="2" name="MP1a" totalsRowFunction="average" totalsRowDxfId="30"/>
    <tableColumn id="3" name="MP2a" totalsRowFunction="average" totalsRowDxfId="29"/>
    <tableColumn id="4" name="MP3a" totalsRowFunction="average" totalsRowDxfId="28"/>
    <tableColumn id="5" name="MP4a" totalsRowFunction="average" totalsRowDxfId="27"/>
    <tableColumn id="6" name="MP5a" totalsRowFunction="average" totalsRowDxfId="26"/>
    <tableColumn id="12" name="MP6a" totalsRowFunction="average" totalsRowDxfId="25"/>
    <tableColumn id="7" name="MP7a" totalsRowFunction="average" totalsRowDxfId="24"/>
    <tableColumn id="8" name="MP8a" totalsRowFunction="average" totalsRowDxfId="23"/>
    <tableColumn id="9" name="MP9a" totalsRowFunction="average" totalsRowDxfId="22"/>
    <tableColumn id="10" name="MP10a" totalsRowFunction="average" totalsRowDxfId="21"/>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20"/>
    <tableColumn id="2" name="MP1b" totalsRowFunction="average" totalsRowDxfId="19"/>
    <tableColumn id="3" name="MP2b" totalsRowFunction="average" totalsRowDxfId="18"/>
    <tableColumn id="4" name="MP3b" totalsRowFunction="average" totalsRowDxfId="17"/>
    <tableColumn id="5" name="MP4b" totalsRowFunction="average" totalsRowDxfId="16"/>
    <tableColumn id="6" name="MP5b" totalsRowFunction="average" totalsRowDxfId="15"/>
    <tableColumn id="12" name="MP6b" totalsRowFunction="average" totalsRowDxfId="14"/>
    <tableColumn id="7" name="MP7b" totalsRowFunction="average" totalsRowDxfId="13"/>
    <tableColumn id="8" name="MP8b" totalsRowFunction="average" totalsRowDxfId="12"/>
    <tableColumn id="9" name="MP9b" totalsRowFunction="average" totalsRowDxfId="11"/>
    <tableColumn id="10" name="MP10b" totalsRowFunction="average" totalsRowDxfId="10"/>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8" headerRowBorderDxfId="7">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6" headerRowBorderDxfId="5">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4" headerRowBorderDxfId="3">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13" workbookViewId="0">
      <selection activeCell="D34" sqref="D34:M34"/>
    </sheetView>
  </sheetViews>
  <sheetFormatPr baseColWidth="10" defaultRowHeight="15"/>
  <sheetData>
    <row r="1" spans="1:13" ht="15.75">
      <c r="A1" s="32"/>
      <c r="B1" s="32" t="s">
        <v>77</v>
      </c>
      <c r="C1" s="32" t="s">
        <v>78</v>
      </c>
      <c r="D1" s="49" t="s">
        <v>133</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A10" workbookViewId="0">
      <selection activeCell="N31" sqref="N31"/>
    </sheetView>
  </sheetViews>
  <sheetFormatPr baseColWidth="10" defaultRowHeight="15"/>
  <sheetData>
    <row r="1" spans="1:13" ht="15.75">
      <c r="A1">
        <v>0.46733820729745601</v>
      </c>
      <c r="B1" s="32" t="s">
        <v>77</v>
      </c>
      <c r="C1" s="32" t="s">
        <v>78</v>
      </c>
      <c r="D1" s="32" t="s">
        <v>79</v>
      </c>
      <c r="E1" s="48" t="s">
        <v>133</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-0.13750000000000001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0.1583093241261018</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3.5399041021801109E-2</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7.3983995735564315E-2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133</v>
      </c>
      <c r="D35">
        <v>0.81</v>
      </c>
      <c r="E35">
        <v>0.33</v>
      </c>
      <c r="F35">
        <v>-0.14000000000000001</v>
      </c>
      <c r="G35">
        <v>-2.1999999999999999E-2</v>
      </c>
      <c r="H35">
        <v>-0.26800000000000002</v>
      </c>
      <c r="I35">
        <v>-0.375</v>
      </c>
      <c r="J35">
        <v>-0.28699999999999998</v>
      </c>
      <c r="K35">
        <v>-0.43</v>
      </c>
      <c r="L35">
        <v>0.63200000000000001</v>
      </c>
      <c r="M35">
        <v>1.19</v>
      </c>
    </row>
    <row r="36" spans="3:13" ht="15.75">
      <c r="C36" s="32" t="s">
        <v>112</v>
      </c>
      <c r="D36">
        <f t="shared" ref="D36:M36" si="2">ABS(ABS(MIN(D7:D26)-ABS(MAX(D7:D26))))</f>
        <v>0.46000000000000008</v>
      </c>
      <c r="E36">
        <f t="shared" si="2"/>
        <v>0.21</v>
      </c>
      <c r="F36">
        <f t="shared" si="2"/>
        <v>0.83000000000000007</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111</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workbookViewId="0">
      <selection activeCell="E28" sqref="E28:L28"/>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112</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111</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7" workbookViewId="0">
      <selection activeCell="E30" sqref="E30:N30"/>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133</v>
      </c>
      <c r="E34">
        <v>2.44</v>
      </c>
      <c r="F34">
        <v>0.93500000000000005</v>
      </c>
      <c r="G34">
        <v>0.215</v>
      </c>
      <c r="H34">
        <v>-4.9000000000000002E-2</v>
      </c>
      <c r="I34">
        <v>-0.42099999999999999</v>
      </c>
      <c r="J34">
        <v>-0.51</v>
      </c>
      <c r="K34">
        <v>-0.3</v>
      </c>
      <c r="L34">
        <v>-0.17</v>
      </c>
      <c r="M34">
        <v>1.1970000000000001</v>
      </c>
      <c r="N34">
        <v>2.84</v>
      </c>
    </row>
    <row r="35" spans="4:14" ht="15.75">
      <c r="D35" s="32" t="s">
        <v>112</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111</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topLeftCell="A16" workbookViewId="0">
      <selection activeCell="B32" sqref="B32"/>
    </sheetView>
  </sheetViews>
  <sheetFormatPr baseColWidth="10" defaultRowHeight="15"/>
  <sheetData>
    <row r="1" spans="1:12" ht="15.75">
      <c r="A1">
        <v>0.46733820729745601</v>
      </c>
      <c r="B1" s="32" t="s">
        <v>77</v>
      </c>
      <c r="C1" s="32" t="s">
        <v>78</v>
      </c>
      <c r="D1" s="32" t="s">
        <v>79</v>
      </c>
    </row>
    <row r="2" spans="1:12">
      <c r="A2" s="31">
        <f>SQRT(20)</f>
        <v>4.4721359549995796</v>
      </c>
    </row>
    <row r="3" spans="1:12" ht="18.75">
      <c r="F3" s="19" t="s">
        <v>65</v>
      </c>
      <c r="G3"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132</v>
      </c>
    </row>
    <row r="38" spans="4:12" ht="15.75">
      <c r="D38" s="32" t="s">
        <v>112</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111</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workbookViewId="0">
      <selection activeCell="C1" sqref="C1"/>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
  <sheetViews>
    <sheetView topLeftCell="A3" workbookViewId="0"/>
  </sheetViews>
  <sheetFormatPr baseColWidth="10" defaultRowHeight="15"/>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dimension ref="A1:O275"/>
  <sheetViews>
    <sheetView topLeftCell="B16" zoomScale="130" zoomScaleNormal="130" workbookViewId="0">
      <selection activeCell="M24" sqref="M24"/>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133</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112</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108</v>
      </c>
      <c r="E87" s="35"/>
      <c r="H87" s="35"/>
      <c r="I87" s="35"/>
      <c r="J87" s="35"/>
      <c r="K87" s="35"/>
    </row>
    <row r="89" spans="3:13">
      <c r="C89" t="s">
        <v>118</v>
      </c>
      <c r="D89" t="s">
        <v>97</v>
      </c>
      <c r="E89" t="s">
        <v>98</v>
      </c>
      <c r="F89" t="s">
        <v>99</v>
      </c>
      <c r="G89" t="s">
        <v>100</v>
      </c>
      <c r="H89" t="s">
        <v>101</v>
      </c>
      <c r="I89" t="s">
        <v>102</v>
      </c>
      <c r="J89" t="s">
        <v>103</v>
      </c>
      <c r="K89" t="s">
        <v>104</v>
      </c>
      <c r="L89" t="s">
        <v>105</v>
      </c>
      <c r="M89" t="s">
        <v>106</v>
      </c>
    </row>
    <row r="90" spans="3:13">
      <c r="C90" t="s">
        <v>54</v>
      </c>
      <c r="D90">
        <v>0.45378959882306691</v>
      </c>
      <c r="E90">
        <v>0.12130431501849086</v>
      </c>
      <c r="F90">
        <v>6.8092429442401306E-2</v>
      </c>
      <c r="G90">
        <v>5.0770380921826529E-2</v>
      </c>
      <c r="H90">
        <v>0.10287447640079071</v>
      </c>
      <c r="I90">
        <v>0.16392873933190411</v>
      </c>
      <c r="J90">
        <v>0.218855275419505</v>
      </c>
      <c r="K90">
        <v>0.23452303219850071</v>
      </c>
      <c r="L90">
        <v>0.21083792727815212</v>
      </c>
      <c r="M90">
        <v>0.43154678955930992</v>
      </c>
    </row>
    <row r="91" spans="3:13">
      <c r="C91" t="s">
        <v>47</v>
      </c>
      <c r="D91">
        <v>0.12145932825869225</v>
      </c>
      <c r="E91">
        <v>6.6062171674232714E-2</v>
      </c>
      <c r="F91">
        <v>0.1583093241261018</v>
      </c>
      <c r="G91">
        <v>1.4608937423083801E-2</v>
      </c>
      <c r="H91">
        <v>3.8644806282753824E-2</v>
      </c>
      <c r="I91">
        <v>2.5021043774769821E-2</v>
      </c>
      <c r="J91">
        <v>1.218281792655454E-2</v>
      </c>
      <c r="K91">
        <v>1.98944583661936E-2</v>
      </c>
      <c r="L91">
        <v>5.1121629988015636E-2</v>
      </c>
      <c r="M91">
        <v>0.1044018047837549</v>
      </c>
    </row>
    <row r="92" spans="3:13">
      <c r="C92" t="s">
        <v>46</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52</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114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t="s">
        <v>121</v>
      </c>
      <c r="H126" s="35"/>
      <c r="I126" s="35"/>
      <c r="J126" s="35"/>
    </row>
    <row r="174" spans="4:14">
      <c r="N174" s="12" t="s">
        <v>9</v>
      </c>
    </row>
    <row r="175" spans="4:14" ht="18.75">
      <c r="G175" s="22" t="s">
        <v>109</v>
      </c>
      <c r="H175" s="22"/>
      <c r="I175" s="22"/>
      <c r="N175">
        <v>0.10440180478375191</v>
      </c>
    </row>
    <row r="176" spans="4:14">
      <c r="D176" s="18" t="s">
        <v>20</v>
      </c>
      <c r="E176" s="11" t="s">
        <v>0</v>
      </c>
      <c r="F176" s="11" t="s">
        <v>1</v>
      </c>
      <c r="G176" s="11" t="s">
        <v>2</v>
      </c>
      <c r="H176" s="11" t="s">
        <v>3</v>
      </c>
      <c r="I176" s="11" t="s">
        <v>4</v>
      </c>
      <c r="J176" s="11" t="s">
        <v>5</v>
      </c>
      <c r="K176" s="11" t="s">
        <v>6</v>
      </c>
      <c r="L176" s="11" t="s">
        <v>7</v>
      </c>
      <c r="M176" s="11" t="s">
        <v>8</v>
      </c>
      <c r="N176">
        <v>0.10868956275849763</v>
      </c>
    </row>
    <row r="177" spans="4:13">
      <c r="D177" t="s">
        <v>67</v>
      </c>
      <c r="E177">
        <v>0.12145932825869225</v>
      </c>
      <c r="F177">
        <v>6.6062171674232714E-2</v>
      </c>
      <c r="G177">
        <v>0.1583093241261018</v>
      </c>
      <c r="H177">
        <v>1.4608937423083801E-2</v>
      </c>
      <c r="I177">
        <v>3.8644806282753824E-2</v>
      </c>
      <c r="J177">
        <v>2.502104377476887E-2</v>
      </c>
      <c r="K177">
        <v>1.218281792655454E-2</v>
      </c>
      <c r="L177">
        <v>1.98944583661936E-2</v>
      </c>
      <c r="M177">
        <v>5.11216299880154E-2</v>
      </c>
    </row>
    <row r="178" spans="4:13">
      <c r="D178" t="s">
        <v>68</v>
      </c>
      <c r="E178">
        <v>0.15118479455705683</v>
      </c>
      <c r="F178">
        <v>3.7766596212438205E-2</v>
      </c>
      <c r="G178">
        <v>3.3324560249003474E-2</v>
      </c>
      <c r="H178">
        <v>9.3330200448672081E-3</v>
      </c>
      <c r="I178">
        <v>1.6693837501494849E-2</v>
      </c>
      <c r="J178">
        <v>1.922169826551564E-2</v>
      </c>
      <c r="K178">
        <v>1.5423836644690757E-2</v>
      </c>
      <c r="L178">
        <v>2.5874189537269287E-2</v>
      </c>
      <c r="M178">
        <v>5.6501047964198518E-2</v>
      </c>
    </row>
    <row r="200" spans="4:14">
      <c r="N200" s="12" t="s">
        <v>9</v>
      </c>
    </row>
    <row r="201" spans="4:14" ht="15.75">
      <c r="G201" s="30" t="s">
        <v>110</v>
      </c>
      <c r="H201" s="30"/>
      <c r="N201">
        <v>0.21902355076446389</v>
      </c>
    </row>
    <row r="202" spans="4:14">
      <c r="D202" s="18" t="s">
        <v>20</v>
      </c>
      <c r="E202" s="11" t="s">
        <v>0</v>
      </c>
      <c r="F202" s="11" t="s">
        <v>1</v>
      </c>
      <c r="G202" s="11" t="s">
        <v>2</v>
      </c>
      <c r="H202" s="11" t="s">
        <v>3</v>
      </c>
      <c r="I202" s="11" t="s">
        <v>4</v>
      </c>
      <c r="J202" s="11" t="s">
        <v>5</v>
      </c>
      <c r="K202" s="11" t="s">
        <v>6</v>
      </c>
      <c r="L202" s="11" t="s">
        <v>7</v>
      </c>
      <c r="M202" s="11" t="s">
        <v>8</v>
      </c>
      <c r="N202">
        <v>0.21598915664790441</v>
      </c>
    </row>
    <row r="203" spans="4:14">
      <c r="D203" t="s">
        <v>67</v>
      </c>
      <c r="E203">
        <v>0.27653637811516296</v>
      </c>
      <c r="F203">
        <v>0.23988154971722386</v>
      </c>
      <c r="G203">
        <v>0.12647030023727018</v>
      </c>
      <c r="H203">
        <v>2.4899799195977301E-2</v>
      </c>
      <c r="I203">
        <v>3.260610210891271E-2</v>
      </c>
      <c r="J203">
        <v>2.4809802816417564E-2</v>
      </c>
      <c r="K203">
        <v>2.881885347805227E-2</v>
      </c>
      <c r="L203">
        <v>0.2016093147388629</v>
      </c>
      <c r="M203">
        <v>0.19285664160335861</v>
      </c>
    </row>
    <row r="204" spans="4:14">
      <c r="D204" t="s">
        <v>46</v>
      </c>
      <c r="E204">
        <v>0.12143332586888243</v>
      </c>
      <c r="F204">
        <v>0.15094352377104689</v>
      </c>
      <c r="G204">
        <v>8.6235601391585134E-2</v>
      </c>
      <c r="H204">
        <v>3.1867323637065369E-2</v>
      </c>
      <c r="I204">
        <v>2.5526044491230367E-2</v>
      </c>
      <c r="J204">
        <v>3.8099592482970748E-2</v>
      </c>
      <c r="K204">
        <v>3.3308762874212805E-2</v>
      </c>
      <c r="L204">
        <v>0.11520576557209559</v>
      </c>
      <c r="M204">
        <v>0.23059362751956444</v>
      </c>
    </row>
    <row r="232" spans="3:11" ht="21">
      <c r="E232" s="16"/>
    </row>
    <row r="236" spans="3:11" ht="21">
      <c r="E236" s="16" t="s">
        <v>122</v>
      </c>
      <c r="F236" s="16"/>
      <c r="G236" s="16"/>
      <c r="I236" s="16" t="s">
        <v>123</v>
      </c>
    </row>
    <row r="240" spans="3:11">
      <c r="C240" s="43" t="s">
        <v>115</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t="s">
        <v>128</v>
      </c>
      <c r="D269" s="19"/>
      <c r="E269" s="19"/>
      <c r="F269" s="19"/>
      <c r="G269" s="19"/>
      <c r="H269" s="19"/>
      <c r="I269" s="19"/>
      <c r="J269" s="19"/>
      <c r="K269" s="19"/>
    </row>
    <row r="270" spans="3:15">
      <c r="N270" s="44" t="s">
        <v>105</v>
      </c>
      <c r="O270" s="44" t="s">
        <v>106</v>
      </c>
    </row>
    <row r="271" spans="3:15">
      <c r="N271">
        <v>0.5</v>
      </c>
      <c r="O271">
        <v>1.0699999999999998</v>
      </c>
    </row>
    <row r="272" spans="3:15">
      <c r="E272" s="44" t="s">
        <v>127</v>
      </c>
      <c r="F272" s="44" t="s">
        <v>97</v>
      </c>
      <c r="G272" s="44" t="s">
        <v>98</v>
      </c>
      <c r="H272" s="44" t="s">
        <v>99</v>
      </c>
      <c r="I272" s="44" t="s">
        <v>100</v>
      </c>
      <c r="J272" s="44" t="s">
        <v>101</v>
      </c>
      <c r="K272" s="44" t="s">
        <v>102</v>
      </c>
      <c r="L272" s="44" t="s">
        <v>103</v>
      </c>
      <c r="M272" s="44" t="s">
        <v>104</v>
      </c>
      <c r="N272">
        <v>0.65999999999999992</v>
      </c>
      <c r="O272">
        <v>0.76000000000000023</v>
      </c>
    </row>
    <row r="273" spans="5:15">
      <c r="E273" t="s">
        <v>47</v>
      </c>
      <c r="F273">
        <v>1.02</v>
      </c>
      <c r="G273">
        <v>0.76</v>
      </c>
      <c r="H273">
        <v>0.38</v>
      </c>
      <c r="I273">
        <v>0.22</v>
      </c>
      <c r="J273">
        <v>0.69</v>
      </c>
      <c r="K273">
        <v>0.79</v>
      </c>
      <c r="L273">
        <v>0.51</v>
      </c>
      <c r="M273">
        <v>2.2000000000000002</v>
      </c>
      <c r="N273">
        <v>0.86</v>
      </c>
      <c r="O273">
        <v>1.3999999999999995</v>
      </c>
    </row>
    <row r="274" spans="5:15">
      <c r="E274" t="s">
        <v>46</v>
      </c>
      <c r="F274">
        <v>0.43999999999999995</v>
      </c>
      <c r="G274">
        <v>0.4</v>
      </c>
      <c r="H274">
        <v>0.24</v>
      </c>
      <c r="I274">
        <v>0.21000000000000002</v>
      </c>
      <c r="J274">
        <v>0.87</v>
      </c>
      <c r="K274">
        <v>0.89</v>
      </c>
      <c r="L274">
        <v>0.42000000000000004</v>
      </c>
      <c r="M274">
        <v>1.1299999999999999</v>
      </c>
    </row>
    <row r="275" spans="5:15">
      <c r="E275" t="s">
        <v>52</v>
      </c>
      <c r="F275">
        <v>0.64000000000000012</v>
      </c>
      <c r="G275">
        <v>0.54</v>
      </c>
      <c r="H275">
        <v>0.28000000000000003</v>
      </c>
      <c r="I275">
        <v>0.11</v>
      </c>
      <c r="J275">
        <v>0.68</v>
      </c>
      <c r="K275">
        <v>0.66</v>
      </c>
      <c r="L275">
        <v>0.22999999999999998</v>
      </c>
      <c r="M275">
        <v>0.68</v>
      </c>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1:K59"/>
  <sheetViews>
    <sheetView topLeftCell="A10" workbookViewId="0">
      <selection activeCell="E1" sqref="E1"/>
    </sheetView>
  </sheetViews>
  <sheetFormatPr baseColWidth="10" defaultRowHeight="15"/>
  <sheetData>
    <row r="1" spans="1:11" ht="15.75">
      <c r="A1">
        <v>0.46733820729745601</v>
      </c>
      <c r="B1" s="32" t="s">
        <v>77</v>
      </c>
      <c r="C1" s="32" t="s">
        <v>78</v>
      </c>
      <c r="D1" s="32" t="s">
        <v>79</v>
      </c>
      <c r="E1" s="49" t="s">
        <v>133</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sheetPr>
    <pageSetUpPr fitToPage="1"/>
  </sheetPr>
  <dimension ref="B1:L65"/>
  <sheetViews>
    <sheetView topLeftCell="B64" zoomScale="115" zoomScaleNormal="115" workbookViewId="0">
      <selection activeCell="L45" sqref="L45"/>
    </sheetView>
  </sheetViews>
  <sheetFormatPr baseColWidth="10" defaultRowHeight="15"/>
  <cols>
    <col min="14" max="14" width="11.42578125" customWidth="1"/>
  </cols>
  <sheetData>
    <row r="1" spans="2:12" ht="23.25">
      <c r="D1" s="41" t="s">
        <v>117</v>
      </c>
      <c r="E1" s="41"/>
    </row>
    <row r="2" spans="2:12">
      <c r="C2" s="56" t="s">
        <v>116</v>
      </c>
      <c r="D2" s="56"/>
      <c r="E2" s="56"/>
      <c r="F2" s="56"/>
      <c r="G2" s="56"/>
      <c r="H2" s="56"/>
      <c r="I2" s="56"/>
      <c r="J2" s="56"/>
      <c r="K2" s="56"/>
      <c r="L2" s="56"/>
    </row>
    <row r="3" spans="2:12">
      <c r="B3" s="38" t="s">
        <v>115</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114</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124</v>
      </c>
      <c r="E44" s="30"/>
      <c r="F44" s="30"/>
      <c r="G44" s="30"/>
      <c r="H44" s="30"/>
      <c r="I44" s="30"/>
      <c r="J44" s="30"/>
      <c r="K44" s="30"/>
    </row>
    <row r="45" spans="4:11" ht="15.75">
      <c r="D45" s="30" t="s">
        <v>125</v>
      </c>
      <c r="E45" s="30"/>
      <c r="F45" s="30"/>
      <c r="G45" s="30"/>
      <c r="H45" s="30"/>
      <c r="I45" s="30"/>
      <c r="J45" s="30"/>
      <c r="K45" s="30"/>
    </row>
    <row r="46" spans="4:11" ht="15.75">
      <c r="D46" s="30" t="s">
        <v>126</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1.xml><?xml version="1.0" encoding="utf-8"?>
<worksheet xmlns="http://schemas.openxmlformats.org/spreadsheetml/2006/main" xmlns:r="http://schemas.openxmlformats.org/officeDocument/2006/relationships">
  <dimension ref="C6:C7"/>
  <sheetViews>
    <sheetView topLeftCell="B1" workbookViewId="0">
      <selection activeCell="C10" sqref="C10:J12"/>
    </sheetView>
  </sheetViews>
  <sheetFormatPr baseColWidth="10" defaultRowHeight="15"/>
  <sheetData>
    <row r="6" spans="3:3">
      <c r="C6" t="s">
        <v>119</v>
      </c>
    </row>
    <row r="7" spans="3:3">
      <c r="C7" t="s">
        <v>120</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dimension ref="D2:N12"/>
  <sheetViews>
    <sheetView topLeftCell="A4" workbookViewId="0">
      <selection activeCell="O13" sqref="O13"/>
    </sheetView>
  </sheetViews>
  <sheetFormatPr baseColWidth="10" defaultRowHeight="15"/>
  <sheetData>
    <row r="2" spans="4:14">
      <c r="D2" t="s">
        <v>54</v>
      </c>
      <c r="E2">
        <v>0.45378959882306691</v>
      </c>
      <c r="F2">
        <v>0.12130431501849086</v>
      </c>
      <c r="G2">
        <v>6.8092429442401306E-2</v>
      </c>
      <c r="H2">
        <v>5.0770380921826529E-2</v>
      </c>
      <c r="I2">
        <v>0.10287447640079071</v>
      </c>
      <c r="J2">
        <v>0.16392873933190411</v>
      </c>
      <c r="K2">
        <v>0.218855275419505</v>
      </c>
      <c r="L2">
        <v>0.23452303219850071</v>
      </c>
      <c r="M2">
        <v>0.21083792727815212</v>
      </c>
      <c r="N2">
        <v>0.43154678955930992</v>
      </c>
    </row>
    <row r="6" spans="4:14">
      <c r="D6" t="s">
        <v>118</v>
      </c>
      <c r="E6" t="s">
        <v>97</v>
      </c>
      <c r="F6" t="s">
        <v>98</v>
      </c>
      <c r="G6" t="s">
        <v>99</v>
      </c>
      <c r="H6" t="s">
        <v>100</v>
      </c>
      <c r="I6" t="s">
        <v>101</v>
      </c>
      <c r="J6" t="s">
        <v>102</v>
      </c>
      <c r="K6" t="s">
        <v>103</v>
      </c>
      <c r="L6" t="s">
        <v>104</v>
      </c>
      <c r="M6" t="s">
        <v>105</v>
      </c>
      <c r="N6" t="s">
        <v>106</v>
      </c>
    </row>
    <row r="7" spans="4:14">
      <c r="D7" t="s">
        <v>131</v>
      </c>
      <c r="E7">
        <v>0.16154761396859962</v>
      </c>
      <c r="F7">
        <v>5.0094647261064988E-2</v>
      </c>
      <c r="G7">
        <v>5.5250625145308381E-2</v>
      </c>
      <c r="H7">
        <v>1.6944180805158294E-2</v>
      </c>
      <c r="I7">
        <v>2.6969768650335613E-2</v>
      </c>
      <c r="J7">
        <v>2.8451251013101756E-2</v>
      </c>
      <c r="K7">
        <v>1.7013926184468106E-2</v>
      </c>
      <c r="L7">
        <v>4.1100006402870252E-2</v>
      </c>
      <c r="M7">
        <v>5.0147151884282058E-2</v>
      </c>
      <c r="N7">
        <v>0.10668571650067847</v>
      </c>
    </row>
    <row r="8" spans="4:14">
      <c r="D8" t="s">
        <v>47</v>
      </c>
      <c r="E8">
        <v>0.12145932825869225</v>
      </c>
      <c r="F8">
        <v>6.6062171674232714E-2</v>
      </c>
      <c r="G8">
        <v>0.1583093241261018</v>
      </c>
      <c r="H8">
        <v>1.4608937423083801E-2</v>
      </c>
      <c r="I8">
        <v>3.8644806282753824E-2</v>
      </c>
      <c r="J8">
        <v>2.5021043774769821E-2</v>
      </c>
      <c r="K8">
        <v>1.218281792655454E-2</v>
      </c>
      <c r="L8">
        <v>1.98944583661936E-2</v>
      </c>
      <c r="M8">
        <v>5.1121629988015636E-2</v>
      </c>
      <c r="N8">
        <v>0.1044018047837549</v>
      </c>
    </row>
    <row r="9" spans="4:14">
      <c r="D9" t="s">
        <v>46</v>
      </c>
      <c r="E9">
        <v>0.15118479455706893</v>
      </c>
      <c r="F9">
        <v>3.7766596212442591E-2</v>
      </c>
      <c r="G9">
        <v>3.3324560249003474E-2</v>
      </c>
      <c r="H9">
        <v>9.3330200448672081E-3</v>
      </c>
      <c r="I9">
        <v>1.6693837501494849E-2</v>
      </c>
      <c r="J9">
        <v>1.922169826551564E-2</v>
      </c>
      <c r="K9">
        <v>1.5423836644690757E-2</v>
      </c>
      <c r="L9">
        <v>2.5874189537269287E-2</v>
      </c>
      <c r="M9">
        <v>5.6501047964198262E-2</v>
      </c>
      <c r="N9">
        <v>0.10868956275848922</v>
      </c>
    </row>
    <row r="10" spans="4:14">
      <c r="D10" t="s">
        <v>52</v>
      </c>
      <c r="E10">
        <v>5.3437124883263222E-2</v>
      </c>
      <c r="F10">
        <v>3.5758694194927144E-2</v>
      </c>
      <c r="G10">
        <v>3.5729244987382724E-2</v>
      </c>
      <c r="H10">
        <v>4.0249223594996199E-2</v>
      </c>
      <c r="I10">
        <v>8.5092828567889578E-2</v>
      </c>
      <c r="J10">
        <v>4.0509907819926555E-2</v>
      </c>
      <c r="K10">
        <v>2.661123624969116E-2</v>
      </c>
      <c r="L10">
        <v>6.3627203715325875E-2</v>
      </c>
      <c r="M10">
        <v>0.19771324264143297</v>
      </c>
      <c r="N10">
        <v>0.19773453762158261</v>
      </c>
    </row>
    <row r="11" spans="4:14">
      <c r="D11" t="s">
        <v>114</v>
      </c>
      <c r="E11">
        <v>0.67787962756944131</v>
      </c>
      <c r="F11">
        <v>0.22032511861958962</v>
      </c>
      <c r="G11">
        <v>0.12347916934915931</v>
      </c>
      <c r="H11">
        <v>2.4039441275580949E-2</v>
      </c>
      <c r="I11">
        <v>0.11318824562368841</v>
      </c>
      <c r="J11">
        <v>0.10139033484509262</v>
      </c>
      <c r="K11">
        <v>3.9550101470360491E-2</v>
      </c>
      <c r="L11">
        <v>0.15181359761580193</v>
      </c>
      <c r="M11">
        <v>0.26648738490928525</v>
      </c>
      <c r="N11">
        <v>0.55561819529904566</v>
      </c>
    </row>
    <row r="12" spans="4:14">
      <c r="D12" t="s">
        <v>129</v>
      </c>
      <c r="E12">
        <v>0</v>
      </c>
      <c r="F12">
        <v>0</v>
      </c>
      <c r="G12">
        <v>0</v>
      </c>
      <c r="H12">
        <v>0</v>
      </c>
      <c r="I12">
        <v>0</v>
      </c>
      <c r="J12">
        <v>0</v>
      </c>
      <c r="K12">
        <v>0</v>
      </c>
      <c r="L12">
        <v>0</v>
      </c>
      <c r="M12">
        <v>0</v>
      </c>
      <c r="N12">
        <v>0</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1:N32"/>
  <sheetViews>
    <sheetView topLeftCell="A10" zoomScale="120" zoomScaleNormal="120" workbookViewId="0">
      <selection activeCell="E28" sqref="E28:N28"/>
    </sheetView>
  </sheetViews>
  <sheetFormatPr baseColWidth="10" defaultRowHeight="15"/>
  <sheetData>
    <row r="1" spans="1:14">
      <c r="A1">
        <v>4.4721359549995796</v>
      </c>
    </row>
    <row r="2" spans="1:14">
      <c r="A2">
        <v>0.46733820729745601</v>
      </c>
    </row>
    <row r="4" spans="1:14">
      <c r="F4" t="s">
        <v>130</v>
      </c>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133</v>
      </c>
      <c r="E32" s="1">
        <v>-0.78</v>
      </c>
      <c r="F32" s="1">
        <v>2.5999999999999999E-2</v>
      </c>
      <c r="G32" s="1">
        <v>-0.33</v>
      </c>
      <c r="H32" s="1">
        <v>-1.4E-2</v>
      </c>
      <c r="I32" s="1">
        <v>-0.127</v>
      </c>
      <c r="J32" s="1">
        <v>-0.22900000000000001</v>
      </c>
      <c r="K32" s="1">
        <v>-0.26500000000000001</v>
      </c>
      <c r="L32" s="1">
        <v>-0.73</v>
      </c>
      <c r="M32" s="1">
        <v>0.20899999999999999</v>
      </c>
      <c r="N32" s="1">
        <v>-0.2</v>
      </c>
    </row>
  </sheetData>
  <pageMargins left="0.7" right="0.7" top="0.78740157499999996" bottom="0.78740157499999996" header="0.3" footer="0.3"/>
  <pageSetup paperSize="9" orientation="portrait" horizontalDpi="200" verticalDpi="200" r:id="rId1"/>
  <tableParts count="1">
    <tablePart r:id="rId2"/>
  </tableParts>
</worksheet>
</file>

<file path=xl/worksheets/sheet24.xml><?xml version="1.0" encoding="utf-8"?>
<worksheet xmlns="http://schemas.openxmlformats.org/spreadsheetml/2006/main" xmlns:r="http://schemas.openxmlformats.org/officeDocument/2006/relationships">
  <dimension ref="A1:M15"/>
  <sheetViews>
    <sheetView topLeftCell="C4" workbookViewId="0">
      <selection activeCell="C4" sqref="C4:M15"/>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115</v>
      </c>
      <c r="D4" s="51" t="s">
        <v>0</v>
      </c>
      <c r="E4" s="51" t="s">
        <v>1</v>
      </c>
      <c r="F4" s="51" t="s">
        <v>2</v>
      </c>
      <c r="G4" s="51" t="s">
        <v>3</v>
      </c>
      <c r="H4" s="51" t="s">
        <v>4</v>
      </c>
      <c r="I4" s="51" t="s">
        <v>5</v>
      </c>
      <c r="J4" s="51" t="s">
        <v>6</v>
      </c>
      <c r="K4" s="51" t="s">
        <v>7</v>
      </c>
      <c r="L4" s="51" t="s">
        <v>8</v>
      </c>
      <c r="M4" s="12" t="s">
        <v>9</v>
      </c>
    </row>
    <row r="5" spans="1:13" ht="15.75">
      <c r="A5" s="49" t="s">
        <v>133</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134</v>
      </c>
      <c r="D8">
        <v>2.524</v>
      </c>
      <c r="E8">
        <v>0.85599999999999998</v>
      </c>
      <c r="F8">
        <v>0.13700000000000001</v>
      </c>
      <c r="G8">
        <v>-6.0999999999999999E-2</v>
      </c>
      <c r="H8">
        <v>-0.28000000000000003</v>
      </c>
      <c r="I8">
        <v>-0.33100000000000002</v>
      </c>
      <c r="J8">
        <v>-0.25700000000000001</v>
      </c>
      <c r="K8">
        <v>-0.11</v>
      </c>
      <c r="L8">
        <v>1.3</v>
      </c>
      <c r="M8">
        <v>3.8</v>
      </c>
    </row>
    <row r="9" spans="1:13">
      <c r="C9" t="s">
        <v>114</v>
      </c>
      <c r="D9">
        <v>8.1999999999999993</v>
      </c>
      <c r="E9">
        <v>0.99</v>
      </c>
      <c r="F9">
        <v>1.1599999999999999</v>
      </c>
      <c r="G9">
        <v>-0.41099999999999998</v>
      </c>
      <c r="H9">
        <v>-1.59</v>
      </c>
      <c r="I9">
        <v>-1.59</v>
      </c>
      <c r="J9">
        <v>-0.30199999999999999</v>
      </c>
      <c r="K9">
        <v>3.05</v>
      </c>
      <c r="L9">
        <v>5.17</v>
      </c>
      <c r="M9">
        <v>12.36</v>
      </c>
    </row>
    <row r="10" spans="1:13">
      <c r="C10" t="s">
        <v>129</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134</v>
      </c>
      <c r="D14">
        <v>2.5000000000000001E-2</v>
      </c>
      <c r="E14">
        <v>1.7000000000000001E-2</v>
      </c>
      <c r="F14">
        <v>1.7000000000000001E-2</v>
      </c>
      <c r="G14">
        <v>1.9E-2</v>
      </c>
      <c r="H14">
        <v>0.04</v>
      </c>
      <c r="I14">
        <v>1.9E-2</v>
      </c>
      <c r="J14">
        <v>1.2999999999999999E-2</v>
      </c>
      <c r="K14">
        <v>0.03</v>
      </c>
      <c r="L14">
        <v>0.1</v>
      </c>
      <c r="M14">
        <v>0.1</v>
      </c>
    </row>
    <row r="15" spans="1:13">
      <c r="C15" t="s">
        <v>114</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dimension ref="A3:M123"/>
  <sheetViews>
    <sheetView tabSelected="1" topLeftCell="A89" zoomScale="115" zoomScaleNormal="115" workbookViewId="0">
      <selection activeCell="K81" sqref="K81"/>
    </sheetView>
  </sheetViews>
  <sheetFormatPr baseColWidth="10" defaultRowHeight="15"/>
  <sheetData>
    <row r="3" spans="1:12">
      <c r="B3" s="50" t="s">
        <v>115</v>
      </c>
      <c r="C3" s="51" t="s">
        <v>0</v>
      </c>
      <c r="D3" s="51" t="s">
        <v>1</v>
      </c>
      <c r="E3" s="51" t="s">
        <v>2</v>
      </c>
      <c r="F3" s="51" t="s">
        <v>3</v>
      </c>
      <c r="G3" s="51" t="s">
        <v>4</v>
      </c>
      <c r="H3" s="51" t="s">
        <v>5</v>
      </c>
      <c r="I3" s="51" t="s">
        <v>6</v>
      </c>
      <c r="J3" s="51" t="s">
        <v>7</v>
      </c>
      <c r="K3" s="51" t="s">
        <v>8</v>
      </c>
      <c r="L3" s="12" t="s">
        <v>9</v>
      </c>
    </row>
    <row r="4" spans="1:12">
      <c r="A4" t="s">
        <v>25</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134</v>
      </c>
      <c r="C7">
        <v>2.524</v>
      </c>
      <c r="D7">
        <v>0.85599999999999998</v>
      </c>
      <c r="E7">
        <v>0.13700000000000001</v>
      </c>
      <c r="F7">
        <v>-6.0999999999999999E-2</v>
      </c>
      <c r="G7">
        <v>-0.28000000000000003</v>
      </c>
      <c r="H7">
        <v>-0.33100000000000002</v>
      </c>
      <c r="I7">
        <v>-0.25700000000000001</v>
      </c>
      <c r="J7">
        <v>-0.11</v>
      </c>
      <c r="K7">
        <v>1.3</v>
      </c>
      <c r="L7">
        <v>3.8</v>
      </c>
    </row>
    <row r="8" spans="1:12">
      <c r="B8" t="s">
        <v>114</v>
      </c>
      <c r="C8">
        <v>8.1999999999999993</v>
      </c>
      <c r="D8">
        <v>0.99</v>
      </c>
      <c r="E8">
        <v>1.1599999999999999</v>
      </c>
      <c r="F8">
        <v>-0.41099999999999998</v>
      </c>
      <c r="G8">
        <v>-1.59</v>
      </c>
      <c r="H8">
        <v>-1.59</v>
      </c>
      <c r="I8">
        <v>-0.30199999999999999</v>
      </c>
      <c r="J8">
        <v>3.05</v>
      </c>
      <c r="K8">
        <v>5.17</v>
      </c>
      <c r="L8">
        <v>12.36</v>
      </c>
    </row>
    <row r="9" spans="1:12">
      <c r="B9" t="s">
        <v>129</v>
      </c>
      <c r="C9">
        <v>0</v>
      </c>
      <c r="D9">
        <v>0</v>
      </c>
      <c r="E9">
        <v>0</v>
      </c>
      <c r="F9">
        <v>0</v>
      </c>
      <c r="G9">
        <v>0</v>
      </c>
      <c r="H9">
        <v>0</v>
      </c>
      <c r="I9">
        <v>0</v>
      </c>
      <c r="J9">
        <v>0</v>
      </c>
      <c r="K9">
        <v>0</v>
      </c>
      <c r="L9">
        <v>0</v>
      </c>
    </row>
    <row r="10" spans="1:12">
      <c r="A10" t="s">
        <v>136</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134</v>
      </c>
      <c r="C13">
        <v>2.5000000000000001E-2</v>
      </c>
      <c r="D13">
        <v>1.7000000000000001E-2</v>
      </c>
      <c r="E13">
        <v>1.7000000000000001E-2</v>
      </c>
      <c r="F13">
        <v>1.9E-2</v>
      </c>
      <c r="G13">
        <v>0.04</v>
      </c>
      <c r="H13">
        <v>1.9E-2</v>
      </c>
      <c r="I13">
        <v>1.2999999999999999E-2</v>
      </c>
      <c r="J13">
        <v>0.03</v>
      </c>
      <c r="K13">
        <v>0.1</v>
      </c>
      <c r="L13">
        <v>0.1</v>
      </c>
    </row>
    <row r="14" spans="1:12">
      <c r="B14" t="s">
        <v>114</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13">
      <c r="B40" t="s">
        <v>54</v>
      </c>
    </row>
    <row r="43" spans="2:13">
      <c r="C43" s="50" t="s">
        <v>115</v>
      </c>
      <c r="D43" s="51" t="s">
        <v>0</v>
      </c>
      <c r="E43" s="51" t="s">
        <v>1</v>
      </c>
      <c r="F43" s="51" t="s">
        <v>2</v>
      </c>
      <c r="G43" s="51" t="s">
        <v>3</v>
      </c>
      <c r="H43" s="51" t="s">
        <v>4</v>
      </c>
      <c r="I43" s="51" t="s">
        <v>5</v>
      </c>
      <c r="J43" s="51" t="s">
        <v>6</v>
      </c>
      <c r="K43" s="51" t="s">
        <v>7</v>
      </c>
      <c r="L43" s="51" t="s">
        <v>8</v>
      </c>
      <c r="M43" s="12" t="s">
        <v>9</v>
      </c>
    </row>
    <row r="44" spans="2:13">
      <c r="C44" t="s">
        <v>54</v>
      </c>
      <c r="D44">
        <v>-0.78</v>
      </c>
      <c r="E44">
        <v>2.5999999999999999E-2</v>
      </c>
      <c r="F44">
        <v>-0.33</v>
      </c>
      <c r="G44">
        <v>-1.4E-2</v>
      </c>
      <c r="H44">
        <v>-0.127</v>
      </c>
      <c r="I44">
        <v>-0.22900000000000001</v>
      </c>
      <c r="J44">
        <v>-0.26500000000000001</v>
      </c>
      <c r="K44">
        <v>-0.73</v>
      </c>
      <c r="L44">
        <v>0.20899999999999999</v>
      </c>
      <c r="M44">
        <v>-0.2</v>
      </c>
    </row>
    <row r="45" spans="2:13">
      <c r="C45" t="s">
        <v>47</v>
      </c>
      <c r="D45">
        <v>0.81</v>
      </c>
      <c r="E45">
        <v>0.33</v>
      </c>
      <c r="F45">
        <v>-0.14000000000000001</v>
      </c>
      <c r="G45">
        <v>-2.1999999999999999E-2</v>
      </c>
      <c r="H45">
        <v>-0.26800000000000002</v>
      </c>
      <c r="I45">
        <v>-0.375</v>
      </c>
      <c r="J45">
        <v>-0.28699999999999998</v>
      </c>
      <c r="K45">
        <v>-0.43</v>
      </c>
      <c r="L45">
        <v>0.63200000000000001</v>
      </c>
      <c r="M45">
        <v>1.19</v>
      </c>
    </row>
    <row r="46" spans="2:13">
      <c r="C46" t="s">
        <v>46</v>
      </c>
      <c r="D46">
        <v>2.44</v>
      </c>
      <c r="E46">
        <v>0.93500000000000005</v>
      </c>
      <c r="F46">
        <v>0.215</v>
      </c>
      <c r="G46">
        <v>-4.9000000000000002E-2</v>
      </c>
      <c r="H46">
        <v>-0.42099999999999999</v>
      </c>
      <c r="I46">
        <v>-0.51</v>
      </c>
      <c r="J46">
        <v>-0.3</v>
      </c>
      <c r="K46">
        <v>-0.17</v>
      </c>
      <c r="L46">
        <v>1.1970000000000001</v>
      </c>
      <c r="M46">
        <v>2.84</v>
      </c>
    </row>
    <row r="47" spans="2:13">
      <c r="C47" t="s">
        <v>134</v>
      </c>
      <c r="D47">
        <v>2.524</v>
      </c>
      <c r="E47">
        <v>0.85599999999999998</v>
      </c>
      <c r="F47">
        <v>0.13700000000000001</v>
      </c>
      <c r="G47">
        <v>-6.0999999999999999E-2</v>
      </c>
      <c r="H47">
        <v>-0.28000000000000003</v>
      </c>
      <c r="I47">
        <v>-0.33100000000000002</v>
      </c>
      <c r="J47">
        <v>-0.25700000000000001</v>
      </c>
      <c r="K47">
        <v>-0.11</v>
      </c>
      <c r="L47">
        <v>1.3</v>
      </c>
      <c r="M47">
        <v>3.8</v>
      </c>
    </row>
    <row r="48" spans="2:13">
      <c r="C48" t="s">
        <v>114</v>
      </c>
      <c r="D48">
        <v>8.1999999999999993</v>
      </c>
      <c r="E48">
        <v>0.99</v>
      </c>
      <c r="F48">
        <v>1.1599999999999999</v>
      </c>
      <c r="G48">
        <v>-0.41099999999999998</v>
      </c>
      <c r="H48">
        <v>-1.59</v>
      </c>
      <c r="I48">
        <v>-1.59</v>
      </c>
      <c r="J48">
        <v>-0.30199999999999999</v>
      </c>
      <c r="K48">
        <v>3.05</v>
      </c>
      <c r="L48">
        <v>5.17</v>
      </c>
      <c r="M48">
        <v>12.36</v>
      </c>
    </row>
    <row r="49" spans="2:13">
      <c r="C49" t="s">
        <v>129</v>
      </c>
      <c r="D49">
        <v>0</v>
      </c>
      <c r="E49">
        <v>0</v>
      </c>
      <c r="F49">
        <v>0</v>
      </c>
      <c r="G49">
        <v>0</v>
      </c>
      <c r="H49">
        <v>0</v>
      </c>
      <c r="I49">
        <v>0</v>
      </c>
      <c r="J49">
        <v>0</v>
      </c>
      <c r="K49">
        <v>0</v>
      </c>
      <c r="L49">
        <v>0</v>
      </c>
      <c r="M49">
        <v>0</v>
      </c>
    </row>
    <row r="50" spans="2:13">
      <c r="C50" t="s">
        <v>54</v>
      </c>
      <c r="D50">
        <v>0.08</v>
      </c>
      <c r="E50">
        <v>2.4E-2</v>
      </c>
      <c r="F50">
        <v>2.5999999999999999E-2</v>
      </c>
      <c r="G50">
        <v>8.0000000000000002E-3</v>
      </c>
      <c r="H50">
        <v>1.2999999999999999E-2</v>
      </c>
      <c r="I50">
        <v>1.4E-2</v>
      </c>
      <c r="J50">
        <v>8.0000000000000002E-3</v>
      </c>
      <c r="K50">
        <v>0.02</v>
      </c>
      <c r="L50">
        <v>2.4E-2</v>
      </c>
      <c r="M50">
        <v>0.05</v>
      </c>
    </row>
    <row r="51" spans="2:13">
      <c r="C51" t="s">
        <v>47</v>
      </c>
      <c r="D51">
        <v>0.06</v>
      </c>
      <c r="E51">
        <v>0.04</v>
      </c>
      <c r="F51">
        <v>0.08</v>
      </c>
      <c r="G51">
        <v>7.0000000000000001E-3</v>
      </c>
      <c r="H51">
        <v>1.9E-2</v>
      </c>
      <c r="I51">
        <v>1.2E-2</v>
      </c>
      <c r="J51">
        <v>6.0000000000000001E-3</v>
      </c>
      <c r="K51">
        <v>0.01</v>
      </c>
      <c r="L51">
        <v>2.4E-2</v>
      </c>
      <c r="M51">
        <v>0.05</v>
      </c>
    </row>
    <row r="52" spans="2:13">
      <c r="C52" t="s">
        <v>46</v>
      </c>
      <c r="D52">
        <v>0.08</v>
      </c>
      <c r="E52">
        <v>1.7999999999999999E-2</v>
      </c>
      <c r="F52">
        <v>1.6E-2</v>
      </c>
      <c r="G52">
        <v>5.0000000000000001E-3</v>
      </c>
      <c r="H52">
        <v>8.0000000000000002E-3</v>
      </c>
      <c r="I52">
        <v>8.9999999999999993E-3</v>
      </c>
      <c r="J52">
        <v>8.0000000000000002E-3</v>
      </c>
      <c r="K52">
        <v>1.2999999999999999E-2</v>
      </c>
      <c r="L52">
        <v>2.7E-2</v>
      </c>
      <c r="M52">
        <v>0.06</v>
      </c>
    </row>
    <row r="53" spans="2:13">
      <c r="C53" t="s">
        <v>134</v>
      </c>
      <c r="D53">
        <v>2.5000000000000001E-2</v>
      </c>
      <c r="E53">
        <v>1.7000000000000001E-2</v>
      </c>
      <c r="F53">
        <v>1.7000000000000001E-2</v>
      </c>
      <c r="G53">
        <v>1.9E-2</v>
      </c>
      <c r="H53">
        <v>0.04</v>
      </c>
      <c r="I53">
        <v>1.9E-2</v>
      </c>
      <c r="J53">
        <v>1.2999999999999999E-2</v>
      </c>
      <c r="K53">
        <v>0.03</v>
      </c>
      <c r="L53">
        <v>0.1</v>
      </c>
      <c r="M53">
        <v>0.1</v>
      </c>
    </row>
    <row r="54" spans="2:13">
      <c r="C54" t="s">
        <v>114</v>
      </c>
      <c r="D54">
        <v>0.9</v>
      </c>
      <c r="E54">
        <v>0.11</v>
      </c>
      <c r="F54">
        <v>0.06</v>
      </c>
      <c r="G54">
        <v>1.2E-2</v>
      </c>
      <c r="H54">
        <v>0.06</v>
      </c>
      <c r="I54">
        <v>0.05</v>
      </c>
      <c r="J54">
        <v>1.9E-2</v>
      </c>
      <c r="K54">
        <v>0.08</v>
      </c>
      <c r="L54">
        <v>0.13</v>
      </c>
      <c r="M54">
        <v>0.26</v>
      </c>
    </row>
    <row r="56" spans="2:13">
      <c r="F56" t="s">
        <v>138</v>
      </c>
    </row>
    <row r="57" spans="2:13">
      <c r="B57" t="s">
        <v>115</v>
      </c>
      <c r="C57">
        <v>1</v>
      </c>
      <c r="D57">
        <v>2</v>
      </c>
      <c r="E57">
        <v>3</v>
      </c>
      <c r="F57">
        <v>4</v>
      </c>
      <c r="G57">
        <v>5</v>
      </c>
      <c r="H57">
        <v>6</v>
      </c>
      <c r="I57">
        <v>7</v>
      </c>
      <c r="J57">
        <v>8</v>
      </c>
      <c r="K57">
        <v>9</v>
      </c>
      <c r="L57">
        <v>10</v>
      </c>
    </row>
    <row r="58" spans="2:13">
      <c r="B58" t="s">
        <v>54</v>
      </c>
      <c r="C58">
        <v>-0.78</v>
      </c>
      <c r="D58">
        <v>2.5999999999999999E-2</v>
      </c>
      <c r="E58">
        <v>2.5999999999999999E-2</v>
      </c>
      <c r="F58">
        <v>-1.4E-2</v>
      </c>
      <c r="G58">
        <v>-0.127</v>
      </c>
      <c r="H58">
        <v>-0.22900000000000001</v>
      </c>
      <c r="I58">
        <v>-0.26500000000000001</v>
      </c>
      <c r="J58">
        <v>-0.73</v>
      </c>
      <c r="K58">
        <v>0.20899999999999999</v>
      </c>
      <c r="L58">
        <v>-0.2</v>
      </c>
    </row>
    <row r="59" spans="2:13">
      <c r="C59">
        <v>1</v>
      </c>
      <c r="D59">
        <v>2</v>
      </c>
      <c r="E59">
        <v>3</v>
      </c>
      <c r="F59">
        <v>4</v>
      </c>
      <c r="G59">
        <v>5</v>
      </c>
      <c r="H59">
        <v>6</v>
      </c>
      <c r="I59">
        <v>7</v>
      </c>
      <c r="J59">
        <v>8</v>
      </c>
      <c r="K59">
        <v>9</v>
      </c>
      <c r="L59">
        <v>10</v>
      </c>
    </row>
    <row r="60" spans="2:13">
      <c r="B60" t="s">
        <v>47</v>
      </c>
      <c r="C60">
        <v>0.81</v>
      </c>
      <c r="D60">
        <v>0.33</v>
      </c>
      <c r="E60">
        <v>-0.14000000000000001</v>
      </c>
      <c r="F60">
        <v>-2.1999999999999999E-2</v>
      </c>
      <c r="G60">
        <v>-0.26800000000000002</v>
      </c>
      <c r="H60">
        <v>-0.375</v>
      </c>
      <c r="I60">
        <v>-0.28699999999999998</v>
      </c>
      <c r="J60">
        <v>-0.43</v>
      </c>
      <c r="K60">
        <v>0.63200000000000001</v>
      </c>
      <c r="L60">
        <v>1.19</v>
      </c>
    </row>
    <row r="61" spans="2:13">
      <c r="C61">
        <v>1</v>
      </c>
      <c r="D61">
        <v>2</v>
      </c>
      <c r="E61">
        <v>3</v>
      </c>
      <c r="F61">
        <v>4</v>
      </c>
      <c r="G61">
        <v>5</v>
      </c>
      <c r="H61">
        <v>6</v>
      </c>
      <c r="I61">
        <v>7</v>
      </c>
      <c r="J61">
        <v>8</v>
      </c>
      <c r="K61">
        <v>9</v>
      </c>
      <c r="L61">
        <v>10</v>
      </c>
    </row>
    <row r="62" spans="2:13">
      <c r="B62" t="s">
        <v>46</v>
      </c>
      <c r="C62">
        <v>2.44</v>
      </c>
      <c r="D62">
        <v>0.93500000000000005</v>
      </c>
      <c r="E62">
        <v>0.215</v>
      </c>
      <c r="F62">
        <v>-4.9000000000000002E-2</v>
      </c>
      <c r="G62">
        <v>-0.42099999999999999</v>
      </c>
      <c r="H62">
        <v>-0.51</v>
      </c>
      <c r="I62">
        <v>-0.3</v>
      </c>
      <c r="J62">
        <v>-0.17</v>
      </c>
      <c r="K62">
        <v>1.1970000000000001</v>
      </c>
      <c r="L62">
        <v>2.84</v>
      </c>
    </row>
    <row r="63" spans="2:13">
      <c r="C63">
        <v>1</v>
      </c>
      <c r="D63">
        <v>2</v>
      </c>
      <c r="E63">
        <v>3</v>
      </c>
      <c r="F63">
        <v>4</v>
      </c>
      <c r="G63">
        <v>5</v>
      </c>
      <c r="H63">
        <v>6</v>
      </c>
      <c r="I63">
        <v>7</v>
      </c>
      <c r="J63">
        <v>8</v>
      </c>
      <c r="K63">
        <v>9</v>
      </c>
      <c r="L63">
        <v>10</v>
      </c>
    </row>
    <row r="64" spans="2:13">
      <c r="B64" t="s">
        <v>52</v>
      </c>
      <c r="C64">
        <v>2.524</v>
      </c>
      <c r="D64">
        <v>0.85599999999999998</v>
      </c>
      <c r="E64">
        <v>0.13700000000000001</v>
      </c>
      <c r="F64">
        <v>-6.0999999999999999E-2</v>
      </c>
      <c r="G64">
        <v>-0.28000000000000003</v>
      </c>
      <c r="H64">
        <v>-0.33100000000000002</v>
      </c>
      <c r="I64">
        <v>-0.25700000000000001</v>
      </c>
      <c r="J64">
        <v>-0.11</v>
      </c>
      <c r="K64">
        <v>1.3</v>
      </c>
      <c r="L64">
        <v>3.8</v>
      </c>
    </row>
    <row r="65" spans="2:12">
      <c r="B65" t="s">
        <v>114</v>
      </c>
      <c r="C65">
        <v>1</v>
      </c>
      <c r="D65">
        <v>2</v>
      </c>
      <c r="E65">
        <v>3</v>
      </c>
      <c r="F65">
        <v>4</v>
      </c>
      <c r="G65">
        <v>5</v>
      </c>
      <c r="H65">
        <v>6</v>
      </c>
      <c r="I65">
        <v>7</v>
      </c>
      <c r="J65">
        <v>8</v>
      </c>
      <c r="K65">
        <v>9</v>
      </c>
      <c r="L65">
        <v>10</v>
      </c>
    </row>
    <row r="66" spans="2:12">
      <c r="C66">
        <v>8.1999999999999993</v>
      </c>
      <c r="D66">
        <v>0.99</v>
      </c>
      <c r="E66">
        <v>1.1599999999999999</v>
      </c>
      <c r="F66">
        <v>-0.41099999999999998</v>
      </c>
      <c r="G66">
        <v>-1.59</v>
      </c>
      <c r="H66">
        <v>-1.59</v>
      </c>
      <c r="I66">
        <v>-0.30199999999999999</v>
      </c>
      <c r="J66">
        <v>3.05</v>
      </c>
      <c r="K66">
        <v>5.17</v>
      </c>
      <c r="L66">
        <v>12.36</v>
      </c>
    </row>
    <row r="70" spans="2:12">
      <c r="C70">
        <v>1</v>
      </c>
      <c r="D70">
        <v>2</v>
      </c>
      <c r="E70">
        <v>3</v>
      </c>
      <c r="F70">
        <v>4</v>
      </c>
      <c r="G70">
        <v>5</v>
      </c>
      <c r="H70">
        <v>6</v>
      </c>
      <c r="I70">
        <v>7</v>
      </c>
      <c r="J70">
        <v>8</v>
      </c>
      <c r="K70">
        <v>9</v>
      </c>
      <c r="L70">
        <v>10</v>
      </c>
    </row>
    <row r="71" spans="2:12">
      <c r="C71">
        <v>0.75</v>
      </c>
      <c r="D71">
        <v>0.75</v>
      </c>
      <c r="E71">
        <v>0.75</v>
      </c>
      <c r="F71">
        <v>0.75</v>
      </c>
      <c r="G71">
        <v>0.75</v>
      </c>
      <c r="H71">
        <v>0.75</v>
      </c>
      <c r="I71">
        <v>0.75</v>
      </c>
      <c r="J71">
        <v>0.75</v>
      </c>
      <c r="K71">
        <v>0.75</v>
      </c>
      <c r="L71">
        <v>0.75</v>
      </c>
    </row>
    <row r="72" spans="2:12">
      <c r="C72">
        <v>1</v>
      </c>
      <c r="D72">
        <v>2</v>
      </c>
      <c r="E72">
        <v>3</v>
      </c>
      <c r="F72">
        <v>4</v>
      </c>
      <c r="G72">
        <v>5</v>
      </c>
      <c r="H72">
        <v>6</v>
      </c>
      <c r="I72">
        <v>7</v>
      </c>
      <c r="J72">
        <v>8</v>
      </c>
      <c r="K72">
        <v>9</v>
      </c>
      <c r="L72">
        <v>10</v>
      </c>
    </row>
    <row r="73" spans="2:12">
      <c r="C73">
        <v>-0.75</v>
      </c>
      <c r="D73">
        <v>-0.75</v>
      </c>
      <c r="E73">
        <v>-0.75</v>
      </c>
      <c r="F73">
        <v>-0.75</v>
      </c>
      <c r="G73">
        <v>-0.75</v>
      </c>
      <c r="H73">
        <v>-0.75</v>
      </c>
      <c r="I73">
        <v>-0.75</v>
      </c>
      <c r="J73">
        <v>-0.75</v>
      </c>
      <c r="K73">
        <v>-0.75</v>
      </c>
      <c r="L73">
        <v>-0.75</v>
      </c>
    </row>
    <row r="104" spans="3:13">
      <c r="F104" t="s">
        <v>137</v>
      </c>
    </row>
    <row r="105" spans="3:13">
      <c r="C105" t="s">
        <v>115</v>
      </c>
      <c r="D105">
        <v>1</v>
      </c>
      <c r="E105">
        <v>2</v>
      </c>
      <c r="F105">
        <v>3</v>
      </c>
      <c r="G105">
        <v>4</v>
      </c>
      <c r="H105">
        <v>5</v>
      </c>
      <c r="I105">
        <v>6</v>
      </c>
      <c r="J105">
        <v>7</v>
      </c>
      <c r="K105">
        <v>8</v>
      </c>
      <c r="L105">
        <v>9</v>
      </c>
      <c r="M105">
        <v>10</v>
      </c>
    </row>
    <row r="106" spans="3:13">
      <c r="C106" t="s">
        <v>54</v>
      </c>
      <c r="D106" s="57">
        <v>-0.77649999999999986</v>
      </c>
      <c r="E106" s="58">
        <v>2.6000000000000006E-2</v>
      </c>
      <c r="F106" s="58">
        <v>-0.32999999999999996</v>
      </c>
      <c r="G106" s="58">
        <v>-1.3500000000000002E-2</v>
      </c>
      <c r="H106" s="58">
        <v>-0.12700000000000006</v>
      </c>
      <c r="I106" s="58">
        <v>-0.22900000000000001</v>
      </c>
      <c r="J106" s="58">
        <v>-0.26500000000000001</v>
      </c>
      <c r="K106" s="58">
        <v>-0.72549999999999992</v>
      </c>
      <c r="L106" s="58">
        <v>0.20900000000000002</v>
      </c>
      <c r="M106" s="59">
        <v>-0.20350000000000001</v>
      </c>
    </row>
    <row r="107" spans="3:13">
      <c r="D107">
        <v>1</v>
      </c>
      <c r="E107">
        <v>2</v>
      </c>
      <c r="F107">
        <v>3</v>
      </c>
      <c r="G107">
        <v>4</v>
      </c>
      <c r="H107">
        <v>5</v>
      </c>
      <c r="I107">
        <v>6</v>
      </c>
      <c r="J107">
        <v>7</v>
      </c>
      <c r="K107">
        <v>8</v>
      </c>
      <c r="L107">
        <v>9</v>
      </c>
      <c r="M107">
        <v>10</v>
      </c>
    </row>
    <row r="108" spans="3:13">
      <c r="C108" t="s">
        <v>47</v>
      </c>
      <c r="D108">
        <v>0.81049999999999989</v>
      </c>
      <c r="E108">
        <v>0.32800000000000001</v>
      </c>
      <c r="F108">
        <v>-0.13750000000000001</v>
      </c>
      <c r="G108">
        <v>-2.1500000000000009E-2</v>
      </c>
      <c r="H108">
        <v>-0.26750000000000002</v>
      </c>
      <c r="I108">
        <v>-0.3745</v>
      </c>
      <c r="J108">
        <v>-0.28700000000000003</v>
      </c>
      <c r="K108">
        <v>-0.42800000000000005</v>
      </c>
      <c r="L108">
        <v>0.63150000000000006</v>
      </c>
      <c r="M108">
        <v>1.1855</v>
      </c>
    </row>
    <row r="109" spans="3:13">
      <c r="D109">
        <v>1</v>
      </c>
      <c r="E109">
        <v>2</v>
      </c>
      <c r="F109">
        <v>3</v>
      </c>
      <c r="G109">
        <v>4</v>
      </c>
      <c r="H109">
        <v>5</v>
      </c>
      <c r="I109">
        <v>6</v>
      </c>
      <c r="J109">
        <v>7</v>
      </c>
      <c r="K109">
        <v>8</v>
      </c>
      <c r="L109">
        <v>9</v>
      </c>
      <c r="M109">
        <v>10</v>
      </c>
    </row>
    <row r="110" spans="3:13">
      <c r="C110" t="s">
        <v>46</v>
      </c>
      <c r="D110">
        <v>2.4360000000000008</v>
      </c>
      <c r="E110">
        <v>0.93500000000000016</v>
      </c>
      <c r="F110">
        <v>0.21500000000000002</v>
      </c>
      <c r="G110">
        <v>-4.8500000000000022E-2</v>
      </c>
      <c r="H110">
        <v>-0.42049999999999998</v>
      </c>
      <c r="I110">
        <v>-0.51300000000000001</v>
      </c>
      <c r="J110">
        <v>-0.29799999999999993</v>
      </c>
      <c r="K110">
        <v>-0.16799999999999998</v>
      </c>
      <c r="L110">
        <v>1.1964999999999999</v>
      </c>
      <c r="M110">
        <v>2.8364999999999996</v>
      </c>
    </row>
    <row r="111" spans="3:13">
      <c r="D111">
        <v>1</v>
      </c>
      <c r="E111">
        <v>2</v>
      </c>
      <c r="F111">
        <v>3</v>
      </c>
      <c r="G111">
        <v>4</v>
      </c>
      <c r="H111">
        <v>5</v>
      </c>
      <c r="I111">
        <v>6</v>
      </c>
      <c r="J111">
        <v>7</v>
      </c>
      <c r="K111">
        <v>8</v>
      </c>
      <c r="L111">
        <v>9</v>
      </c>
      <c r="M111">
        <v>10</v>
      </c>
    </row>
    <row r="112" spans="3:13">
      <c r="C112" t="s">
        <v>52</v>
      </c>
      <c r="D112">
        <v>2.5235000000000007</v>
      </c>
      <c r="E112">
        <v>0.85550000000000015</v>
      </c>
      <c r="F112">
        <v>0.13650000000000001</v>
      </c>
      <c r="G112">
        <v>-6.1000000000000019E-2</v>
      </c>
      <c r="H112">
        <v>-0.27749999999999997</v>
      </c>
      <c r="I112">
        <v>-0.33100000000000002</v>
      </c>
      <c r="J112">
        <v>-0.25649999999999995</v>
      </c>
      <c r="K112">
        <v>-0.11200000000000002</v>
      </c>
      <c r="L112">
        <v>1.2879999999999998</v>
      </c>
      <c r="M112">
        <v>3.8039999999999998</v>
      </c>
    </row>
    <row r="113" spans="3:13">
      <c r="C113" t="s">
        <v>114</v>
      </c>
      <c r="D113">
        <v>1</v>
      </c>
      <c r="E113">
        <v>2</v>
      </c>
      <c r="F113">
        <v>3</v>
      </c>
      <c r="G113">
        <v>4</v>
      </c>
      <c r="H113">
        <v>5</v>
      </c>
      <c r="I113">
        <v>6</v>
      </c>
      <c r="J113">
        <v>7</v>
      </c>
      <c r="K113">
        <v>8</v>
      </c>
      <c r="L113">
        <v>9</v>
      </c>
      <c r="M113">
        <v>10</v>
      </c>
    </row>
    <row r="114" spans="3:13">
      <c r="D114">
        <v>8.1694999999999993</v>
      </c>
      <c r="E114">
        <v>0.99199999999999999</v>
      </c>
      <c r="F114">
        <v>1.1555</v>
      </c>
      <c r="G114">
        <v>-0.41099999999999998</v>
      </c>
      <c r="H114">
        <v>-1.593</v>
      </c>
      <c r="I114">
        <v>-1.5880000000000001</v>
      </c>
      <c r="J114">
        <v>-0.30199999999999999</v>
      </c>
      <c r="K114">
        <v>3.0449999999999999</v>
      </c>
      <c r="L114">
        <v>5.1695000000000002</v>
      </c>
      <c r="M114">
        <v>12.358000000000001</v>
      </c>
    </row>
    <row r="117" spans="3:13">
      <c r="F117" t="s">
        <v>139</v>
      </c>
    </row>
    <row r="118" spans="3:13">
      <c r="C118" s="50" t="s">
        <v>115</v>
      </c>
      <c r="D118" s="51" t="s">
        <v>0</v>
      </c>
      <c r="E118" s="51" t="s">
        <v>1</v>
      </c>
      <c r="F118" s="51" t="s">
        <v>2</v>
      </c>
      <c r="G118" s="51" t="s">
        <v>3</v>
      </c>
      <c r="H118" s="51" t="s">
        <v>4</v>
      </c>
      <c r="I118" s="51" t="s">
        <v>5</v>
      </c>
      <c r="J118" s="51" t="s">
        <v>6</v>
      </c>
      <c r="K118" s="51" t="s">
        <v>7</v>
      </c>
      <c r="L118" s="51" t="s">
        <v>8</v>
      </c>
      <c r="M118" s="12" t="s">
        <v>9</v>
      </c>
    </row>
    <row r="119" spans="3:13">
      <c r="C119" t="s">
        <v>54</v>
      </c>
      <c r="D119">
        <v>0.16154761396859962</v>
      </c>
      <c r="E119">
        <v>5.0094647261064988E-2</v>
      </c>
      <c r="F119">
        <v>5.5250625145308381E-2</v>
      </c>
      <c r="G119">
        <v>1.6944180805158294E-2</v>
      </c>
      <c r="H119">
        <v>2.6969768650335613E-2</v>
      </c>
      <c r="I119">
        <v>2.8451251013101756E-2</v>
      </c>
      <c r="J119">
        <v>1.7013926184468106E-2</v>
      </c>
      <c r="K119">
        <v>4.1100006402870252E-2</v>
      </c>
      <c r="L119">
        <v>5.0147151884282058E-2</v>
      </c>
      <c r="M119">
        <v>0.10668571650067847</v>
      </c>
    </row>
    <row r="120" spans="3:13">
      <c r="C120" t="s">
        <v>47</v>
      </c>
      <c r="D120">
        <v>0.12145932825869225</v>
      </c>
      <c r="E120">
        <v>6.6062171674232714E-2</v>
      </c>
      <c r="F120">
        <v>0.1583093241261018</v>
      </c>
      <c r="G120">
        <v>1.4608937423083801E-2</v>
      </c>
      <c r="H120">
        <v>3.8644806282753824E-2</v>
      </c>
      <c r="I120">
        <v>2.5021043774769821E-2</v>
      </c>
      <c r="J120">
        <v>1.218281792655454E-2</v>
      </c>
      <c r="K120">
        <v>1.98944583661936E-2</v>
      </c>
      <c r="L120">
        <v>5.1121629988015636E-2</v>
      </c>
      <c r="M120">
        <v>0.1044018047837549</v>
      </c>
    </row>
    <row r="121" spans="3:13">
      <c r="C121" t="s">
        <v>46</v>
      </c>
      <c r="D121">
        <v>0.15118479455705683</v>
      </c>
      <c r="E121">
        <v>3.7766596212438205E-2</v>
      </c>
      <c r="F121">
        <v>3.3324560249003474E-2</v>
      </c>
      <c r="G121">
        <v>9.3330200448672081E-3</v>
      </c>
      <c r="H121">
        <v>1.6693837501494849E-2</v>
      </c>
      <c r="I121">
        <v>1.922169826551564E-2</v>
      </c>
      <c r="J121">
        <v>1.5423836644690757E-2</v>
      </c>
      <c r="K121">
        <v>2.5874189537269287E-2</v>
      </c>
      <c r="L121">
        <v>5.6501047964198518E-2</v>
      </c>
      <c r="M121">
        <v>0.10868956275849763</v>
      </c>
    </row>
    <row r="122" spans="3:13">
      <c r="C122" t="s">
        <v>52</v>
      </c>
      <c r="D122">
        <v>5.3437124883263222E-2</v>
      </c>
      <c r="E122">
        <v>3.5758694194927144E-2</v>
      </c>
      <c r="F122">
        <v>3.5729244987382724E-2</v>
      </c>
      <c r="G122">
        <v>4.0249223594996199E-2</v>
      </c>
      <c r="H122">
        <v>8.5092828567889578E-2</v>
      </c>
      <c r="I122">
        <v>4.0509907819926555E-2</v>
      </c>
      <c r="J122">
        <v>2.661123624969116E-2</v>
      </c>
      <c r="K122">
        <v>6.3627203715325875E-2</v>
      </c>
      <c r="L122">
        <v>0.19771324264143297</v>
      </c>
      <c r="M122">
        <v>0.19773453762158261</v>
      </c>
    </row>
    <row r="123" spans="3:13">
      <c r="C123" t="s">
        <v>114</v>
      </c>
      <c r="D123">
        <v>0.67787962756942033</v>
      </c>
      <c r="E123">
        <v>0.22032511861958962</v>
      </c>
      <c r="F123">
        <v>0.12347916934915931</v>
      </c>
      <c r="G123">
        <v>2.403944127557997E-2</v>
      </c>
      <c r="H123">
        <v>0.11318824562368852</v>
      </c>
      <c r="I123">
        <v>0.10139033484509506</v>
      </c>
      <c r="J123">
        <v>3.9550101470360491E-2</v>
      </c>
      <c r="K123">
        <v>0.15181359761580918</v>
      </c>
      <c r="L123">
        <v>0.26648738490929469</v>
      </c>
      <c r="M123">
        <v>0.55561819529912393</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dimension ref="B7:L12"/>
  <sheetViews>
    <sheetView topLeftCell="A12" workbookViewId="0">
      <selection activeCell="M20" sqref="M20"/>
    </sheetView>
  </sheetViews>
  <sheetFormatPr baseColWidth="10" defaultRowHeight="15"/>
  <sheetData>
    <row r="7" spans="2:12">
      <c r="E7" t="s">
        <v>135</v>
      </c>
    </row>
    <row r="8" spans="2:12">
      <c r="B8" s="55" t="s">
        <v>115</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131</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A1:L39"/>
  <sheetViews>
    <sheetView workbookViewId="0">
      <selection activeCell="F1" sqref="F1"/>
    </sheetView>
  </sheetViews>
  <sheetFormatPr baseColWidth="10" defaultRowHeight="15"/>
  <sheetData>
    <row r="1" spans="1:12" ht="15.75">
      <c r="A1">
        <v>0.46733820729745601</v>
      </c>
      <c r="B1" s="32" t="s">
        <v>77</v>
      </c>
      <c r="C1" s="32" t="s">
        <v>78</v>
      </c>
      <c r="D1" s="32" t="s">
        <v>79</v>
      </c>
      <c r="F1" s="49" t="s">
        <v>133</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7" workbookViewId="0">
      <selection activeCell="E27" sqref="E27:L27"/>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7" workbookViewId="0">
      <selection activeCell="D26" sqref="D26:M26"/>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112</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c r="C31" s="32" t="s">
        <v>113</v>
      </c>
      <c r="D31">
        <f>MAX(D30:M30)</f>
        <v>1.93</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9"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workbookViewId="0">
      <selection activeCell="M31" sqref="M31"/>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4" workbookViewId="0">
      <selection activeCell="A2" sqref="A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C7" workbookViewId="0">
      <selection activeCell="E27" sqref="E27:N27"/>
    </sheetView>
  </sheetViews>
  <sheetFormatPr baseColWidth="10" defaultRowHeight="15"/>
  <cols>
    <col min="12" max="15" width="11.42578125" customWidth="1"/>
  </cols>
  <sheetData>
    <row r="1" spans="1:14" ht="15.75">
      <c r="A1">
        <v>0.46733820729745601</v>
      </c>
      <c r="B1" s="32" t="s">
        <v>77</v>
      </c>
      <c r="C1" s="32" t="s">
        <v>78</v>
      </c>
      <c r="D1" s="32" t="s">
        <v>79</v>
      </c>
      <c r="E1" s="49" t="s">
        <v>133</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133</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112</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113</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2.8022547312739732E-2</v>
      </c>
      <c r="J47">
        <f>STDEV(Tabelle14[Spalte7])</f>
        <v>2.8022547312739732E-2</v>
      </c>
      <c r="K47">
        <f>STDEV(Tabelle14[Spalte8])</f>
        <v>2.4942038071454682E-2</v>
      </c>
      <c r="L47">
        <f>STDEV(Tabelle14[Spalte9])</f>
        <v>0.1128331324987196</v>
      </c>
      <c r="M47">
        <f>STDEV(Tabelle14[Spalte10])</f>
        <v>7.8369905609635387E-2</v>
      </c>
      <c r="N47">
        <f>STDEV(Tabelle14[Spalte11])</f>
        <v>0.21041062610749339</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workbookViewId="0">
      <selection activeCell="D25" sqref="D25:K25"/>
    </sheetView>
  </sheetViews>
  <sheetFormatPr baseColWidth="10" defaultRowHeight="15"/>
  <sheetData>
    <row r="1" spans="1:11" ht="15.75">
      <c r="A1">
        <v>0.46733820729745601</v>
      </c>
      <c r="B1" s="32" t="s">
        <v>77</v>
      </c>
      <c r="C1" s="32" t="s">
        <v>78</v>
      </c>
      <c r="D1" s="32" t="s">
        <v>79</v>
      </c>
    </row>
    <row r="2" spans="1:11" ht="18.75">
      <c r="A2" s="31">
        <f>SQRT(20)</f>
        <v>4.4721359549995796</v>
      </c>
      <c r="D2"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112</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111</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BenchmarkingTrial</vt:lpstr>
      <vt:lpstr>F19</vt:lpstr>
      <vt:lpstr>Zusammenfassung P. Maifeld</vt:lpstr>
      <vt:lpstr>TextVersuch</vt:lpstr>
      <vt:lpstr>TotalLab</vt:lpstr>
      <vt:lpstr>nF13</vt:lpstr>
      <vt:lpstr>FehlerChart</vt:lpstr>
      <vt:lpstr>Prototyp IndikatorChart</vt:lpstr>
      <vt:lpstr>VerglAltNeu</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2014-03-11T10:10:06Z</dcterms:modified>
</cp:coreProperties>
</file>