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320" windowHeight="9855" activeTab="2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33" i="4" l="1"/>
  <c r="E32" i="4"/>
  <c r="F32" i="4"/>
  <c r="G32" i="4"/>
  <c r="H32" i="4"/>
  <c r="I32" i="4"/>
  <c r="J32" i="4"/>
  <c r="K32" i="4"/>
  <c r="L32" i="4"/>
  <c r="M32" i="4"/>
  <c r="D32" i="4"/>
  <c r="E32" i="3"/>
  <c r="F31" i="3"/>
  <c r="G31" i="3"/>
  <c r="H31" i="3"/>
  <c r="I31" i="3"/>
  <c r="J31" i="3"/>
  <c r="K31" i="3"/>
  <c r="L31" i="3"/>
  <c r="M31" i="3"/>
  <c r="N31" i="3"/>
  <c r="E31" i="3"/>
  <c r="E32" i="1"/>
  <c r="F31" i="1"/>
  <c r="G31" i="1"/>
  <c r="H31" i="1"/>
  <c r="I31" i="1"/>
  <c r="J31" i="1"/>
  <c r="K31" i="1"/>
  <c r="L31" i="1"/>
  <c r="M31" i="1"/>
  <c r="N31" i="1"/>
  <c r="E31" i="1"/>
  <c r="F81" i="1"/>
  <c r="G81" i="1"/>
  <c r="H81" i="1"/>
  <c r="I81" i="1"/>
  <c r="J81" i="1"/>
  <c r="K81" i="1"/>
  <c r="L81" i="1"/>
  <c r="E81" i="1"/>
  <c r="G98" i="4" l="1"/>
  <c r="H98" i="4"/>
  <c r="I98" i="4"/>
  <c r="J98" i="4"/>
  <c r="K98" i="4"/>
  <c r="F98" i="4"/>
  <c r="G97" i="4"/>
  <c r="H97" i="4"/>
  <c r="I97" i="4"/>
  <c r="J97" i="4"/>
  <c r="K97" i="4"/>
  <c r="F97" i="4"/>
  <c r="E28" i="4"/>
  <c r="F28" i="4"/>
  <c r="G28" i="4"/>
  <c r="H28" i="4"/>
  <c r="I28" i="4"/>
  <c r="J28" i="4"/>
  <c r="K28" i="4"/>
  <c r="L28" i="4"/>
  <c r="M28" i="4"/>
  <c r="D28" i="4"/>
  <c r="M27" i="4"/>
  <c r="L27" i="4"/>
  <c r="K27" i="4"/>
  <c r="J27" i="4"/>
  <c r="I27" i="4"/>
  <c r="H27" i="4"/>
  <c r="G27" i="4"/>
  <c r="F27" i="4"/>
  <c r="E27" i="4"/>
  <c r="D27" i="4"/>
  <c r="L127" i="3"/>
  <c r="K127" i="3"/>
  <c r="J127" i="3"/>
  <c r="I127" i="3"/>
  <c r="H127" i="3"/>
  <c r="G127" i="3"/>
  <c r="F127" i="3"/>
  <c r="E127" i="3"/>
  <c r="L126" i="3"/>
  <c r="K126" i="3"/>
  <c r="J126" i="3"/>
  <c r="I126" i="3"/>
  <c r="H126" i="3"/>
  <c r="G126" i="3"/>
  <c r="F126" i="3"/>
  <c r="E126" i="3"/>
  <c r="N27" i="3"/>
  <c r="M27" i="3"/>
  <c r="L27" i="3"/>
  <c r="K27" i="3"/>
  <c r="J27" i="3"/>
  <c r="I27" i="3"/>
  <c r="H27" i="3"/>
  <c r="G27" i="3"/>
  <c r="F27" i="3"/>
  <c r="E27" i="3"/>
  <c r="N26" i="3"/>
  <c r="M26" i="3"/>
  <c r="L26" i="3"/>
  <c r="K26" i="3"/>
  <c r="J26" i="3"/>
  <c r="I26" i="3"/>
  <c r="H26" i="3"/>
  <c r="G26" i="3"/>
  <c r="F26" i="3"/>
  <c r="E26" i="3"/>
  <c r="L77" i="1"/>
  <c r="K77" i="1"/>
  <c r="J77" i="1"/>
  <c r="I77" i="1"/>
  <c r="H77" i="1"/>
  <c r="G77" i="1"/>
  <c r="F77" i="1"/>
  <c r="E77" i="1"/>
  <c r="L76" i="1"/>
  <c r="K76" i="1"/>
  <c r="J76" i="1"/>
  <c r="I76" i="1"/>
  <c r="H76" i="1"/>
  <c r="G76" i="1"/>
  <c r="F76" i="1"/>
  <c r="E76" i="1"/>
  <c r="E26" i="1"/>
  <c r="E27" i="1"/>
  <c r="N27" i="1"/>
  <c r="M27" i="1"/>
  <c r="L27" i="1"/>
  <c r="K27" i="1"/>
  <c r="J27" i="1"/>
  <c r="I27" i="1"/>
  <c r="I26" i="1"/>
  <c r="H27" i="1"/>
  <c r="G27" i="1"/>
  <c r="F27" i="1"/>
  <c r="N26" i="1"/>
  <c r="M26" i="1"/>
  <c r="L26" i="1"/>
  <c r="K26" i="1"/>
  <c r="J26" i="1"/>
  <c r="H26" i="1"/>
  <c r="G26" i="1"/>
  <c r="F26" i="1"/>
  <c r="I28" i="1" l="1"/>
  <c r="I29" i="1"/>
  <c r="E78" i="1"/>
  <c r="E79" i="1"/>
  <c r="K28" i="3"/>
  <c r="K29" i="3"/>
  <c r="E129" i="3"/>
  <c r="E128" i="3"/>
  <c r="H30" i="4"/>
  <c r="H29" i="4"/>
  <c r="G29" i="1"/>
  <c r="G28" i="1"/>
  <c r="N28" i="1"/>
  <c r="N29" i="1"/>
  <c r="J78" i="1"/>
  <c r="J79" i="1"/>
  <c r="L28" i="3"/>
  <c r="L29" i="3"/>
  <c r="F129" i="3"/>
  <c r="F128" i="3"/>
  <c r="J129" i="3"/>
  <c r="J128" i="3"/>
  <c r="K29" i="4"/>
  <c r="K30" i="4"/>
  <c r="G29" i="4"/>
  <c r="G30" i="4"/>
  <c r="I99" i="4"/>
  <c r="I100" i="4"/>
  <c r="H29" i="1"/>
  <c r="H28" i="1"/>
  <c r="K29" i="1"/>
  <c r="K28" i="1"/>
  <c r="E29" i="1"/>
  <c r="E28" i="1"/>
  <c r="G79" i="1"/>
  <c r="G78" i="1"/>
  <c r="K79" i="1"/>
  <c r="K78" i="1"/>
  <c r="E28" i="3"/>
  <c r="E29" i="3"/>
  <c r="I29" i="3"/>
  <c r="I28" i="3"/>
  <c r="M29" i="3"/>
  <c r="M28" i="3"/>
  <c r="G129" i="3"/>
  <c r="G128" i="3"/>
  <c r="K129" i="3"/>
  <c r="K128" i="3"/>
  <c r="D29" i="4"/>
  <c r="D30" i="4"/>
  <c r="J29" i="4"/>
  <c r="J30" i="4"/>
  <c r="F29" i="4"/>
  <c r="F30" i="4"/>
  <c r="F99" i="4"/>
  <c r="F100" i="4"/>
  <c r="H99" i="4"/>
  <c r="H100" i="4"/>
  <c r="F28" i="1"/>
  <c r="F29" i="1"/>
  <c r="M28" i="1"/>
  <c r="M29" i="1"/>
  <c r="I78" i="1"/>
  <c r="I79" i="1"/>
  <c r="G28" i="3"/>
  <c r="G29" i="3"/>
  <c r="I129" i="3"/>
  <c r="I128" i="3"/>
  <c r="L30" i="4"/>
  <c r="L29" i="4"/>
  <c r="J100" i="4"/>
  <c r="J99" i="4"/>
  <c r="J28" i="1"/>
  <c r="J29" i="1"/>
  <c r="F78" i="1"/>
  <c r="F79" i="1"/>
  <c r="H28" i="3"/>
  <c r="H29" i="3"/>
  <c r="L29" i="1"/>
  <c r="L28" i="1"/>
  <c r="H79" i="1"/>
  <c r="H78" i="1"/>
  <c r="L79" i="1"/>
  <c r="L78" i="1"/>
  <c r="F29" i="3"/>
  <c r="F28" i="3"/>
  <c r="J29" i="3"/>
  <c r="J28" i="3"/>
  <c r="N29" i="3"/>
  <c r="N28" i="3"/>
  <c r="H129" i="3"/>
  <c r="H128" i="3"/>
  <c r="L129" i="3"/>
  <c r="L128" i="3"/>
  <c r="M30" i="4"/>
  <c r="M29" i="4"/>
  <c r="I30" i="4"/>
  <c r="I29" i="4"/>
  <c r="E30" i="4"/>
  <c r="E29" i="4"/>
  <c r="K100" i="4"/>
  <c r="K99" i="4"/>
  <c r="G100" i="4"/>
  <c r="G99" i="4"/>
</calcChain>
</file>

<file path=xl/sharedStrings.xml><?xml version="1.0" encoding="utf-8"?>
<sst xmlns="http://schemas.openxmlformats.org/spreadsheetml/2006/main" count="201" uniqueCount="33">
  <si>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</si>
  <si>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</si>
  <si>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</si>
  <si>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</si>
  <si>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</si>
  <si>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</si>
  <si>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</si>
  <si>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</si>
  <si>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</si>
  <si>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</si>
  <si>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</si>
  <si>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</si>
  <si>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</si>
  <si>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</si>
  <si>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</si>
  <si>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</si>
  <si>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</si>
  <si>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</si>
  <si>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</si>
  <si>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</si>
  <si>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</si>
  <si>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</si>
  <si>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</si>
  <si>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</si>
  <si>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</si>
  <si>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</si>
  <si>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</si>
  <si>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</si>
  <si>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</si>
  <si>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</si>
  <si>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</si>
  <si>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Range</t>
  </si>
  <si>
    <t>max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</si>
</sst>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507648"/>
        <c:axId val="104621952"/>
        <c:axId val="0"/>
      </c:bar3DChart>
      <c:catAx>
        <c:axId val="1045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21952"/>
        <c:crosses val="autoZero"/>
        <c:auto val="1"/>
        <c:lblAlgn val="ctr"/>
        <c:lblOffset val="100"/>
        <c:noMultiLvlLbl val="0"/>
      </c:catAx>
      <c:valAx>
        <c:axId val="1046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1386624"/>
        <c:axId val="181396608"/>
        <c:axId val="0"/>
      </c:bar3DChart>
      <c:catAx>
        <c:axId val="1813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96608"/>
        <c:crosses val="autoZero"/>
        <c:auto val="1"/>
        <c:lblAlgn val="ctr"/>
        <c:lblOffset val="100"/>
        <c:noMultiLvlLbl val="0"/>
      </c:catAx>
      <c:valAx>
        <c:axId val="181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1421568"/>
        <c:axId val="181423104"/>
        <c:axId val="0"/>
      </c:bar3DChart>
      <c:catAx>
        <c:axId val="1814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3104"/>
        <c:crosses val="autoZero"/>
        <c:auto val="1"/>
        <c:lblAlgn val="ctr"/>
        <c:lblOffset val="100"/>
        <c:noMultiLvlLbl val="0"/>
      </c:catAx>
      <c:valAx>
        <c:axId val="1814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43"/>
          <c:y val="2.314814814814814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0.11817026075250819</c:v>
                </c:pt>
                <c:pt idx="1">
                  <c:v>0.19584902885963756</c:v>
                </c:pt>
                <c:pt idx="2">
                  <c:v>0.21983007791904804</c:v>
                </c:pt>
                <c:pt idx="3">
                  <c:v>0.11329514320430603</c:v>
                </c:pt>
                <c:pt idx="4">
                  <c:v>9.5801329515002642E-2</c:v>
                </c:pt>
                <c:pt idx="5">
                  <c:v>9.4679514818759997E-2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1448064"/>
        <c:axId val="181449856"/>
        <c:axId val="0"/>
      </c:bar3DChart>
      <c:catAx>
        <c:axId val="1814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9856"/>
        <c:crosses val="autoZero"/>
        <c:auto val="1"/>
        <c:lblAlgn val="ctr"/>
        <c:lblOffset val="100"/>
        <c:noMultiLvlLbl val="0"/>
      </c:catAx>
      <c:valAx>
        <c:axId val="1814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invertIfNegative val="0"/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5425280"/>
        <c:axId val="225426816"/>
        <c:axId val="0"/>
      </c:bar3DChart>
      <c:catAx>
        <c:axId val="2254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26816"/>
        <c:crosses val="autoZero"/>
        <c:auto val="1"/>
        <c:lblAlgn val="ctr"/>
        <c:lblOffset val="100"/>
        <c:noMultiLvlLbl val="0"/>
      </c:catAx>
      <c:valAx>
        <c:axId val="2254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6447360"/>
        <c:axId val="226448896"/>
        <c:axId val="0"/>
      </c:bar3DChart>
      <c:catAx>
        <c:axId val="2264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48896"/>
        <c:crosses val="autoZero"/>
        <c:auto val="1"/>
        <c:lblAlgn val="ctr"/>
        <c:lblOffset val="100"/>
        <c:noMultiLvlLbl val="0"/>
      </c:catAx>
      <c:valAx>
        <c:axId val="2264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6465664"/>
        <c:axId val="226467200"/>
        <c:axId val="0"/>
      </c:bar3DChart>
      <c:catAx>
        <c:axId val="2264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67200"/>
        <c:crosses val="autoZero"/>
        <c:auto val="1"/>
        <c:lblAlgn val="ctr"/>
        <c:lblOffset val="100"/>
        <c:noMultiLvlLbl val="0"/>
      </c:catAx>
      <c:valAx>
        <c:axId val="2264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6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invertIfNegative val="0"/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153664"/>
        <c:axId val="231155200"/>
        <c:axId val="0"/>
      </c:bar3DChart>
      <c:catAx>
        <c:axId val="2311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55200"/>
        <c:crosses val="autoZero"/>
        <c:auto val="1"/>
        <c:lblAlgn val="ctr"/>
        <c:lblOffset val="100"/>
        <c:noMultiLvlLbl val="0"/>
      </c:catAx>
      <c:valAx>
        <c:axId val="23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176064"/>
        <c:axId val="231177600"/>
        <c:axId val="0"/>
      </c:bar3DChart>
      <c:catAx>
        <c:axId val="2311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77600"/>
        <c:crosses val="autoZero"/>
        <c:auto val="1"/>
        <c:lblAlgn val="ctr"/>
        <c:lblOffset val="100"/>
        <c:noMultiLvlLbl val="0"/>
      </c:catAx>
      <c:valAx>
        <c:axId val="2311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198720"/>
        <c:axId val="231200256"/>
        <c:axId val="0"/>
      </c:bar3DChart>
      <c:catAx>
        <c:axId val="2311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00256"/>
        <c:crosses val="autoZero"/>
        <c:auto val="1"/>
        <c:lblAlgn val="ctr"/>
        <c:lblOffset val="100"/>
        <c:noMultiLvlLbl val="0"/>
      </c:catAx>
      <c:valAx>
        <c:axId val="2312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237504"/>
        <c:axId val="231239040"/>
        <c:axId val="0"/>
      </c:bar3DChart>
      <c:catAx>
        <c:axId val="2312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39040"/>
        <c:crosses val="autoZero"/>
        <c:auto val="1"/>
        <c:lblAlgn val="ctr"/>
        <c:lblOffset val="100"/>
        <c:noMultiLvlLbl val="0"/>
      </c:catAx>
      <c:valAx>
        <c:axId val="2312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8845312"/>
        <c:axId val="108908928"/>
        <c:axId val="0"/>
      </c:bar3DChart>
      <c:catAx>
        <c:axId val="1088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08928"/>
        <c:crosses val="autoZero"/>
        <c:auto val="1"/>
        <c:lblAlgn val="ctr"/>
        <c:lblOffset val="100"/>
        <c:noMultiLvlLbl val="0"/>
      </c:catAx>
      <c:valAx>
        <c:axId val="1089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256064"/>
        <c:axId val="231257600"/>
        <c:axId val="0"/>
      </c:bar3DChart>
      <c:catAx>
        <c:axId val="2312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57600"/>
        <c:crosses val="autoZero"/>
        <c:auto val="1"/>
        <c:lblAlgn val="ctr"/>
        <c:lblOffset val="100"/>
        <c:noMultiLvlLbl val="0"/>
      </c:catAx>
      <c:valAx>
        <c:axId val="2312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invertIfNegative val="0"/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266176"/>
        <c:axId val="231267712"/>
        <c:axId val="0"/>
      </c:bar3DChart>
      <c:catAx>
        <c:axId val="2312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67712"/>
        <c:crosses val="autoZero"/>
        <c:auto val="1"/>
        <c:lblAlgn val="ctr"/>
        <c:lblOffset val="100"/>
        <c:noMultiLvlLbl val="0"/>
      </c:catAx>
      <c:valAx>
        <c:axId val="2312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362560"/>
        <c:axId val="231364096"/>
        <c:axId val="0"/>
      </c:bar3DChart>
      <c:catAx>
        <c:axId val="231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64096"/>
        <c:crosses val="autoZero"/>
        <c:auto val="1"/>
        <c:lblAlgn val="ctr"/>
        <c:lblOffset val="100"/>
        <c:noMultiLvlLbl val="0"/>
      </c:catAx>
      <c:valAx>
        <c:axId val="231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invertIfNegative val="0"/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384960"/>
        <c:axId val="231386496"/>
        <c:axId val="0"/>
      </c:bar3DChart>
      <c:catAx>
        <c:axId val="2313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86496"/>
        <c:crosses val="autoZero"/>
        <c:auto val="1"/>
        <c:lblAlgn val="ctr"/>
        <c:lblOffset val="100"/>
        <c:noMultiLvlLbl val="0"/>
      </c:catAx>
      <c:valAx>
        <c:axId val="2313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419904"/>
        <c:axId val="231421440"/>
        <c:axId val="0"/>
      </c:bar3DChart>
      <c:catAx>
        <c:axId val="2314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21440"/>
        <c:crosses val="autoZero"/>
        <c:auto val="1"/>
        <c:lblAlgn val="ctr"/>
        <c:lblOffset val="100"/>
        <c:noMultiLvlLbl val="0"/>
      </c:catAx>
      <c:valAx>
        <c:axId val="2314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invertIfNegative val="0"/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invertIfNegative val="0"/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invertIfNegative val="0"/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1436288"/>
        <c:axId val="231437824"/>
        <c:axId val="0"/>
      </c:bar3DChart>
      <c:catAx>
        <c:axId val="231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37824"/>
        <c:crosses val="autoZero"/>
        <c:auto val="1"/>
        <c:lblAlgn val="ctr"/>
        <c:lblOffset val="100"/>
        <c:noMultiLvlLbl val="0"/>
      </c:catAx>
      <c:valAx>
        <c:axId val="2314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3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5548032"/>
        <c:axId val="125586432"/>
        <c:axId val="0"/>
      </c:bar3DChart>
      <c:catAx>
        <c:axId val="1255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86432"/>
        <c:crosses val="autoZero"/>
        <c:auto val="1"/>
        <c:lblAlgn val="ctr"/>
        <c:lblOffset val="100"/>
        <c:noMultiLvlLbl val="0"/>
      </c:catAx>
      <c:valAx>
        <c:axId val="125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7.1406914009926603E-2</c:v>
                </c:pt>
                <c:pt idx="1">
                  <c:v>7.269981539106371E-2</c:v>
                </c:pt>
                <c:pt idx="2">
                  <c:v>7.4641247239536954E-2</c:v>
                </c:pt>
                <c:pt idx="3">
                  <c:v>0.14236628075052335</c:v>
                </c:pt>
                <c:pt idx="4">
                  <c:v>0.14666108442327341</c:v>
                </c:pt>
                <c:pt idx="5">
                  <c:v>0.11800981225929344</c:v>
                </c:pt>
                <c:pt idx="6">
                  <c:v>0.10261835272401072</c:v>
                </c:pt>
                <c:pt idx="7">
                  <c:v>5.9725248121358945E-2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8518400"/>
        <c:axId val="164722176"/>
        <c:axId val="0"/>
      </c:bar3DChart>
      <c:catAx>
        <c:axId val="1285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22176"/>
        <c:crosses val="autoZero"/>
        <c:auto val="1"/>
        <c:lblAlgn val="ctr"/>
        <c:lblOffset val="100"/>
        <c:noMultiLvlLbl val="0"/>
      </c:catAx>
      <c:valAx>
        <c:axId val="164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7644288"/>
        <c:axId val="177665536"/>
        <c:axId val="0"/>
      </c:bar3DChart>
      <c:catAx>
        <c:axId val="1776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5536"/>
        <c:crosses val="autoZero"/>
        <c:auto val="1"/>
        <c:lblAlgn val="ctr"/>
        <c:lblOffset val="100"/>
        <c:noMultiLvlLbl val="0"/>
      </c:catAx>
      <c:valAx>
        <c:axId val="1776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9630464"/>
        <c:axId val="179633536"/>
        <c:axId val="0"/>
      </c:bar3DChart>
      <c:catAx>
        <c:axId val="1796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33536"/>
        <c:crosses val="autoZero"/>
        <c:auto val="1"/>
        <c:lblAlgn val="ctr"/>
        <c:lblOffset val="100"/>
        <c:noMultiLvlLbl val="0"/>
      </c:catAx>
      <c:valAx>
        <c:axId val="1796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0656000"/>
        <c:axId val="180916224"/>
        <c:axId val="0"/>
      </c:bar3DChart>
      <c:catAx>
        <c:axId val="1806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16224"/>
        <c:crosses val="autoZero"/>
        <c:auto val="1"/>
        <c:lblAlgn val="ctr"/>
        <c:lblOffset val="100"/>
        <c:noMultiLvlLbl val="0"/>
      </c:catAx>
      <c:valAx>
        <c:axId val="180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invertIfNegative val="0"/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5.1694955470071129E-2</c:v>
                </c:pt>
                <c:pt idx="1">
                  <c:v>6.5123364713280465E-2</c:v>
                </c:pt>
                <c:pt idx="2">
                  <c:v>6.6917073582473022E-2</c:v>
                </c:pt>
                <c:pt idx="3">
                  <c:v>8.2391874918778155E-2</c:v>
                </c:pt>
                <c:pt idx="4">
                  <c:v>0.14996841772783184</c:v>
                </c:pt>
                <c:pt idx="5">
                  <c:v>8.3816842924884435E-2</c:v>
                </c:pt>
                <c:pt idx="6">
                  <c:v>7.7546251054654958E-2</c:v>
                </c:pt>
                <c:pt idx="7">
                  <c:v>6.9651387563161152E-2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2641408"/>
        <c:axId val="182642944"/>
        <c:axId val="0"/>
      </c:bar3DChart>
      <c:catAx>
        <c:axId val="1826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42944"/>
        <c:crosses val="autoZero"/>
        <c:auto val="1"/>
        <c:lblAlgn val="ctr"/>
        <c:lblOffset val="100"/>
        <c:noMultiLvlLbl val="0"/>
      </c:catAx>
      <c:valAx>
        <c:axId val="1826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invertIfNegative val="0"/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621184"/>
        <c:axId val="232622720"/>
        <c:axId val="0"/>
      </c:bar3DChart>
      <c:catAx>
        <c:axId val="2326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22720"/>
        <c:crosses val="autoZero"/>
        <c:auto val="1"/>
        <c:lblAlgn val="ctr"/>
        <c:lblOffset val="100"/>
        <c:noMultiLvlLbl val="0"/>
      </c:catAx>
      <c:valAx>
        <c:axId val="232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44</xdr:row>
      <xdr:rowOff>74544</xdr:rowOff>
    </xdr:from>
    <xdr:to>
      <xdr:col>7</xdr:col>
      <xdr:colOff>372717</xdr:colOff>
      <xdr:row>58</xdr:row>
      <xdr:rowOff>149088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43</xdr:row>
      <xdr:rowOff>182216</xdr:rowOff>
    </xdr:from>
    <xdr:to>
      <xdr:col>14</xdr:col>
      <xdr:colOff>455543</xdr:colOff>
      <xdr:row>58</xdr:row>
      <xdr:rowOff>66260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7" workbookViewId="0">
      <selection activeCell="E31" sqref="E31:N31"/>
    </sheetView>
  </sheetViews>
  <sheetFormatPr baseColWidth="10" defaultRowHeight="15" x14ac:dyDescent="0.25"/>
  <sheetData>
    <row r="1" spans="1:14" x14ac:dyDescent="0.25">
      <c r="A1">
        <v>0.46733820729745601</v>
      </c>
    </row>
    <row r="3" spans="1:14" ht="18.75" x14ac:dyDescent="0.3">
      <c r="H3" s="5" t="s">
        <v>13</v>
      </c>
    </row>
    <row r="4" spans="1:14" x14ac:dyDescent="0.25">
      <c r="A4" s="1"/>
    </row>
    <row r="5" spans="1:14" x14ac:dyDescent="0.25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 x14ac:dyDescent="0.25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 x14ac:dyDescent="0.25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 x14ac:dyDescent="0.25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 x14ac:dyDescent="0.25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 x14ac:dyDescent="0.25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 x14ac:dyDescent="0.25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 x14ac:dyDescent="0.25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 x14ac:dyDescent="0.25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 x14ac:dyDescent="0.25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 x14ac:dyDescent="0.25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 x14ac:dyDescent="0.25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 x14ac:dyDescent="0.25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 x14ac:dyDescent="0.25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 x14ac:dyDescent="0.25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 x14ac:dyDescent="0.25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 x14ac:dyDescent="0.25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 x14ac:dyDescent="0.25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 x14ac:dyDescent="0.25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 x14ac:dyDescent="0.25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 x14ac:dyDescent="0.25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 x14ac:dyDescent="0.25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 x14ac:dyDescent="0.25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 x14ac:dyDescent="0.2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 x14ac:dyDescent="0.2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 x14ac:dyDescent="0.2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31" spans="4:14" ht="15.75" x14ac:dyDescent="0.25">
      <c r="D31" s="11" t="s">
        <v>31</v>
      </c>
      <c r="E31" s="1">
        <f>ABS(ABS(MIN(E6:E25)-ABS(MAX(E6:E25))))</f>
        <v>1.02</v>
      </c>
      <c r="F31" s="1">
        <f t="shared" ref="F31:N31" si="4">ABS(ABS(MIN(F6:F25)-ABS(MAX(F6:F25))))</f>
        <v>0.76</v>
      </c>
      <c r="G31" s="1">
        <f t="shared" si="4"/>
        <v>0.38</v>
      </c>
      <c r="H31" s="1">
        <f t="shared" si="4"/>
        <v>0.22</v>
      </c>
      <c r="I31" s="1">
        <f t="shared" si="4"/>
        <v>0.69</v>
      </c>
      <c r="J31" s="1">
        <f t="shared" si="4"/>
        <v>0.79</v>
      </c>
      <c r="K31" s="1">
        <f t="shared" si="4"/>
        <v>0.51</v>
      </c>
      <c r="L31" s="1">
        <f t="shared" si="4"/>
        <v>2.2000000000000002</v>
      </c>
      <c r="M31" s="1">
        <f t="shared" si="4"/>
        <v>0.5</v>
      </c>
      <c r="N31" s="1">
        <f t="shared" si="4"/>
        <v>1.0699999999999998</v>
      </c>
    </row>
    <row r="32" spans="4:14" x14ac:dyDescent="0.25">
      <c r="D32" s="18" t="s">
        <v>32</v>
      </c>
      <c r="E32">
        <f>MAX(E31:N31)</f>
        <v>2.2000000000000002</v>
      </c>
    </row>
    <row r="52" spans="4:13" ht="18.75" x14ac:dyDescent="0.3">
      <c r="G52" s="5" t="s">
        <v>14</v>
      </c>
      <c r="H52" s="5"/>
    </row>
    <row r="55" spans="4:13" x14ac:dyDescent="0.25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 x14ac:dyDescent="0.25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 x14ac:dyDescent="0.25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 x14ac:dyDescent="0.25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 x14ac:dyDescent="0.25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 x14ac:dyDescent="0.25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 x14ac:dyDescent="0.25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 x14ac:dyDescent="0.25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 x14ac:dyDescent="0.25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 x14ac:dyDescent="0.25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 x14ac:dyDescent="0.25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 x14ac:dyDescent="0.25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 x14ac:dyDescent="0.25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 x14ac:dyDescent="0.25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 x14ac:dyDescent="0.25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 x14ac:dyDescent="0.25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 x14ac:dyDescent="0.25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 x14ac:dyDescent="0.25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 x14ac:dyDescent="0.25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 x14ac:dyDescent="0.25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 x14ac:dyDescent="0.25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 x14ac:dyDescent="0.25">
      <c r="D76" s="6" t="s">
        <v>11</v>
      </c>
      <c r="E76">
        <f t="shared" ref="E76:L76" si="5">AVERAGE(E56:E75)</f>
        <v>-2.4660000000000002</v>
      </c>
      <c r="F76">
        <f t="shared" si="5"/>
        <v>-2.5729999999999995</v>
      </c>
      <c r="G76">
        <f t="shared" si="5"/>
        <v>-2.9885000000000002</v>
      </c>
      <c r="H76">
        <f t="shared" si="5"/>
        <v>-2.9744999999999999</v>
      </c>
      <c r="I76">
        <f t="shared" si="5"/>
        <v>-2.6459999999999999</v>
      </c>
      <c r="J76">
        <f t="shared" si="5"/>
        <v>-2.6799999999999997</v>
      </c>
      <c r="K76">
        <f t="shared" si="5"/>
        <v>-2.5860000000000003</v>
      </c>
      <c r="L76">
        <f t="shared" si="5"/>
        <v>-2.4175</v>
      </c>
    </row>
    <row r="77" spans="4:13" x14ac:dyDescent="0.25">
      <c r="D77" s="6" t="s">
        <v>12</v>
      </c>
      <c r="E77">
        <f t="shared" ref="E77:L77" si="6">STDEV(E56:E75)</f>
        <v>7.1406914009926603E-2</v>
      </c>
      <c r="F77">
        <f t="shared" si="6"/>
        <v>7.269981539106371E-2</v>
      </c>
      <c r="G77">
        <f t="shared" si="6"/>
        <v>7.4641247239536954E-2</v>
      </c>
      <c r="H77">
        <f t="shared" si="6"/>
        <v>0.14236628075052335</v>
      </c>
      <c r="I77">
        <f t="shared" si="6"/>
        <v>0.14666108442327341</v>
      </c>
      <c r="J77">
        <f t="shared" si="6"/>
        <v>0.11800981225929344</v>
      </c>
      <c r="K77">
        <f t="shared" si="6"/>
        <v>0.10261835272401072</v>
      </c>
      <c r="L77">
        <f t="shared" si="6"/>
        <v>5.9725248121358945E-2</v>
      </c>
    </row>
    <row r="78" spans="4:13" ht="15.75" x14ac:dyDescent="0.25">
      <c r="D78" s="11" t="s">
        <v>22</v>
      </c>
      <c r="E78">
        <f>E77/SQRT(20)</f>
        <v>1.5967071378967797E-2</v>
      </c>
      <c r="F78" s="1">
        <f t="shared" ref="F78:L78" si="7">F77/SQRT(20)</f>
        <v>1.6256172916610391E-2</v>
      </c>
      <c r="G78" s="1">
        <f t="shared" si="7"/>
        <v>1.6690290275297316E-2</v>
      </c>
      <c r="H78" s="1">
        <f t="shared" si="7"/>
        <v>3.1834068146198997E-2</v>
      </c>
      <c r="I78" s="1">
        <f t="shared" si="7"/>
        <v>3.2794415442427491E-2</v>
      </c>
      <c r="J78" s="1">
        <f t="shared" si="7"/>
        <v>2.6387796222376816E-2</v>
      </c>
      <c r="K78" s="1">
        <f t="shared" si="7"/>
        <v>2.2946161242993868E-2</v>
      </c>
      <c r="L78" s="1">
        <f t="shared" si="7"/>
        <v>1.335497147724002E-2</v>
      </c>
    </row>
    <row r="79" spans="4:13" ht="15.75" x14ac:dyDescent="0.25">
      <c r="D79" s="11" t="s">
        <v>23</v>
      </c>
      <c r="E79">
        <f>E77*$A$1</f>
        <v>3.3371179182042694E-2</v>
      </c>
      <c r="F79" s="1">
        <f t="shared" ref="F79:L79" si="8">F77*$A$1</f>
        <v>3.3975401395715712E-2</v>
      </c>
      <c r="G79" s="1">
        <f t="shared" si="8"/>
        <v>3.488270667537139E-2</v>
      </c>
      <c r="H79" s="1">
        <f t="shared" si="8"/>
        <v>6.6533202425555896E-2</v>
      </c>
      <c r="I79" s="1">
        <f t="shared" si="8"/>
        <v>6.8540328274673448E-2</v>
      </c>
      <c r="J79" s="1">
        <f t="shared" si="8"/>
        <v>5.5150494104767543E-2</v>
      </c>
      <c r="K79" s="1">
        <f t="shared" si="8"/>
        <v>4.7957476997857185E-2</v>
      </c>
      <c r="L79" s="1">
        <f t="shared" si="8"/>
        <v>2.7911890387431641E-2</v>
      </c>
    </row>
    <row r="80" spans="4:13" ht="15.75" x14ac:dyDescent="0.2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 x14ac:dyDescent="0.25">
      <c r="D81" s="11" t="s">
        <v>31</v>
      </c>
      <c r="E81">
        <f>ABS(ABS(MIN(E56:E75)-ABS(MAX(E56:E75))))</f>
        <v>4.93</v>
      </c>
      <c r="F81" s="1">
        <f t="shared" ref="F81:L81" si="9">ABS(ABS(MIN(F56:F75)-ABS(MAX(F56:F75))))</f>
        <v>5.16</v>
      </c>
      <c r="G81" s="1">
        <f t="shared" si="9"/>
        <v>5.9499999999999993</v>
      </c>
      <c r="H81" s="1">
        <f t="shared" si="9"/>
        <v>5.82</v>
      </c>
      <c r="I81" s="1">
        <f t="shared" si="9"/>
        <v>5.15</v>
      </c>
      <c r="J81" s="1">
        <f t="shared" si="9"/>
        <v>5.24</v>
      </c>
      <c r="K81" s="1">
        <f t="shared" si="9"/>
        <v>5.25</v>
      </c>
      <c r="L81" s="1">
        <f t="shared" si="9"/>
        <v>4.7699999999999996</v>
      </c>
    </row>
    <row r="82" spans="4:12" x14ac:dyDescent="0.25">
      <c r="D82" s="18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opLeftCell="C10" zoomScale="115" zoomScaleNormal="115" workbookViewId="0">
      <selection activeCell="E31" sqref="E31:N31"/>
    </sheetView>
  </sheetViews>
  <sheetFormatPr baseColWidth="10" defaultRowHeight="15" x14ac:dyDescent="0.25"/>
  <sheetData>
    <row r="1" spans="1:14" x14ac:dyDescent="0.25">
      <c r="A1" s="1">
        <v>0.46733820729745601</v>
      </c>
    </row>
    <row r="3" spans="1:14" ht="18.75" x14ac:dyDescent="0.3">
      <c r="G3" s="5" t="s">
        <v>16</v>
      </c>
      <c r="H3" s="5"/>
    </row>
    <row r="5" spans="1:14" x14ac:dyDescent="0.25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 x14ac:dyDescent="0.25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 x14ac:dyDescent="0.25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 x14ac:dyDescent="0.25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 x14ac:dyDescent="0.25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 x14ac:dyDescent="0.25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 x14ac:dyDescent="0.25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 x14ac:dyDescent="0.25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 x14ac:dyDescent="0.25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 x14ac:dyDescent="0.25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 x14ac:dyDescent="0.25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 x14ac:dyDescent="0.25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 x14ac:dyDescent="0.25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 x14ac:dyDescent="0.25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 x14ac:dyDescent="0.25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 x14ac:dyDescent="0.25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 x14ac:dyDescent="0.25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 x14ac:dyDescent="0.25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 x14ac:dyDescent="0.25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 x14ac:dyDescent="0.25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 x14ac:dyDescent="0.25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 x14ac:dyDescent="0.25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 x14ac:dyDescent="0.25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 x14ac:dyDescent="0.2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 x14ac:dyDescent="0.2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 x14ac:dyDescent="0.2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31" spans="4:14" ht="15.75" x14ac:dyDescent="0.25">
      <c r="D31" s="11" t="s">
        <v>31</v>
      </c>
      <c r="E31">
        <f>ABS(ABS(MIN(E6:E25)-ABS(MAX(E6:E25))))</f>
        <v>0.43999999999999995</v>
      </c>
      <c r="F31" s="1">
        <f t="shared" ref="F31:N31" si="4">ABS(ABS(MIN(F6:F25)-ABS(MAX(F6:F25))))</f>
        <v>0.4</v>
      </c>
      <c r="G31" s="1">
        <f t="shared" si="4"/>
        <v>0.24</v>
      </c>
      <c r="H31" s="1">
        <f t="shared" si="4"/>
        <v>0.21000000000000002</v>
      </c>
      <c r="I31" s="1">
        <f t="shared" si="4"/>
        <v>0.87</v>
      </c>
      <c r="J31" s="1">
        <f t="shared" si="4"/>
        <v>0.89</v>
      </c>
      <c r="K31" s="1">
        <f t="shared" si="4"/>
        <v>0.42000000000000004</v>
      </c>
      <c r="L31" s="1">
        <f t="shared" si="4"/>
        <v>1.1299999999999999</v>
      </c>
      <c r="M31" s="1">
        <f t="shared" si="4"/>
        <v>0.65999999999999992</v>
      </c>
      <c r="N31" s="1">
        <f t="shared" si="4"/>
        <v>0.76000000000000023</v>
      </c>
    </row>
    <row r="32" spans="4:14" x14ac:dyDescent="0.25">
      <c r="D32" s="18" t="s">
        <v>32</v>
      </c>
      <c r="E32">
        <f>MAX(E31:N31)</f>
        <v>1.1299999999999999</v>
      </c>
    </row>
    <row r="103" spans="4:13" ht="18.75" x14ac:dyDescent="0.3">
      <c r="G103" s="5" t="s">
        <v>18</v>
      </c>
      <c r="H103" s="5"/>
    </row>
    <row r="105" spans="4:13" x14ac:dyDescent="0.25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 x14ac:dyDescent="0.25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 x14ac:dyDescent="0.25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 x14ac:dyDescent="0.25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 x14ac:dyDescent="0.25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 x14ac:dyDescent="0.25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 x14ac:dyDescent="0.25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 x14ac:dyDescent="0.25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 x14ac:dyDescent="0.25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 x14ac:dyDescent="0.25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 x14ac:dyDescent="0.25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 x14ac:dyDescent="0.25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 x14ac:dyDescent="0.25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 x14ac:dyDescent="0.25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 x14ac:dyDescent="0.25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 x14ac:dyDescent="0.25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 x14ac:dyDescent="0.25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 x14ac:dyDescent="0.25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 x14ac:dyDescent="0.25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 x14ac:dyDescent="0.25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 x14ac:dyDescent="0.25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 x14ac:dyDescent="0.25">
      <c r="D126" s="10" t="s">
        <v>11</v>
      </c>
      <c r="E126">
        <f t="shared" ref="E126:L126" si="5">AVERAGE(E106:E125)</f>
        <v>-2.6324999999999994</v>
      </c>
      <c r="F126">
        <f t="shared" si="5"/>
        <v>-2.7290000000000001</v>
      </c>
      <c r="G126">
        <f t="shared" si="5"/>
        <v>-3.0860000000000007</v>
      </c>
      <c r="H126">
        <f t="shared" si="5"/>
        <v>-3.149</v>
      </c>
      <c r="I126">
        <f t="shared" si="5"/>
        <v>-2.7919999999999998</v>
      </c>
      <c r="J126">
        <f t="shared" si="5"/>
        <v>-2.8740000000000001</v>
      </c>
      <c r="K126">
        <f t="shared" si="5"/>
        <v>-2.6634999999999991</v>
      </c>
      <c r="L126">
        <f t="shared" si="5"/>
        <v>-2.5274999999999999</v>
      </c>
    </row>
    <row r="127" spans="4:13" x14ac:dyDescent="0.25">
      <c r="D127" s="10" t="s">
        <v>12</v>
      </c>
      <c r="E127">
        <f t="shared" ref="E127:L127" si="6">STDEV(E106:E125)</f>
        <v>5.1694955470071129E-2</v>
      </c>
      <c r="F127">
        <f t="shared" si="6"/>
        <v>6.5123364713280465E-2</v>
      </c>
      <c r="G127">
        <f t="shared" si="6"/>
        <v>6.6917073582473022E-2</v>
      </c>
      <c r="H127">
        <f t="shared" si="6"/>
        <v>8.2391874918778155E-2</v>
      </c>
      <c r="I127">
        <f t="shared" si="6"/>
        <v>0.14996841772783184</v>
      </c>
      <c r="J127">
        <f t="shared" si="6"/>
        <v>8.3816842924884435E-2</v>
      </c>
      <c r="K127">
        <f t="shared" si="6"/>
        <v>7.7546251054654958E-2</v>
      </c>
      <c r="L127">
        <f t="shared" si="6"/>
        <v>6.9651387563161152E-2</v>
      </c>
    </row>
    <row r="128" spans="4:13" ht="15.75" x14ac:dyDescent="0.25">
      <c r="D128" s="11" t="s">
        <v>22</v>
      </c>
      <c r="E128">
        <f>E127/SQRT(20)</f>
        <v>1.1559343452490363E-2</v>
      </c>
      <c r="F128" s="1">
        <f t="shared" ref="F128:L128" si="7">F127/SQRT(20)</f>
        <v>1.4562027042240621E-2</v>
      </c>
      <c r="G128" s="1">
        <f t="shared" si="7"/>
        <v>1.4963112538576505E-2</v>
      </c>
      <c r="H128" s="1">
        <f t="shared" si="7"/>
        <v>1.8423383311204789E-2</v>
      </c>
      <c r="I128" s="1">
        <f t="shared" si="7"/>
        <v>3.3533957651751656E-2</v>
      </c>
      <c r="J128" s="1">
        <f t="shared" si="7"/>
        <v>1.8742015843946389E-2</v>
      </c>
      <c r="K128" s="1">
        <f t="shared" si="7"/>
        <v>1.7339868875847323E-2</v>
      </c>
      <c r="L128" s="1">
        <f t="shared" si="7"/>
        <v>1.5574523731841176E-2</v>
      </c>
    </row>
    <row r="129" spans="4:12" ht="15.75" x14ac:dyDescent="0.25">
      <c r="D129" s="11" t="s">
        <v>23</v>
      </c>
      <c r="E129">
        <f>E127*$A$1</f>
        <v>2.4159027815704857E-2</v>
      </c>
      <c r="F129" s="1">
        <f t="shared" ref="F129:L129" si="8">F127*$A$1</f>
        <v>3.0434636518282897E-2</v>
      </c>
      <c r="G129" s="1">
        <f t="shared" si="8"/>
        <v>3.1272905205624896E-2</v>
      </c>
      <c r="H129" s="1">
        <f t="shared" si="8"/>
        <v>3.8504871120418012E-2</v>
      </c>
      <c r="I129" s="1">
        <f t="shared" si="8"/>
        <v>7.0085971492160948E-2</v>
      </c>
      <c r="J129" s="1">
        <f t="shared" si="8"/>
        <v>3.9170813113847951E-2</v>
      </c>
      <c r="K129" s="1">
        <f t="shared" si="8"/>
        <v>3.6240325950520902E-2</v>
      </c>
      <c r="L129" s="1">
        <f t="shared" si="8"/>
        <v>3.2550754599548058E-2</v>
      </c>
    </row>
    <row r="130" spans="4:12" ht="15.75" x14ac:dyDescent="0.2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A7" workbookViewId="0">
      <selection activeCell="D32" sqref="D32:M32"/>
    </sheetView>
  </sheetViews>
  <sheetFormatPr baseColWidth="10" defaultRowHeight="15" x14ac:dyDescent="0.25"/>
  <sheetData>
    <row r="1" spans="1:13" x14ac:dyDescent="0.25">
      <c r="A1" s="1">
        <v>0.46733820729745601</v>
      </c>
    </row>
    <row r="4" spans="1:13" ht="18.75" x14ac:dyDescent="0.3">
      <c r="E4" s="5"/>
      <c r="F4" s="5" t="s">
        <v>19</v>
      </c>
      <c r="G4" s="5"/>
    </row>
    <row r="6" spans="1:13" x14ac:dyDescent="0.25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 x14ac:dyDescent="0.25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 x14ac:dyDescent="0.25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 x14ac:dyDescent="0.25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 x14ac:dyDescent="0.25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 x14ac:dyDescent="0.25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 x14ac:dyDescent="0.25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 x14ac:dyDescent="0.25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 x14ac:dyDescent="0.25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 x14ac:dyDescent="0.25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 x14ac:dyDescent="0.25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 x14ac:dyDescent="0.25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 x14ac:dyDescent="0.25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 x14ac:dyDescent="0.25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 x14ac:dyDescent="0.25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 x14ac:dyDescent="0.25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 x14ac:dyDescent="0.25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 x14ac:dyDescent="0.25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 x14ac:dyDescent="0.25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 x14ac:dyDescent="0.25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 x14ac:dyDescent="0.25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 x14ac:dyDescent="0.25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 x14ac:dyDescent="0.25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 x14ac:dyDescent="0.2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 x14ac:dyDescent="0.2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 x14ac:dyDescent="0.2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 x14ac:dyDescent="0.25">
      <c r="C32" s="11" t="s">
        <v>31</v>
      </c>
      <c r="D32">
        <f>ABS(ABS(MIN(D7:D26)-ABS(MAX(D7:D26))))</f>
        <v>0.64000000000000012</v>
      </c>
      <c r="E32" s="1">
        <f t="shared" ref="E32:M32" si="4">ABS(ABS(MIN(E7:E26)-ABS(MAX(E7:E26))))</f>
        <v>0.54</v>
      </c>
      <c r="F32" s="1">
        <f t="shared" si="4"/>
        <v>0.28000000000000003</v>
      </c>
      <c r="G32" s="1">
        <f t="shared" si="4"/>
        <v>0.11</v>
      </c>
      <c r="H32" s="1">
        <f t="shared" si="4"/>
        <v>0.68</v>
      </c>
      <c r="I32" s="1">
        <f t="shared" si="4"/>
        <v>0.66</v>
      </c>
      <c r="J32" s="1">
        <f t="shared" si="4"/>
        <v>0.22999999999999998</v>
      </c>
      <c r="K32" s="1">
        <f t="shared" si="4"/>
        <v>0.68</v>
      </c>
      <c r="L32" s="1">
        <f t="shared" si="4"/>
        <v>0.86</v>
      </c>
      <c r="M32" s="1">
        <f t="shared" si="4"/>
        <v>1.3999999999999995</v>
      </c>
    </row>
    <row r="33" spans="3:4" x14ac:dyDescent="0.25">
      <c r="C33" s="18" t="s">
        <v>32</v>
      </c>
      <c r="D33">
        <f>MAX(D32:M32)</f>
        <v>1.3999999999999995</v>
      </c>
    </row>
    <row r="74" spans="4:13" ht="18.75" x14ac:dyDescent="0.3">
      <c r="G74" s="5" t="s">
        <v>20</v>
      </c>
      <c r="H74" s="5"/>
    </row>
    <row r="76" spans="4:13" x14ac:dyDescent="0.25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 x14ac:dyDescent="0.25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 x14ac:dyDescent="0.25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 x14ac:dyDescent="0.25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 x14ac:dyDescent="0.25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 x14ac:dyDescent="0.25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 x14ac:dyDescent="0.25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 x14ac:dyDescent="0.25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 x14ac:dyDescent="0.25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 x14ac:dyDescent="0.25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 x14ac:dyDescent="0.25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 x14ac:dyDescent="0.25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 x14ac:dyDescent="0.25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 x14ac:dyDescent="0.25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 x14ac:dyDescent="0.25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 x14ac:dyDescent="0.25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 x14ac:dyDescent="0.25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 x14ac:dyDescent="0.25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 x14ac:dyDescent="0.25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 x14ac:dyDescent="0.25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 x14ac:dyDescent="0.25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 x14ac:dyDescent="0.25">
      <c r="D97" s="6" t="s">
        <v>11</v>
      </c>
      <c r="F97">
        <f t="shared" ref="F97:K97" si="5">AVERAGE(F77:F96)</f>
        <v>-2.8220000000000001</v>
      </c>
      <c r="G97" s="1">
        <f t="shared" si="5"/>
        <v>-3.2510000000000003</v>
      </c>
      <c r="H97" s="1">
        <f t="shared" si="5"/>
        <v>-3.2590000000000003</v>
      </c>
      <c r="I97" s="1">
        <f t="shared" si="5"/>
        <v>-3.0159999999999996</v>
      </c>
      <c r="J97" s="1">
        <f t="shared" si="5"/>
        <v>-3.1209999999999996</v>
      </c>
      <c r="K97" s="1">
        <f t="shared" si="5"/>
        <v>-2.6019999999999999</v>
      </c>
    </row>
    <row r="98" spans="4:11" x14ac:dyDescent="0.25">
      <c r="D98" s="6" t="s">
        <v>12</v>
      </c>
      <c r="F98">
        <f t="shared" ref="F98:K98" si="6">STDEV(F77:F96)</f>
        <v>0.11817026075250819</v>
      </c>
      <c r="G98" s="1">
        <f t="shared" si="6"/>
        <v>0.19584902885963756</v>
      </c>
      <c r="H98" s="1">
        <f t="shared" si="6"/>
        <v>0.21983007791904804</v>
      </c>
      <c r="I98" s="1">
        <f t="shared" si="6"/>
        <v>0.11329514320430603</v>
      </c>
      <c r="J98" s="1">
        <f t="shared" si="6"/>
        <v>9.5801329515002642E-2</v>
      </c>
      <c r="K98" s="1">
        <f t="shared" si="6"/>
        <v>9.4679514818759997E-2</v>
      </c>
    </row>
    <row r="99" spans="4:11" ht="15.75" x14ac:dyDescent="0.25">
      <c r="D99" s="11" t="s">
        <v>22</v>
      </c>
      <c r="F99">
        <f>F98/SQRT(20)</f>
        <v>2.6423673596148375E-2</v>
      </c>
      <c r="G99" s="1">
        <f t="shared" ref="G99:K99" si="7">G98/SQRT(20)</f>
        <v>4.3793174185746769E-2</v>
      </c>
      <c r="H99" s="1">
        <f t="shared" si="7"/>
        <v>4.9155499772606692E-2</v>
      </c>
      <c r="I99" s="1">
        <f t="shared" si="7"/>
        <v>2.5333564172540162E-2</v>
      </c>
      <c r="J99" s="1">
        <f t="shared" si="7"/>
        <v>2.1421828513040284E-2</v>
      </c>
      <c r="K99" s="1">
        <f t="shared" si="7"/>
        <v>2.1170983121144602E-2</v>
      </c>
    </row>
    <row r="100" spans="4:11" ht="15.75" x14ac:dyDescent="0.25">
      <c r="D100" s="11" t="s">
        <v>23</v>
      </c>
      <c r="F100">
        <f>F98*$A$1</f>
        <v>5.5225477815950101E-2</v>
      </c>
      <c r="G100" s="1">
        <f t="shared" ref="G100:K100" si="8">G98*$A$1</f>
        <v>9.152773404821074E-2</v>
      </c>
      <c r="H100" s="1">
        <f t="shared" si="8"/>
        <v>0.10273499452474798</v>
      </c>
      <c r="I100" s="1">
        <f t="shared" si="8"/>
        <v>5.2947149120608938E-2</v>
      </c>
      <c r="J100" s="1">
        <f t="shared" si="8"/>
        <v>4.4771621592254195E-2</v>
      </c>
      <c r="K100" s="1">
        <f t="shared" si="8"/>
        <v>4.4247354723192217E-2</v>
      </c>
    </row>
    <row r="101" spans="4:11" ht="15.75" x14ac:dyDescent="0.2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4:N24"/>
  <sheetViews>
    <sheetView topLeftCell="C96" workbookViewId="0">
      <selection activeCell="D84" sqref="D84"/>
    </sheetView>
  </sheetViews>
  <sheetFormatPr baseColWidth="10" defaultRowHeight="15" x14ac:dyDescent="0.25"/>
  <sheetData>
    <row r="24" spans="7:14" ht="31.5" x14ac:dyDescent="0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"/>
  <sheetViews>
    <sheetView zoomScale="110" zoomScaleNormal="110" workbookViewId="0">
      <selection activeCell="N6" sqref="N6"/>
    </sheetView>
  </sheetViews>
  <sheetFormatPr baseColWidth="10" defaultRowHeight="15" x14ac:dyDescent="0.25"/>
  <sheetData>
    <row r="2" spans="3:13" ht="23.25" x14ac:dyDescent="0.35">
      <c r="E2" s="13" t="s">
        <v>28</v>
      </c>
      <c r="F2" s="13"/>
      <c r="G2" s="13"/>
      <c r="H2" s="13"/>
      <c r="I2" s="14"/>
    </row>
    <row r="4" spans="3:13" x14ac:dyDescent="0.25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 x14ac:dyDescent="0.25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 x14ac:dyDescent="0.25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 x14ac:dyDescent="0.25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nFxxFräs</vt:lpstr>
      <vt:lpstr>nF17fräs</vt:lpstr>
      <vt:lpstr>nF18Fräs</vt:lpstr>
      <vt:lpstr>Gegenüberstelungen FräsBieg</vt:lpstr>
      <vt:lpstr>LaborVergleich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Kaffanke, Benedikt @ PLE</cp:lastModifiedBy>
  <dcterms:created xsi:type="dcterms:W3CDTF">2014-02-28T11:06:35Z</dcterms:created>
  <dcterms:modified xsi:type="dcterms:W3CDTF">2014-03-05T13:25:46Z</dcterms:modified>
</cp:coreProperties>
</file>