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3580" windowHeight="9855" activeTab="3"/>
  </bookViews>
  <sheets>
    <sheet name="F13 alt&amp;neu" sheetId="1" r:id="rId1"/>
    <sheet name="Fxx alt&amp;neu" sheetId="2" r:id="rId2"/>
    <sheet name="F17 at&amp;neu" sheetId="3" r:id="rId3"/>
    <sheet name="F18" sheetId="4" r:id="rId4"/>
  </sheets>
  <calcPr calcId="125725"/>
</workbook>
</file>

<file path=xl/calcChain.xml><?xml version="1.0" encoding="utf-8"?>
<calcChain xmlns="http://schemas.openxmlformats.org/spreadsheetml/2006/main">
  <c r="H85" i="4"/>
  <c r="J84"/>
  <c r="J85" s="1"/>
  <c r="I84"/>
  <c r="I85" s="1"/>
  <c r="H84"/>
  <c r="H86" s="1"/>
  <c r="G84"/>
  <c r="G86" s="1"/>
  <c r="F84"/>
  <c r="F85" s="1"/>
  <c r="E84"/>
  <c r="E85" s="1"/>
  <c r="J83"/>
  <c r="I83"/>
  <c r="H83"/>
  <c r="G83"/>
  <c r="F83"/>
  <c r="E83"/>
  <c r="J112" i="3"/>
  <c r="J114" s="1"/>
  <c r="I112"/>
  <c r="I114" s="1"/>
  <c r="H112"/>
  <c r="H114" s="1"/>
  <c r="G112"/>
  <c r="G114" s="1"/>
  <c r="F112"/>
  <c r="F114" s="1"/>
  <c r="E112"/>
  <c r="E114" s="1"/>
  <c r="D112"/>
  <c r="D114" s="1"/>
  <c r="C112"/>
  <c r="C114" s="1"/>
  <c r="J111"/>
  <c r="I111"/>
  <c r="H111"/>
  <c r="G111"/>
  <c r="F111"/>
  <c r="E111"/>
  <c r="D111"/>
  <c r="C111"/>
  <c r="K105" i="2"/>
  <c r="J105"/>
  <c r="I105"/>
  <c r="H105"/>
  <c r="G105"/>
  <c r="F105"/>
  <c r="E105"/>
  <c r="D105"/>
  <c r="K101"/>
  <c r="K103" s="1"/>
  <c r="J101"/>
  <c r="J103" s="1"/>
  <c r="I101"/>
  <c r="I103" s="1"/>
  <c r="H101"/>
  <c r="H103" s="1"/>
  <c r="G101"/>
  <c r="G103" s="1"/>
  <c r="F101"/>
  <c r="F103" s="1"/>
  <c r="E101"/>
  <c r="E103" s="1"/>
  <c r="D101"/>
  <c r="D103" s="1"/>
  <c r="K100"/>
  <c r="J100"/>
  <c r="I100"/>
  <c r="H100"/>
  <c r="G100"/>
  <c r="F100"/>
  <c r="E100"/>
  <c r="D100"/>
  <c r="L98" i="1"/>
  <c r="K98"/>
  <c r="J98"/>
  <c r="I98"/>
  <c r="H98"/>
  <c r="G98"/>
  <c r="F98"/>
  <c r="E98"/>
  <c r="D98"/>
  <c r="C98"/>
  <c r="L97"/>
  <c r="K97"/>
  <c r="J97"/>
  <c r="I97"/>
  <c r="H97"/>
  <c r="G97"/>
  <c r="F97"/>
  <c r="E97"/>
  <c r="D97"/>
  <c r="C97"/>
  <c r="F86" i="4" l="1"/>
  <c r="J86"/>
  <c r="G85"/>
  <c r="E86"/>
  <c r="I86"/>
  <c r="F113" i="3"/>
  <c r="J113"/>
  <c r="E113"/>
  <c r="I113"/>
  <c r="D113"/>
  <c r="H113"/>
  <c r="C113"/>
  <c r="G113"/>
  <c r="F102" i="2"/>
  <c r="J102"/>
  <c r="E102"/>
  <c r="I102"/>
  <c r="G102"/>
  <c r="K102"/>
  <c r="D102"/>
  <c r="H102"/>
</calcChain>
</file>

<file path=xl/sharedStrings.xml><?xml version="1.0" encoding="utf-8"?>
<sst xmlns="http://schemas.openxmlformats.org/spreadsheetml/2006/main" count="259" uniqueCount="64">
  <si>
    <t>F13</t>
  </si>
  <si>
    <t>Serienmaterial Spalt unten</t>
  </si>
  <si>
    <t>Mp/Nr.</t>
  </si>
  <si>
    <t>MP1b</t>
  </si>
  <si>
    <t>MP2b</t>
  </si>
  <si>
    <t>MP3b</t>
  </si>
  <si>
    <t>MP4b</t>
  </si>
  <si>
    <t>MP5b</t>
  </si>
  <si>
    <t>MP6b</t>
  </si>
  <si>
    <t>MP7b</t>
  </si>
  <si>
    <t>MP8b</t>
  </si>
  <si>
    <t>MP9b</t>
  </si>
  <si>
    <t>MP10b</t>
  </si>
  <si>
    <t>Mittelwert</t>
  </si>
  <si>
    <t>Standardabweichung</t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</si>
  <si>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</si>
  <si>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  <r>
      <rPr>
        <b/>
        <sz val="12"/>
        <color theme="1"/>
        <rFont val="Calibri"/>
        <family val="2"/>
      </rPr>
      <t>₉₅</t>
    </r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</si>
  <si>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</t>
    </r>
    <r>
      <rPr>
        <b/>
        <sz val="12"/>
        <color theme="1"/>
        <rFont val="Calibri"/>
        <family val="2"/>
      </rPr>
      <t>₉₅ ger.</t>
    </r>
  </si>
  <si>
    <t>nF13 Spalt</t>
  </si>
  <si>
    <t>MP/Nr</t>
  </si>
  <si>
    <t>MP1</t>
  </si>
  <si>
    <t>MP2</t>
  </si>
  <si>
    <t>MP3</t>
  </si>
  <si>
    <t>MP4</t>
  </si>
  <si>
    <t>MP5</t>
  </si>
  <si>
    <t>MP6</t>
  </si>
  <si>
    <t>MP7</t>
  </si>
  <si>
    <t>MP8</t>
  </si>
  <si>
    <t>MP9</t>
  </si>
  <si>
    <t>MP10</t>
  </si>
  <si>
    <t>Mittelw.</t>
  </si>
  <si>
    <t>Standardab.</t>
  </si>
  <si>
    <t>Fxx</t>
  </si>
  <si>
    <t>Charge 2 Spalt vorne unten</t>
  </si>
  <si>
    <t>Nr/MP</t>
  </si>
  <si>
    <t>nFxx Spalt unten</t>
  </si>
  <si>
    <t>Standardab</t>
  </si>
  <si>
    <t>Range</t>
  </si>
  <si>
    <t>max Range</t>
  </si>
  <si>
    <t>F17</t>
  </si>
  <si>
    <t>Charge 1 Spalt vorne unten</t>
  </si>
  <si>
    <t>nF17 Spalt unten</t>
  </si>
  <si>
    <t>Mittelw</t>
  </si>
  <si>
    <r>
      <rPr>
        <b/>
        <sz val="12"/>
        <color theme="1"/>
        <rFont val="MS Reference Sans Serif"/>
        <family val="2"/>
      </rPr>
      <t>△</t>
    </r>
    <r>
      <rPr>
        <b/>
        <i/>
        <sz val="12"/>
        <color theme="1"/>
        <rFont val="MS Reference Sans Serif"/>
        <family val="2"/>
      </rPr>
      <t>ger</t>
    </r>
  </si>
  <si>
    <t>F18 Spalt unten</t>
  </si>
  <si>
    <t>MP2a</t>
  </si>
  <si>
    <t>MP3a</t>
  </si>
  <si>
    <t>MP4a</t>
  </si>
  <si>
    <t>MP5a</t>
  </si>
  <si>
    <t>MP6a</t>
  </si>
  <si>
    <t>MP7a</t>
  </si>
  <si>
    <t>MP8a</t>
  </si>
  <si>
    <t>MP9a</t>
  </si>
  <si>
    <t>Standardabw.</t>
  </si>
  <si>
    <t>nF13 Fräs Spalt unten</t>
  </si>
  <si>
    <t>Mp/Nr</t>
  </si>
  <si>
    <t>nFxx Spalt fräs</t>
  </si>
  <si>
    <t>MP10a</t>
  </si>
  <si>
    <t>*****</t>
  </si>
  <si>
    <t>Mittlelw.</t>
  </si>
  <si>
    <t>nF17 Fräs Spalt</t>
  </si>
  <si>
    <t>*******</t>
  </si>
  <si>
    <t>nF18 Fräs Spalt</t>
  </si>
  <si>
    <t>****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</si>
</sst>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theme="1"/>
      <name val="MS Reference Sans Serif"/>
      <family val="2"/>
    </font>
    <font>
      <b/>
      <sz val="12"/>
      <color theme="1"/>
      <name val="MS Reference Sans Serif"/>
      <family val="2"/>
    </font>
    <font>
      <b/>
      <sz val="12"/>
      <color theme="1"/>
      <name val="Calibri"/>
      <family val="2"/>
    </font>
    <font>
      <b/>
      <i/>
      <sz val="8"/>
      <color theme="1"/>
      <name val="MS Reference Sans Serif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theme="6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6"/>
      </patternFill>
    </fill>
  </fills>
  <borders count="5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/>
    <xf numFmtId="0" fontId="3" fillId="0" borderId="0" xfId="0" applyFont="1"/>
    <xf numFmtId="0" fontId="6" fillId="0" borderId="0" xfId="0" applyFont="1"/>
    <xf numFmtId="0" fontId="8" fillId="0" borderId="0" xfId="0" applyFont="1"/>
    <xf numFmtId="0" fontId="0" fillId="3" borderId="0" xfId="0" applyFill="1"/>
    <xf numFmtId="0" fontId="0" fillId="0" borderId="0" xfId="0"/>
    <xf numFmtId="0" fontId="0" fillId="0" borderId="0" xfId="0" applyBorder="1"/>
    <xf numFmtId="0" fontId="3" fillId="0" borderId="0" xfId="0" applyFont="1" applyBorder="1"/>
    <xf numFmtId="0" fontId="6" fillId="0" borderId="0" xfId="0" applyFont="1"/>
    <xf numFmtId="0" fontId="0" fillId="3" borderId="0" xfId="0" applyFill="1"/>
    <xf numFmtId="0" fontId="0" fillId="0" borderId="0" xfId="0"/>
    <xf numFmtId="0" fontId="0" fillId="0" borderId="0" xfId="0" applyBorder="1"/>
    <xf numFmtId="0" fontId="3" fillId="0" borderId="0" xfId="0" applyFont="1"/>
    <xf numFmtId="0" fontId="4" fillId="0" borderId="0" xfId="0" applyFont="1"/>
    <xf numFmtId="0" fontId="6" fillId="0" borderId="0" xfId="0" applyFont="1"/>
    <xf numFmtId="0" fontId="8" fillId="0" borderId="0" xfId="0" applyFont="1"/>
    <xf numFmtId="0" fontId="0" fillId="3" borderId="0" xfId="0" applyFill="1"/>
    <xf numFmtId="0" fontId="0" fillId="0" borderId="0" xfId="0"/>
    <xf numFmtId="0" fontId="3" fillId="0" borderId="0" xfId="0" applyFont="1"/>
    <xf numFmtId="0" fontId="6" fillId="0" borderId="0" xfId="0" applyFont="1"/>
    <xf numFmtId="0" fontId="2" fillId="2" borderId="2" xfId="0" applyFont="1" applyFill="1" applyBorder="1"/>
    <xf numFmtId="0" fontId="2" fillId="2" borderId="1" xfId="0" applyFont="1" applyFill="1" applyBorder="1"/>
    <xf numFmtId="43" fontId="3" fillId="0" borderId="0" xfId="1" applyFont="1"/>
    <xf numFmtId="0" fontId="8" fillId="0" borderId="0" xfId="0" applyFont="1"/>
    <xf numFmtId="0" fontId="11" fillId="0" borderId="0" xfId="0" applyFont="1"/>
    <xf numFmtId="0" fontId="0" fillId="0" borderId="0" xfId="0"/>
    <xf numFmtId="0" fontId="0" fillId="0" borderId="0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0" fillId="0" borderId="0" xfId="0"/>
    <xf numFmtId="0" fontId="3" fillId="0" borderId="0" xfId="0" applyFont="1"/>
    <xf numFmtId="0" fontId="6" fillId="0" borderId="0" xfId="0" applyFont="1"/>
    <xf numFmtId="0" fontId="2" fillId="2" borderId="2" xfId="0" applyFont="1" applyFill="1" applyBorder="1"/>
    <xf numFmtId="0" fontId="2" fillId="2" borderId="1" xfId="0" applyFont="1" applyFill="1" applyBorder="1"/>
    <xf numFmtId="0" fontId="8" fillId="0" borderId="0" xfId="0" applyFont="1"/>
    <xf numFmtId="0" fontId="11" fillId="0" borderId="0" xfId="0" applyFont="1"/>
    <xf numFmtId="0" fontId="8" fillId="4" borderId="3" xfId="0" applyFont="1" applyFill="1" applyBorder="1"/>
    <xf numFmtId="0" fontId="0" fillId="0" borderId="0" xfId="0"/>
    <xf numFmtId="0" fontId="3" fillId="0" borderId="0" xfId="0" applyFont="1"/>
    <xf numFmtId="0" fontId="6" fillId="0" borderId="0" xfId="0" applyFont="1"/>
    <xf numFmtId="0" fontId="2" fillId="2" borderId="2" xfId="0" applyFont="1" applyFill="1" applyBorder="1"/>
    <xf numFmtId="0" fontId="2" fillId="2" borderId="1" xfId="0" applyFont="1" applyFill="1" applyBorder="1"/>
    <xf numFmtId="0" fontId="8" fillId="0" borderId="0" xfId="0" applyFont="1"/>
    <xf numFmtId="0" fontId="11" fillId="0" borderId="0" xfId="0" applyFont="1"/>
    <xf numFmtId="0" fontId="2" fillId="5" borderId="2" xfId="0" applyFont="1" applyFill="1" applyBorder="1"/>
    <xf numFmtId="0" fontId="2" fillId="5" borderId="1" xfId="0" applyFont="1" applyFill="1" applyBorder="1"/>
    <xf numFmtId="0" fontId="2" fillId="5" borderId="4" xfId="0" applyFont="1" applyFill="1" applyBorder="1"/>
  </cellXfs>
  <cellStyles count="2">
    <cellStyle name="Dezimal" xfId="1" builtinId="3"/>
    <cellStyle name="Standard" xfId="0" builtinId="0"/>
  </cellStyles>
  <dxfs count="1"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F13 Spalt Standardab.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'F13 alt&amp;neu'!$C$3:$L$3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'F13 alt&amp;neu'!$C$26:$L$26</c:f>
              <c:numCache>
                <c:formatCode>General</c:formatCode>
                <c:ptCount val="10"/>
                <c:pt idx="0">
                  <c:v>0.23263875316396496</c:v>
                </c:pt>
                <c:pt idx="1">
                  <c:v>6.7658196687078231E-2</c:v>
                </c:pt>
                <c:pt idx="2">
                  <c:v>8.8234138279323263E-2</c:v>
                </c:pt>
                <c:pt idx="3">
                  <c:v>7.1126277622416065E-2</c:v>
                </c:pt>
                <c:pt idx="4">
                  <c:v>0.1175394670559189</c:v>
                </c:pt>
                <c:pt idx="5">
                  <c:v>9.4327257878871848E-2</c:v>
                </c:pt>
                <c:pt idx="6">
                  <c:v>0.10142536794686986</c:v>
                </c:pt>
                <c:pt idx="7">
                  <c:v>9.0813574223008633E-2</c:v>
                </c:pt>
                <c:pt idx="8">
                  <c:v>6.6528585071222945E-2</c:v>
                </c:pt>
                <c:pt idx="9">
                  <c:v>0.11429417261932841</c:v>
                </c:pt>
              </c:numCache>
            </c:numRef>
          </c:val>
        </c:ser>
        <c:axId val="111195264"/>
        <c:axId val="111196800"/>
      </c:barChart>
      <c:catAx>
        <c:axId val="111195264"/>
        <c:scaling>
          <c:orientation val="minMax"/>
        </c:scaling>
        <c:axPos val="b"/>
        <c:tickLblPos val="nextTo"/>
        <c:crossAx val="111196800"/>
        <c:crosses val="autoZero"/>
        <c:auto val="1"/>
        <c:lblAlgn val="ctr"/>
        <c:lblOffset val="100"/>
      </c:catAx>
      <c:valAx>
        <c:axId val="111196800"/>
        <c:scaling>
          <c:orientation val="minMax"/>
        </c:scaling>
        <c:axPos val="l"/>
        <c:majorGridlines/>
        <c:numFmt formatCode="General" sourceLinked="1"/>
        <c:tickLblPos val="nextTo"/>
        <c:crossAx val="1111952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F17 Spalt Mittelw.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'F17 at&amp;neu'!$C$4:$J$4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'F17 at&amp;neu'!$C$25:$J$25</c:f>
              <c:numCache>
                <c:formatCode>General</c:formatCode>
                <c:ptCount val="8"/>
                <c:pt idx="0">
                  <c:v>-1.2630000000000001</c:v>
                </c:pt>
                <c:pt idx="1">
                  <c:v>-2.6044999999999998</c:v>
                </c:pt>
                <c:pt idx="2">
                  <c:v>-1.0150000000000001</c:v>
                </c:pt>
                <c:pt idx="3">
                  <c:v>-1.3929999999999998</c:v>
                </c:pt>
                <c:pt idx="4">
                  <c:v>-1.411</c:v>
                </c:pt>
                <c:pt idx="5">
                  <c:v>-1.1660000000000001</c:v>
                </c:pt>
                <c:pt idx="6">
                  <c:v>-2.6080000000000001</c:v>
                </c:pt>
                <c:pt idx="7">
                  <c:v>-1.5985000000000005</c:v>
                </c:pt>
              </c:numCache>
            </c:numRef>
          </c:val>
        </c:ser>
        <c:axId val="111555328"/>
        <c:axId val="111556864"/>
      </c:barChart>
      <c:catAx>
        <c:axId val="111555328"/>
        <c:scaling>
          <c:orientation val="minMax"/>
        </c:scaling>
        <c:axPos val="b"/>
        <c:tickLblPos val="nextTo"/>
        <c:crossAx val="111556864"/>
        <c:crosses val="autoZero"/>
        <c:auto val="1"/>
        <c:lblAlgn val="ctr"/>
        <c:lblOffset val="100"/>
      </c:catAx>
      <c:valAx>
        <c:axId val="111556864"/>
        <c:scaling>
          <c:orientation val="minMax"/>
        </c:scaling>
        <c:axPos val="l"/>
        <c:majorGridlines/>
        <c:numFmt formatCode="General" sourceLinked="1"/>
        <c:tickLblPos val="nextTo"/>
        <c:crossAx val="111555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nF17 Spalt Standardab.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'F17 at&amp;neu'!$C$46:$J$46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'F17 at&amp;neu'!$C$71:$J$71</c:f>
              <c:numCache>
                <c:formatCode>General</c:formatCode>
                <c:ptCount val="8"/>
                <c:pt idx="0">
                  <c:v>3.1334359818953779E-2</c:v>
                </c:pt>
                <c:pt idx="1">
                  <c:v>4.2977962529176537E-2</c:v>
                </c:pt>
                <c:pt idx="2">
                  <c:v>3.1556132109057396E-2</c:v>
                </c:pt>
                <c:pt idx="3">
                  <c:v>4.0470912231413046E-2</c:v>
                </c:pt>
                <c:pt idx="4">
                  <c:v>3.7031281229167018E-2</c:v>
                </c:pt>
                <c:pt idx="5">
                  <c:v>3.6313691777700746E-2</c:v>
                </c:pt>
                <c:pt idx="6">
                  <c:v>3.5228576916743991E-2</c:v>
                </c:pt>
                <c:pt idx="7">
                  <c:v>2.3619795444544098E-2</c:v>
                </c:pt>
              </c:numCache>
            </c:numRef>
          </c:val>
        </c:ser>
        <c:axId val="111581056"/>
        <c:axId val="111582592"/>
      </c:barChart>
      <c:catAx>
        <c:axId val="111581056"/>
        <c:scaling>
          <c:orientation val="minMax"/>
        </c:scaling>
        <c:axPos val="b"/>
        <c:tickLblPos val="nextTo"/>
        <c:crossAx val="111582592"/>
        <c:crosses val="autoZero"/>
        <c:auto val="1"/>
        <c:lblAlgn val="ctr"/>
        <c:lblOffset val="100"/>
      </c:catAx>
      <c:valAx>
        <c:axId val="111582592"/>
        <c:scaling>
          <c:orientation val="minMax"/>
        </c:scaling>
        <c:axPos val="l"/>
        <c:majorGridlines/>
        <c:numFmt formatCode="General" sourceLinked="1"/>
        <c:tickLblPos val="nextTo"/>
        <c:crossAx val="111581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nF17 Mittelwert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'F17 at&amp;neu'!$C$46:$J$46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'F17 at&amp;neu'!$C$70:$J$70</c:f>
              <c:numCache>
                <c:formatCode>General</c:formatCode>
                <c:ptCount val="8"/>
                <c:pt idx="0">
                  <c:v>-0.9634999999999998</c:v>
                </c:pt>
                <c:pt idx="1">
                  <c:v>-1.6354999999999997</c:v>
                </c:pt>
                <c:pt idx="2">
                  <c:v>-0.91799999999999993</c:v>
                </c:pt>
                <c:pt idx="3">
                  <c:v>-1.262</c:v>
                </c:pt>
                <c:pt idx="4">
                  <c:v>-1.2384999999999999</c:v>
                </c:pt>
                <c:pt idx="5">
                  <c:v>-1.0065000000000002</c:v>
                </c:pt>
                <c:pt idx="6">
                  <c:v>-1.2810000000000001</c:v>
                </c:pt>
                <c:pt idx="7">
                  <c:v>-1.27</c:v>
                </c:pt>
              </c:numCache>
            </c:numRef>
          </c:val>
        </c:ser>
        <c:axId val="111680512"/>
        <c:axId val="111686400"/>
      </c:barChart>
      <c:catAx>
        <c:axId val="111680512"/>
        <c:scaling>
          <c:orientation val="minMax"/>
        </c:scaling>
        <c:axPos val="b"/>
        <c:tickLblPos val="nextTo"/>
        <c:crossAx val="111686400"/>
        <c:crosses val="autoZero"/>
        <c:auto val="1"/>
        <c:lblAlgn val="ctr"/>
        <c:lblOffset val="100"/>
      </c:catAx>
      <c:valAx>
        <c:axId val="111686400"/>
        <c:scaling>
          <c:orientation val="minMax"/>
        </c:scaling>
        <c:axPos val="l"/>
        <c:majorGridlines/>
        <c:numFmt formatCode="General" sourceLinked="1"/>
        <c:tickLblPos val="nextTo"/>
        <c:crossAx val="111680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F18 Spalt Standardab.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'F18'!$E$4:$L$4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'F18'!$E$25:$L$25</c:f>
              <c:numCache>
                <c:formatCode>General</c:formatCode>
                <c:ptCount val="8"/>
                <c:pt idx="0">
                  <c:v>3.2783179255607017E-2</c:v>
                </c:pt>
                <c:pt idx="1">
                  <c:v>4.8601494453955771E-2</c:v>
                </c:pt>
                <c:pt idx="2">
                  <c:v>3.6548453779663655E-2</c:v>
                </c:pt>
                <c:pt idx="3">
                  <c:v>4.5929007002226033E-2</c:v>
                </c:pt>
                <c:pt idx="4">
                  <c:v>4.63936247888935E-2</c:v>
                </c:pt>
                <c:pt idx="5">
                  <c:v>4.0688159405279978E-2</c:v>
                </c:pt>
                <c:pt idx="6">
                  <c:v>9.1782064524726467E-2</c:v>
                </c:pt>
                <c:pt idx="7">
                  <c:v>4.0509907819926597E-2</c:v>
                </c:pt>
              </c:numCache>
            </c:numRef>
          </c:val>
        </c:ser>
        <c:axId val="111751936"/>
        <c:axId val="111753472"/>
      </c:barChart>
      <c:catAx>
        <c:axId val="111751936"/>
        <c:scaling>
          <c:orientation val="minMax"/>
        </c:scaling>
        <c:axPos val="b"/>
        <c:tickLblPos val="nextTo"/>
        <c:crossAx val="111753472"/>
        <c:crosses val="autoZero"/>
        <c:auto val="1"/>
        <c:lblAlgn val="ctr"/>
        <c:lblOffset val="100"/>
      </c:catAx>
      <c:valAx>
        <c:axId val="111753472"/>
        <c:scaling>
          <c:orientation val="minMax"/>
        </c:scaling>
        <c:axPos val="l"/>
        <c:majorGridlines/>
        <c:numFmt formatCode="General" sourceLinked="1"/>
        <c:tickLblPos val="nextTo"/>
        <c:crossAx val="111751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F18 Spalt Mittelw.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'F18'!$E$4:$L$4</c:f>
              <c:strCache>
                <c:ptCount val="8"/>
                <c:pt idx="0">
                  <c:v>MP2a</c:v>
                </c:pt>
                <c:pt idx="1">
                  <c:v>MP3a</c:v>
                </c:pt>
                <c:pt idx="2">
                  <c:v>MP4a</c:v>
                </c:pt>
                <c:pt idx="3">
                  <c:v>MP5a</c:v>
                </c:pt>
                <c:pt idx="4">
                  <c:v>MP6a</c:v>
                </c:pt>
                <c:pt idx="5">
                  <c:v>MP7a</c:v>
                </c:pt>
                <c:pt idx="6">
                  <c:v>MP8a</c:v>
                </c:pt>
                <c:pt idx="7">
                  <c:v>MP9a</c:v>
                </c:pt>
              </c:strCache>
            </c:strRef>
          </c:cat>
          <c:val>
            <c:numRef>
              <c:f>'F18'!$E$26:$L$26</c:f>
              <c:numCache>
                <c:formatCode>General</c:formatCode>
                <c:ptCount val="8"/>
                <c:pt idx="0">
                  <c:v>-0.91700000000000015</c:v>
                </c:pt>
                <c:pt idx="1">
                  <c:v>-1.6639999999999997</c:v>
                </c:pt>
                <c:pt idx="2">
                  <c:v>-0.71899999999999997</c:v>
                </c:pt>
                <c:pt idx="3">
                  <c:v>-1.046</c:v>
                </c:pt>
                <c:pt idx="4">
                  <c:v>-1.0555000000000003</c:v>
                </c:pt>
                <c:pt idx="5">
                  <c:v>-0.83650000000000002</c:v>
                </c:pt>
                <c:pt idx="6">
                  <c:v>-1.4434999999999998</c:v>
                </c:pt>
                <c:pt idx="7">
                  <c:v>-1.4889999999999999</c:v>
                </c:pt>
              </c:numCache>
            </c:numRef>
          </c:val>
        </c:ser>
        <c:axId val="111781760"/>
        <c:axId val="111783296"/>
      </c:barChart>
      <c:catAx>
        <c:axId val="111781760"/>
        <c:scaling>
          <c:orientation val="minMax"/>
        </c:scaling>
        <c:axPos val="b"/>
        <c:tickLblPos val="nextTo"/>
        <c:crossAx val="111783296"/>
        <c:crosses val="autoZero"/>
        <c:auto val="1"/>
        <c:lblAlgn val="ctr"/>
        <c:lblOffset val="100"/>
      </c:catAx>
      <c:valAx>
        <c:axId val="111783296"/>
        <c:scaling>
          <c:orientation val="minMax"/>
        </c:scaling>
        <c:axPos val="l"/>
        <c:majorGridlines/>
        <c:numFmt formatCode="General" sourceLinked="1"/>
        <c:tickLblPos val="nextTo"/>
        <c:crossAx val="1117817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F13 Spalt Mittelw.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'F13 alt&amp;neu'!$C$3:$L$3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'F13 alt&amp;neu'!$C$25:$L$25</c:f>
              <c:numCache>
                <c:formatCode>General</c:formatCode>
                <c:ptCount val="10"/>
                <c:pt idx="0">
                  <c:v>0.1105</c:v>
                </c:pt>
                <c:pt idx="1">
                  <c:v>-1.1525000000000003</c:v>
                </c:pt>
                <c:pt idx="2">
                  <c:v>-1.268</c:v>
                </c:pt>
                <c:pt idx="3">
                  <c:v>-0.63200000000000001</c:v>
                </c:pt>
                <c:pt idx="4">
                  <c:v>-0.84150000000000014</c:v>
                </c:pt>
                <c:pt idx="5">
                  <c:v>-0.84150000000000014</c:v>
                </c:pt>
                <c:pt idx="6">
                  <c:v>-0.80849999999999989</c:v>
                </c:pt>
                <c:pt idx="7">
                  <c:v>-1.2155</c:v>
                </c:pt>
                <c:pt idx="8">
                  <c:v>-1.4845000000000002</c:v>
                </c:pt>
                <c:pt idx="9">
                  <c:v>0.23000000000000004</c:v>
                </c:pt>
              </c:numCache>
            </c:numRef>
          </c:val>
        </c:ser>
        <c:axId val="111220992"/>
        <c:axId val="111235072"/>
      </c:barChart>
      <c:catAx>
        <c:axId val="111220992"/>
        <c:scaling>
          <c:orientation val="minMax"/>
        </c:scaling>
        <c:axPos val="b"/>
        <c:tickLblPos val="nextTo"/>
        <c:crossAx val="111235072"/>
        <c:crosses val="autoZero"/>
        <c:auto val="1"/>
        <c:lblAlgn val="ctr"/>
        <c:lblOffset val="100"/>
      </c:catAx>
      <c:valAx>
        <c:axId val="111235072"/>
        <c:scaling>
          <c:orientation val="minMax"/>
        </c:scaling>
        <c:axPos val="l"/>
        <c:majorGridlines/>
        <c:numFmt formatCode="General" sourceLinked="1"/>
        <c:tickLblPos val="nextTo"/>
        <c:crossAx val="111220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nF13 Spalt Standardab.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'F13 alt&amp;neu'!$C$41:$L$41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'F13 alt&amp;neu'!$C$63:$L$63</c:f>
              <c:numCache>
                <c:formatCode>General</c:formatCode>
                <c:ptCount val="10"/>
                <c:pt idx="0">
                  <c:v>0.11417783912549924</c:v>
                </c:pt>
                <c:pt idx="1">
                  <c:v>3.5463101654360861E-2</c:v>
                </c:pt>
                <c:pt idx="2">
                  <c:v>0.15013940890140492</c:v>
                </c:pt>
                <c:pt idx="3">
                  <c:v>6.1353162317160266E-2</c:v>
                </c:pt>
                <c:pt idx="4">
                  <c:v>6.8140721266627846E-2</c:v>
                </c:pt>
                <c:pt idx="5">
                  <c:v>7.2726958731378466E-2</c:v>
                </c:pt>
                <c:pt idx="6">
                  <c:v>5.8262111909976037E-2</c:v>
                </c:pt>
                <c:pt idx="7">
                  <c:v>9.8903195627154827E-2</c:v>
                </c:pt>
                <c:pt idx="8">
                  <c:v>0.10767763780939341</c:v>
                </c:pt>
                <c:pt idx="9">
                  <c:v>3.7679395458330579E-2</c:v>
                </c:pt>
              </c:numCache>
            </c:numRef>
          </c:val>
        </c:ser>
        <c:axId val="111259008"/>
        <c:axId val="111281280"/>
      </c:barChart>
      <c:catAx>
        <c:axId val="111259008"/>
        <c:scaling>
          <c:orientation val="minMax"/>
        </c:scaling>
        <c:axPos val="b"/>
        <c:tickLblPos val="nextTo"/>
        <c:crossAx val="111281280"/>
        <c:crosses val="autoZero"/>
        <c:auto val="1"/>
        <c:lblAlgn val="ctr"/>
        <c:lblOffset val="100"/>
      </c:catAx>
      <c:valAx>
        <c:axId val="111281280"/>
        <c:scaling>
          <c:orientation val="minMax"/>
        </c:scaling>
        <c:axPos val="l"/>
        <c:majorGridlines/>
        <c:numFmt formatCode="General" sourceLinked="1"/>
        <c:tickLblPos val="nextTo"/>
        <c:crossAx val="111259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nF13 Spalt Mittelw.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'F13 alt&amp;neu'!$C$41:$L$41</c:f>
              <c:strCache>
                <c:ptCount val="10"/>
                <c:pt idx="0">
                  <c:v>MP1</c:v>
                </c:pt>
                <c:pt idx="1">
                  <c:v>MP2</c:v>
                </c:pt>
                <c:pt idx="2">
                  <c:v>MP3</c:v>
                </c:pt>
                <c:pt idx="3">
                  <c:v>MP4</c:v>
                </c:pt>
                <c:pt idx="4">
                  <c:v>MP5</c:v>
                </c:pt>
                <c:pt idx="5">
                  <c:v>MP6</c:v>
                </c:pt>
                <c:pt idx="6">
                  <c:v>MP7</c:v>
                </c:pt>
                <c:pt idx="7">
                  <c:v>MP8</c:v>
                </c:pt>
                <c:pt idx="8">
                  <c:v>MP9</c:v>
                </c:pt>
                <c:pt idx="9">
                  <c:v>MP10</c:v>
                </c:pt>
              </c:strCache>
            </c:strRef>
          </c:cat>
          <c:val>
            <c:numRef>
              <c:f>'F13 alt&amp;neu'!$C$62:$L$62</c:f>
              <c:numCache>
                <c:formatCode>General</c:formatCode>
                <c:ptCount val="10"/>
                <c:pt idx="0">
                  <c:v>0.29050000000000004</c:v>
                </c:pt>
                <c:pt idx="1">
                  <c:v>-1.0305</c:v>
                </c:pt>
                <c:pt idx="2">
                  <c:v>-1.0745</c:v>
                </c:pt>
                <c:pt idx="3">
                  <c:v>-0.60799999999999998</c:v>
                </c:pt>
                <c:pt idx="4">
                  <c:v>-0.92700000000000016</c:v>
                </c:pt>
                <c:pt idx="5">
                  <c:v>-0.88550000000000006</c:v>
                </c:pt>
                <c:pt idx="6">
                  <c:v>-0.68450000000000011</c:v>
                </c:pt>
                <c:pt idx="7">
                  <c:v>-0.69650000000000001</c:v>
                </c:pt>
                <c:pt idx="8">
                  <c:v>-1.5054999999999998</c:v>
                </c:pt>
                <c:pt idx="9">
                  <c:v>-3.7499999999999999E-2</c:v>
                </c:pt>
              </c:numCache>
            </c:numRef>
          </c:val>
        </c:ser>
        <c:axId val="111297280"/>
        <c:axId val="111298816"/>
      </c:barChart>
      <c:catAx>
        <c:axId val="111297280"/>
        <c:scaling>
          <c:orientation val="minMax"/>
        </c:scaling>
        <c:axPos val="b"/>
        <c:tickLblPos val="nextTo"/>
        <c:crossAx val="111298816"/>
        <c:crosses val="autoZero"/>
        <c:auto val="1"/>
        <c:lblAlgn val="ctr"/>
        <c:lblOffset val="100"/>
      </c:catAx>
      <c:valAx>
        <c:axId val="111298816"/>
        <c:scaling>
          <c:orientation val="minMax"/>
        </c:scaling>
        <c:axPos val="l"/>
        <c:majorGridlines/>
        <c:numFmt formatCode="General" sourceLinked="1"/>
        <c:tickLblPos val="nextTo"/>
        <c:crossAx val="111297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Fxx Spalt Standardab.</a:t>
            </a:r>
          </a:p>
        </c:rich>
      </c:tx>
      <c:overlay val="1"/>
    </c:title>
    <c:plotArea>
      <c:layout/>
      <c:barChart>
        <c:barDir val="col"/>
        <c:grouping val="clustered"/>
        <c:ser>
          <c:idx val="0"/>
          <c:order val="0"/>
          <c:cat>
            <c:strRef>
              <c:f>'Fxx alt&amp;neu'!$D$4:$M$4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'Fxx alt&amp;neu'!$D$24:$M$24</c:f>
              <c:numCache>
                <c:formatCode>General</c:formatCode>
                <c:ptCount val="10"/>
                <c:pt idx="0">
                  <c:v>0.41834407454376871</c:v>
                </c:pt>
                <c:pt idx="1">
                  <c:v>0.11545307169887632</c:v>
                </c:pt>
                <c:pt idx="2">
                  <c:v>0.17752841989180501</c:v>
                </c:pt>
                <c:pt idx="3">
                  <c:v>0.12218062274830405</c:v>
                </c:pt>
                <c:pt idx="4">
                  <c:v>0.16787503132923473</c:v>
                </c:pt>
                <c:pt idx="5">
                  <c:v>0.12310922935727149</c:v>
                </c:pt>
                <c:pt idx="6">
                  <c:v>0.10328746610114305</c:v>
                </c:pt>
                <c:pt idx="7">
                  <c:v>0.21900547639912823</c:v>
                </c:pt>
                <c:pt idx="8">
                  <c:v>0.73200079467080714</c:v>
                </c:pt>
                <c:pt idx="9">
                  <c:v>0.2468686242661445</c:v>
                </c:pt>
              </c:numCache>
            </c:numRef>
          </c:val>
        </c:ser>
        <c:axId val="111380736"/>
        <c:axId val="111382528"/>
      </c:barChart>
      <c:catAx>
        <c:axId val="111380736"/>
        <c:scaling>
          <c:orientation val="minMax"/>
        </c:scaling>
        <c:axPos val="b"/>
        <c:tickLblPos val="nextTo"/>
        <c:crossAx val="111382528"/>
        <c:crosses val="autoZero"/>
        <c:auto val="1"/>
        <c:lblAlgn val="ctr"/>
        <c:lblOffset val="100"/>
      </c:catAx>
      <c:valAx>
        <c:axId val="111382528"/>
        <c:scaling>
          <c:orientation val="minMax"/>
        </c:scaling>
        <c:axPos val="l"/>
        <c:majorGridlines/>
        <c:numFmt formatCode="General" sourceLinked="1"/>
        <c:tickLblPos val="nextTo"/>
        <c:crossAx val="1113807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Fxx Spalt Mittelw.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6307961504811908E-2"/>
          <c:y val="0.19943314377369498"/>
          <c:w val="0.66309623797025374"/>
          <c:h val="0.75379593175853044"/>
        </c:manualLayout>
      </c:layout>
      <c:barChart>
        <c:barDir val="col"/>
        <c:grouping val="clustered"/>
        <c:ser>
          <c:idx val="0"/>
          <c:order val="0"/>
          <c:cat>
            <c:strRef>
              <c:f>'Fxx alt&amp;neu'!$D$4:$M$4</c:f>
              <c:strCache>
                <c:ptCount val="10"/>
                <c:pt idx="0">
                  <c:v>MP1b</c:v>
                </c:pt>
                <c:pt idx="1">
                  <c:v>MP2b</c:v>
                </c:pt>
                <c:pt idx="2">
                  <c:v>MP3b</c:v>
                </c:pt>
                <c:pt idx="3">
                  <c:v>MP4b</c:v>
                </c:pt>
                <c:pt idx="4">
                  <c:v>MP5b</c:v>
                </c:pt>
                <c:pt idx="5">
                  <c:v>MP6b</c:v>
                </c:pt>
                <c:pt idx="6">
                  <c:v>MP7b</c:v>
                </c:pt>
                <c:pt idx="7">
                  <c:v>MP8b</c:v>
                </c:pt>
                <c:pt idx="8">
                  <c:v>MP9b</c:v>
                </c:pt>
                <c:pt idx="9">
                  <c:v>MP10b</c:v>
                </c:pt>
              </c:strCache>
            </c:strRef>
          </c:cat>
          <c:val>
            <c:numRef>
              <c:f>'Fxx alt&amp;neu'!$D$23:$M$23</c:f>
              <c:numCache>
                <c:formatCode>General</c:formatCode>
                <c:ptCount val="10"/>
                <c:pt idx="0">
                  <c:v>0.31</c:v>
                </c:pt>
                <c:pt idx="1">
                  <c:v>-1.1700000000000002</c:v>
                </c:pt>
                <c:pt idx="2">
                  <c:v>-1.9488888888888889</c:v>
                </c:pt>
                <c:pt idx="3">
                  <c:v>-0.87888888888888894</c:v>
                </c:pt>
                <c:pt idx="4">
                  <c:v>-1.2194444444444441</c:v>
                </c:pt>
                <c:pt idx="5">
                  <c:v>-1.1816666666666666</c:v>
                </c:pt>
                <c:pt idx="6">
                  <c:v>-1.0172222222222222</c:v>
                </c:pt>
                <c:pt idx="7">
                  <c:v>-1.9011111111111114</c:v>
                </c:pt>
                <c:pt idx="8">
                  <c:v>-1.3438888888888887</c:v>
                </c:pt>
                <c:pt idx="9">
                  <c:v>-1.1666666666666653E-2</c:v>
                </c:pt>
              </c:numCache>
            </c:numRef>
          </c:val>
        </c:ser>
        <c:axId val="111394176"/>
        <c:axId val="111416448"/>
      </c:barChart>
      <c:catAx>
        <c:axId val="111394176"/>
        <c:scaling>
          <c:orientation val="minMax"/>
        </c:scaling>
        <c:axPos val="b"/>
        <c:tickLblPos val="nextTo"/>
        <c:crossAx val="111416448"/>
        <c:crosses val="autoZero"/>
        <c:auto val="1"/>
        <c:lblAlgn val="ctr"/>
        <c:lblOffset val="100"/>
      </c:catAx>
      <c:valAx>
        <c:axId val="111416448"/>
        <c:scaling>
          <c:orientation val="minMax"/>
        </c:scaling>
        <c:axPos val="l"/>
        <c:majorGridlines/>
        <c:numFmt formatCode="General" sourceLinked="1"/>
        <c:tickLblPos val="nextTo"/>
        <c:crossAx val="111394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nFxx Spalt Standardab.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'Fxx alt&amp;neu'!$D$39:$K$39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'Fxx alt&amp;neu'!$D$63:$K$63</c:f>
              <c:numCache>
                <c:formatCode>General</c:formatCode>
                <c:ptCount val="8"/>
                <c:pt idx="0">
                  <c:v>3.2843328249833596E-2</c:v>
                </c:pt>
                <c:pt idx="1">
                  <c:v>2.1398475105532781E-2</c:v>
                </c:pt>
                <c:pt idx="2">
                  <c:v>2.5021043774769838E-2</c:v>
                </c:pt>
                <c:pt idx="3">
                  <c:v>2.8265657049165761E-2</c:v>
                </c:pt>
                <c:pt idx="4">
                  <c:v>3.5629674208593719E-2</c:v>
                </c:pt>
                <c:pt idx="5">
                  <c:v>2.7772572611727619E-2</c:v>
                </c:pt>
                <c:pt idx="6">
                  <c:v>2.2360679774997918E-2</c:v>
                </c:pt>
                <c:pt idx="7">
                  <c:v>4.3997607590461209E-2</c:v>
                </c:pt>
              </c:numCache>
            </c:numRef>
          </c:val>
        </c:ser>
        <c:axId val="111440640"/>
        <c:axId val="111442176"/>
      </c:barChart>
      <c:catAx>
        <c:axId val="111440640"/>
        <c:scaling>
          <c:orientation val="minMax"/>
        </c:scaling>
        <c:axPos val="b"/>
        <c:tickLblPos val="nextTo"/>
        <c:crossAx val="111442176"/>
        <c:crosses val="autoZero"/>
        <c:auto val="1"/>
        <c:lblAlgn val="ctr"/>
        <c:lblOffset val="100"/>
      </c:catAx>
      <c:valAx>
        <c:axId val="111442176"/>
        <c:scaling>
          <c:orientation val="minMax"/>
        </c:scaling>
        <c:axPos val="l"/>
        <c:majorGridlines/>
        <c:numFmt formatCode="General" sourceLinked="1"/>
        <c:tickLblPos val="nextTo"/>
        <c:crossAx val="1114406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nFxx Spalt Mittelw.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'Fxx alt&amp;neu'!$D$39:$K$39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'Fxx alt&amp;neu'!$D$62:$K$62</c:f>
              <c:numCache>
                <c:formatCode>General</c:formatCode>
                <c:ptCount val="8"/>
                <c:pt idx="0">
                  <c:v>-1.0055000000000001</c:v>
                </c:pt>
                <c:pt idx="1">
                  <c:v>-1.4350000000000001</c:v>
                </c:pt>
                <c:pt idx="2">
                  <c:v>-0.73450000000000004</c:v>
                </c:pt>
                <c:pt idx="3">
                  <c:v>-1.0590000000000004</c:v>
                </c:pt>
                <c:pt idx="4">
                  <c:v>-1.038</c:v>
                </c:pt>
                <c:pt idx="5">
                  <c:v>-0.82850000000000024</c:v>
                </c:pt>
                <c:pt idx="6">
                  <c:v>-1.0150000000000001</c:v>
                </c:pt>
                <c:pt idx="7">
                  <c:v>-1.3089999999999995</c:v>
                </c:pt>
              </c:numCache>
            </c:numRef>
          </c:val>
        </c:ser>
        <c:axId val="111449984"/>
        <c:axId val="111451520"/>
      </c:barChart>
      <c:catAx>
        <c:axId val="111449984"/>
        <c:scaling>
          <c:orientation val="minMax"/>
        </c:scaling>
        <c:axPos val="b"/>
        <c:tickLblPos val="nextTo"/>
        <c:crossAx val="111451520"/>
        <c:crosses val="autoZero"/>
        <c:auto val="1"/>
        <c:lblAlgn val="ctr"/>
        <c:lblOffset val="100"/>
      </c:catAx>
      <c:valAx>
        <c:axId val="111451520"/>
        <c:scaling>
          <c:orientation val="minMax"/>
        </c:scaling>
        <c:axPos val="l"/>
        <c:majorGridlines/>
        <c:numFmt formatCode="General" sourceLinked="1"/>
        <c:tickLblPos val="nextTo"/>
        <c:crossAx val="111449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F17 Spalt Standardab.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'F17 at&amp;neu'!$C$4:$J$4</c:f>
              <c:strCache>
                <c:ptCount val="8"/>
                <c:pt idx="0">
                  <c:v>MP2b</c:v>
                </c:pt>
                <c:pt idx="1">
                  <c:v>MP3b</c:v>
                </c:pt>
                <c:pt idx="2">
                  <c:v>MP4b</c:v>
                </c:pt>
                <c:pt idx="3">
                  <c:v>MP5b</c:v>
                </c:pt>
                <c:pt idx="4">
                  <c:v>MP6b</c:v>
                </c:pt>
                <c:pt idx="5">
                  <c:v>MP7b</c:v>
                </c:pt>
                <c:pt idx="6">
                  <c:v>MP8b</c:v>
                </c:pt>
                <c:pt idx="7">
                  <c:v>MP9b</c:v>
                </c:pt>
              </c:strCache>
            </c:strRef>
          </c:cat>
          <c:val>
            <c:numRef>
              <c:f>'F17 at&amp;neu'!$C$26:$J$26</c:f>
              <c:numCache>
                <c:formatCode>General</c:formatCode>
                <c:ptCount val="8"/>
                <c:pt idx="0">
                  <c:v>9.5647378702354319E-2</c:v>
                </c:pt>
                <c:pt idx="1">
                  <c:v>0.13605242797500799</c:v>
                </c:pt>
                <c:pt idx="2">
                  <c:v>8.3319297063512848E-2</c:v>
                </c:pt>
                <c:pt idx="3">
                  <c:v>5.2224212976861868E-2</c:v>
                </c:pt>
                <c:pt idx="4">
                  <c:v>6.2145838663243511E-2</c:v>
                </c:pt>
                <c:pt idx="5">
                  <c:v>4.9139971938384965E-2</c:v>
                </c:pt>
                <c:pt idx="6">
                  <c:v>0.18007600734426743</c:v>
                </c:pt>
                <c:pt idx="7">
                  <c:v>9.3542841296887821E-2</c:v>
                </c:pt>
              </c:numCache>
            </c:numRef>
          </c:val>
        </c:ser>
        <c:axId val="111488384"/>
        <c:axId val="111506560"/>
      </c:barChart>
      <c:catAx>
        <c:axId val="111488384"/>
        <c:scaling>
          <c:orientation val="minMax"/>
        </c:scaling>
        <c:axPos val="b"/>
        <c:tickLblPos val="nextTo"/>
        <c:crossAx val="111506560"/>
        <c:crosses val="autoZero"/>
        <c:auto val="1"/>
        <c:lblAlgn val="ctr"/>
        <c:lblOffset val="100"/>
      </c:catAx>
      <c:valAx>
        <c:axId val="111506560"/>
        <c:scaling>
          <c:orientation val="minMax"/>
        </c:scaling>
        <c:axPos val="l"/>
        <c:majorGridlines/>
        <c:numFmt formatCode="General" sourceLinked="1"/>
        <c:tickLblPos val="nextTo"/>
        <c:crossAx val="111488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1</xdr:row>
      <xdr:rowOff>161925</xdr:rowOff>
    </xdr:from>
    <xdr:to>
      <xdr:col>18</xdr:col>
      <xdr:colOff>409575</xdr:colOff>
      <xdr:row>16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466725</xdr:colOff>
      <xdr:row>16</xdr:row>
      <xdr:rowOff>85725</xdr:rowOff>
    </xdr:from>
    <xdr:to>
      <xdr:col>18</xdr:col>
      <xdr:colOff>466725</xdr:colOff>
      <xdr:row>30</xdr:row>
      <xdr:rowOff>133350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466725</xdr:colOff>
      <xdr:row>39</xdr:row>
      <xdr:rowOff>95250</xdr:rowOff>
    </xdr:from>
    <xdr:to>
      <xdr:col>18</xdr:col>
      <xdr:colOff>466725</xdr:colOff>
      <xdr:row>53</xdr:row>
      <xdr:rowOff>123825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466725</xdr:colOff>
      <xdr:row>55</xdr:row>
      <xdr:rowOff>9525</xdr:rowOff>
    </xdr:from>
    <xdr:to>
      <xdr:col>18</xdr:col>
      <xdr:colOff>466725</xdr:colOff>
      <xdr:row>69</xdr:row>
      <xdr:rowOff>85725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2</xdr:row>
      <xdr:rowOff>66675</xdr:rowOff>
    </xdr:from>
    <xdr:to>
      <xdr:col>19</xdr:col>
      <xdr:colOff>142875</xdr:colOff>
      <xdr:row>16</xdr:row>
      <xdr:rowOff>142875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219075</xdr:colOff>
      <xdr:row>17</xdr:row>
      <xdr:rowOff>142875</xdr:rowOff>
    </xdr:from>
    <xdr:to>
      <xdr:col>19</xdr:col>
      <xdr:colOff>219075</xdr:colOff>
      <xdr:row>32</xdr:row>
      <xdr:rowOff>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38</xdr:row>
      <xdr:rowOff>9525</xdr:rowOff>
    </xdr:from>
    <xdr:to>
      <xdr:col>17</xdr:col>
      <xdr:colOff>333375</xdr:colOff>
      <xdr:row>52</xdr:row>
      <xdr:rowOff>85725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428625</xdr:colOff>
      <xdr:row>54</xdr:row>
      <xdr:rowOff>114300</xdr:rowOff>
    </xdr:from>
    <xdr:to>
      <xdr:col>17</xdr:col>
      <xdr:colOff>428625</xdr:colOff>
      <xdr:row>68</xdr:row>
      <xdr:rowOff>152400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1</xdr:row>
      <xdr:rowOff>238125</xdr:rowOff>
    </xdr:from>
    <xdr:to>
      <xdr:col>16</xdr:col>
      <xdr:colOff>457200</xdr:colOff>
      <xdr:row>16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17</xdr:row>
      <xdr:rowOff>57150</xdr:rowOff>
    </xdr:from>
    <xdr:to>
      <xdr:col>16</xdr:col>
      <xdr:colOff>600075</xdr:colOff>
      <xdr:row>31</xdr:row>
      <xdr:rowOff>104775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44</xdr:row>
      <xdr:rowOff>95250</xdr:rowOff>
    </xdr:from>
    <xdr:to>
      <xdr:col>18</xdr:col>
      <xdr:colOff>0</xdr:colOff>
      <xdr:row>58</xdr:row>
      <xdr:rowOff>123825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561975</xdr:colOff>
      <xdr:row>61</xdr:row>
      <xdr:rowOff>123825</xdr:rowOff>
    </xdr:from>
    <xdr:to>
      <xdr:col>17</xdr:col>
      <xdr:colOff>561975</xdr:colOff>
      <xdr:row>75</xdr:row>
      <xdr:rowOff>161925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35</xdr:row>
      <xdr:rowOff>47625</xdr:rowOff>
    </xdr:from>
    <xdr:to>
      <xdr:col>11</xdr:col>
      <xdr:colOff>238125</xdr:colOff>
      <xdr:row>51</xdr:row>
      <xdr:rowOff>19050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428625</xdr:colOff>
      <xdr:row>34</xdr:row>
      <xdr:rowOff>180975</xdr:rowOff>
    </xdr:from>
    <xdr:to>
      <xdr:col>18</xdr:col>
      <xdr:colOff>428625</xdr:colOff>
      <xdr:row>49</xdr:row>
      <xdr:rowOff>66675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3" displayName="Tabelle3" ref="B76:L98" totalsRowShown="0" headerRowDxfId="0">
  <autoFilter ref="B76:L98"/>
  <tableColumns count="11">
    <tableColumn id="1" name="Mp/Nr"/>
    <tableColumn id="2" name="MP1"/>
    <tableColumn id="3" name="MP2"/>
    <tableColumn id="4" name="MP3"/>
    <tableColumn id="5" name="MP4"/>
    <tableColumn id="6" name="MP5"/>
    <tableColumn id="7" name="MP6"/>
    <tableColumn id="8" name="MP7"/>
    <tableColumn id="9" name="MP8"/>
    <tableColumn id="10" name="MP9"/>
    <tableColumn id="11" name="MP1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98"/>
  <sheetViews>
    <sheetView topLeftCell="A73" workbookViewId="0">
      <selection activeCell="M97" sqref="M97"/>
    </sheetView>
  </sheetViews>
  <sheetFormatPr baseColWidth="10" defaultRowHeight="15"/>
  <sheetData>
    <row r="2" spans="2:12" ht="18.75">
      <c r="B2" s="1"/>
      <c r="C2" s="1"/>
      <c r="D2" s="3" t="s">
        <v>0</v>
      </c>
      <c r="E2" s="3" t="s">
        <v>1</v>
      </c>
      <c r="F2" s="1"/>
      <c r="G2" s="1"/>
      <c r="H2" s="1"/>
      <c r="I2" s="1"/>
      <c r="J2" s="1"/>
      <c r="K2" s="1"/>
      <c r="L2" s="1"/>
    </row>
    <row r="3" spans="2:12"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  <c r="K3" s="5" t="s">
        <v>11</v>
      </c>
      <c r="L3" s="5" t="s">
        <v>12</v>
      </c>
    </row>
    <row r="4" spans="2:12">
      <c r="B4" s="1">
        <v>1</v>
      </c>
      <c r="C4" s="1">
        <v>0.15</v>
      </c>
      <c r="D4" s="1">
        <v>-1.08</v>
      </c>
      <c r="E4" s="1">
        <v>-1.21</v>
      </c>
      <c r="F4" s="1">
        <v>-0.7</v>
      </c>
      <c r="G4" s="1">
        <v>-1.02</v>
      </c>
      <c r="H4" s="1">
        <v>-0.96</v>
      </c>
      <c r="I4" s="1">
        <v>-0.85</v>
      </c>
      <c r="J4" s="1">
        <v>-1.28</v>
      </c>
      <c r="K4" s="1">
        <v>-1.51</v>
      </c>
      <c r="L4" s="1">
        <v>0.28999999999999998</v>
      </c>
    </row>
    <row r="5" spans="2:12">
      <c r="B5" s="1">
        <v>2</v>
      </c>
      <c r="C5" s="1">
        <v>-0.1</v>
      </c>
      <c r="D5" s="1">
        <v>-1.1100000000000001</v>
      </c>
      <c r="E5" s="1">
        <v>-1.2</v>
      </c>
      <c r="F5" s="1">
        <v>-0.63</v>
      </c>
      <c r="G5" s="1">
        <v>-0.63</v>
      </c>
      <c r="H5" s="1">
        <v>-0.86</v>
      </c>
      <c r="I5" s="1">
        <v>-0.76</v>
      </c>
      <c r="J5" s="1">
        <v>-1.19</v>
      </c>
      <c r="K5" s="1">
        <v>-1.47</v>
      </c>
      <c r="L5" s="1">
        <v>0.27</v>
      </c>
    </row>
    <row r="6" spans="2:12">
      <c r="B6" s="1">
        <v>3</v>
      </c>
      <c r="C6" s="1">
        <v>0.14000000000000001</v>
      </c>
      <c r="D6" s="1">
        <v>-1.1200000000000001</v>
      </c>
      <c r="E6" s="1">
        <v>-1.24</v>
      </c>
      <c r="F6" s="1">
        <v>-0.69</v>
      </c>
      <c r="G6" s="1">
        <v>-0.99</v>
      </c>
      <c r="H6" s="1">
        <v>-0.92</v>
      </c>
      <c r="I6" s="1">
        <v>-0.8</v>
      </c>
      <c r="J6" s="1">
        <v>-1.22</v>
      </c>
      <c r="K6" s="1">
        <v>-1.47</v>
      </c>
      <c r="L6" s="1">
        <v>0.26</v>
      </c>
    </row>
    <row r="7" spans="2:12">
      <c r="B7" s="1">
        <v>4</v>
      </c>
      <c r="C7" s="1">
        <v>0.03</v>
      </c>
      <c r="D7" s="1">
        <v>-1.19</v>
      </c>
      <c r="E7" s="1">
        <v>-1.28</v>
      </c>
      <c r="F7" s="1">
        <v>-0.67</v>
      </c>
      <c r="G7" s="1">
        <v>-0.99</v>
      </c>
      <c r="H7" s="1">
        <v>-0.93</v>
      </c>
      <c r="I7" s="1">
        <v>-0.81</v>
      </c>
      <c r="J7" s="1">
        <v>-1.26</v>
      </c>
      <c r="K7" s="1">
        <v>-1.49</v>
      </c>
      <c r="L7" s="1">
        <v>0.27</v>
      </c>
    </row>
    <row r="8" spans="2:12">
      <c r="B8" s="1">
        <v>5</v>
      </c>
      <c r="C8" s="1">
        <v>0.11</v>
      </c>
      <c r="D8" s="1">
        <v>-1.1599999999999999</v>
      </c>
      <c r="E8" s="1">
        <v>-1.32</v>
      </c>
      <c r="F8" s="1">
        <v>-0.71</v>
      </c>
      <c r="G8" s="1">
        <v>-0.97</v>
      </c>
      <c r="H8" s="1">
        <v>-0.92</v>
      </c>
      <c r="I8" s="1">
        <v>-1.1100000000000001</v>
      </c>
      <c r="J8" s="1">
        <v>-1.24</v>
      </c>
      <c r="K8" s="1">
        <v>-1.45</v>
      </c>
      <c r="L8" s="1">
        <v>0.18</v>
      </c>
    </row>
    <row r="9" spans="2:12">
      <c r="B9" s="1">
        <v>6</v>
      </c>
      <c r="C9" s="1">
        <v>-0.02</v>
      </c>
      <c r="D9" s="1">
        <v>-1.23</v>
      </c>
      <c r="E9" s="1">
        <v>-1.22</v>
      </c>
      <c r="F9" s="1">
        <v>-0.6</v>
      </c>
      <c r="G9" s="1">
        <v>-0.81</v>
      </c>
      <c r="H9" s="1">
        <v>-0.73</v>
      </c>
      <c r="I9" s="1">
        <v>-0.63</v>
      </c>
      <c r="J9" s="1">
        <v>-1.03</v>
      </c>
      <c r="K9" s="1">
        <v>-1.34</v>
      </c>
      <c r="L9" s="1">
        <v>0.31</v>
      </c>
    </row>
    <row r="10" spans="2:12">
      <c r="B10" s="1">
        <v>7</v>
      </c>
      <c r="C10" s="1">
        <v>-0.04</v>
      </c>
      <c r="D10" s="1">
        <v>-1.22</v>
      </c>
      <c r="E10" s="1">
        <v>-1.29</v>
      </c>
      <c r="F10" s="1">
        <v>-0.7</v>
      </c>
      <c r="G10" s="1">
        <v>-0.96</v>
      </c>
      <c r="H10" s="1">
        <v>-0.89</v>
      </c>
      <c r="I10" s="1">
        <v>-0.84</v>
      </c>
      <c r="J10" s="1">
        <v>-1.24</v>
      </c>
      <c r="K10" s="1">
        <v>-1.51</v>
      </c>
      <c r="L10" s="1">
        <v>0.22</v>
      </c>
    </row>
    <row r="11" spans="2:12">
      <c r="B11" s="1">
        <v>8</v>
      </c>
      <c r="C11" s="1">
        <v>0.01</v>
      </c>
      <c r="D11" s="1">
        <v>-1.17</v>
      </c>
      <c r="E11" s="1">
        <v>-1.32</v>
      </c>
      <c r="F11" s="1">
        <v>-0.68</v>
      </c>
      <c r="G11" s="1">
        <v>-0.94</v>
      </c>
      <c r="H11" s="1">
        <v>-0.89</v>
      </c>
      <c r="I11" s="1">
        <v>-0.86</v>
      </c>
      <c r="J11" s="1">
        <v>-1.27</v>
      </c>
      <c r="K11" s="1">
        <v>-1.51</v>
      </c>
      <c r="L11" s="1">
        <v>0.21</v>
      </c>
    </row>
    <row r="12" spans="2:12">
      <c r="B12" s="1">
        <v>9</v>
      </c>
      <c r="C12" s="1">
        <v>-0.25</v>
      </c>
      <c r="D12" s="1">
        <v>-1.19</v>
      </c>
      <c r="E12" s="1">
        <v>-1.2</v>
      </c>
      <c r="F12" s="1">
        <v>-0.63</v>
      </c>
      <c r="G12" s="1">
        <v>-0.84</v>
      </c>
      <c r="H12" s="1">
        <v>-0.83</v>
      </c>
      <c r="I12" s="1">
        <v>-0.83</v>
      </c>
      <c r="J12" s="1">
        <v>-1.29</v>
      </c>
      <c r="K12" s="1">
        <v>-1.45</v>
      </c>
      <c r="L12" s="1">
        <v>-0.02</v>
      </c>
    </row>
    <row r="13" spans="2:12">
      <c r="B13" s="1">
        <v>10</v>
      </c>
      <c r="C13" s="1">
        <v>0.01</v>
      </c>
      <c r="D13" s="1">
        <v>-1.1499999999999999</v>
      </c>
      <c r="E13" s="1">
        <v>-1.21</v>
      </c>
      <c r="F13" s="1">
        <v>-0.67</v>
      </c>
      <c r="G13" s="1">
        <v>-0.92</v>
      </c>
      <c r="H13" s="1">
        <v>-0.87</v>
      </c>
      <c r="I13" s="1">
        <v>-0.84</v>
      </c>
      <c r="J13" s="1">
        <v>-1.18</v>
      </c>
      <c r="K13" s="1">
        <v>-1.5</v>
      </c>
      <c r="L13" s="1">
        <v>0.21</v>
      </c>
    </row>
    <row r="14" spans="2:12">
      <c r="B14" s="1">
        <v>11</v>
      </c>
      <c r="C14" s="1">
        <v>0</v>
      </c>
      <c r="D14" s="1">
        <v>-1.18</v>
      </c>
      <c r="E14" s="1">
        <v>-1.37</v>
      </c>
      <c r="F14" s="1">
        <v>-0.69</v>
      </c>
      <c r="G14" s="1">
        <v>-0.95</v>
      </c>
      <c r="H14" s="1">
        <v>-0.88</v>
      </c>
      <c r="I14" s="1">
        <v>-0.83</v>
      </c>
      <c r="J14" s="1">
        <v>-1.28</v>
      </c>
      <c r="K14" s="1">
        <v>-1.55</v>
      </c>
      <c r="L14" s="1">
        <v>0.18</v>
      </c>
    </row>
    <row r="15" spans="2:12">
      <c r="B15" s="1">
        <v>12</v>
      </c>
      <c r="C15" s="1">
        <v>0.03</v>
      </c>
      <c r="D15" s="1">
        <v>-1.17</v>
      </c>
      <c r="E15" s="1">
        <v>-1.34</v>
      </c>
      <c r="F15" s="1">
        <v>-0.68</v>
      </c>
      <c r="G15" s="1">
        <v>-0.95</v>
      </c>
      <c r="H15" s="1">
        <v>-0.89</v>
      </c>
      <c r="I15" s="1">
        <v>-0.86</v>
      </c>
      <c r="J15" s="1">
        <v>-1.28</v>
      </c>
      <c r="K15" s="1">
        <v>-1.51</v>
      </c>
      <c r="L15" s="1">
        <v>0.19</v>
      </c>
    </row>
    <row r="16" spans="2:12">
      <c r="B16" s="1">
        <v>13</v>
      </c>
      <c r="C16" s="1">
        <v>-0.16</v>
      </c>
      <c r="D16" s="1">
        <v>-1.29</v>
      </c>
      <c r="E16" s="1">
        <v>-1.45</v>
      </c>
      <c r="F16" s="1">
        <v>-0.51</v>
      </c>
      <c r="G16" s="1">
        <v>-0.99</v>
      </c>
      <c r="H16" s="1">
        <v>-0.91</v>
      </c>
      <c r="I16" s="1">
        <v>-0.86</v>
      </c>
      <c r="J16" s="1">
        <v>-1.32</v>
      </c>
      <c r="K16" s="1">
        <v>-1.57</v>
      </c>
      <c r="L16" s="1">
        <v>0.17</v>
      </c>
    </row>
    <row r="17" spans="2:12">
      <c r="B17" s="1">
        <v>14</v>
      </c>
      <c r="C17" s="1">
        <v>0.02</v>
      </c>
      <c r="D17" s="1">
        <v>-1.01</v>
      </c>
      <c r="E17" s="1">
        <v>-1.34</v>
      </c>
      <c r="F17" s="1">
        <v>-0.63</v>
      </c>
      <c r="G17" s="1">
        <v>-0.96</v>
      </c>
      <c r="H17" s="1">
        <v>-0.89</v>
      </c>
      <c r="I17" s="1">
        <v>-0.85</v>
      </c>
      <c r="J17" s="1">
        <v>-1.28</v>
      </c>
      <c r="K17" s="1">
        <v>-1.56</v>
      </c>
      <c r="L17" s="1">
        <v>0.16</v>
      </c>
    </row>
    <row r="18" spans="2:12">
      <c r="B18" s="1">
        <v>15</v>
      </c>
      <c r="C18" s="1">
        <v>-0.02</v>
      </c>
      <c r="D18" s="1">
        <v>-1.22</v>
      </c>
      <c r="E18" s="1">
        <v>-1.33</v>
      </c>
      <c r="F18" s="1">
        <v>-0.68</v>
      </c>
      <c r="G18" s="1">
        <v>-0.93</v>
      </c>
      <c r="H18" s="1">
        <v>-0.89</v>
      </c>
      <c r="I18" s="1">
        <v>-0.87</v>
      </c>
      <c r="J18" s="1">
        <v>-1.23</v>
      </c>
      <c r="K18" s="1">
        <v>-1.53</v>
      </c>
      <c r="L18" s="1">
        <v>0.04</v>
      </c>
    </row>
    <row r="19" spans="2:12">
      <c r="B19" s="1">
        <v>16</v>
      </c>
      <c r="C19" s="1">
        <v>0.33</v>
      </c>
      <c r="D19" s="1">
        <v>-1.0900000000000001</v>
      </c>
      <c r="E19" s="1">
        <v>-1.17</v>
      </c>
      <c r="F19" s="1">
        <v>-0.6</v>
      </c>
      <c r="G19" s="1">
        <v>-0.71</v>
      </c>
      <c r="H19" s="1">
        <v>-0.69</v>
      </c>
      <c r="I19" s="1">
        <v>-0.71</v>
      </c>
      <c r="J19" s="1">
        <v>-1.1599999999999999</v>
      </c>
      <c r="K19" s="1">
        <v>-1.4</v>
      </c>
      <c r="L19" s="1">
        <v>0.13</v>
      </c>
    </row>
    <row r="20" spans="2:12">
      <c r="B20" s="1">
        <v>17</v>
      </c>
      <c r="C20" s="1">
        <v>0.38</v>
      </c>
      <c r="D20" s="1">
        <v>-1.1499999999999999</v>
      </c>
      <c r="E20" s="1">
        <v>-1.32</v>
      </c>
      <c r="F20" s="1">
        <v>-0.64</v>
      </c>
      <c r="G20" s="1">
        <v>-0.85</v>
      </c>
      <c r="H20" s="1">
        <v>-0.81</v>
      </c>
      <c r="I20" s="1">
        <v>-0.77</v>
      </c>
      <c r="J20" s="1">
        <v>-1.24</v>
      </c>
      <c r="K20" s="1">
        <v>-1.54</v>
      </c>
      <c r="L20" s="1">
        <v>0.38</v>
      </c>
    </row>
    <row r="21" spans="2:12">
      <c r="B21" s="1">
        <v>18</v>
      </c>
      <c r="C21" s="1">
        <v>0.61</v>
      </c>
      <c r="D21" s="1">
        <v>-1.1200000000000001</v>
      </c>
      <c r="E21" s="1">
        <v>-1.24</v>
      </c>
      <c r="F21" s="1">
        <v>-0.55000000000000004</v>
      </c>
      <c r="G21" s="1">
        <v>-0.79</v>
      </c>
      <c r="H21" s="1">
        <v>-0.77</v>
      </c>
      <c r="I21" s="1">
        <v>-0.71</v>
      </c>
      <c r="J21" s="1">
        <v>-1.19</v>
      </c>
      <c r="K21" s="1">
        <v>-1.51</v>
      </c>
      <c r="L21" s="1">
        <v>0.37</v>
      </c>
    </row>
    <row r="22" spans="2:12">
      <c r="B22" s="1">
        <v>19</v>
      </c>
      <c r="C22" s="1">
        <v>0.42</v>
      </c>
      <c r="D22" s="1">
        <v>-1.17</v>
      </c>
      <c r="E22" s="1">
        <v>-1.27</v>
      </c>
      <c r="F22" s="1">
        <v>-0.5</v>
      </c>
      <c r="G22" s="1">
        <v>-0.7</v>
      </c>
      <c r="H22" s="1">
        <v>-0.63</v>
      </c>
      <c r="I22" s="1">
        <v>-0.65</v>
      </c>
      <c r="J22" s="1">
        <v>-1.19</v>
      </c>
      <c r="K22" s="1">
        <v>-1.5</v>
      </c>
      <c r="L22" s="1">
        <v>0.48</v>
      </c>
    </row>
    <row r="23" spans="2:12">
      <c r="B23" s="1">
        <v>20</v>
      </c>
      <c r="C23" s="1">
        <v>0.56000000000000005</v>
      </c>
      <c r="D23" s="1">
        <v>-1.03</v>
      </c>
      <c r="E23" s="1">
        <v>-1.04</v>
      </c>
      <c r="F23" s="1">
        <v>-0.48</v>
      </c>
      <c r="G23" s="1">
        <v>-0.71</v>
      </c>
      <c r="H23" s="1">
        <v>-0.67</v>
      </c>
      <c r="I23" s="1">
        <v>-0.73</v>
      </c>
      <c r="J23" s="1">
        <v>-0.94</v>
      </c>
      <c r="K23" s="1">
        <v>-1.32</v>
      </c>
      <c r="L23" s="1">
        <v>0.3</v>
      </c>
    </row>
    <row r="25" spans="2:12">
      <c r="B25" s="2" t="s">
        <v>13</v>
      </c>
      <c r="C25" s="1">
        <v>0.1105</v>
      </c>
      <c r="D25" s="1">
        <v>-1.1525000000000003</v>
      </c>
      <c r="E25" s="1">
        <v>-1.268</v>
      </c>
      <c r="F25" s="1">
        <v>-0.63200000000000001</v>
      </c>
      <c r="G25" s="1">
        <v>-0.84150000000000014</v>
      </c>
      <c r="H25" s="1">
        <v>-0.84150000000000014</v>
      </c>
      <c r="I25" s="1">
        <v>-0.80849999999999989</v>
      </c>
      <c r="J25" s="1">
        <v>-1.2155</v>
      </c>
      <c r="K25" s="1">
        <v>-1.4845000000000002</v>
      </c>
      <c r="L25" s="1">
        <v>0.23000000000000004</v>
      </c>
    </row>
    <row r="26" spans="2:12">
      <c r="B26" s="2" t="s">
        <v>14</v>
      </c>
      <c r="C26" s="1">
        <v>0.23263875316396496</v>
      </c>
      <c r="D26" s="1">
        <v>6.7658196687078231E-2</v>
      </c>
      <c r="E26" s="1">
        <v>8.8234138279323263E-2</v>
      </c>
      <c r="F26" s="1">
        <v>7.1126277622416065E-2</v>
      </c>
      <c r="G26" s="1">
        <v>0.1175394670559189</v>
      </c>
      <c r="H26" s="1">
        <v>9.4327257878871848E-2</v>
      </c>
      <c r="I26" s="1">
        <v>0.10142536794686986</v>
      </c>
      <c r="J26" s="1">
        <v>9.0813574223008633E-2</v>
      </c>
      <c r="K26" s="1">
        <v>6.6528585071222945E-2</v>
      </c>
      <c r="L26" s="1">
        <v>0.11429417261932841</v>
      </c>
    </row>
    <row r="27" spans="2:12" ht="15.75">
      <c r="B27" s="4" t="s">
        <v>15</v>
      </c>
      <c r="C27" s="1">
        <v>5.2019606627541987E-2</v>
      </c>
      <c r="D27" s="1">
        <v>1.5128832702735798E-2</v>
      </c>
      <c r="E27" s="1">
        <v>1.9729753112868315E-2</v>
      </c>
      <c r="F27" s="1">
        <v>1.5904319175024443E-2</v>
      </c>
      <c r="G27" s="1">
        <v>2.6282623837613171E-2</v>
      </c>
      <c r="H27" s="1">
        <v>2.1092216074831006E-2</v>
      </c>
      <c r="I27" s="1">
        <v>2.2679401737212928E-2</v>
      </c>
      <c r="J27" s="1">
        <v>2.0306532524236993E-2</v>
      </c>
      <c r="K27" s="1">
        <v>1.4876243866613219E-2</v>
      </c>
      <c r="L27" s="1">
        <v>2.5556953940891351E-2</v>
      </c>
    </row>
    <row r="28" spans="2:12" ht="15.75">
      <c r="B28" s="4" t="s">
        <v>16</v>
      </c>
      <c r="C28" s="1">
        <v>0.10872097785156276</v>
      </c>
      <c r="D28" s="1">
        <v>3.1619260348717815E-2</v>
      </c>
      <c r="E28" s="1">
        <v>4.1235184005894772E-2</v>
      </c>
      <c r="F28" s="1">
        <v>3.3240027075801086E-2</v>
      </c>
      <c r="G28" s="1">
        <v>5.4930683820611531E-2</v>
      </c>
      <c r="H28" s="1">
        <v>4.40827315963968E-2</v>
      </c>
      <c r="I28" s="1">
        <v>4.7399949630775019E-2</v>
      </c>
      <c r="J28" s="1">
        <v>4.2440652975655316E-2</v>
      </c>
      <c r="K28" s="1">
        <v>3.1091349681221625E-2</v>
      </c>
      <c r="L28" s="1">
        <v>5.3414033736462918E-2</v>
      </c>
    </row>
    <row r="29" spans="2:12" ht="15.75">
      <c r="B29" s="4" t="s">
        <v>17</v>
      </c>
      <c r="C29" s="1">
        <v>0.11</v>
      </c>
      <c r="D29" s="1">
        <v>0.04</v>
      </c>
      <c r="E29" s="1">
        <v>0.05</v>
      </c>
      <c r="F29" s="1">
        <v>0.04</v>
      </c>
      <c r="G29" s="1">
        <v>0.06</v>
      </c>
      <c r="H29" s="1">
        <v>0.05</v>
      </c>
      <c r="I29" s="1">
        <v>0.05</v>
      </c>
      <c r="J29" s="1">
        <v>0.05</v>
      </c>
      <c r="K29" s="1">
        <v>0.04</v>
      </c>
      <c r="L29" s="1">
        <v>0.06</v>
      </c>
    </row>
    <row r="40" spans="2:12" ht="18.75">
      <c r="B40" s="6"/>
      <c r="C40" s="6"/>
      <c r="D40" s="6"/>
      <c r="E40" s="9" t="s">
        <v>18</v>
      </c>
      <c r="F40" s="6"/>
      <c r="G40" s="6"/>
      <c r="H40" s="6"/>
      <c r="I40" s="6"/>
      <c r="J40" s="6"/>
      <c r="K40" s="6"/>
      <c r="L40" s="6"/>
    </row>
    <row r="41" spans="2:12">
      <c r="B41" s="10" t="s">
        <v>19</v>
      </c>
      <c r="C41" s="10" t="s">
        <v>20</v>
      </c>
      <c r="D41" s="10" t="s">
        <v>21</v>
      </c>
      <c r="E41" s="10" t="s">
        <v>22</v>
      </c>
      <c r="F41" s="10" t="s">
        <v>23</v>
      </c>
      <c r="G41" s="10" t="s">
        <v>24</v>
      </c>
      <c r="H41" s="10" t="s">
        <v>25</v>
      </c>
      <c r="I41" s="10" t="s">
        <v>26</v>
      </c>
      <c r="J41" s="10" t="s">
        <v>27</v>
      </c>
      <c r="K41" s="10" t="s">
        <v>28</v>
      </c>
      <c r="L41" s="10" t="s">
        <v>29</v>
      </c>
    </row>
    <row r="42" spans="2:12">
      <c r="B42" s="6">
        <v>1</v>
      </c>
      <c r="C42" s="6">
        <v>0.42</v>
      </c>
      <c r="D42" s="6">
        <v>-1</v>
      </c>
      <c r="E42" s="6">
        <v>-1.01</v>
      </c>
      <c r="F42" s="6">
        <v>-0.62</v>
      </c>
      <c r="G42" s="6">
        <v>-0.92</v>
      </c>
      <c r="H42" s="6">
        <v>-0.88</v>
      </c>
      <c r="I42" s="6">
        <v>-0.71</v>
      </c>
      <c r="J42" s="6">
        <v>-0.68</v>
      </c>
      <c r="K42" s="6">
        <v>-1.96</v>
      </c>
      <c r="L42" s="6">
        <v>-0.04</v>
      </c>
    </row>
    <row r="43" spans="2:12">
      <c r="B43" s="6">
        <v>2</v>
      </c>
      <c r="C43" s="6">
        <v>0.35</v>
      </c>
      <c r="D43" s="6">
        <v>-1.02</v>
      </c>
      <c r="E43" s="6">
        <v>-0.98</v>
      </c>
      <c r="F43" s="6">
        <v>-0.56999999999999995</v>
      </c>
      <c r="G43" s="6">
        <v>-0.87</v>
      </c>
      <c r="H43" s="6">
        <v>-0.83</v>
      </c>
      <c r="I43" s="6">
        <v>-0.66</v>
      </c>
      <c r="J43" s="6">
        <v>-0.61</v>
      </c>
      <c r="K43" s="6">
        <v>-1.48</v>
      </c>
      <c r="L43" s="6">
        <v>-0.04</v>
      </c>
    </row>
    <row r="44" spans="2:12">
      <c r="B44" s="6">
        <v>3</v>
      </c>
      <c r="C44" s="6">
        <v>0.17</v>
      </c>
      <c r="D44" s="6">
        <v>-1.05</v>
      </c>
      <c r="E44" s="6">
        <v>-1.2</v>
      </c>
      <c r="F44" s="6">
        <v>-0.63</v>
      </c>
      <c r="G44" s="6">
        <v>-0.95</v>
      </c>
      <c r="H44" s="6">
        <v>-0.91</v>
      </c>
      <c r="I44" s="6">
        <v>-0.71</v>
      </c>
      <c r="J44" s="6">
        <v>-0.76</v>
      </c>
      <c r="K44" s="6">
        <v>-1.49</v>
      </c>
      <c r="L44" s="6">
        <v>-0.06</v>
      </c>
    </row>
    <row r="45" spans="2:12">
      <c r="B45" s="6">
        <v>4</v>
      </c>
      <c r="C45" s="6">
        <v>0.34</v>
      </c>
      <c r="D45" s="6">
        <v>-1.01</v>
      </c>
      <c r="E45" s="6">
        <v>-0.95</v>
      </c>
      <c r="F45" s="6">
        <v>-0.54</v>
      </c>
      <c r="G45" s="6">
        <v>-0.86</v>
      </c>
      <c r="H45" s="6">
        <v>-0.81</v>
      </c>
      <c r="I45" s="6">
        <v>-0.64</v>
      </c>
      <c r="J45" s="6">
        <v>-0.61</v>
      </c>
      <c r="K45" s="6">
        <v>-1.49</v>
      </c>
      <c r="L45" s="6">
        <v>-0.03</v>
      </c>
    </row>
    <row r="46" spans="2:12">
      <c r="B46" s="6">
        <v>5</v>
      </c>
      <c r="C46" s="6">
        <v>0.31</v>
      </c>
      <c r="D46" s="6">
        <v>-1.01</v>
      </c>
      <c r="E46" s="6">
        <v>-0.96</v>
      </c>
      <c r="F46" s="6">
        <v>-0.54</v>
      </c>
      <c r="G46" s="6">
        <v>-0.84</v>
      </c>
      <c r="H46" s="6">
        <v>-0.8</v>
      </c>
      <c r="I46" s="6">
        <v>-0.62</v>
      </c>
      <c r="J46" s="6">
        <v>-0.61</v>
      </c>
      <c r="K46" s="6">
        <v>-1.49</v>
      </c>
      <c r="L46" s="6">
        <v>-0.04</v>
      </c>
    </row>
    <row r="47" spans="2:12">
      <c r="B47" s="6">
        <v>6</v>
      </c>
      <c r="C47" s="6">
        <v>0.11</v>
      </c>
      <c r="D47" s="6">
        <v>-1.02</v>
      </c>
      <c r="E47" s="6">
        <v>-1.22</v>
      </c>
      <c r="F47" s="6">
        <v>-0.64</v>
      </c>
      <c r="G47" s="6">
        <v>-0.96</v>
      </c>
      <c r="H47" s="6">
        <v>-0.84</v>
      </c>
      <c r="I47" s="6">
        <v>-0.73</v>
      </c>
      <c r="J47" s="6">
        <v>-0.8</v>
      </c>
      <c r="K47" s="6">
        <v>-1.46</v>
      </c>
      <c r="L47" s="6">
        <v>-7.0000000000000007E-2</v>
      </c>
    </row>
    <row r="48" spans="2:12">
      <c r="B48" s="6">
        <v>7</v>
      </c>
      <c r="C48" s="6">
        <v>0.34</v>
      </c>
      <c r="D48" s="6">
        <v>-1</v>
      </c>
      <c r="E48" s="6">
        <v>-0.9</v>
      </c>
      <c r="F48" s="6">
        <v>-0.53</v>
      </c>
      <c r="G48" s="6">
        <v>-0.83</v>
      </c>
      <c r="H48" s="6">
        <v>-0.79</v>
      </c>
      <c r="I48" s="6">
        <v>-0.6</v>
      </c>
      <c r="J48" s="6">
        <v>-0.56999999999999995</v>
      </c>
      <c r="K48" s="6">
        <v>-1.48</v>
      </c>
      <c r="L48" s="6">
        <v>-0.03</v>
      </c>
    </row>
    <row r="49" spans="2:12">
      <c r="B49" s="6">
        <v>8</v>
      </c>
      <c r="C49" s="6">
        <v>0.41</v>
      </c>
      <c r="D49" s="6">
        <v>-0.99</v>
      </c>
      <c r="E49" s="6">
        <v>-0.94</v>
      </c>
      <c r="F49" s="6">
        <v>-0.56999999999999995</v>
      </c>
      <c r="G49" s="6">
        <v>-0.91</v>
      </c>
      <c r="H49" s="6">
        <v>-0.87</v>
      </c>
      <c r="I49" s="6">
        <v>-0.65</v>
      </c>
      <c r="J49" s="6">
        <v>-0.61</v>
      </c>
      <c r="K49" s="6">
        <v>-1.46</v>
      </c>
      <c r="L49" s="6">
        <v>-0.01</v>
      </c>
    </row>
    <row r="50" spans="2:12">
      <c r="B50" s="6">
        <v>9</v>
      </c>
      <c r="C50" s="6">
        <v>0.38</v>
      </c>
      <c r="D50" s="6">
        <v>-1.03</v>
      </c>
      <c r="E50" s="6">
        <v>-0.94</v>
      </c>
      <c r="F50" s="6">
        <v>-0.56000000000000005</v>
      </c>
      <c r="G50" s="6">
        <v>-0.89</v>
      </c>
      <c r="H50" s="6">
        <v>-0.84</v>
      </c>
      <c r="I50" s="6">
        <v>-0.63</v>
      </c>
      <c r="J50" s="6">
        <v>-0.61</v>
      </c>
      <c r="K50" s="6">
        <v>-1.48</v>
      </c>
      <c r="L50" s="6">
        <v>-0.05</v>
      </c>
    </row>
    <row r="51" spans="2:12">
      <c r="B51" s="6">
        <v>10</v>
      </c>
      <c r="C51" s="6">
        <v>0.21</v>
      </c>
      <c r="D51" s="6">
        <v>-1.06</v>
      </c>
      <c r="E51" s="6">
        <v>-1.24</v>
      </c>
      <c r="F51" s="6">
        <v>-0.63</v>
      </c>
      <c r="G51" s="6">
        <v>-0.95</v>
      </c>
      <c r="H51" s="6">
        <v>-0.91</v>
      </c>
      <c r="I51" s="6">
        <v>-0.69</v>
      </c>
      <c r="J51" s="6">
        <v>-0.8</v>
      </c>
      <c r="K51" s="6">
        <v>-1.5</v>
      </c>
      <c r="L51" s="6">
        <v>-0.11</v>
      </c>
    </row>
    <row r="52" spans="2:12">
      <c r="B52" s="6">
        <v>11</v>
      </c>
      <c r="C52" s="6">
        <v>0.39</v>
      </c>
      <c r="D52" s="6">
        <v>-1.05</v>
      </c>
      <c r="E52" s="6">
        <v>-0.94</v>
      </c>
      <c r="F52" s="6">
        <v>-0.52</v>
      </c>
      <c r="G52" s="6">
        <v>-0.84</v>
      </c>
      <c r="H52" s="6">
        <v>-0.81</v>
      </c>
      <c r="I52" s="6">
        <v>-0.6</v>
      </c>
      <c r="J52" s="6">
        <v>-0.6</v>
      </c>
      <c r="K52" s="6">
        <v>-1.49</v>
      </c>
      <c r="L52" s="6">
        <v>-7.0000000000000007E-2</v>
      </c>
    </row>
    <row r="53" spans="2:12">
      <c r="B53" s="6">
        <v>12</v>
      </c>
      <c r="C53" s="6">
        <v>0.05</v>
      </c>
      <c r="D53" s="6">
        <v>-1.1499999999999999</v>
      </c>
      <c r="E53" s="6">
        <v>-1.21</v>
      </c>
      <c r="F53" s="6">
        <v>-0.62</v>
      </c>
      <c r="G53" s="6">
        <v>-0.95</v>
      </c>
      <c r="H53" s="6">
        <v>-0.91</v>
      </c>
      <c r="I53" s="6">
        <v>-0.7</v>
      </c>
      <c r="J53" s="6">
        <v>-0.78</v>
      </c>
      <c r="K53" s="6">
        <v>-1.49</v>
      </c>
      <c r="L53" s="6">
        <v>-0.1</v>
      </c>
    </row>
    <row r="54" spans="2:12">
      <c r="B54" s="6">
        <v>13</v>
      </c>
      <c r="C54" s="6">
        <v>0.21</v>
      </c>
      <c r="D54" s="6">
        <v>-1.06</v>
      </c>
      <c r="E54" s="6">
        <v>-1.2</v>
      </c>
      <c r="F54" s="6">
        <v>-0.68</v>
      </c>
      <c r="G54" s="6">
        <v>-1</v>
      </c>
      <c r="H54" s="6">
        <v>-0.97</v>
      </c>
      <c r="I54" s="6">
        <v>-0.75</v>
      </c>
      <c r="J54" s="6">
        <v>-0.8</v>
      </c>
      <c r="K54" s="6">
        <v>-1.49</v>
      </c>
      <c r="L54" s="6">
        <v>-7.0000000000000007E-2</v>
      </c>
    </row>
    <row r="55" spans="2:12">
      <c r="B55" s="6">
        <v>14</v>
      </c>
      <c r="C55" s="6">
        <v>0.4</v>
      </c>
      <c r="D55" s="6">
        <v>-1.02</v>
      </c>
      <c r="E55" s="6">
        <v>-0.92</v>
      </c>
      <c r="F55" s="6">
        <v>-0.55000000000000004</v>
      </c>
      <c r="G55" s="6">
        <v>-0.85</v>
      </c>
      <c r="H55" s="6">
        <v>-0.82</v>
      </c>
      <c r="I55" s="6">
        <v>-0.62</v>
      </c>
      <c r="J55" s="6">
        <v>-0.6</v>
      </c>
      <c r="K55" s="6">
        <v>-1.47</v>
      </c>
      <c r="L55" s="6">
        <v>-0.01</v>
      </c>
    </row>
    <row r="56" spans="2:12">
      <c r="B56" s="6">
        <v>15</v>
      </c>
      <c r="C56" s="6">
        <v>0.13</v>
      </c>
      <c r="D56" s="6">
        <v>-1.03</v>
      </c>
      <c r="E56" s="6">
        <v>-1.25</v>
      </c>
      <c r="F56" s="6">
        <v>-0.72</v>
      </c>
      <c r="G56" s="6">
        <v>-1.05</v>
      </c>
      <c r="H56" s="6">
        <v>-1.02</v>
      </c>
      <c r="I56" s="6">
        <v>-0.78</v>
      </c>
      <c r="J56" s="6">
        <v>-0.8</v>
      </c>
      <c r="K56" s="6">
        <v>-1.49</v>
      </c>
      <c r="L56" s="6">
        <v>-0.02</v>
      </c>
    </row>
    <row r="57" spans="2:12">
      <c r="B57" s="6">
        <v>16</v>
      </c>
      <c r="C57" s="6">
        <v>0.28000000000000003</v>
      </c>
      <c r="D57" s="6">
        <v>-1.05</v>
      </c>
      <c r="E57" s="6">
        <v>-1.26</v>
      </c>
      <c r="F57" s="6">
        <v>-0.67</v>
      </c>
      <c r="G57" s="6">
        <v>-0.98</v>
      </c>
      <c r="H57" s="6">
        <v>-0.95</v>
      </c>
      <c r="I57" s="6">
        <v>-0.71</v>
      </c>
      <c r="J57" s="6">
        <v>-0.8</v>
      </c>
      <c r="K57" s="6">
        <v>-1.47</v>
      </c>
      <c r="L57" s="6">
        <v>0</v>
      </c>
    </row>
    <row r="58" spans="2:12">
      <c r="B58" s="6">
        <v>17</v>
      </c>
      <c r="C58" s="6">
        <v>0.22</v>
      </c>
      <c r="D58" s="6">
        <v>-1.02</v>
      </c>
      <c r="E58" s="6">
        <v>-1.28</v>
      </c>
      <c r="F58" s="6">
        <v>-0.69</v>
      </c>
      <c r="G58" s="6">
        <v>-1.01</v>
      </c>
      <c r="H58" s="6">
        <v>-0.99</v>
      </c>
      <c r="I58" s="6">
        <v>-0.76</v>
      </c>
      <c r="J58" s="6">
        <v>-0.83</v>
      </c>
      <c r="K58" s="6">
        <v>-1.46</v>
      </c>
      <c r="L58" s="6">
        <v>-0.02</v>
      </c>
    </row>
    <row r="59" spans="2:12">
      <c r="B59" s="6">
        <v>18</v>
      </c>
      <c r="C59" s="6">
        <v>0.27</v>
      </c>
      <c r="D59" s="6">
        <v>-1.04</v>
      </c>
      <c r="E59" s="6">
        <v>-1.24</v>
      </c>
      <c r="F59" s="6">
        <v>-0.7</v>
      </c>
      <c r="G59" s="6">
        <v>-1.05</v>
      </c>
      <c r="H59" s="6">
        <v>-1.02</v>
      </c>
      <c r="I59" s="6">
        <v>-0.79</v>
      </c>
      <c r="J59" s="6">
        <v>-0.83</v>
      </c>
      <c r="K59" s="6">
        <v>-1.5</v>
      </c>
      <c r="L59" s="6">
        <v>-0.03</v>
      </c>
    </row>
    <row r="60" spans="2:12">
      <c r="B60" s="6">
        <v>19</v>
      </c>
      <c r="C60" s="6">
        <v>0.4</v>
      </c>
      <c r="D60" s="6">
        <v>-1</v>
      </c>
      <c r="E60" s="6">
        <v>-0.93</v>
      </c>
      <c r="F60" s="6">
        <v>-0.6</v>
      </c>
      <c r="G60" s="6">
        <v>-0.92</v>
      </c>
      <c r="H60" s="6">
        <v>-0.88</v>
      </c>
      <c r="I60" s="6">
        <v>-0.68</v>
      </c>
      <c r="J60" s="6">
        <v>-0.62</v>
      </c>
      <c r="K60" s="6">
        <v>-1.48</v>
      </c>
      <c r="L60" s="6">
        <v>0.06</v>
      </c>
    </row>
    <row r="61" spans="2:12">
      <c r="B61" s="6">
        <v>20</v>
      </c>
      <c r="C61" s="6">
        <v>0.42</v>
      </c>
      <c r="D61" s="6">
        <v>-1</v>
      </c>
      <c r="E61" s="6">
        <v>-0.92</v>
      </c>
      <c r="F61" s="6">
        <v>-0.57999999999999996</v>
      </c>
      <c r="G61" s="6">
        <v>-0.91</v>
      </c>
      <c r="H61" s="6">
        <v>-0.86</v>
      </c>
      <c r="I61" s="6">
        <v>-0.66</v>
      </c>
      <c r="J61" s="6">
        <v>-0.61</v>
      </c>
      <c r="K61" s="6">
        <v>-1.48</v>
      </c>
      <c r="L61" s="6">
        <v>-0.01</v>
      </c>
    </row>
    <row r="62" spans="2:12">
      <c r="B62" s="8" t="s">
        <v>30</v>
      </c>
      <c r="C62" s="7">
        <v>0.29050000000000004</v>
      </c>
      <c r="D62" s="7">
        <v>-1.0305</v>
      </c>
      <c r="E62" s="7">
        <v>-1.0745</v>
      </c>
      <c r="F62" s="7">
        <v>-0.60799999999999998</v>
      </c>
      <c r="G62" s="7">
        <v>-0.92700000000000016</v>
      </c>
      <c r="H62" s="7">
        <v>-0.88550000000000006</v>
      </c>
      <c r="I62" s="7">
        <v>-0.68450000000000011</v>
      </c>
      <c r="J62" s="7">
        <v>-0.69650000000000001</v>
      </c>
      <c r="K62" s="7">
        <v>-1.5054999999999998</v>
      </c>
      <c r="L62" s="7">
        <v>-3.7499999999999999E-2</v>
      </c>
    </row>
    <row r="63" spans="2:12">
      <c r="B63" s="8" t="s">
        <v>31</v>
      </c>
      <c r="C63" s="7">
        <v>0.11417783912549924</v>
      </c>
      <c r="D63" s="7">
        <v>3.5463101654360861E-2</v>
      </c>
      <c r="E63" s="7">
        <v>0.15013940890140492</v>
      </c>
      <c r="F63" s="7">
        <v>6.1353162317160266E-2</v>
      </c>
      <c r="G63" s="7">
        <v>6.8140721266627846E-2</v>
      </c>
      <c r="H63" s="7">
        <v>7.2726958731378466E-2</v>
      </c>
      <c r="I63" s="7">
        <v>5.8262111909976037E-2</v>
      </c>
      <c r="J63" s="7">
        <v>9.8903195627154827E-2</v>
      </c>
      <c r="K63" s="7">
        <v>0.10767763780939341</v>
      </c>
      <c r="L63" s="7">
        <v>3.7679395458330579E-2</v>
      </c>
    </row>
    <row r="75" spans="2:12" ht="18.75">
      <c r="B75" s="42"/>
      <c r="C75" s="42"/>
      <c r="D75" s="42"/>
      <c r="E75" s="44" t="s">
        <v>54</v>
      </c>
      <c r="F75" s="44"/>
      <c r="G75" s="42"/>
      <c r="H75" s="42"/>
      <c r="I75" s="42"/>
      <c r="J75" s="42"/>
      <c r="K75" s="42"/>
      <c r="L75" s="42"/>
    </row>
    <row r="76" spans="2:12">
      <c r="B76" s="33" t="s">
        <v>55</v>
      </c>
      <c r="C76" s="33" t="s">
        <v>20</v>
      </c>
      <c r="D76" s="33" t="s">
        <v>21</v>
      </c>
      <c r="E76" s="33" t="s">
        <v>22</v>
      </c>
      <c r="F76" s="33" t="s">
        <v>23</v>
      </c>
      <c r="G76" s="33" t="s">
        <v>24</v>
      </c>
      <c r="H76" s="33" t="s">
        <v>25</v>
      </c>
      <c r="I76" s="33" t="s">
        <v>26</v>
      </c>
      <c r="J76" s="33" t="s">
        <v>27</v>
      </c>
      <c r="K76" s="33" t="s">
        <v>28</v>
      </c>
      <c r="L76" s="33" t="s">
        <v>29</v>
      </c>
    </row>
    <row r="77" spans="2:12">
      <c r="B77" s="42">
        <v>1</v>
      </c>
      <c r="C77" s="42">
        <v>-1.99</v>
      </c>
      <c r="D77" s="42">
        <v>-2.25</v>
      </c>
      <c r="E77" s="42">
        <v>-2.58</v>
      </c>
      <c r="F77" s="42">
        <v>-2.71</v>
      </c>
      <c r="G77" s="42">
        <v>-2.81</v>
      </c>
      <c r="H77" s="42">
        <v>-2.41</v>
      </c>
      <c r="I77" s="42">
        <v>-2.4900000000000002</v>
      </c>
      <c r="J77" s="42">
        <v>-2.46</v>
      </c>
      <c r="K77" s="42">
        <v>-2.21</v>
      </c>
      <c r="L77" s="42">
        <v>-2.34</v>
      </c>
    </row>
    <row r="78" spans="2:12">
      <c r="B78" s="42">
        <v>2</v>
      </c>
      <c r="C78" s="42">
        <v>-1.96</v>
      </c>
      <c r="D78" s="42">
        <v>-2.2599999999999998</v>
      </c>
      <c r="E78" s="42">
        <v>-2.3199999999999998</v>
      </c>
      <c r="F78" s="42">
        <v>-2.91</v>
      </c>
      <c r="G78" s="42">
        <v>-3.03</v>
      </c>
      <c r="H78" s="42">
        <v>-2.81</v>
      </c>
      <c r="I78" s="42">
        <v>-2.68</v>
      </c>
      <c r="J78" s="42">
        <v>-2.4900000000000002</v>
      </c>
      <c r="K78" s="42">
        <v>-2.5</v>
      </c>
      <c r="L78" s="42">
        <v>-2.4</v>
      </c>
    </row>
    <row r="79" spans="2:12">
      <c r="B79" s="42">
        <v>3</v>
      </c>
      <c r="C79" s="42">
        <v>-2.04</v>
      </c>
      <c r="D79" s="42">
        <v>-2.27</v>
      </c>
      <c r="E79" s="42">
        <v>-2.5299999999999998</v>
      </c>
      <c r="F79" s="42">
        <v>-2.83</v>
      </c>
      <c r="G79" s="42">
        <v>-2.71</v>
      </c>
      <c r="H79" s="42">
        <v>-2.34</v>
      </c>
      <c r="I79" s="42">
        <v>-2.44</v>
      </c>
      <c r="J79" s="42">
        <v>-2.34</v>
      </c>
      <c r="K79" s="42">
        <v>-2.2000000000000002</v>
      </c>
      <c r="L79" s="42">
        <v>-2.31</v>
      </c>
    </row>
    <row r="80" spans="2:12">
      <c r="B80" s="42">
        <v>4</v>
      </c>
      <c r="C80" s="42">
        <v>-2</v>
      </c>
      <c r="D80" s="42">
        <v>-2.2400000000000002</v>
      </c>
      <c r="E80" s="42">
        <v>-2.31</v>
      </c>
      <c r="F80" s="42">
        <v>-2.9</v>
      </c>
      <c r="G80" s="42">
        <v>-3.05</v>
      </c>
      <c r="H80" s="42">
        <v>-2.8</v>
      </c>
      <c r="I80" s="42">
        <v>-2.68</v>
      </c>
      <c r="J80" s="42">
        <v>-2.5</v>
      </c>
      <c r="K80" s="42">
        <v>-2.4900000000000002</v>
      </c>
      <c r="L80" s="42">
        <v>-2.39</v>
      </c>
    </row>
    <row r="81" spans="2:12">
      <c r="B81" s="42">
        <v>5</v>
      </c>
      <c r="C81" s="42">
        <v>-2.12</v>
      </c>
      <c r="D81" s="42">
        <v>-2.31</v>
      </c>
      <c r="E81" s="42">
        <v>-2.52</v>
      </c>
      <c r="F81" s="42">
        <v>-2.67</v>
      </c>
      <c r="G81" s="42">
        <v>-2.77</v>
      </c>
      <c r="H81" s="42">
        <v>-2.36</v>
      </c>
      <c r="I81" s="42">
        <v>-2.4</v>
      </c>
      <c r="J81" s="42">
        <v>-2.4300000000000002</v>
      </c>
      <c r="K81" s="42">
        <v>-2.19</v>
      </c>
      <c r="L81" s="42">
        <v>-2.33</v>
      </c>
    </row>
    <row r="82" spans="2:12">
      <c r="B82" s="42">
        <v>6</v>
      </c>
      <c r="C82" s="42">
        <v>-2.06</v>
      </c>
      <c r="D82" s="42">
        <v>-2.25</v>
      </c>
      <c r="E82" s="42">
        <v>-2.31</v>
      </c>
      <c r="F82" s="42">
        <v>-2.89</v>
      </c>
      <c r="G82" s="42">
        <v>-3.01</v>
      </c>
      <c r="H82" s="42">
        <v>-2.78</v>
      </c>
      <c r="I82" s="42">
        <v>-2.67</v>
      </c>
      <c r="J82" s="42">
        <v>-2.44</v>
      </c>
      <c r="K82" s="42">
        <v>-2.4900000000000002</v>
      </c>
      <c r="L82" s="42">
        <v>-2.37</v>
      </c>
    </row>
    <row r="83" spans="2:12">
      <c r="B83" s="42">
        <v>7</v>
      </c>
      <c r="C83" s="42">
        <v>-1.95</v>
      </c>
      <c r="D83" s="42">
        <v>-2.25</v>
      </c>
      <c r="E83" s="42">
        <v>-2.5099999999999998</v>
      </c>
      <c r="F83" s="42">
        <v>-2.63</v>
      </c>
      <c r="G83" s="42">
        <v>-2.74</v>
      </c>
      <c r="H83" s="42">
        <v>-2.34</v>
      </c>
      <c r="I83" s="42">
        <v>-2.4</v>
      </c>
      <c r="J83" s="42">
        <v>-2.42</v>
      </c>
      <c r="K83" s="42">
        <v>-2.19</v>
      </c>
      <c r="L83" s="42">
        <v>-2.25</v>
      </c>
    </row>
    <row r="84" spans="2:12">
      <c r="B84" s="42">
        <v>8</v>
      </c>
      <c r="C84" s="42">
        <v>-2.02</v>
      </c>
      <c r="D84" s="42">
        <v>-2.27</v>
      </c>
      <c r="E84" s="42">
        <v>-2.3199999999999998</v>
      </c>
      <c r="F84" s="42">
        <v>-2.9</v>
      </c>
      <c r="G84" s="42">
        <v>-3.05</v>
      </c>
      <c r="H84" s="42">
        <v>-2.8</v>
      </c>
      <c r="I84" s="42">
        <v>-2.71</v>
      </c>
      <c r="J84" s="42">
        <v>-2.54</v>
      </c>
      <c r="K84" s="42">
        <v>-2.5</v>
      </c>
      <c r="L84" s="42">
        <v>-2.42</v>
      </c>
    </row>
    <row r="85" spans="2:12">
      <c r="B85" s="42">
        <v>9</v>
      </c>
      <c r="C85" s="42">
        <v>-2.19</v>
      </c>
      <c r="D85" s="42">
        <v>-2.36</v>
      </c>
      <c r="E85" s="42">
        <v>-2.5099999999999998</v>
      </c>
      <c r="F85" s="42">
        <v>-2.62</v>
      </c>
      <c r="G85" s="42">
        <v>-2.72</v>
      </c>
      <c r="H85" s="42">
        <v>-2.31</v>
      </c>
      <c r="I85" s="42">
        <v>-2.38</v>
      </c>
      <c r="J85" s="42">
        <v>-2.39</v>
      </c>
      <c r="K85" s="42">
        <v>-2.34</v>
      </c>
      <c r="L85" s="42">
        <v>-2.27</v>
      </c>
    </row>
    <row r="86" spans="2:12">
      <c r="B86" s="42">
        <v>10</v>
      </c>
      <c r="C86" s="42">
        <v>-2.08</v>
      </c>
      <c r="D86" s="42">
        <v>-2.31</v>
      </c>
      <c r="E86" s="42">
        <v>-2.39</v>
      </c>
      <c r="F86" s="42">
        <v>-2.9</v>
      </c>
      <c r="G86" s="42">
        <v>-3.04</v>
      </c>
      <c r="H86" s="42">
        <v>-2.76</v>
      </c>
      <c r="I86" s="42">
        <v>-2.73</v>
      </c>
      <c r="J86" s="42">
        <v>-2.4500000000000002</v>
      </c>
      <c r="K86" s="42">
        <v>-2.48</v>
      </c>
      <c r="L86" s="42">
        <v>-2.39</v>
      </c>
    </row>
    <row r="87" spans="2:12">
      <c r="B87" s="42">
        <v>11</v>
      </c>
      <c r="C87" s="42">
        <v>-1.97</v>
      </c>
      <c r="D87" s="42">
        <v>-2.31</v>
      </c>
      <c r="E87" s="42">
        <v>-2.54</v>
      </c>
      <c r="F87" s="42">
        <v>-2.69</v>
      </c>
      <c r="G87" s="42">
        <v>-2.75</v>
      </c>
      <c r="H87" s="42">
        <v>-2.31</v>
      </c>
      <c r="I87" s="42">
        <v>-2.42</v>
      </c>
      <c r="J87" s="42">
        <v>-2.4900000000000002</v>
      </c>
      <c r="K87" s="42">
        <v>-2.19</v>
      </c>
      <c r="L87" s="42">
        <v>-2.25</v>
      </c>
    </row>
    <row r="88" spans="2:12">
      <c r="B88" s="42">
        <v>12</v>
      </c>
      <c r="C88" s="42">
        <v>-2.04</v>
      </c>
      <c r="D88" s="42">
        <v>-2.2799999999999998</v>
      </c>
      <c r="E88" s="42">
        <v>-2.33</v>
      </c>
      <c r="F88" s="42">
        <v>-2.87</v>
      </c>
      <c r="G88" s="42">
        <v>-3</v>
      </c>
      <c r="H88" s="42">
        <v>-2.71</v>
      </c>
      <c r="I88" s="42">
        <v>-2.69</v>
      </c>
      <c r="J88" s="42">
        <v>-2.4</v>
      </c>
      <c r="K88" s="42">
        <v>-2.4500000000000002</v>
      </c>
      <c r="L88" s="42">
        <v>-2.33</v>
      </c>
    </row>
    <row r="89" spans="2:12">
      <c r="B89" s="42">
        <v>13</v>
      </c>
      <c r="C89" s="42">
        <v>-2.0699999999999998</v>
      </c>
      <c r="D89" s="42">
        <v>-2.27</v>
      </c>
      <c r="E89" s="42">
        <v>-2.5099999999999998</v>
      </c>
      <c r="F89" s="42">
        <v>-2.65</v>
      </c>
      <c r="G89" s="42">
        <v>-2.71</v>
      </c>
      <c r="H89" s="42">
        <v>-2.2999999999999998</v>
      </c>
      <c r="I89" s="42">
        <v>-2.37</v>
      </c>
      <c r="J89" s="42">
        <v>-2.42</v>
      </c>
      <c r="K89" s="42">
        <v>-2.23</v>
      </c>
      <c r="L89" s="42">
        <v>-2.46</v>
      </c>
    </row>
    <row r="90" spans="2:12">
      <c r="B90" s="42">
        <v>14</v>
      </c>
      <c r="C90" s="42">
        <v>-1.99</v>
      </c>
      <c r="D90" s="42">
        <v>-2.2400000000000002</v>
      </c>
      <c r="E90" s="42">
        <v>-2.36</v>
      </c>
      <c r="F90" s="42">
        <v>-2.87</v>
      </c>
      <c r="G90" s="42">
        <v>-3.04</v>
      </c>
      <c r="H90" s="42">
        <v>-2.78</v>
      </c>
      <c r="I90" s="42">
        <v>-2.8</v>
      </c>
      <c r="J90" s="42">
        <v>-2.52</v>
      </c>
      <c r="K90" s="42">
        <v>-2.4900000000000002</v>
      </c>
      <c r="L90" s="42">
        <v>-2.41</v>
      </c>
    </row>
    <row r="91" spans="2:12">
      <c r="B91" s="42">
        <v>15</v>
      </c>
      <c r="C91" s="42">
        <v>-2.0699999999999998</v>
      </c>
      <c r="D91" s="42">
        <v>-2.2599999999999998</v>
      </c>
      <c r="E91" s="42">
        <v>-2.56</v>
      </c>
      <c r="F91" s="42">
        <v>-2.68</v>
      </c>
      <c r="G91" s="42">
        <v>-2.76</v>
      </c>
      <c r="H91" s="42">
        <v>-2.39</v>
      </c>
      <c r="I91" s="42">
        <v>-2.39</v>
      </c>
      <c r="J91" s="42">
        <v>-2.4</v>
      </c>
      <c r="K91" s="42">
        <v>-2.2000000000000002</v>
      </c>
      <c r="L91" s="42">
        <v>-2.25</v>
      </c>
    </row>
    <row r="92" spans="2:12">
      <c r="B92" s="42">
        <v>16</v>
      </c>
      <c r="C92" s="42">
        <v>-2.02</v>
      </c>
      <c r="D92" s="42">
        <v>-2.29</v>
      </c>
      <c r="E92" s="42">
        <v>-2.37</v>
      </c>
      <c r="F92" s="42">
        <v>-2.9</v>
      </c>
      <c r="G92" s="42">
        <v>-3.03</v>
      </c>
      <c r="H92" s="42">
        <v>-2.75</v>
      </c>
      <c r="I92" s="42">
        <v>-2.67</v>
      </c>
      <c r="J92" s="42">
        <v>-2.46</v>
      </c>
      <c r="K92" s="42">
        <v>-2.48</v>
      </c>
      <c r="L92" s="42">
        <v>-2.38</v>
      </c>
    </row>
    <row r="93" spans="2:12">
      <c r="B93" s="42">
        <v>17</v>
      </c>
      <c r="C93" s="42">
        <v>-2.09</v>
      </c>
      <c r="D93" s="42">
        <v>-2.2999999999999998</v>
      </c>
      <c r="E93" s="42">
        <v>-2.56</v>
      </c>
      <c r="F93" s="42">
        <v>-2.65</v>
      </c>
      <c r="G93" s="42">
        <v>-2.73</v>
      </c>
      <c r="H93" s="42">
        <v>-2.33</v>
      </c>
      <c r="I93" s="42">
        <v>-2.39</v>
      </c>
      <c r="J93" s="42">
        <v>-2.4500000000000002</v>
      </c>
      <c r="K93" s="42">
        <v>-2.21</v>
      </c>
      <c r="L93" s="42">
        <v>-2.29</v>
      </c>
    </row>
    <row r="94" spans="2:12">
      <c r="B94" s="42">
        <v>18</v>
      </c>
      <c r="C94" s="42">
        <v>-2.04</v>
      </c>
      <c r="D94" s="42">
        <v>-2.2999999999999998</v>
      </c>
      <c r="E94" s="42">
        <v>-2.35</v>
      </c>
      <c r="F94" s="42">
        <v>-2.89</v>
      </c>
      <c r="G94" s="42">
        <v>-3.03</v>
      </c>
      <c r="H94" s="42">
        <v>-2.78</v>
      </c>
      <c r="I94" s="42">
        <v>-2.76</v>
      </c>
      <c r="J94" s="42">
        <v>-2.44</v>
      </c>
      <c r="K94" s="42">
        <v>-2.5</v>
      </c>
      <c r="L94" s="42">
        <v>-2.37</v>
      </c>
    </row>
    <row r="95" spans="2:12">
      <c r="B95" s="42">
        <v>19</v>
      </c>
      <c r="C95" s="42">
        <v>-2</v>
      </c>
      <c r="D95" s="42">
        <v>-2.31</v>
      </c>
      <c r="E95" s="42">
        <v>-2.5499999999999998</v>
      </c>
      <c r="F95" s="42">
        <v>-2.73</v>
      </c>
      <c r="G95" s="42">
        <v>-2.77</v>
      </c>
      <c r="H95" s="42">
        <v>-2.36</v>
      </c>
      <c r="I95" s="42">
        <v>-2.42</v>
      </c>
      <c r="J95" s="42">
        <v>-2.4700000000000002</v>
      </c>
      <c r="K95" s="42">
        <v>-2.19</v>
      </c>
      <c r="L95" s="42">
        <v>-2.29</v>
      </c>
    </row>
    <row r="96" spans="2:12">
      <c r="B96" s="42">
        <v>20</v>
      </c>
      <c r="C96" s="42">
        <v>-1.95</v>
      </c>
      <c r="D96" s="42">
        <v>-2.2599999999999998</v>
      </c>
      <c r="E96" s="42">
        <v>-2.36</v>
      </c>
      <c r="F96" s="42">
        <v>-2.9</v>
      </c>
      <c r="G96" s="42">
        <v>-3.09</v>
      </c>
      <c r="H96" s="42">
        <v>-2.8</v>
      </c>
      <c r="I96" s="42">
        <v>-2.83</v>
      </c>
      <c r="J96" s="42">
        <v>-2.5299999999999998</v>
      </c>
      <c r="K96" s="42">
        <v>-2.4700000000000002</v>
      </c>
      <c r="L96" s="42">
        <v>-2.4</v>
      </c>
    </row>
    <row r="97" spans="2:12">
      <c r="B97" s="8" t="s">
        <v>30</v>
      </c>
      <c r="C97" s="27">
        <f>SUBTOTAL(101,C77:C96)</f>
        <v>-2.0324999999999998</v>
      </c>
      <c r="D97" s="27">
        <f t="shared" ref="D97:L97" si="0">SUBTOTAL(101,D77:D96)</f>
        <v>-2.2794999999999996</v>
      </c>
      <c r="E97" s="27">
        <f t="shared" si="0"/>
        <v>-2.4394999999999998</v>
      </c>
      <c r="F97" s="27">
        <f t="shared" si="0"/>
        <v>-2.7894999999999994</v>
      </c>
      <c r="G97" s="27">
        <f t="shared" si="0"/>
        <v>-2.8920000000000003</v>
      </c>
      <c r="H97" s="27">
        <f t="shared" si="0"/>
        <v>-2.5609999999999995</v>
      </c>
      <c r="I97" s="27">
        <f t="shared" si="0"/>
        <v>-2.5659999999999998</v>
      </c>
      <c r="J97" s="27">
        <f t="shared" si="0"/>
        <v>-2.452</v>
      </c>
      <c r="K97" s="27">
        <f t="shared" si="0"/>
        <v>-2.35</v>
      </c>
      <c r="L97" s="27">
        <f t="shared" si="0"/>
        <v>-2.3449999999999998</v>
      </c>
    </row>
    <row r="98" spans="2:12">
      <c r="B98" s="8" t="s">
        <v>31</v>
      </c>
      <c r="C98" s="27">
        <f>STDEV(C77:C96)</f>
        <v>6.0946482131539387E-2</v>
      </c>
      <c r="D98" s="27">
        <f t="shared" ref="D98:L98" si="1">STDEV(D77:D96)</f>
        <v>3.1030545223087909E-2</v>
      </c>
      <c r="E98" s="27">
        <f t="shared" si="1"/>
        <v>0.10328677502341665</v>
      </c>
      <c r="F98" s="27">
        <f t="shared" si="1"/>
        <v>0.11459195342378087</v>
      </c>
      <c r="G98" s="27">
        <f t="shared" si="1"/>
        <v>0.15129615433244911</v>
      </c>
      <c r="H98" s="27">
        <f t="shared" si="1"/>
        <v>0.22393373079881165</v>
      </c>
      <c r="I98" s="27">
        <f t="shared" si="1"/>
        <v>0.16655645478809758</v>
      </c>
      <c r="J98" s="27">
        <f t="shared" si="1"/>
        <v>5.0638034384395278E-2</v>
      </c>
      <c r="K98" s="27">
        <f t="shared" si="1"/>
        <v>0.14245959722709395</v>
      </c>
      <c r="L98" s="27">
        <f t="shared" si="1"/>
        <v>6.3287148441812893E-2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2:M106"/>
  <sheetViews>
    <sheetView topLeftCell="A82" workbookViewId="0">
      <selection activeCell="M97" sqref="M97"/>
    </sheetView>
  </sheetViews>
  <sheetFormatPr baseColWidth="10" defaultRowHeight="15"/>
  <sheetData>
    <row r="2" spans="3:13" ht="21">
      <c r="C2" s="11"/>
      <c r="D2" s="11"/>
      <c r="E2" s="11"/>
      <c r="F2" s="15" t="s">
        <v>32</v>
      </c>
      <c r="G2" s="14" t="s">
        <v>33</v>
      </c>
      <c r="H2" s="14"/>
      <c r="I2" s="14"/>
      <c r="J2" s="11"/>
      <c r="K2" s="11"/>
      <c r="L2" s="11"/>
      <c r="M2" s="11"/>
    </row>
    <row r="3" spans="3:13"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3:13">
      <c r="C4" s="17" t="s">
        <v>34</v>
      </c>
      <c r="D4" s="17" t="s">
        <v>3</v>
      </c>
      <c r="E4" s="17" t="s">
        <v>4</v>
      </c>
      <c r="F4" s="17" t="s">
        <v>5</v>
      </c>
      <c r="G4" s="17" t="s">
        <v>6</v>
      </c>
      <c r="H4" s="17" t="s">
        <v>7</v>
      </c>
      <c r="I4" s="17" t="s">
        <v>8</v>
      </c>
      <c r="J4" s="17" t="s">
        <v>9</v>
      </c>
      <c r="K4" s="17" t="s">
        <v>10</v>
      </c>
      <c r="L4" s="17" t="s">
        <v>11</v>
      </c>
      <c r="M4" s="17" t="s">
        <v>12</v>
      </c>
    </row>
    <row r="5" spans="3:13">
      <c r="C5" s="11">
        <v>1</v>
      </c>
      <c r="D5" s="11">
        <v>0.88</v>
      </c>
      <c r="E5" s="11">
        <v>-1.01</v>
      </c>
      <c r="F5" s="11">
        <v>-1.6</v>
      </c>
      <c r="G5" s="11">
        <v>-0.6</v>
      </c>
      <c r="H5" s="11">
        <v>-0.87</v>
      </c>
      <c r="I5" s="11">
        <v>-0.9</v>
      </c>
      <c r="J5" s="11">
        <v>-0.82</v>
      </c>
      <c r="K5" s="11">
        <v>-1.52</v>
      </c>
      <c r="L5" s="11">
        <v>-1.42</v>
      </c>
      <c r="M5" s="11">
        <v>0.32</v>
      </c>
    </row>
    <row r="6" spans="3:13">
      <c r="C6" s="11">
        <v>2</v>
      </c>
      <c r="D6" s="11">
        <v>0.47</v>
      </c>
      <c r="E6" s="11">
        <v>-1.1000000000000001</v>
      </c>
      <c r="F6" s="11">
        <v>-1.89</v>
      </c>
      <c r="G6" s="11">
        <v>-0.87</v>
      </c>
      <c r="H6" s="11">
        <v>-1.17</v>
      </c>
      <c r="I6" s="11">
        <v>-1.2</v>
      </c>
      <c r="J6" s="11">
        <v>-1</v>
      </c>
      <c r="K6" s="11">
        <v>-1.79</v>
      </c>
      <c r="L6" s="11">
        <v>-1.44</v>
      </c>
      <c r="M6" s="11">
        <v>0.14000000000000001</v>
      </c>
    </row>
    <row r="7" spans="3:13">
      <c r="C7" s="11">
        <v>3</v>
      </c>
      <c r="D7" s="11">
        <v>0.49</v>
      </c>
      <c r="E7" s="11">
        <v>-1.1200000000000001</v>
      </c>
      <c r="F7" s="11">
        <v>-1.9</v>
      </c>
      <c r="G7" s="11">
        <v>-0.86</v>
      </c>
      <c r="H7" s="11">
        <v>-1.17</v>
      </c>
      <c r="I7" s="11">
        <v>-1.17</v>
      </c>
      <c r="J7" s="11">
        <v>-1.01</v>
      </c>
      <c r="K7" s="11">
        <v>-1.72</v>
      </c>
      <c r="L7" s="11">
        <v>-1.41</v>
      </c>
      <c r="M7" s="11">
        <v>-0.18</v>
      </c>
    </row>
    <row r="8" spans="3:13">
      <c r="C8" s="11">
        <v>4</v>
      </c>
      <c r="D8" s="11">
        <v>0.55000000000000004</v>
      </c>
      <c r="E8" s="11">
        <v>-1.05</v>
      </c>
      <c r="F8" s="11">
        <v>-1.89</v>
      </c>
      <c r="G8" s="11">
        <v>-0.95</v>
      </c>
      <c r="H8" s="11">
        <v>-1.28</v>
      </c>
      <c r="I8" s="11">
        <v>-1.27</v>
      </c>
      <c r="J8" s="11">
        <v>-1.07</v>
      </c>
      <c r="K8" s="11">
        <v>-1.76</v>
      </c>
      <c r="L8" s="11">
        <v>-1.35</v>
      </c>
      <c r="M8" s="11">
        <v>0.2</v>
      </c>
    </row>
    <row r="9" spans="3:13">
      <c r="C9" s="11">
        <v>5</v>
      </c>
      <c r="D9" s="11">
        <v>0.68</v>
      </c>
      <c r="E9" s="11">
        <v>-1.1000000000000001</v>
      </c>
      <c r="F9" s="11">
        <v>-1.86</v>
      </c>
      <c r="G9" s="11">
        <v>-0.9</v>
      </c>
      <c r="H9" s="11">
        <v>-1.23</v>
      </c>
      <c r="I9" s="11">
        <v>-1.22</v>
      </c>
      <c r="J9" s="11">
        <v>-1.26</v>
      </c>
      <c r="K9" s="11">
        <v>-1.77</v>
      </c>
      <c r="L9" s="11">
        <v>-1.36</v>
      </c>
      <c r="M9" s="11">
        <v>0.05</v>
      </c>
    </row>
    <row r="10" spans="3:13">
      <c r="C10" s="11">
        <v>6</v>
      </c>
      <c r="D10" s="11">
        <v>0.63</v>
      </c>
      <c r="E10" s="11">
        <v>-1.1000000000000001</v>
      </c>
      <c r="F10" s="11">
        <v>-1.89</v>
      </c>
      <c r="G10" s="11">
        <v>-1.22</v>
      </c>
      <c r="H10" s="11">
        <v>-1.62</v>
      </c>
      <c r="I10" s="11">
        <v>-1.3</v>
      </c>
      <c r="J10" s="11">
        <v>-1.01</v>
      </c>
      <c r="K10" s="11">
        <v>-1.97</v>
      </c>
      <c r="L10" s="11">
        <v>-1.65</v>
      </c>
      <c r="M10" s="11">
        <v>-0.18</v>
      </c>
    </row>
    <row r="11" spans="3:13">
      <c r="C11" s="11">
        <v>7</v>
      </c>
      <c r="D11" s="11">
        <v>0.62</v>
      </c>
      <c r="E11" s="11">
        <v>-1.05</v>
      </c>
      <c r="F11" s="11">
        <v>-1.8</v>
      </c>
      <c r="G11" s="11">
        <v>-0.75</v>
      </c>
      <c r="H11" s="11">
        <v>-1.2</v>
      </c>
      <c r="I11" s="11">
        <v>-1.03</v>
      </c>
      <c r="J11" s="11">
        <v>-1.24</v>
      </c>
      <c r="K11" s="11">
        <v>-1.98</v>
      </c>
      <c r="L11" s="11">
        <v>-1.41</v>
      </c>
      <c r="M11" s="11">
        <v>-0.04</v>
      </c>
    </row>
    <row r="12" spans="3:13">
      <c r="C12" s="11">
        <v>8</v>
      </c>
      <c r="D12" s="11">
        <v>0.49</v>
      </c>
      <c r="E12" s="11">
        <v>-1.3</v>
      </c>
      <c r="F12" s="11">
        <v>-2.17</v>
      </c>
      <c r="G12" s="11">
        <v>-0.97</v>
      </c>
      <c r="H12" s="11">
        <v>-1.54</v>
      </c>
      <c r="I12" s="11">
        <v>-1.5</v>
      </c>
      <c r="J12" s="11">
        <v>-0.89</v>
      </c>
      <c r="K12" s="11">
        <v>-1.89</v>
      </c>
      <c r="L12" s="11">
        <v>-1.86</v>
      </c>
      <c r="M12" s="11">
        <v>0.08</v>
      </c>
    </row>
    <row r="13" spans="3:13">
      <c r="C13" s="11">
        <v>9</v>
      </c>
      <c r="D13" s="11">
        <v>0.39</v>
      </c>
      <c r="E13" s="11">
        <v>-1.17</v>
      </c>
      <c r="F13" s="11">
        <v>-1.81</v>
      </c>
      <c r="G13" s="11">
        <v>-0.77</v>
      </c>
      <c r="H13" s="11">
        <v>-1.08</v>
      </c>
      <c r="I13" s="11">
        <v>-1.0900000000000001</v>
      </c>
      <c r="J13" s="11">
        <v>-0.95</v>
      </c>
      <c r="K13" s="11">
        <v>-1.76</v>
      </c>
      <c r="L13" s="11">
        <v>-1.47</v>
      </c>
      <c r="M13" s="11">
        <v>0.11</v>
      </c>
    </row>
    <row r="14" spans="3:13">
      <c r="C14" s="11">
        <v>10</v>
      </c>
      <c r="D14" s="11">
        <v>0.69</v>
      </c>
      <c r="E14" s="11">
        <v>-1.05</v>
      </c>
      <c r="F14" s="11">
        <v>-1.84</v>
      </c>
      <c r="G14" s="11">
        <v>-0.93</v>
      </c>
      <c r="H14" s="11">
        <v>-1.4</v>
      </c>
      <c r="I14" s="11">
        <v>-1.27</v>
      </c>
      <c r="J14" s="11">
        <v>-1.08</v>
      </c>
      <c r="K14" s="11">
        <v>-1.76</v>
      </c>
      <c r="L14" s="11">
        <v>-1.51</v>
      </c>
      <c r="M14" s="11">
        <v>0.2</v>
      </c>
    </row>
    <row r="15" spans="3:13">
      <c r="C15" s="11">
        <v>11</v>
      </c>
      <c r="D15" s="11">
        <v>0.53</v>
      </c>
      <c r="E15" s="11">
        <v>-1.1000000000000001</v>
      </c>
      <c r="F15" s="11">
        <v>-1.86</v>
      </c>
      <c r="G15" s="11">
        <v>-0.81</v>
      </c>
      <c r="H15" s="11">
        <v>-1.1100000000000001</v>
      </c>
      <c r="I15" s="11">
        <v>-1.1200000000000001</v>
      </c>
      <c r="J15" s="11">
        <v>-0.99</v>
      </c>
      <c r="K15" s="11">
        <v>-1.78</v>
      </c>
      <c r="L15" s="11">
        <v>-1.42</v>
      </c>
      <c r="M15" s="11">
        <v>0</v>
      </c>
    </row>
    <row r="16" spans="3:13">
      <c r="C16" s="11">
        <v>12</v>
      </c>
      <c r="D16" s="11">
        <v>0.48</v>
      </c>
      <c r="E16" s="11">
        <v>-1.18</v>
      </c>
      <c r="F16" s="11">
        <v>-1.9</v>
      </c>
      <c r="G16" s="11">
        <v>-0.84</v>
      </c>
      <c r="H16" s="11">
        <v>-1.19</v>
      </c>
      <c r="I16" s="11">
        <v>-1.18</v>
      </c>
      <c r="J16" s="11">
        <v>-1.01</v>
      </c>
      <c r="K16" s="11">
        <v>-1.76</v>
      </c>
      <c r="L16" s="11">
        <v>-1.38</v>
      </c>
      <c r="M16" s="11">
        <v>0.08</v>
      </c>
    </row>
    <row r="17" spans="3:13">
      <c r="C17" s="11">
        <v>13</v>
      </c>
      <c r="D17" s="11">
        <v>-0.03</v>
      </c>
      <c r="E17" s="11">
        <v>-1.1499999999999999</v>
      </c>
      <c r="F17" s="11">
        <v>-1.89</v>
      </c>
      <c r="G17" s="11">
        <v>-0.89</v>
      </c>
      <c r="H17" s="11">
        <v>-1.19</v>
      </c>
      <c r="I17" s="11">
        <v>-1.1599999999999999</v>
      </c>
      <c r="J17" s="11">
        <v>-1</v>
      </c>
      <c r="K17" s="11">
        <v>-1.81</v>
      </c>
      <c r="L17" s="11">
        <v>1.54</v>
      </c>
      <c r="M17" s="11">
        <v>0.45</v>
      </c>
    </row>
    <row r="18" spans="3:13">
      <c r="C18" s="11">
        <v>14</v>
      </c>
      <c r="D18" s="11">
        <v>-0.64</v>
      </c>
      <c r="E18" s="11">
        <v>-1.4</v>
      </c>
      <c r="F18" s="11">
        <v>-2.06</v>
      </c>
      <c r="G18" s="11">
        <v>-0.87</v>
      </c>
      <c r="H18" s="11">
        <v>-1.1299999999999999</v>
      </c>
      <c r="I18" s="11">
        <v>-1.1299999999999999</v>
      </c>
      <c r="J18" s="11">
        <v>-0.97</v>
      </c>
      <c r="K18" s="11">
        <v>-2.04</v>
      </c>
      <c r="L18" s="11">
        <v>-1.62</v>
      </c>
      <c r="M18" s="11">
        <v>-0.6</v>
      </c>
    </row>
    <row r="19" spans="3:13">
      <c r="C19" s="11">
        <v>15</v>
      </c>
      <c r="D19" s="11">
        <v>-0.3</v>
      </c>
      <c r="E19" s="11">
        <v>-1.27</v>
      </c>
      <c r="F19" s="11">
        <v>-1.99</v>
      </c>
      <c r="G19" s="11">
        <v>-0.93</v>
      </c>
      <c r="H19" s="11">
        <v>-1.24</v>
      </c>
      <c r="I19" s="11">
        <v>-1.23</v>
      </c>
      <c r="J19" s="11">
        <v>-1.01</v>
      </c>
      <c r="K19" s="11">
        <v>-2.0499999999999998</v>
      </c>
      <c r="L19" s="11">
        <v>-1.57</v>
      </c>
      <c r="M19" s="11">
        <v>-0.18</v>
      </c>
    </row>
    <row r="20" spans="3:13">
      <c r="C20" s="11">
        <v>16</v>
      </c>
      <c r="D20" s="11">
        <v>-0.08</v>
      </c>
      <c r="E20" s="11">
        <v>-1.29</v>
      </c>
      <c r="F20" s="11">
        <v>-2.2000000000000002</v>
      </c>
      <c r="G20" s="11">
        <v>-0.88</v>
      </c>
      <c r="H20" s="11">
        <v>-1.17</v>
      </c>
      <c r="I20" s="11">
        <v>-1.17</v>
      </c>
      <c r="J20" s="11">
        <v>-1</v>
      </c>
      <c r="K20" s="11">
        <v>-2.2200000000000002</v>
      </c>
      <c r="L20" s="11">
        <v>-1.6</v>
      </c>
      <c r="M20" s="11">
        <v>-0.19</v>
      </c>
    </row>
    <row r="21" spans="3:13">
      <c r="C21" s="11">
        <v>17</v>
      </c>
      <c r="D21" s="11">
        <v>-0.12</v>
      </c>
      <c r="E21" s="11">
        <v>-1.28</v>
      </c>
      <c r="F21" s="11">
        <v>-2.2799999999999998</v>
      </c>
      <c r="G21" s="11">
        <v>-0.94</v>
      </c>
      <c r="H21" s="11">
        <v>-1.23</v>
      </c>
      <c r="I21" s="11">
        <v>-1.21</v>
      </c>
      <c r="J21" s="11">
        <v>-1.03</v>
      </c>
      <c r="K21" s="11">
        <v>-2.3199999999999998</v>
      </c>
      <c r="L21" s="11">
        <v>-1.61</v>
      </c>
      <c r="M21" s="11">
        <v>-0.21</v>
      </c>
    </row>
    <row r="22" spans="3:13">
      <c r="C22" s="11">
        <v>18</v>
      </c>
      <c r="D22" s="11">
        <v>-0.15</v>
      </c>
      <c r="E22" s="11">
        <v>-1.34</v>
      </c>
      <c r="F22" s="11">
        <v>-2.25</v>
      </c>
      <c r="G22" s="11">
        <v>-0.84</v>
      </c>
      <c r="H22" s="11">
        <v>-1.1299999999999999</v>
      </c>
      <c r="I22" s="11">
        <v>-1.1200000000000001</v>
      </c>
      <c r="J22" s="11">
        <v>-0.97</v>
      </c>
      <c r="K22" s="11">
        <v>-2.3199999999999998</v>
      </c>
      <c r="L22" s="11">
        <v>-1.65</v>
      </c>
      <c r="M22" s="11">
        <v>-0.26</v>
      </c>
    </row>
    <row r="23" spans="3:13">
      <c r="C23" s="12" t="s">
        <v>30</v>
      </c>
      <c r="D23" s="12">
        <v>0.31</v>
      </c>
      <c r="E23" s="12">
        <v>-1.1700000000000002</v>
      </c>
      <c r="F23" s="12">
        <v>-1.9488888888888889</v>
      </c>
      <c r="G23" s="12">
        <v>-0.87888888888888894</v>
      </c>
      <c r="H23" s="12">
        <v>-1.2194444444444441</v>
      </c>
      <c r="I23" s="12">
        <v>-1.1816666666666666</v>
      </c>
      <c r="J23" s="12">
        <v>-1.0172222222222222</v>
      </c>
      <c r="K23" s="12">
        <v>-1.9011111111111114</v>
      </c>
      <c r="L23" s="12">
        <v>-1.3438888888888887</v>
      </c>
      <c r="M23" s="12">
        <v>-1.1666666666666653E-2</v>
      </c>
    </row>
    <row r="24" spans="3:13">
      <c r="C24" s="13" t="s">
        <v>31</v>
      </c>
      <c r="D24" s="11">
        <v>0.41834407454376871</v>
      </c>
      <c r="E24" s="11">
        <v>0.11545307169887632</v>
      </c>
      <c r="F24" s="11">
        <v>0.17752841989180501</v>
      </c>
      <c r="G24" s="11">
        <v>0.12218062274830405</v>
      </c>
      <c r="H24" s="11">
        <v>0.16787503132923473</v>
      </c>
      <c r="I24" s="11">
        <v>0.12310922935727149</v>
      </c>
      <c r="J24" s="11">
        <v>0.10328746610114305</v>
      </c>
      <c r="K24" s="11">
        <v>0.21900547639912823</v>
      </c>
      <c r="L24" s="11">
        <v>0.73200079467080714</v>
      </c>
      <c r="M24" s="11">
        <v>0.2468686242661445</v>
      </c>
    </row>
    <row r="25" spans="3:13" ht="15.75">
      <c r="C25" s="16" t="s">
        <v>15</v>
      </c>
      <c r="D25" s="11">
        <v>9.8604643993036464E-2</v>
      </c>
      <c r="E25" s="11">
        <v>2.7212549969030709E-2</v>
      </c>
      <c r="F25" s="11">
        <v>4.1843849852942705E-2</v>
      </c>
      <c r="G25" s="11">
        <v>2.879824895830705E-2</v>
      </c>
      <c r="H25" s="11">
        <v>3.9568524348268672E-2</v>
      </c>
      <c r="I25" s="11">
        <v>2.901712363505889E-2</v>
      </c>
      <c r="J25" s="11">
        <v>2.4345089230564637E-2</v>
      </c>
      <c r="K25" s="11">
        <v>5.1620085826271325E-2</v>
      </c>
      <c r="L25" s="11">
        <v>0.17253424191522312</v>
      </c>
      <c r="M25" s="11">
        <v>5.8187492760261562E-2</v>
      </c>
    </row>
    <row r="26" spans="3:13" ht="15.75">
      <c r="C26" s="16" t="s">
        <v>16</v>
      </c>
      <c r="D26" s="11">
        <v>0.20706975238537662</v>
      </c>
      <c r="E26" s="11">
        <v>5.7146354934964491E-2</v>
      </c>
      <c r="F26" s="11">
        <v>8.7872084691179686E-2</v>
      </c>
      <c r="G26" s="11">
        <v>6.0476322812444805E-2</v>
      </c>
      <c r="H26" s="11">
        <v>8.3093901131364209E-2</v>
      </c>
      <c r="I26" s="11">
        <v>6.0935959633623672E-2</v>
      </c>
      <c r="J26" s="11">
        <v>5.1124687384185741E-2</v>
      </c>
      <c r="K26" s="11">
        <v>0.10840218023516979</v>
      </c>
      <c r="L26" s="11">
        <v>0.36232190802196856</v>
      </c>
      <c r="M26" s="11">
        <v>0.12219373479654928</v>
      </c>
    </row>
    <row r="27" spans="3:13" ht="15.75">
      <c r="C27" s="16" t="s">
        <v>17</v>
      </c>
      <c r="D27" s="11">
        <v>0.21</v>
      </c>
      <c r="E27" s="11">
        <v>0.06</v>
      </c>
      <c r="F27" s="11">
        <v>0.09</v>
      </c>
      <c r="G27" s="11">
        <v>7.0000000000000007E-2</v>
      </c>
      <c r="H27" s="11">
        <v>0.09</v>
      </c>
      <c r="I27" s="11">
        <v>7.0000000000000007E-2</v>
      </c>
      <c r="J27" s="11">
        <v>0.06</v>
      </c>
      <c r="K27" s="11">
        <v>0.11</v>
      </c>
      <c r="L27" s="11">
        <v>0.4</v>
      </c>
      <c r="M27" s="11">
        <v>0.13</v>
      </c>
    </row>
    <row r="37" spans="3:11" ht="18.75">
      <c r="C37" s="18"/>
      <c r="D37" s="18"/>
      <c r="E37" s="18"/>
      <c r="F37" s="18"/>
      <c r="G37" s="20" t="s">
        <v>35</v>
      </c>
      <c r="H37" s="18"/>
      <c r="I37" s="18"/>
      <c r="J37" s="18"/>
      <c r="K37" s="18"/>
    </row>
    <row r="39" spans="3:11">
      <c r="C39" s="21" t="s">
        <v>34</v>
      </c>
      <c r="D39" s="22" t="s">
        <v>4</v>
      </c>
      <c r="E39" s="22" t="s">
        <v>5</v>
      </c>
      <c r="F39" s="22" t="s">
        <v>6</v>
      </c>
      <c r="G39" s="22" t="s">
        <v>7</v>
      </c>
      <c r="H39" s="22" t="s">
        <v>8</v>
      </c>
      <c r="I39" s="22" t="s">
        <v>9</v>
      </c>
      <c r="J39" s="22" t="s">
        <v>10</v>
      </c>
      <c r="K39" s="22" t="s">
        <v>11</v>
      </c>
    </row>
    <row r="40" spans="3:11">
      <c r="C40" s="18">
        <v>1</v>
      </c>
      <c r="D40" s="18">
        <v>-0.99</v>
      </c>
      <c r="E40" s="18">
        <v>-1.41</v>
      </c>
      <c r="F40" s="18">
        <v>-0.76</v>
      </c>
      <c r="G40" s="18">
        <v>-1.0900000000000001</v>
      </c>
      <c r="H40" s="18">
        <v>-1.06</v>
      </c>
      <c r="I40" s="18">
        <v>-0.83</v>
      </c>
      <c r="J40" s="18">
        <v>-1</v>
      </c>
      <c r="K40" s="18">
        <v>-1.47</v>
      </c>
    </row>
    <row r="41" spans="3:11">
      <c r="C41" s="18">
        <v>2</v>
      </c>
      <c r="D41" s="18">
        <v>-1.01</v>
      </c>
      <c r="E41" s="18">
        <v>-1.44</v>
      </c>
      <c r="F41" s="18">
        <v>-0.77</v>
      </c>
      <c r="G41" s="18">
        <v>-1.0900000000000001</v>
      </c>
      <c r="H41" s="18">
        <v>-1.1000000000000001</v>
      </c>
      <c r="I41" s="18">
        <v>-0.88</v>
      </c>
      <c r="J41" s="18">
        <v>-1.04</v>
      </c>
      <c r="K41" s="18">
        <v>-1.35</v>
      </c>
    </row>
    <row r="42" spans="3:11">
      <c r="C42" s="18">
        <v>3</v>
      </c>
      <c r="D42" s="18">
        <v>-1.01</v>
      </c>
      <c r="E42" s="18">
        <v>-1.43</v>
      </c>
      <c r="F42" s="18">
        <v>-0.78</v>
      </c>
      <c r="G42" s="18">
        <v>-1.1000000000000001</v>
      </c>
      <c r="H42" s="18">
        <v>-1.1000000000000001</v>
      </c>
      <c r="I42" s="18">
        <v>-0.87</v>
      </c>
      <c r="J42" s="18">
        <v>-1</v>
      </c>
      <c r="K42" s="18">
        <v>-1.27</v>
      </c>
    </row>
    <row r="43" spans="3:11">
      <c r="C43" s="18">
        <v>4</v>
      </c>
      <c r="D43" s="18">
        <v>-1.01</v>
      </c>
      <c r="E43" s="18">
        <v>-1.41</v>
      </c>
      <c r="F43" s="18">
        <v>-0.74</v>
      </c>
      <c r="G43" s="18">
        <v>-1.06</v>
      </c>
      <c r="H43" s="18">
        <v>-1.04</v>
      </c>
      <c r="I43" s="18">
        <v>-0.84</v>
      </c>
      <c r="J43" s="18">
        <v>-0.99</v>
      </c>
      <c r="K43" s="18">
        <v>-1.3</v>
      </c>
    </row>
    <row r="44" spans="3:11">
      <c r="C44" s="18">
        <v>5</v>
      </c>
      <c r="D44" s="18">
        <v>-1.0900000000000001</v>
      </c>
      <c r="E44" s="18">
        <v>-1.42</v>
      </c>
      <c r="F44" s="18">
        <v>-0.74</v>
      </c>
      <c r="G44" s="18">
        <v>-1.06</v>
      </c>
      <c r="H44" s="18">
        <v>-1.05</v>
      </c>
      <c r="I44" s="18">
        <v>-0.85</v>
      </c>
      <c r="J44" s="18">
        <v>-0.99</v>
      </c>
      <c r="K44" s="18">
        <v>-1.3</v>
      </c>
    </row>
    <row r="45" spans="3:11">
      <c r="C45" s="18">
        <v>6</v>
      </c>
      <c r="D45" s="18">
        <v>-1</v>
      </c>
      <c r="E45" s="18">
        <v>-1.43</v>
      </c>
      <c r="F45" s="18">
        <v>-0.77</v>
      </c>
      <c r="G45" s="18">
        <v>-1.1100000000000001</v>
      </c>
      <c r="H45" s="18">
        <v>-1.1000000000000001</v>
      </c>
      <c r="I45" s="18">
        <v>-0.87</v>
      </c>
      <c r="J45" s="18">
        <v>-1</v>
      </c>
      <c r="K45" s="18">
        <v>-1.3</v>
      </c>
    </row>
    <row r="46" spans="3:11">
      <c r="C46" s="18">
        <v>7</v>
      </c>
      <c r="D46" s="18">
        <v>-0.97</v>
      </c>
      <c r="E46" s="18">
        <v>-1.38</v>
      </c>
      <c r="F46" s="18">
        <v>-0.71</v>
      </c>
      <c r="G46" s="18">
        <v>-1.03</v>
      </c>
      <c r="H46" s="18">
        <v>-1.02</v>
      </c>
      <c r="I46" s="18">
        <v>-0.8</v>
      </c>
      <c r="J46" s="18">
        <v>-0.99</v>
      </c>
      <c r="K46" s="18">
        <v>-1.3</v>
      </c>
    </row>
    <row r="47" spans="3:11">
      <c r="C47" s="18">
        <v>8</v>
      </c>
      <c r="D47" s="18">
        <v>-0.98</v>
      </c>
      <c r="E47" s="18">
        <v>-1.42</v>
      </c>
      <c r="F47" s="18">
        <v>-0.72</v>
      </c>
      <c r="G47" s="18">
        <v>-1.04</v>
      </c>
      <c r="H47" s="18">
        <v>-1</v>
      </c>
      <c r="I47" s="18">
        <v>-0.81</v>
      </c>
      <c r="J47" s="18">
        <v>-0.98</v>
      </c>
      <c r="K47" s="18">
        <v>-1.26</v>
      </c>
    </row>
    <row r="48" spans="3:11">
      <c r="C48" s="18">
        <v>9</v>
      </c>
      <c r="D48" s="18">
        <v>-0.96</v>
      </c>
      <c r="E48" s="18">
        <v>-1.43</v>
      </c>
      <c r="F48" s="18">
        <v>-0.72</v>
      </c>
      <c r="G48" s="18">
        <v>-1.04</v>
      </c>
      <c r="H48" s="18">
        <v>-1.03</v>
      </c>
      <c r="I48" s="18">
        <v>-0.84</v>
      </c>
      <c r="J48" s="18">
        <v>-1.03</v>
      </c>
      <c r="K48" s="18">
        <v>-1.29</v>
      </c>
    </row>
    <row r="49" spans="3:11">
      <c r="C49" s="18">
        <v>10</v>
      </c>
      <c r="D49" s="18">
        <v>-0.98</v>
      </c>
      <c r="E49" s="18">
        <v>-1.44</v>
      </c>
      <c r="F49" s="18">
        <v>-0.72</v>
      </c>
      <c r="G49" s="18">
        <v>-1.06</v>
      </c>
      <c r="H49" s="18">
        <v>-1.01</v>
      </c>
      <c r="I49" s="18">
        <v>-0.82</v>
      </c>
      <c r="J49" s="18">
        <v>-1</v>
      </c>
      <c r="K49" s="18">
        <v>-1.29</v>
      </c>
    </row>
    <row r="50" spans="3:11">
      <c r="C50" s="18">
        <v>11</v>
      </c>
      <c r="D50" s="18">
        <v>-1.01</v>
      </c>
      <c r="E50" s="18">
        <v>-1.46</v>
      </c>
      <c r="F50" s="18">
        <v>-0.72</v>
      </c>
      <c r="G50" s="18">
        <v>-1.06</v>
      </c>
      <c r="H50" s="18">
        <v>-1.03</v>
      </c>
      <c r="I50" s="18">
        <v>-0.83</v>
      </c>
      <c r="J50" s="18">
        <v>-1.01</v>
      </c>
      <c r="K50" s="18">
        <v>-1.28</v>
      </c>
    </row>
    <row r="51" spans="3:11">
      <c r="C51" s="18">
        <v>12</v>
      </c>
      <c r="D51" s="18">
        <v>-1.04</v>
      </c>
      <c r="E51" s="18">
        <v>-1.46</v>
      </c>
      <c r="F51" s="18">
        <v>-0.71</v>
      </c>
      <c r="G51" s="18">
        <v>-1.04</v>
      </c>
      <c r="H51" s="18">
        <v>-0.99</v>
      </c>
      <c r="I51" s="18">
        <v>-0.79</v>
      </c>
      <c r="J51" s="18">
        <v>-1.02</v>
      </c>
      <c r="K51" s="18">
        <v>-1.28</v>
      </c>
    </row>
    <row r="52" spans="3:11">
      <c r="C52" s="18">
        <v>13</v>
      </c>
      <c r="D52" s="18">
        <v>-1.01</v>
      </c>
      <c r="E52" s="18">
        <v>-1.46</v>
      </c>
      <c r="F52" s="18">
        <v>-0.75</v>
      </c>
      <c r="G52" s="18">
        <v>-1.05</v>
      </c>
      <c r="H52" s="18">
        <v>-1.01</v>
      </c>
      <c r="I52" s="18">
        <v>-0.81</v>
      </c>
      <c r="J52" s="18">
        <v>-1.04</v>
      </c>
      <c r="K52" s="18">
        <v>-1.33</v>
      </c>
    </row>
    <row r="53" spans="3:11">
      <c r="C53" s="18">
        <v>14</v>
      </c>
      <c r="D53" s="18">
        <v>-1.01</v>
      </c>
      <c r="E53" s="18">
        <v>-1.44</v>
      </c>
      <c r="F53" s="18">
        <v>-0.7</v>
      </c>
      <c r="G53" s="18">
        <v>-1.02</v>
      </c>
      <c r="H53" s="18">
        <v>-1</v>
      </c>
      <c r="I53" s="18">
        <v>-0.8</v>
      </c>
      <c r="J53" s="18">
        <v>-1.01</v>
      </c>
      <c r="K53" s="18">
        <v>-1.33</v>
      </c>
    </row>
    <row r="54" spans="3:11">
      <c r="C54" s="18">
        <v>15</v>
      </c>
      <c r="D54" s="18">
        <v>-1</v>
      </c>
      <c r="E54" s="18">
        <v>-1.43</v>
      </c>
      <c r="F54" s="18">
        <v>-0.71</v>
      </c>
      <c r="G54" s="18">
        <v>-1.03</v>
      </c>
      <c r="H54" s="18">
        <v>-1.02</v>
      </c>
      <c r="I54" s="18">
        <v>-0.81</v>
      </c>
      <c r="J54" s="18">
        <v>-1.03</v>
      </c>
      <c r="K54" s="18">
        <v>-1.29</v>
      </c>
    </row>
    <row r="55" spans="3:11">
      <c r="C55" s="18">
        <v>16</v>
      </c>
      <c r="D55" s="18">
        <v>-0.97</v>
      </c>
      <c r="E55" s="18">
        <v>-1.43</v>
      </c>
      <c r="F55" s="18">
        <v>-0.71</v>
      </c>
      <c r="G55" s="18">
        <v>-1.02</v>
      </c>
      <c r="H55" s="18">
        <v>-1</v>
      </c>
      <c r="I55" s="18">
        <v>-0.79</v>
      </c>
      <c r="J55" s="18">
        <v>-1.03</v>
      </c>
      <c r="K55" s="18">
        <v>-1.29</v>
      </c>
    </row>
    <row r="56" spans="3:11">
      <c r="C56" s="18">
        <v>17</v>
      </c>
      <c r="D56" s="18">
        <v>-0.99</v>
      </c>
      <c r="E56" s="18">
        <v>-1.44</v>
      </c>
      <c r="F56" s="18">
        <v>-0.72</v>
      </c>
      <c r="G56" s="18">
        <v>-1.07</v>
      </c>
      <c r="H56" s="18">
        <v>-1.05</v>
      </c>
      <c r="I56" s="18">
        <v>-0.82</v>
      </c>
      <c r="J56" s="18">
        <v>-1.03</v>
      </c>
      <c r="K56" s="18">
        <v>-1.33</v>
      </c>
    </row>
    <row r="57" spans="3:11">
      <c r="C57" s="18">
        <v>18</v>
      </c>
      <c r="D57" s="18">
        <v>-1.08</v>
      </c>
      <c r="E57" s="18">
        <v>-1.44</v>
      </c>
      <c r="F57" s="18">
        <v>-0.72</v>
      </c>
      <c r="G57" s="18">
        <v>-1.03</v>
      </c>
      <c r="H57" s="18">
        <v>-1.01</v>
      </c>
      <c r="I57" s="18">
        <v>-0.81</v>
      </c>
      <c r="J57" s="18">
        <v>-1.01</v>
      </c>
      <c r="K57" s="18">
        <v>-1.32</v>
      </c>
    </row>
    <row r="58" spans="3:11">
      <c r="C58" s="18">
        <v>19</v>
      </c>
      <c r="D58" s="18">
        <v>-1</v>
      </c>
      <c r="E58" s="18">
        <v>-1.47</v>
      </c>
      <c r="F58" s="18">
        <v>-0.75</v>
      </c>
      <c r="G58" s="18">
        <v>-1.08</v>
      </c>
      <c r="H58" s="18">
        <v>-1.07</v>
      </c>
      <c r="I58" s="18">
        <v>-0.83</v>
      </c>
      <c r="J58" s="18">
        <v>-1.03</v>
      </c>
      <c r="K58" s="18">
        <v>-1.29</v>
      </c>
    </row>
    <row r="59" spans="3:11">
      <c r="C59" s="18">
        <v>20</v>
      </c>
      <c r="D59" s="18">
        <v>-1</v>
      </c>
      <c r="E59" s="18">
        <v>-1.46</v>
      </c>
      <c r="F59" s="18">
        <v>-0.77</v>
      </c>
      <c r="G59" s="18">
        <v>-1.1000000000000001</v>
      </c>
      <c r="H59" s="18">
        <v>-1.07</v>
      </c>
      <c r="I59" s="18">
        <v>-0.87</v>
      </c>
      <c r="J59" s="18">
        <v>-1.07</v>
      </c>
      <c r="K59" s="18">
        <v>-1.31</v>
      </c>
    </row>
    <row r="62" spans="3:11">
      <c r="C62" s="19" t="s">
        <v>13</v>
      </c>
      <c r="D62" s="18">
        <v>-1.0055000000000001</v>
      </c>
      <c r="E62" s="18">
        <v>-1.4350000000000001</v>
      </c>
      <c r="F62" s="18">
        <v>-0.73450000000000004</v>
      </c>
      <c r="G62" s="18">
        <v>-1.0590000000000004</v>
      </c>
      <c r="H62" s="18">
        <v>-1.038</v>
      </c>
      <c r="I62" s="18">
        <v>-0.82850000000000024</v>
      </c>
      <c r="J62" s="18">
        <v>-1.0150000000000001</v>
      </c>
      <c r="K62" s="18">
        <v>-1.3089999999999995</v>
      </c>
    </row>
    <row r="63" spans="3:11">
      <c r="C63" s="23" t="s">
        <v>36</v>
      </c>
      <c r="D63" s="18">
        <v>3.2843328249833596E-2</v>
      </c>
      <c r="E63" s="18">
        <v>2.1398475105532781E-2</v>
      </c>
      <c r="F63" s="18">
        <v>2.5021043774769838E-2</v>
      </c>
      <c r="G63" s="18">
        <v>2.8265657049165761E-2</v>
      </c>
      <c r="H63" s="18">
        <v>3.5629674208593719E-2</v>
      </c>
      <c r="I63" s="18">
        <v>2.7772572611727619E-2</v>
      </c>
      <c r="J63" s="18">
        <v>2.2360679774997918E-2</v>
      </c>
      <c r="K63" s="18">
        <v>4.3997607590461209E-2</v>
      </c>
    </row>
    <row r="64" spans="3:11" ht="15.75">
      <c r="C64" s="24" t="s">
        <v>15</v>
      </c>
      <c r="D64" s="18">
        <v>7.343991457396711E-3</v>
      </c>
      <c r="E64" s="18">
        <v>4.7848444950808278E-3</v>
      </c>
      <c r="F64" s="18">
        <v>5.5948754748383293E-3</v>
      </c>
      <c r="G64" s="18">
        <v>6.3203930590630753E-3</v>
      </c>
      <c r="H64" s="18">
        <v>7.9670373546586581E-3</v>
      </c>
      <c r="I64" s="18">
        <v>6.2101360269871822E-3</v>
      </c>
      <c r="J64" s="18">
        <v>5.0000000000000044E-3</v>
      </c>
      <c r="K64" s="18">
        <v>9.8381641419631981E-3</v>
      </c>
    </row>
    <row r="65" spans="3:12" ht="15.75">
      <c r="C65" s="24" t="s">
        <v>16</v>
      </c>
      <c r="D65" s="18">
        <v>1.5348942145959126E-2</v>
      </c>
      <c r="E65" s="18">
        <v>1.000032499471893E-2</v>
      </c>
      <c r="F65" s="18">
        <v>1.1693289742412108E-2</v>
      </c>
      <c r="G65" s="18">
        <v>1.3209621493441827E-2</v>
      </c>
      <c r="H65" s="18">
        <v>1.6651108071236594E-2</v>
      </c>
      <c r="I65" s="18">
        <v>1.2979184296403211E-2</v>
      </c>
      <c r="J65" s="18">
        <v>1.045000000000001E-2</v>
      </c>
      <c r="K65" s="18">
        <v>2.0561763056703083E-2</v>
      </c>
    </row>
    <row r="66" spans="3:12" ht="15.75">
      <c r="C66" s="24" t="s">
        <v>17</v>
      </c>
      <c r="D66" s="18">
        <v>1.6E-2</v>
      </c>
      <c r="E66" s="18">
        <v>1.0999999999999999E-2</v>
      </c>
      <c r="F66" s="18">
        <v>1.2E-2</v>
      </c>
      <c r="G66" s="18">
        <v>1.4E-2</v>
      </c>
      <c r="H66" s="18">
        <v>1.7000000000000001E-2</v>
      </c>
      <c r="I66" s="18">
        <v>1.2999999999999999E-2</v>
      </c>
      <c r="J66" s="18">
        <v>1.0999999999999999E-2</v>
      </c>
      <c r="K66" s="18">
        <v>2.1000000000000001E-2</v>
      </c>
    </row>
    <row r="67" spans="3:12" ht="15.75">
      <c r="C67" s="24" t="s">
        <v>37</v>
      </c>
      <c r="D67" s="18">
        <v>2.0499999999999998</v>
      </c>
      <c r="E67" s="18">
        <v>2.8499999999999996</v>
      </c>
      <c r="F67" s="18">
        <v>1.48</v>
      </c>
      <c r="G67" s="18">
        <v>2.13</v>
      </c>
      <c r="H67" s="18">
        <v>2.09</v>
      </c>
      <c r="I67" s="18">
        <v>1.67</v>
      </c>
      <c r="J67" s="18">
        <v>2.0499999999999998</v>
      </c>
      <c r="K67" s="18">
        <v>2.73</v>
      </c>
    </row>
    <row r="68" spans="3:12">
      <c r="C68" s="25" t="s">
        <v>38</v>
      </c>
      <c r="D68" s="18">
        <v>2.8499999999999996</v>
      </c>
    </row>
    <row r="78" spans="3:12" ht="18.75">
      <c r="C78" s="42"/>
      <c r="D78" s="42"/>
      <c r="E78" s="42"/>
      <c r="F78" s="44" t="s">
        <v>56</v>
      </c>
      <c r="G78" s="44"/>
      <c r="H78" s="42"/>
      <c r="I78" s="42"/>
      <c r="J78" s="42"/>
      <c r="K78" s="42"/>
      <c r="L78" s="42"/>
    </row>
    <row r="79" spans="3:12">
      <c r="C79" s="49" t="s">
        <v>34</v>
      </c>
      <c r="D79" s="50" t="s">
        <v>45</v>
      </c>
      <c r="E79" s="50" t="s">
        <v>46</v>
      </c>
      <c r="F79" s="50" t="s">
        <v>47</v>
      </c>
      <c r="G79" s="50" t="s">
        <v>48</v>
      </c>
      <c r="H79" s="50" t="s">
        <v>49</v>
      </c>
      <c r="I79" s="50" t="s">
        <v>50</v>
      </c>
      <c r="J79" s="50" t="s">
        <v>51</v>
      </c>
      <c r="K79" s="50" t="s">
        <v>52</v>
      </c>
      <c r="L79" s="51" t="s">
        <v>57</v>
      </c>
    </row>
    <row r="80" spans="3:12">
      <c r="C80" s="42">
        <v>1</v>
      </c>
      <c r="D80" s="42">
        <v>-2.58</v>
      </c>
      <c r="E80" s="42">
        <v>-2.54</v>
      </c>
      <c r="F80" s="42">
        <v>-3.01</v>
      </c>
      <c r="G80" s="42">
        <v>-3.06</v>
      </c>
      <c r="H80" s="42">
        <v>-2.75</v>
      </c>
      <c r="I80" s="42">
        <v>-2.76</v>
      </c>
      <c r="J80" s="42">
        <v>-2.52</v>
      </c>
      <c r="K80" s="42">
        <v>-2.5299999999999998</v>
      </c>
      <c r="L80" s="42">
        <v>-2.4500000000000002</v>
      </c>
    </row>
    <row r="81" spans="3:12">
      <c r="C81" s="42">
        <v>2</v>
      </c>
      <c r="D81" s="42">
        <v>-2.6</v>
      </c>
      <c r="E81" s="42">
        <v>-2.63</v>
      </c>
      <c r="F81" s="42">
        <v>-2.84</v>
      </c>
      <c r="G81" s="42">
        <v>-2.84</v>
      </c>
      <c r="H81" s="42">
        <v>-2.5499999999999998</v>
      </c>
      <c r="I81" s="42">
        <v>-2.75</v>
      </c>
      <c r="J81" s="42">
        <v>-2.83</v>
      </c>
      <c r="K81" s="42">
        <v>-2.4900000000000002</v>
      </c>
      <c r="L81" s="42">
        <v>-2.63</v>
      </c>
    </row>
    <row r="82" spans="3:12">
      <c r="C82" s="42">
        <v>3</v>
      </c>
      <c r="D82" s="42">
        <v>-2.5</v>
      </c>
      <c r="E82" s="42">
        <v>-2.5499999999999998</v>
      </c>
      <c r="F82" s="42">
        <v>-3.04</v>
      </c>
      <c r="G82" s="42">
        <v>-3.08</v>
      </c>
      <c r="H82" s="42">
        <v>-2.78</v>
      </c>
      <c r="I82" s="42">
        <v>-2.78</v>
      </c>
      <c r="J82" s="42">
        <v>-2.57</v>
      </c>
      <c r="K82" s="42">
        <v>-2.44</v>
      </c>
      <c r="L82" s="42">
        <v>-2.6</v>
      </c>
    </row>
    <row r="83" spans="3:12">
      <c r="C83" s="42">
        <v>4</v>
      </c>
      <c r="D83" s="42">
        <v>-2.48</v>
      </c>
      <c r="E83" s="42">
        <v>-2.64</v>
      </c>
      <c r="F83" s="42">
        <v>-2.93</v>
      </c>
      <c r="G83" s="42">
        <v>-2.87</v>
      </c>
      <c r="H83" s="42">
        <v>-2.57</v>
      </c>
      <c r="I83" s="42">
        <v>-2.65</v>
      </c>
      <c r="J83" s="42">
        <v>-2.83</v>
      </c>
      <c r="K83" s="42">
        <v>-2.48</v>
      </c>
      <c r="L83" s="42">
        <v>-2.56</v>
      </c>
    </row>
    <row r="84" spans="3:12">
      <c r="C84" s="42">
        <v>5</v>
      </c>
      <c r="D84" s="42">
        <v>-2.6</v>
      </c>
      <c r="E84" s="42">
        <v>-2.54</v>
      </c>
      <c r="F84" s="42">
        <v>-3.02</v>
      </c>
      <c r="G84" s="42">
        <v>-3.08</v>
      </c>
      <c r="H84" s="42">
        <v>-2.81</v>
      </c>
      <c r="I84" s="42">
        <v>-2.82</v>
      </c>
      <c r="J84" s="42">
        <v>-2.61</v>
      </c>
      <c r="K84" s="42">
        <v>-2.46</v>
      </c>
      <c r="L84" s="42">
        <v>-2.64</v>
      </c>
    </row>
    <row r="85" spans="3:12">
      <c r="C85" s="42">
        <v>6</v>
      </c>
      <c r="D85" s="42">
        <v>-2.41</v>
      </c>
      <c r="E85" s="42">
        <v>-2.48</v>
      </c>
      <c r="F85" s="42">
        <v>-3.06</v>
      </c>
      <c r="G85" s="42">
        <v>-3.11</v>
      </c>
      <c r="H85" s="42">
        <v>-2.79</v>
      </c>
      <c r="I85" s="42">
        <v>-2.75</v>
      </c>
      <c r="J85" s="42">
        <v>-2.5299999999999998</v>
      </c>
      <c r="K85" s="42">
        <v>-2.4300000000000002</v>
      </c>
      <c r="L85" s="42">
        <v>-2.57</v>
      </c>
    </row>
    <row r="86" spans="3:12">
      <c r="C86" s="42">
        <v>7</v>
      </c>
      <c r="D86" s="42">
        <v>-2.33</v>
      </c>
      <c r="E86" s="42">
        <v>-2.4900000000000002</v>
      </c>
      <c r="F86" s="42">
        <v>-2.86</v>
      </c>
      <c r="G86" s="42">
        <v>-2.64</v>
      </c>
      <c r="H86" s="42">
        <v>-2.3199999999999998</v>
      </c>
      <c r="I86" s="42">
        <v>-2.42</v>
      </c>
      <c r="J86" s="42">
        <v>-2.42</v>
      </c>
      <c r="K86" s="42">
        <v>-2.2400000000000002</v>
      </c>
      <c r="L86" s="42">
        <v>-2.41</v>
      </c>
    </row>
    <row r="87" spans="3:12">
      <c r="C87" s="42">
        <v>8</v>
      </c>
      <c r="D87" s="42">
        <v>-2.37</v>
      </c>
      <c r="E87" s="42">
        <v>-2.61</v>
      </c>
      <c r="F87" s="42">
        <v>-2.92</v>
      </c>
      <c r="G87" s="42">
        <v>-2.86</v>
      </c>
      <c r="H87" s="42">
        <v>-2.52</v>
      </c>
      <c r="I87" s="42">
        <v>-2.58</v>
      </c>
      <c r="J87" s="42">
        <v>-2.61</v>
      </c>
      <c r="K87" s="42">
        <v>-2.42</v>
      </c>
      <c r="L87" s="42">
        <v>-2.61</v>
      </c>
    </row>
    <row r="88" spans="3:12">
      <c r="C88" s="42">
        <v>9</v>
      </c>
      <c r="D88" s="42">
        <v>-2.52</v>
      </c>
      <c r="E88" s="42">
        <v>-2.48</v>
      </c>
      <c r="F88" s="42">
        <v>-3.02</v>
      </c>
      <c r="G88" s="42">
        <v>-3.07</v>
      </c>
      <c r="H88" s="42">
        <v>-2.78</v>
      </c>
      <c r="I88" s="42">
        <v>-2.79</v>
      </c>
      <c r="J88" s="42">
        <v>-2.5099999999999998</v>
      </c>
      <c r="K88" s="42">
        <v>-2.44</v>
      </c>
      <c r="L88" s="42">
        <v>-2.5099999999999998</v>
      </c>
    </row>
    <row r="89" spans="3:12">
      <c r="C89" s="42">
        <v>10</v>
      </c>
      <c r="D89" s="42">
        <v>-2.41</v>
      </c>
      <c r="E89" s="42">
        <v>-2.63</v>
      </c>
      <c r="F89" s="42">
        <v>-2.89</v>
      </c>
      <c r="G89" s="42">
        <v>-2.87</v>
      </c>
      <c r="H89" s="42">
        <v>-2.4900000000000002</v>
      </c>
      <c r="I89" s="42">
        <v>-2.5499999999999998</v>
      </c>
      <c r="J89" s="42">
        <v>-2.63</v>
      </c>
      <c r="K89" s="42">
        <v>-2.4</v>
      </c>
      <c r="L89" s="42">
        <v>-2.69</v>
      </c>
    </row>
    <row r="90" spans="3:12">
      <c r="C90" s="42">
        <v>11</v>
      </c>
      <c r="D90" s="42">
        <v>-2.4300000000000002</v>
      </c>
      <c r="E90" s="42">
        <v>-2.48</v>
      </c>
      <c r="F90" s="42">
        <v>-3.08</v>
      </c>
      <c r="G90" s="42">
        <v>-3.11</v>
      </c>
      <c r="H90" s="42">
        <v>-2.78</v>
      </c>
      <c r="I90" s="42">
        <v>-2.78</v>
      </c>
      <c r="J90" s="42">
        <v>-2.4900000000000002</v>
      </c>
      <c r="K90" s="42">
        <v>-2.4300000000000002</v>
      </c>
      <c r="L90" s="42">
        <v>-2.57</v>
      </c>
    </row>
    <row r="91" spans="3:12">
      <c r="C91" s="42">
        <v>12</v>
      </c>
      <c r="D91" s="42">
        <v>-2.42</v>
      </c>
      <c r="E91" s="42">
        <v>-2.65</v>
      </c>
      <c r="F91" s="42">
        <v>-2.95</v>
      </c>
      <c r="G91" s="42">
        <v>-2.88</v>
      </c>
      <c r="H91" s="42">
        <v>-2.52</v>
      </c>
      <c r="I91" s="42">
        <v>-2.5499999999999998</v>
      </c>
      <c r="J91" s="42">
        <v>-2.6</v>
      </c>
      <c r="K91" s="42">
        <v>-2.35</v>
      </c>
      <c r="L91" s="42">
        <v>-2.54</v>
      </c>
    </row>
    <row r="92" spans="3:12">
      <c r="C92" s="42">
        <v>13</v>
      </c>
      <c r="D92" s="42">
        <v>-2.48</v>
      </c>
      <c r="E92" s="42">
        <v>-2.5299999999999998</v>
      </c>
      <c r="F92" s="42">
        <v>-3.04</v>
      </c>
      <c r="G92" s="42">
        <v>-3.11</v>
      </c>
      <c r="H92" s="42">
        <v>-2.77</v>
      </c>
      <c r="I92" s="42">
        <v>-2.77</v>
      </c>
      <c r="J92" s="42">
        <v>-2.52</v>
      </c>
      <c r="K92" s="42">
        <v>-2.4300000000000002</v>
      </c>
      <c r="L92" s="42">
        <v>-2.5499999999999998</v>
      </c>
    </row>
    <row r="93" spans="3:12">
      <c r="C93" s="42">
        <v>14</v>
      </c>
      <c r="D93" s="42">
        <v>-2.42</v>
      </c>
      <c r="E93" s="42">
        <v>-2.68</v>
      </c>
      <c r="F93" s="42">
        <v>-2.99</v>
      </c>
      <c r="G93" s="42">
        <v>-2.85</v>
      </c>
      <c r="H93" s="42">
        <v>-2.5</v>
      </c>
      <c r="I93" s="42">
        <v>-2.5499999999999998</v>
      </c>
      <c r="J93" s="42">
        <v>-2.59</v>
      </c>
      <c r="K93" s="42">
        <v>-2.36</v>
      </c>
      <c r="L93" s="42">
        <v>-2.54</v>
      </c>
    </row>
    <row r="94" spans="3:12">
      <c r="C94" s="42">
        <v>15</v>
      </c>
      <c r="D94" s="42">
        <v>-2.46</v>
      </c>
      <c r="E94" s="42">
        <v>-2.5099999999999998</v>
      </c>
      <c r="F94" s="42">
        <v>-3.04</v>
      </c>
      <c r="G94" s="42">
        <v>-3.1</v>
      </c>
      <c r="H94" s="42">
        <v>-2.74</v>
      </c>
      <c r="I94" s="42">
        <v>-2.75</v>
      </c>
      <c r="J94" s="42">
        <v>-2.5</v>
      </c>
      <c r="K94" s="42">
        <v>-2.41</v>
      </c>
      <c r="L94" s="42">
        <v>-2.58</v>
      </c>
    </row>
    <row r="95" spans="3:12">
      <c r="C95" s="42">
        <v>16</v>
      </c>
      <c r="D95" s="42">
        <v>-2.44</v>
      </c>
      <c r="E95" s="42">
        <v>-2.64</v>
      </c>
      <c r="F95" s="42">
        <v>-2.94</v>
      </c>
      <c r="G95" s="42">
        <v>-2.84</v>
      </c>
      <c r="H95" s="42">
        <v>-2.5</v>
      </c>
      <c r="I95" s="42">
        <v>-2.5499999999999998</v>
      </c>
      <c r="J95" s="42">
        <v>-2.62</v>
      </c>
      <c r="K95" s="42">
        <v>-2.4</v>
      </c>
      <c r="L95" s="42">
        <v>-2.57</v>
      </c>
    </row>
    <row r="96" spans="3:12">
      <c r="C96" s="42">
        <v>17</v>
      </c>
      <c r="D96" s="42">
        <v>-2.5</v>
      </c>
      <c r="E96" s="42">
        <v>-2.5299999999999998</v>
      </c>
      <c r="F96" s="42">
        <v>-3.11</v>
      </c>
      <c r="G96" s="42">
        <v>-3.18</v>
      </c>
      <c r="H96" s="42">
        <v>-2.83</v>
      </c>
      <c r="I96" s="42">
        <v>-2.82</v>
      </c>
      <c r="J96" s="42">
        <v>-2.5299999999999998</v>
      </c>
      <c r="K96" s="42">
        <v>-2.4300000000000002</v>
      </c>
      <c r="L96" s="42">
        <v>-2.5499999999999998</v>
      </c>
    </row>
    <row r="97" spans="3:12">
      <c r="C97" s="42">
        <v>18</v>
      </c>
      <c r="D97" s="42">
        <v>-2.4500000000000002</v>
      </c>
      <c r="E97" s="42">
        <v>-2.68</v>
      </c>
      <c r="F97" s="42">
        <v>-2.99</v>
      </c>
      <c r="G97" s="42">
        <v>-2.9</v>
      </c>
      <c r="H97" s="42">
        <v>-2.58</v>
      </c>
      <c r="I97" s="42">
        <v>-2.58</v>
      </c>
      <c r="J97" s="42">
        <v>-2.64</v>
      </c>
      <c r="K97" s="42">
        <v>-2.37</v>
      </c>
      <c r="L97" s="42">
        <v>-2.94</v>
      </c>
    </row>
    <row r="98" spans="3:12">
      <c r="C98" s="42">
        <v>19</v>
      </c>
      <c r="D98" s="42">
        <v>-2.4900000000000002</v>
      </c>
      <c r="E98" s="42">
        <v>-2.5099999999999998</v>
      </c>
      <c r="F98" s="42">
        <v>-3.07</v>
      </c>
      <c r="G98" s="42">
        <v>-3.11</v>
      </c>
      <c r="H98" s="42">
        <v>-2.75</v>
      </c>
      <c r="I98" s="42">
        <v>-2.76</v>
      </c>
      <c r="J98" s="42">
        <v>-2.52</v>
      </c>
      <c r="K98" s="42">
        <v>-2.41</v>
      </c>
      <c r="L98" s="42">
        <v>-2.66</v>
      </c>
    </row>
    <row r="99" spans="3:12">
      <c r="C99" s="42">
        <v>20</v>
      </c>
      <c r="D99" s="42">
        <v>-2.4300000000000002</v>
      </c>
      <c r="E99" s="42">
        <v>-2.66</v>
      </c>
      <c r="F99" s="42">
        <v>-2.97</v>
      </c>
      <c r="G99" s="42">
        <v>-2.93</v>
      </c>
      <c r="H99" s="42">
        <v>-2.59</v>
      </c>
      <c r="I99" s="42">
        <v>-2.64</v>
      </c>
      <c r="J99" s="42">
        <v>-2.65</v>
      </c>
      <c r="K99" s="42">
        <v>-2.4300000000000002</v>
      </c>
      <c r="L99" s="42" t="s">
        <v>58</v>
      </c>
    </row>
    <row r="100" spans="3:12">
      <c r="C100" s="43" t="s">
        <v>59</v>
      </c>
      <c r="D100" s="42">
        <f t="shared" ref="D100:K100" si="0">AVERAGE(D80:D99)</f>
        <v>-2.4660000000000002</v>
      </c>
      <c r="E100" s="42">
        <f t="shared" si="0"/>
        <v>-2.5729999999999995</v>
      </c>
      <c r="F100" s="42">
        <f t="shared" si="0"/>
        <v>-2.9885000000000002</v>
      </c>
      <c r="G100" s="42">
        <f t="shared" si="0"/>
        <v>-2.9744999999999999</v>
      </c>
      <c r="H100" s="42">
        <f t="shared" si="0"/>
        <v>-2.6459999999999999</v>
      </c>
      <c r="I100" s="42">
        <f t="shared" si="0"/>
        <v>-2.6799999999999997</v>
      </c>
      <c r="J100" s="42">
        <f t="shared" si="0"/>
        <v>-2.5860000000000003</v>
      </c>
      <c r="K100" s="42">
        <f t="shared" si="0"/>
        <v>-2.4175</v>
      </c>
      <c r="L100" s="42"/>
    </row>
    <row r="101" spans="3:12">
      <c r="C101" s="43" t="s">
        <v>31</v>
      </c>
      <c r="D101" s="42">
        <f t="shared" ref="D101:K101" si="1">STDEV(D80:D99)</f>
        <v>7.1406914009926145E-2</v>
      </c>
      <c r="E101" s="42">
        <f t="shared" si="1"/>
        <v>7.2699815391068706E-2</v>
      </c>
      <c r="F101" s="42">
        <f t="shared" si="1"/>
        <v>7.4641247239533845E-2</v>
      </c>
      <c r="G101" s="42">
        <f t="shared" si="1"/>
        <v>0.14236628075051938</v>
      </c>
      <c r="H101" s="42">
        <f t="shared" si="1"/>
        <v>0.14666108442327411</v>
      </c>
      <c r="I101" s="42">
        <f t="shared" si="1"/>
        <v>0.11800981225930011</v>
      </c>
      <c r="J101" s="42">
        <f t="shared" si="1"/>
        <v>0.102618352724007</v>
      </c>
      <c r="K101" s="42">
        <f t="shared" si="1"/>
        <v>5.9725248121345345E-2</v>
      </c>
      <c r="L101" s="42"/>
    </row>
    <row r="102" spans="3:12" ht="15.75">
      <c r="C102" s="47" t="s">
        <v>15</v>
      </c>
      <c r="D102" s="42">
        <f>D101/SQRT(20)</f>
        <v>1.5967071378967693E-2</v>
      </c>
      <c r="E102" s="42">
        <f t="shared" ref="E102:K102" si="2">E101/SQRT(20)</f>
        <v>1.6256172916611508E-2</v>
      </c>
      <c r="F102" s="42">
        <f t="shared" si="2"/>
        <v>1.6690290275296619E-2</v>
      </c>
      <c r="G102" s="42">
        <f t="shared" si="2"/>
        <v>3.1834068146198109E-2</v>
      </c>
      <c r="H102" s="42">
        <f t="shared" si="2"/>
        <v>3.2794415442427644E-2</v>
      </c>
      <c r="I102" s="42">
        <f t="shared" si="2"/>
        <v>2.6387796222378308E-2</v>
      </c>
      <c r="J102" s="42">
        <f t="shared" si="2"/>
        <v>2.2946161242993035E-2</v>
      </c>
      <c r="K102" s="42">
        <f t="shared" si="2"/>
        <v>1.3354971477236979E-2</v>
      </c>
      <c r="L102" s="42"/>
    </row>
    <row r="103" spans="3:12" ht="15.75">
      <c r="C103" s="47" t="s">
        <v>16</v>
      </c>
      <c r="D103" s="42">
        <f>D101*$A$1</f>
        <v>0</v>
      </c>
      <c r="E103" s="42">
        <f t="shared" ref="E103:K103" si="3">E101*$A$1</f>
        <v>0</v>
      </c>
      <c r="F103" s="42">
        <f t="shared" si="3"/>
        <v>0</v>
      </c>
      <c r="G103" s="42">
        <f t="shared" si="3"/>
        <v>0</v>
      </c>
      <c r="H103" s="42">
        <f t="shared" si="3"/>
        <v>0</v>
      </c>
      <c r="I103" s="42">
        <f t="shared" si="3"/>
        <v>0</v>
      </c>
      <c r="J103" s="42">
        <f t="shared" si="3"/>
        <v>0</v>
      </c>
      <c r="K103" s="42">
        <f t="shared" si="3"/>
        <v>0</v>
      </c>
      <c r="L103" s="42"/>
    </row>
    <row r="104" spans="3:12" ht="15.75">
      <c r="C104" s="47" t="s">
        <v>17</v>
      </c>
      <c r="D104" s="42">
        <v>0.04</v>
      </c>
      <c r="E104" s="42">
        <v>0.04</v>
      </c>
      <c r="F104" s="42">
        <v>0.04</v>
      </c>
      <c r="G104" s="42">
        <v>7.0000000000000007E-2</v>
      </c>
      <c r="H104" s="42">
        <v>7.0000000000000007E-2</v>
      </c>
      <c r="I104" s="42">
        <v>0.06</v>
      </c>
      <c r="J104" s="42">
        <v>0.05</v>
      </c>
      <c r="K104" s="42">
        <v>2.8000000000000001E-2</v>
      </c>
      <c r="L104" s="42"/>
    </row>
    <row r="105" spans="3:12" ht="15.75">
      <c r="C105" s="47" t="s">
        <v>37</v>
      </c>
      <c r="D105" s="42">
        <f>ABS(ABS(MIN(D80:D99)-ABS(MAX(D80:D99))))</f>
        <v>4.93</v>
      </c>
      <c r="E105" s="42">
        <f t="shared" ref="E105:K105" si="4">ABS(ABS(MIN(E80:E99)-ABS(MAX(E80:E99))))</f>
        <v>5.16</v>
      </c>
      <c r="F105" s="42">
        <f t="shared" si="4"/>
        <v>5.9499999999999993</v>
      </c>
      <c r="G105" s="42">
        <f t="shared" si="4"/>
        <v>5.82</v>
      </c>
      <c r="H105" s="42">
        <f t="shared" si="4"/>
        <v>5.15</v>
      </c>
      <c r="I105" s="42">
        <f t="shared" si="4"/>
        <v>5.24</v>
      </c>
      <c r="J105" s="42">
        <f t="shared" si="4"/>
        <v>5.25</v>
      </c>
      <c r="K105" s="42">
        <f t="shared" si="4"/>
        <v>4.7699999999999996</v>
      </c>
      <c r="L105" s="42"/>
    </row>
    <row r="106" spans="3:12">
      <c r="C106" s="48" t="s">
        <v>38</v>
      </c>
      <c r="D106" s="42"/>
      <c r="E106" s="42"/>
      <c r="F106" s="42"/>
      <c r="G106" s="42"/>
      <c r="H106" s="42"/>
      <c r="I106" s="42"/>
      <c r="J106" s="42"/>
      <c r="K106" s="42"/>
      <c r="L106" s="42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K115"/>
  <sheetViews>
    <sheetView topLeftCell="A88" zoomScaleNormal="100" workbookViewId="0">
      <selection activeCell="L116" sqref="L116"/>
    </sheetView>
  </sheetViews>
  <sheetFormatPr baseColWidth="10" defaultRowHeight="15"/>
  <sheetData>
    <row r="2" spans="2:10" ht="21">
      <c r="B2" s="26"/>
      <c r="C2" s="26"/>
      <c r="D2" s="31" t="s">
        <v>39</v>
      </c>
      <c r="E2" s="29" t="s">
        <v>40</v>
      </c>
      <c r="F2" s="30"/>
      <c r="G2" s="30"/>
      <c r="H2" s="26"/>
      <c r="I2" s="26"/>
      <c r="J2" s="26"/>
    </row>
    <row r="4" spans="2:10">
      <c r="B4" s="33" t="s">
        <v>34</v>
      </c>
      <c r="C4" s="33" t="s">
        <v>4</v>
      </c>
      <c r="D4" s="33" t="s">
        <v>5</v>
      </c>
      <c r="E4" s="33" t="s">
        <v>6</v>
      </c>
      <c r="F4" s="33" t="s">
        <v>7</v>
      </c>
      <c r="G4" s="33" t="s">
        <v>8</v>
      </c>
      <c r="H4" s="33" t="s">
        <v>9</v>
      </c>
      <c r="I4" s="33" t="s">
        <v>10</v>
      </c>
      <c r="J4" s="33" t="s">
        <v>11</v>
      </c>
    </row>
    <row r="5" spans="2:10">
      <c r="B5" s="26">
        <v>1</v>
      </c>
      <c r="C5" s="26">
        <v>-0.97</v>
      </c>
      <c r="D5" s="26">
        <v>-2.16</v>
      </c>
      <c r="E5" s="26">
        <v>-0.94</v>
      </c>
      <c r="F5" s="26">
        <v>-1.25</v>
      </c>
      <c r="G5" s="26">
        <v>-1.29</v>
      </c>
      <c r="H5" s="26">
        <v>-1.1399999999999999</v>
      </c>
      <c r="I5" s="26">
        <v>-2.11</v>
      </c>
      <c r="J5" s="26">
        <v>-1.41</v>
      </c>
    </row>
    <row r="6" spans="2:10">
      <c r="B6" s="26">
        <v>2</v>
      </c>
      <c r="C6" s="26">
        <v>-1.05</v>
      </c>
      <c r="D6" s="26">
        <v>-2.29</v>
      </c>
      <c r="E6" s="26">
        <v>-1.03</v>
      </c>
      <c r="F6" s="26">
        <v>-1.35</v>
      </c>
      <c r="G6" s="26">
        <v>-1.35</v>
      </c>
      <c r="H6" s="26">
        <v>-1.1499999999999999</v>
      </c>
      <c r="I6" s="26">
        <v>-2.09</v>
      </c>
      <c r="J6" s="26">
        <v>-1.41</v>
      </c>
    </row>
    <row r="7" spans="2:10">
      <c r="B7" s="26">
        <v>3</v>
      </c>
      <c r="C7" s="26">
        <v>-1.32</v>
      </c>
      <c r="D7" s="26">
        <v>-2.63</v>
      </c>
      <c r="E7" s="26">
        <v>-1.08</v>
      </c>
      <c r="F7" s="26">
        <v>-1.42</v>
      </c>
      <c r="G7" s="26">
        <v>-1.47</v>
      </c>
      <c r="H7" s="26">
        <v>-1.22</v>
      </c>
      <c r="I7" s="26">
        <v>-2.75</v>
      </c>
      <c r="J7" s="26">
        <v>-1.82</v>
      </c>
    </row>
    <row r="8" spans="2:10">
      <c r="B8" s="26">
        <v>4</v>
      </c>
      <c r="C8" s="26">
        <v>-1.36</v>
      </c>
      <c r="D8" s="26">
        <v>-2.6</v>
      </c>
      <c r="E8" s="26">
        <v>-1.02</v>
      </c>
      <c r="F8" s="26">
        <v>-1.42</v>
      </c>
      <c r="G8" s="26">
        <v>-1.44</v>
      </c>
      <c r="H8" s="26">
        <v>-1.18</v>
      </c>
      <c r="I8" s="26">
        <v>-2.75</v>
      </c>
      <c r="J8" s="26">
        <v>-1.57</v>
      </c>
    </row>
    <row r="9" spans="2:10">
      <c r="B9" s="26">
        <v>5</v>
      </c>
      <c r="C9" s="26">
        <v>-1.3</v>
      </c>
      <c r="D9" s="26">
        <v>-2.66</v>
      </c>
      <c r="E9" s="26">
        <v>-1</v>
      </c>
      <c r="F9" s="26">
        <v>-1.33</v>
      </c>
      <c r="G9" s="26">
        <v>-1.34</v>
      </c>
      <c r="H9" s="26">
        <v>-1.1499999999999999</v>
      </c>
      <c r="I9" s="26">
        <v>-2.68</v>
      </c>
      <c r="J9" s="26">
        <v>-1.6</v>
      </c>
    </row>
    <row r="10" spans="2:10">
      <c r="B10" s="26">
        <v>6</v>
      </c>
      <c r="C10" s="26">
        <v>-1.27</v>
      </c>
      <c r="D10" s="26">
        <v>-2.6</v>
      </c>
      <c r="E10" s="26">
        <v>-1.03</v>
      </c>
      <c r="F10" s="26">
        <v>-1.4</v>
      </c>
      <c r="G10" s="26">
        <v>-1.38</v>
      </c>
      <c r="H10" s="26">
        <v>-1.1399999999999999</v>
      </c>
      <c r="I10" s="26">
        <v>-2.56</v>
      </c>
      <c r="J10" s="26">
        <v>-1.55</v>
      </c>
    </row>
    <row r="11" spans="2:10">
      <c r="B11" s="26">
        <v>7</v>
      </c>
      <c r="C11" s="26">
        <v>-1.36</v>
      </c>
      <c r="D11" s="26">
        <v>-2.64</v>
      </c>
      <c r="E11" s="26">
        <v>-1.05</v>
      </c>
      <c r="F11" s="26">
        <v>-1.46</v>
      </c>
      <c r="G11" s="26">
        <v>-1.49</v>
      </c>
      <c r="H11" s="26">
        <v>-1.19</v>
      </c>
      <c r="I11" s="26">
        <v>-2.7</v>
      </c>
      <c r="J11" s="26">
        <v>-1.6</v>
      </c>
    </row>
    <row r="12" spans="2:10">
      <c r="B12" s="26">
        <v>8</v>
      </c>
      <c r="C12" s="26">
        <v>-1.32</v>
      </c>
      <c r="D12" s="26">
        <v>-2.64</v>
      </c>
      <c r="E12" s="26">
        <v>-1.05</v>
      </c>
      <c r="F12" s="26">
        <v>-1.39</v>
      </c>
      <c r="G12" s="26">
        <v>-1.4</v>
      </c>
      <c r="H12" s="26">
        <v>-1.18</v>
      </c>
      <c r="I12" s="26">
        <v>-2.64</v>
      </c>
      <c r="J12" s="26">
        <v>-1.59</v>
      </c>
    </row>
    <row r="13" spans="2:10">
      <c r="B13" s="26">
        <v>9</v>
      </c>
      <c r="C13" s="26">
        <v>-1.29</v>
      </c>
      <c r="D13" s="26">
        <v>-2.63</v>
      </c>
      <c r="E13" s="26">
        <v>-1.07</v>
      </c>
      <c r="F13" s="26">
        <v>-1.46</v>
      </c>
      <c r="G13" s="26">
        <v>-1.42</v>
      </c>
      <c r="H13" s="26">
        <v>-1.18</v>
      </c>
      <c r="I13" s="26">
        <v>-2.67</v>
      </c>
      <c r="J13" s="26">
        <v>-1.61</v>
      </c>
    </row>
    <row r="14" spans="2:10">
      <c r="B14" s="26">
        <v>10</v>
      </c>
      <c r="C14" s="26">
        <v>-1.29</v>
      </c>
      <c r="D14" s="26">
        <v>-2.68</v>
      </c>
      <c r="E14" s="26">
        <v>-1.05</v>
      </c>
      <c r="F14" s="26">
        <v>-1.4</v>
      </c>
      <c r="G14" s="26">
        <v>-1.41</v>
      </c>
      <c r="H14" s="26">
        <v>-1.18</v>
      </c>
      <c r="I14" s="26">
        <v>-2.64</v>
      </c>
      <c r="J14" s="26">
        <v>-1.62</v>
      </c>
    </row>
    <row r="15" spans="2:10">
      <c r="B15" s="26">
        <v>11</v>
      </c>
      <c r="C15" s="26">
        <v>-1.2</v>
      </c>
      <c r="D15" s="26">
        <v>-2.57</v>
      </c>
      <c r="E15" s="26">
        <v>-0.98</v>
      </c>
      <c r="F15" s="26">
        <v>-1.35</v>
      </c>
      <c r="G15" s="26">
        <v>-1.37</v>
      </c>
      <c r="H15" s="26">
        <v>-1.1100000000000001</v>
      </c>
      <c r="I15" s="26">
        <v>-2.7</v>
      </c>
      <c r="J15" s="26">
        <v>-1.75</v>
      </c>
    </row>
    <row r="16" spans="2:10">
      <c r="B16" s="26">
        <v>12</v>
      </c>
      <c r="C16" s="26">
        <v>-1.28</v>
      </c>
      <c r="D16" s="26">
        <v>-2.69</v>
      </c>
      <c r="E16" s="26">
        <v>-1.0900000000000001</v>
      </c>
      <c r="F16" s="26">
        <v>-1.46</v>
      </c>
      <c r="G16" s="26">
        <v>-1.46</v>
      </c>
      <c r="H16" s="26">
        <v>-1.2</v>
      </c>
      <c r="I16" s="26">
        <v>-2.63</v>
      </c>
      <c r="J16" s="26">
        <v>-1.6</v>
      </c>
    </row>
    <row r="17" spans="2:10">
      <c r="B17" s="26">
        <v>13</v>
      </c>
      <c r="C17" s="26">
        <v>-1.25</v>
      </c>
      <c r="D17" s="26">
        <v>-2.61</v>
      </c>
      <c r="E17" s="26">
        <v>-1.05</v>
      </c>
      <c r="F17" s="26">
        <v>-1.4</v>
      </c>
      <c r="G17" s="26">
        <v>-1.42</v>
      </c>
      <c r="H17" s="26">
        <v>-1.2</v>
      </c>
      <c r="I17" s="26">
        <v>-2.65</v>
      </c>
      <c r="J17" s="26">
        <v>-1.6</v>
      </c>
    </row>
    <row r="18" spans="2:10">
      <c r="B18" s="26">
        <v>14</v>
      </c>
      <c r="C18" s="26">
        <v>-1.3</v>
      </c>
      <c r="D18" s="26">
        <v>-2.68</v>
      </c>
      <c r="E18" s="26">
        <v>-1.03</v>
      </c>
      <c r="F18" s="26">
        <v>-1.38</v>
      </c>
      <c r="G18" s="26">
        <v>-1.4</v>
      </c>
      <c r="H18" s="26">
        <v>-1.18</v>
      </c>
      <c r="I18" s="26">
        <v>-2.66</v>
      </c>
      <c r="J18" s="26">
        <v>-1.58</v>
      </c>
    </row>
    <row r="19" spans="2:10">
      <c r="B19" s="26">
        <v>15</v>
      </c>
      <c r="C19" s="26">
        <v>-1.26</v>
      </c>
      <c r="D19" s="26">
        <v>-2.69</v>
      </c>
      <c r="E19" s="26">
        <v>-0.7</v>
      </c>
      <c r="F19" s="26">
        <v>-1.45</v>
      </c>
      <c r="G19" s="26">
        <v>-1.45</v>
      </c>
      <c r="H19" s="26">
        <v>-1.26</v>
      </c>
      <c r="I19" s="26">
        <v>-2.7</v>
      </c>
      <c r="J19" s="26">
        <v>-1.6</v>
      </c>
    </row>
    <row r="20" spans="2:10">
      <c r="B20" s="26">
        <v>16</v>
      </c>
      <c r="C20" s="26">
        <v>-1.25</v>
      </c>
      <c r="D20" s="26">
        <v>-2.67</v>
      </c>
      <c r="E20" s="26">
        <v>-1.04</v>
      </c>
      <c r="F20" s="26">
        <v>-1.41</v>
      </c>
      <c r="G20" s="26">
        <v>-1.41</v>
      </c>
      <c r="H20" s="26">
        <v>-1.1399999999999999</v>
      </c>
      <c r="I20" s="26">
        <v>-2.62</v>
      </c>
      <c r="J20" s="26">
        <v>-1.53</v>
      </c>
    </row>
    <row r="21" spans="2:10">
      <c r="B21" s="26">
        <v>17</v>
      </c>
      <c r="C21" s="26">
        <v>-1.34</v>
      </c>
      <c r="D21" s="26">
        <v>-2.66</v>
      </c>
      <c r="E21" s="26">
        <v>-1.05</v>
      </c>
      <c r="F21" s="26">
        <v>-1.41</v>
      </c>
      <c r="G21" s="26">
        <v>-1.57</v>
      </c>
      <c r="H21" s="26">
        <v>-1.19</v>
      </c>
      <c r="I21" s="26">
        <v>-2.71</v>
      </c>
      <c r="J21" s="26">
        <v>-1.67</v>
      </c>
    </row>
    <row r="22" spans="2:10">
      <c r="B22" s="26">
        <v>18</v>
      </c>
      <c r="C22" s="26">
        <v>-1.26</v>
      </c>
      <c r="D22" s="26">
        <v>-2.71</v>
      </c>
      <c r="E22" s="26">
        <v>-1.07</v>
      </c>
      <c r="F22" s="26">
        <v>-1.42</v>
      </c>
      <c r="G22" s="26">
        <v>-1.44</v>
      </c>
      <c r="H22" s="26">
        <v>-1.19</v>
      </c>
      <c r="I22" s="26">
        <v>-2.61</v>
      </c>
      <c r="J22" s="26">
        <v>-1.57</v>
      </c>
    </row>
    <row r="23" spans="2:10">
      <c r="B23" s="26">
        <v>19</v>
      </c>
      <c r="C23" s="26">
        <v>-1.28</v>
      </c>
      <c r="D23" s="26">
        <v>-2.64</v>
      </c>
      <c r="E23" s="26">
        <v>-0.97</v>
      </c>
      <c r="F23" s="26">
        <v>-1.36</v>
      </c>
      <c r="G23" s="26">
        <v>-1.35</v>
      </c>
      <c r="H23" s="26">
        <v>-1.02</v>
      </c>
      <c r="I23" s="26">
        <v>-2.68</v>
      </c>
      <c r="J23" s="26">
        <v>-1.6</v>
      </c>
    </row>
    <row r="24" spans="2:10">
      <c r="B24" s="27">
        <v>20</v>
      </c>
      <c r="C24" s="27">
        <v>-1.31</v>
      </c>
      <c r="D24" s="27">
        <v>-2.64</v>
      </c>
      <c r="E24" s="27">
        <v>-1</v>
      </c>
      <c r="F24" s="27">
        <v>-1.34</v>
      </c>
      <c r="G24" s="27">
        <v>-1.36</v>
      </c>
      <c r="H24" s="27">
        <v>-1.1200000000000001</v>
      </c>
      <c r="I24" s="27">
        <v>-2.61</v>
      </c>
      <c r="J24" s="27">
        <v>-1.69</v>
      </c>
    </row>
    <row r="25" spans="2:10">
      <c r="B25" s="27" t="s">
        <v>30</v>
      </c>
      <c r="C25" s="27">
        <v>-1.2630000000000001</v>
      </c>
      <c r="D25" s="27">
        <v>-2.6044999999999998</v>
      </c>
      <c r="E25" s="27">
        <v>-1.0150000000000001</v>
      </c>
      <c r="F25" s="27">
        <v>-1.3929999999999998</v>
      </c>
      <c r="G25" s="27">
        <v>-1.411</v>
      </c>
      <c r="H25" s="27">
        <v>-1.1660000000000001</v>
      </c>
      <c r="I25" s="27">
        <v>-2.6080000000000001</v>
      </c>
      <c r="J25" s="27">
        <v>-1.5985000000000005</v>
      </c>
    </row>
    <row r="26" spans="2:10">
      <c r="B26" s="28" t="s">
        <v>31</v>
      </c>
      <c r="C26" s="26">
        <v>9.5647378702354319E-2</v>
      </c>
      <c r="D26" s="26">
        <v>0.13605242797500799</v>
      </c>
      <c r="E26" s="26">
        <v>8.3319297063512848E-2</v>
      </c>
      <c r="F26" s="26">
        <v>5.2224212976861868E-2</v>
      </c>
      <c r="G26" s="26">
        <v>6.2145838663243511E-2</v>
      </c>
      <c r="H26" s="26">
        <v>4.9139971938384965E-2</v>
      </c>
      <c r="I26" s="26">
        <v>0.18007600734426743</v>
      </c>
      <c r="J26" s="26">
        <v>9.3542841296887821E-2</v>
      </c>
    </row>
    <row r="27" spans="2:10" ht="15.75">
      <c r="B27" s="32" t="s">
        <v>15</v>
      </c>
      <c r="C27" s="26">
        <v>2.1387404064812987E-2</v>
      </c>
      <c r="D27" s="26">
        <v>3.0422247745601191E-2</v>
      </c>
      <c r="E27" s="26">
        <v>1.8630761207151333E-2</v>
      </c>
      <c r="F27" s="26">
        <v>1.1677689028768978E-2</v>
      </c>
      <c r="G27" s="26">
        <v>1.3896231976974715E-2</v>
      </c>
      <c r="H27" s="26">
        <v>1.0988031766666089E-2</v>
      </c>
      <c r="I27" s="26">
        <v>4.0266219353853334E-2</v>
      </c>
      <c r="J27" s="26">
        <v>2.0916815194831573E-2</v>
      </c>
    </row>
    <row r="28" spans="2:10" ht="15.75">
      <c r="B28" s="32" t="s">
        <v>16</v>
      </c>
      <c r="C28" s="26">
        <v>4.4699674495459141E-2</v>
      </c>
      <c r="D28" s="26">
        <v>6.3582497788306491E-2</v>
      </c>
      <c r="E28" s="26">
        <v>3.8938290922946282E-2</v>
      </c>
      <c r="F28" s="26">
        <v>2.4406370070127165E-2</v>
      </c>
      <c r="G28" s="26">
        <v>2.9043124831877151E-2</v>
      </c>
      <c r="H28" s="26">
        <v>2.2964986392332125E-2</v>
      </c>
      <c r="I28" s="26">
        <v>8.4156398449553457E-2</v>
      </c>
      <c r="J28" s="26">
        <v>4.3716143757197991E-2</v>
      </c>
    </row>
    <row r="29" spans="2:10" ht="15.75">
      <c r="B29" s="32" t="s">
        <v>17</v>
      </c>
      <c r="C29" s="26">
        <v>0.05</v>
      </c>
      <c r="D29" s="26">
        <v>7.0000000000000007E-2</v>
      </c>
      <c r="E29" s="26">
        <v>0.04</v>
      </c>
      <c r="F29" s="26">
        <v>2.5000000000000001E-2</v>
      </c>
      <c r="G29" s="26">
        <v>0.03</v>
      </c>
      <c r="H29" s="26">
        <v>2.3E-2</v>
      </c>
      <c r="I29" s="26">
        <v>0.09</v>
      </c>
      <c r="J29" s="26">
        <v>0.05</v>
      </c>
    </row>
    <row r="45" spans="2:10" ht="18.75">
      <c r="B45" s="34"/>
      <c r="C45" s="34"/>
      <c r="D45" s="34"/>
      <c r="E45" s="36" t="s">
        <v>41</v>
      </c>
      <c r="F45" s="36"/>
      <c r="G45" s="34"/>
      <c r="H45" s="34"/>
      <c r="I45" s="34"/>
      <c r="J45" s="34"/>
    </row>
    <row r="46" spans="2:10">
      <c r="B46" s="37" t="s">
        <v>34</v>
      </c>
      <c r="C46" s="38" t="s">
        <v>4</v>
      </c>
      <c r="D46" s="38" t="s">
        <v>5</v>
      </c>
      <c r="E46" s="38" t="s">
        <v>6</v>
      </c>
      <c r="F46" s="38" t="s">
        <v>7</v>
      </c>
      <c r="G46" s="38" t="s">
        <v>8</v>
      </c>
      <c r="H46" s="38" t="s">
        <v>9</v>
      </c>
      <c r="I46" s="38" t="s">
        <v>10</v>
      </c>
      <c r="J46" s="38" t="s">
        <v>11</v>
      </c>
    </row>
    <row r="47" spans="2:10">
      <c r="B47" s="34">
        <v>1</v>
      </c>
      <c r="C47" s="34">
        <v>-0.96</v>
      </c>
      <c r="D47" s="34">
        <v>-1.52</v>
      </c>
      <c r="E47" s="34">
        <v>-0.86</v>
      </c>
      <c r="F47" s="34">
        <v>-1.2</v>
      </c>
      <c r="G47" s="34">
        <v>-1.19</v>
      </c>
      <c r="H47" s="34">
        <v>-0.94</v>
      </c>
      <c r="I47" s="34">
        <v>-1.25</v>
      </c>
      <c r="J47" s="34">
        <v>-1.24</v>
      </c>
    </row>
    <row r="48" spans="2:10">
      <c r="B48" s="34">
        <v>2</v>
      </c>
      <c r="C48" s="34">
        <v>-0.93</v>
      </c>
      <c r="D48" s="34">
        <v>-1.63</v>
      </c>
      <c r="E48" s="34">
        <v>-0.91</v>
      </c>
      <c r="F48" s="34">
        <v>-1.26</v>
      </c>
      <c r="G48" s="34">
        <v>-1.23</v>
      </c>
      <c r="H48" s="34">
        <v>-0.98</v>
      </c>
      <c r="I48" s="34">
        <v>-1.26</v>
      </c>
      <c r="J48" s="34">
        <v>-1.22</v>
      </c>
    </row>
    <row r="49" spans="2:10">
      <c r="B49" s="34">
        <v>3</v>
      </c>
      <c r="C49" s="34">
        <v>-0.97</v>
      </c>
      <c r="D49" s="34">
        <v>-1.64</v>
      </c>
      <c r="E49" s="34">
        <v>-0.92</v>
      </c>
      <c r="F49" s="34">
        <v>-1.28</v>
      </c>
      <c r="G49" s="34">
        <v>-1.25</v>
      </c>
      <c r="H49" s="34">
        <v>-1</v>
      </c>
      <c r="I49" s="34">
        <v>-1.27</v>
      </c>
      <c r="J49" s="34">
        <v>-1.3</v>
      </c>
    </row>
    <row r="50" spans="2:10">
      <c r="B50" s="34">
        <v>4</v>
      </c>
      <c r="C50" s="34">
        <v>-0.96</v>
      </c>
      <c r="D50" s="34">
        <v>-1.65</v>
      </c>
      <c r="E50" s="34">
        <v>-0.94</v>
      </c>
      <c r="F50" s="34">
        <v>-1.3</v>
      </c>
      <c r="G50" s="34">
        <v>-1.28</v>
      </c>
      <c r="H50" s="34">
        <v>-1.04</v>
      </c>
      <c r="I50" s="34">
        <v>-1.3</v>
      </c>
      <c r="J50" s="34">
        <v>-1.28</v>
      </c>
    </row>
    <row r="51" spans="2:10">
      <c r="B51" s="34">
        <v>5</v>
      </c>
      <c r="C51" s="34">
        <v>-1</v>
      </c>
      <c r="D51" s="34">
        <v>-1.64</v>
      </c>
      <c r="E51" s="34">
        <v>-0.91</v>
      </c>
      <c r="F51" s="34">
        <v>-1.26</v>
      </c>
      <c r="G51" s="34">
        <v>-1.21</v>
      </c>
      <c r="H51" s="34">
        <v>-1.01</v>
      </c>
      <c r="I51" s="34">
        <v>-1.25</v>
      </c>
      <c r="J51" s="34">
        <v>-1.24</v>
      </c>
    </row>
    <row r="52" spans="2:10">
      <c r="B52" s="34">
        <v>6</v>
      </c>
      <c r="C52" s="34">
        <v>-0.99</v>
      </c>
      <c r="D52" s="34">
        <v>-1.64</v>
      </c>
      <c r="E52" s="34">
        <v>-0.89</v>
      </c>
      <c r="F52" s="34">
        <v>-1.25</v>
      </c>
      <c r="G52" s="34">
        <v>-1.25</v>
      </c>
      <c r="H52" s="34">
        <v>-0.95</v>
      </c>
      <c r="I52" s="34">
        <v>-1.28</v>
      </c>
      <c r="J52" s="34">
        <v>-1.29</v>
      </c>
    </row>
    <row r="53" spans="2:10">
      <c r="B53" s="34">
        <v>7</v>
      </c>
      <c r="C53" s="34">
        <v>-0.96</v>
      </c>
      <c r="D53" s="34">
        <v>-1.66</v>
      </c>
      <c r="E53" s="34">
        <v>-0.9</v>
      </c>
      <c r="F53" s="34">
        <v>-1.24</v>
      </c>
      <c r="G53" s="34">
        <v>-1.22</v>
      </c>
      <c r="H53" s="34">
        <v>-0.96</v>
      </c>
      <c r="I53" s="34">
        <v>-1.26</v>
      </c>
      <c r="J53" s="34">
        <v>-1.3</v>
      </c>
    </row>
    <row r="54" spans="2:10">
      <c r="B54" s="34">
        <v>8</v>
      </c>
      <c r="C54" s="34">
        <v>-0.95</v>
      </c>
      <c r="D54" s="34">
        <v>-1.69</v>
      </c>
      <c r="E54" s="34">
        <v>-0.95</v>
      </c>
      <c r="F54" s="34">
        <v>-1.28</v>
      </c>
      <c r="G54" s="34">
        <v>-1.26</v>
      </c>
      <c r="H54" s="34">
        <v>-1.03</v>
      </c>
      <c r="I54" s="34">
        <v>-1.32</v>
      </c>
      <c r="J54" s="34">
        <v>-1.28</v>
      </c>
    </row>
    <row r="55" spans="2:10">
      <c r="B55" s="34">
        <v>9</v>
      </c>
      <c r="C55" s="34">
        <v>-0.94</v>
      </c>
      <c r="D55" s="34">
        <v>-1.69</v>
      </c>
      <c r="E55" s="34">
        <v>-0.97</v>
      </c>
      <c r="F55" s="34">
        <v>-1.3</v>
      </c>
      <c r="G55" s="34">
        <v>-1.26</v>
      </c>
      <c r="H55" s="34">
        <v>-1.03</v>
      </c>
      <c r="I55" s="34">
        <v>-1.3</v>
      </c>
      <c r="J55" s="34">
        <v>-1.27</v>
      </c>
    </row>
    <row r="56" spans="2:10">
      <c r="B56" s="34">
        <v>10</v>
      </c>
      <c r="C56" s="34">
        <v>-0.95</v>
      </c>
      <c r="D56" s="34">
        <v>-1.71</v>
      </c>
      <c r="E56" s="34">
        <v>-0.95</v>
      </c>
      <c r="F56" s="34">
        <v>-1.32</v>
      </c>
      <c r="G56" s="34">
        <v>-1.28</v>
      </c>
      <c r="H56" s="34">
        <v>-1.04</v>
      </c>
      <c r="I56" s="34">
        <v>-1.38</v>
      </c>
      <c r="J56" s="34">
        <v>-1.3</v>
      </c>
    </row>
    <row r="57" spans="2:10">
      <c r="B57" s="34">
        <v>11</v>
      </c>
      <c r="C57" s="34">
        <v>-0.95</v>
      </c>
      <c r="D57" s="34">
        <v>-1.68</v>
      </c>
      <c r="E57" s="34">
        <v>-0.96</v>
      </c>
      <c r="F57" s="34">
        <v>-1.32</v>
      </c>
      <c r="G57" s="34">
        <v>-1.28</v>
      </c>
      <c r="H57" s="34">
        <v>-1.03</v>
      </c>
      <c r="I57" s="34">
        <v>-1.3</v>
      </c>
      <c r="J57" s="34">
        <v>-1.29</v>
      </c>
    </row>
    <row r="58" spans="2:10">
      <c r="B58" s="34">
        <v>12</v>
      </c>
      <c r="C58" s="34">
        <v>-0.95</v>
      </c>
      <c r="D58" s="34">
        <v>-1.64</v>
      </c>
      <c r="E58" s="34">
        <v>-0.94</v>
      </c>
      <c r="F58" s="34">
        <v>-1.28</v>
      </c>
      <c r="G58" s="34">
        <v>-1.26</v>
      </c>
      <c r="H58" s="34">
        <v>-1.03</v>
      </c>
      <c r="I58" s="34">
        <v>-1.25</v>
      </c>
      <c r="J58" s="34">
        <v>-1.26</v>
      </c>
    </row>
    <row r="59" spans="2:10">
      <c r="B59" s="34">
        <v>13</v>
      </c>
      <c r="C59" s="34">
        <v>-0.97</v>
      </c>
      <c r="D59" s="34">
        <v>-1.64</v>
      </c>
      <c r="E59" s="34">
        <v>-0.95</v>
      </c>
      <c r="F59" s="34">
        <v>-1.27</v>
      </c>
      <c r="G59" s="34">
        <v>-1.26</v>
      </c>
      <c r="H59" s="34">
        <v>-1.01</v>
      </c>
      <c r="I59" s="34">
        <v>-1.27</v>
      </c>
      <c r="J59" s="34">
        <v>-1.26</v>
      </c>
    </row>
    <row r="60" spans="2:10">
      <c r="B60" s="34">
        <v>14</v>
      </c>
      <c r="C60" s="34">
        <v>-0.95</v>
      </c>
      <c r="D60" s="34">
        <v>-1.61</v>
      </c>
      <c r="E60" s="34">
        <v>-0.92</v>
      </c>
      <c r="F60" s="34">
        <v>-1.27</v>
      </c>
      <c r="G60" s="34">
        <v>-1.25</v>
      </c>
      <c r="H60" s="34">
        <v>-1.05</v>
      </c>
      <c r="I60" s="34">
        <v>-1.33</v>
      </c>
      <c r="J60" s="34">
        <v>-1.27</v>
      </c>
    </row>
    <row r="61" spans="2:10">
      <c r="B61" s="34">
        <v>15</v>
      </c>
      <c r="C61" s="34">
        <v>-0.93</v>
      </c>
      <c r="D61" s="34">
        <v>-1.59</v>
      </c>
      <c r="E61" s="34">
        <v>-0.85</v>
      </c>
      <c r="F61" s="34">
        <v>-1.1399999999999999</v>
      </c>
      <c r="G61" s="34">
        <v>-1.1200000000000001</v>
      </c>
      <c r="H61" s="34">
        <v>-0.93</v>
      </c>
      <c r="I61" s="34">
        <v>-1.23</v>
      </c>
      <c r="J61" s="34">
        <v>-1.28</v>
      </c>
    </row>
    <row r="62" spans="2:10">
      <c r="B62" s="34">
        <v>16</v>
      </c>
      <c r="C62" s="34">
        <v>-1.07</v>
      </c>
      <c r="D62" s="34">
        <v>-1.65</v>
      </c>
      <c r="E62" s="34">
        <v>-0.92</v>
      </c>
      <c r="F62" s="34">
        <v>-1.26</v>
      </c>
      <c r="G62" s="34">
        <v>-1.25</v>
      </c>
      <c r="H62" s="34">
        <v>-1.02</v>
      </c>
      <c r="I62" s="34">
        <v>-1.3</v>
      </c>
      <c r="J62" s="34">
        <v>-1.24</v>
      </c>
    </row>
    <row r="63" spans="2:10">
      <c r="B63" s="34">
        <v>17</v>
      </c>
      <c r="C63" s="34">
        <v>-0.98</v>
      </c>
      <c r="D63" s="34">
        <v>-1.61</v>
      </c>
      <c r="E63" s="34">
        <v>-0.9</v>
      </c>
      <c r="F63" s="34">
        <v>-1.26</v>
      </c>
      <c r="G63" s="34">
        <v>-1.24</v>
      </c>
      <c r="H63" s="34">
        <v>-1.02</v>
      </c>
      <c r="I63" s="34">
        <v>-1.27</v>
      </c>
      <c r="J63" s="34">
        <v>-1.27</v>
      </c>
    </row>
    <row r="64" spans="2:10">
      <c r="B64" s="34">
        <v>18</v>
      </c>
      <c r="C64" s="34">
        <v>-0.93</v>
      </c>
      <c r="D64" s="34">
        <v>-1.63</v>
      </c>
      <c r="E64" s="34">
        <v>-0.92</v>
      </c>
      <c r="F64" s="34">
        <v>-1.27</v>
      </c>
      <c r="G64" s="34">
        <v>-1.24</v>
      </c>
      <c r="H64" s="34">
        <v>-1.05</v>
      </c>
      <c r="I64" s="34">
        <v>-1.28</v>
      </c>
      <c r="J64" s="34">
        <v>-1.25</v>
      </c>
    </row>
    <row r="65" spans="2:10">
      <c r="B65" s="34">
        <v>19</v>
      </c>
      <c r="C65" s="34">
        <v>-0.96</v>
      </c>
      <c r="D65" s="34">
        <v>-1.61</v>
      </c>
      <c r="E65" s="34">
        <v>-0.91</v>
      </c>
      <c r="F65" s="34">
        <v>-1.24</v>
      </c>
      <c r="G65" s="34">
        <v>-1.23</v>
      </c>
      <c r="H65" s="34">
        <v>-1.01</v>
      </c>
      <c r="I65" s="34">
        <v>-1.28</v>
      </c>
      <c r="J65" s="34">
        <v>-1.3</v>
      </c>
    </row>
    <row r="66" spans="2:10">
      <c r="B66" s="34">
        <v>20</v>
      </c>
      <c r="C66" s="34">
        <v>-0.97</v>
      </c>
      <c r="D66" s="34">
        <v>-1.58</v>
      </c>
      <c r="E66" s="34">
        <v>-0.89</v>
      </c>
      <c r="F66" s="34">
        <v>-1.24</v>
      </c>
      <c r="G66" s="34">
        <v>-1.21</v>
      </c>
      <c r="H66" s="34">
        <v>-1</v>
      </c>
      <c r="I66" s="34">
        <v>-1.24</v>
      </c>
      <c r="J66" s="34">
        <v>-1.26</v>
      </c>
    </row>
    <row r="70" spans="2:10">
      <c r="B70" s="35" t="s">
        <v>42</v>
      </c>
      <c r="C70" s="34">
        <v>-0.9634999999999998</v>
      </c>
      <c r="D70" s="34">
        <v>-1.6354999999999997</v>
      </c>
      <c r="E70" s="34">
        <v>-0.91799999999999993</v>
      </c>
      <c r="F70" s="34">
        <v>-1.262</v>
      </c>
      <c r="G70" s="34">
        <v>-1.2384999999999999</v>
      </c>
      <c r="H70" s="34">
        <v>-1.0065000000000002</v>
      </c>
      <c r="I70" s="34">
        <v>-1.2810000000000001</v>
      </c>
      <c r="J70" s="34">
        <v>-1.27</v>
      </c>
    </row>
    <row r="71" spans="2:10">
      <c r="B71" s="35" t="s">
        <v>31</v>
      </c>
      <c r="C71" s="34">
        <v>3.1334359818953779E-2</v>
      </c>
      <c r="D71" s="34">
        <v>4.2977962529176537E-2</v>
      </c>
      <c r="E71" s="34">
        <v>3.1556132109057396E-2</v>
      </c>
      <c r="F71" s="34">
        <v>4.0470912231413046E-2</v>
      </c>
      <c r="G71" s="34">
        <v>3.7031281229167018E-2</v>
      </c>
      <c r="H71" s="34">
        <v>3.6313691777700746E-2</v>
      </c>
      <c r="I71" s="34">
        <v>3.5228576916743991E-2</v>
      </c>
      <c r="J71" s="34">
        <v>2.3619795444544098E-2</v>
      </c>
    </row>
    <row r="72" spans="2:10" ht="15.75">
      <c r="B72" s="39" t="s">
        <v>15</v>
      </c>
      <c r="C72" s="34">
        <v>7.0065758586618648E-3</v>
      </c>
      <c r="D72" s="34">
        <v>9.6101645749677514E-3</v>
      </c>
      <c r="E72" s="34">
        <v>7.0561656502816138E-3</v>
      </c>
      <c r="F72" s="34">
        <v>9.0495710860867273E-3</v>
      </c>
      <c r="G72" s="34">
        <v>8.2804462122329416E-3</v>
      </c>
      <c r="H72" s="34">
        <v>8.1199883328914053E-3</v>
      </c>
      <c r="I72" s="34">
        <v>7.8773492736419516E-3</v>
      </c>
      <c r="J72" s="34">
        <v>5.2815468228640467E-3</v>
      </c>
    </row>
    <row r="73" spans="2:10" ht="15.75">
      <c r="B73" s="39" t="s">
        <v>16</v>
      </c>
      <c r="C73" s="34">
        <v>1.4643743544603297E-2</v>
      </c>
      <c r="D73" s="34">
        <v>2.0085243961682601E-2</v>
      </c>
      <c r="E73" s="34">
        <v>1.4747386209088572E-2</v>
      </c>
      <c r="F73" s="34">
        <v>1.8913603569921257E-2</v>
      </c>
      <c r="G73" s="34">
        <v>1.7306132583566846E-2</v>
      </c>
      <c r="H73" s="34">
        <v>1.6970775615743037E-2</v>
      </c>
      <c r="I73" s="34">
        <v>1.6463659981911676E-2</v>
      </c>
      <c r="J73" s="34">
        <v>1.1038432859785856E-2</v>
      </c>
    </row>
    <row r="74" spans="2:10" ht="15.75">
      <c r="B74" s="39" t="s">
        <v>17</v>
      </c>
      <c r="C74" s="34">
        <v>0.21</v>
      </c>
      <c r="D74" s="34">
        <v>2.1000000000000001E-2</v>
      </c>
      <c r="E74" s="34">
        <v>1.4999999999999999E-2</v>
      </c>
      <c r="F74" s="34">
        <v>1.9E-2</v>
      </c>
      <c r="G74" s="34">
        <v>1.7999999999999999E-2</v>
      </c>
      <c r="H74" s="34">
        <v>1.7000000000000001E-2</v>
      </c>
      <c r="I74" s="34">
        <v>1.7000000000000001E-2</v>
      </c>
      <c r="J74" s="34">
        <v>1.2E-2</v>
      </c>
    </row>
    <row r="75" spans="2:10" ht="15.75">
      <c r="B75" s="41" t="s">
        <v>43</v>
      </c>
      <c r="C75" s="34"/>
      <c r="D75" s="34"/>
      <c r="E75" s="34"/>
      <c r="F75" s="34"/>
      <c r="G75" s="34"/>
      <c r="H75" s="34"/>
      <c r="I75" s="34"/>
      <c r="J75" s="34"/>
    </row>
    <row r="76" spans="2:10" ht="15.75">
      <c r="B76" s="39" t="s">
        <v>37</v>
      </c>
      <c r="C76" s="34">
        <v>2</v>
      </c>
      <c r="D76" s="34">
        <v>3.23</v>
      </c>
      <c r="E76" s="34">
        <v>1.8199999999999998</v>
      </c>
      <c r="F76" s="34">
        <v>2.46</v>
      </c>
      <c r="G76" s="34">
        <v>2.4000000000000004</v>
      </c>
      <c r="H76" s="34">
        <v>1.98</v>
      </c>
      <c r="I76" s="34">
        <v>2.61</v>
      </c>
      <c r="J76" s="34">
        <v>2.52</v>
      </c>
    </row>
    <row r="77" spans="2:10">
      <c r="B77" s="40" t="s">
        <v>38</v>
      </c>
      <c r="C77" s="34">
        <v>3.23</v>
      </c>
      <c r="D77" s="34"/>
      <c r="E77" s="34"/>
      <c r="F77" s="34"/>
      <c r="G77" s="34"/>
      <c r="H77" s="34"/>
      <c r="I77" s="34"/>
      <c r="J77" s="34"/>
    </row>
    <row r="89" spans="2:11" ht="18.75">
      <c r="B89" s="42"/>
      <c r="C89" s="42"/>
      <c r="D89" s="42"/>
      <c r="E89" s="44" t="s">
        <v>60</v>
      </c>
      <c r="F89" s="44"/>
      <c r="G89" s="42"/>
      <c r="H89" s="42"/>
      <c r="I89" s="42"/>
      <c r="J89" s="42"/>
      <c r="K89" s="42"/>
    </row>
    <row r="90" spans="2:11">
      <c r="B90" s="49" t="s">
        <v>34</v>
      </c>
      <c r="C90" s="50" t="s">
        <v>45</v>
      </c>
      <c r="D90" s="50" t="s">
        <v>46</v>
      </c>
      <c r="E90" s="50" t="s">
        <v>47</v>
      </c>
      <c r="F90" s="50" t="s">
        <v>48</v>
      </c>
      <c r="G90" s="50" t="s">
        <v>49</v>
      </c>
      <c r="H90" s="50" t="s">
        <v>50</v>
      </c>
      <c r="I90" s="50" t="s">
        <v>51</v>
      </c>
      <c r="J90" s="50" t="s">
        <v>52</v>
      </c>
      <c r="K90" s="51" t="s">
        <v>57</v>
      </c>
    </row>
    <row r="91" spans="2:11">
      <c r="B91" s="42">
        <v>1</v>
      </c>
      <c r="C91" s="42">
        <v>-2.73</v>
      </c>
      <c r="D91" s="42">
        <v>-2.77</v>
      </c>
      <c r="E91" s="42">
        <v>-2.99</v>
      </c>
      <c r="F91" s="42">
        <v>-3.09</v>
      </c>
      <c r="G91" s="42">
        <v>-2.7</v>
      </c>
      <c r="H91" s="42">
        <v>-2.81</v>
      </c>
      <c r="I91" s="42">
        <v>-2.75</v>
      </c>
      <c r="J91" s="42">
        <v>-2.4700000000000002</v>
      </c>
      <c r="K91" s="42" t="s">
        <v>61</v>
      </c>
    </row>
    <row r="92" spans="2:11">
      <c r="B92" s="42">
        <v>2</v>
      </c>
      <c r="C92" s="42">
        <v>-2.65</v>
      </c>
      <c r="D92" s="42">
        <v>-2.72</v>
      </c>
      <c r="E92" s="42">
        <v>-3.06</v>
      </c>
      <c r="F92" s="42">
        <v>-3.19</v>
      </c>
      <c r="G92" s="42">
        <v>-2.85</v>
      </c>
      <c r="H92" s="42">
        <v>-2.94</v>
      </c>
      <c r="I92" s="42">
        <v>-2.56</v>
      </c>
      <c r="J92" s="42">
        <v>-2.54</v>
      </c>
      <c r="K92" s="42" t="s">
        <v>61</v>
      </c>
    </row>
    <row r="93" spans="2:11">
      <c r="B93" s="42">
        <v>3</v>
      </c>
      <c r="C93" s="42">
        <v>-2.5499999999999998</v>
      </c>
      <c r="D93" s="42">
        <v>-2.82</v>
      </c>
      <c r="E93" s="42">
        <v>-3.15</v>
      </c>
      <c r="F93" s="42">
        <v>-3.07</v>
      </c>
      <c r="G93" s="42">
        <v>-2.73</v>
      </c>
      <c r="H93" s="42">
        <v>-2.78</v>
      </c>
      <c r="I93" s="42">
        <v>-2.73</v>
      </c>
      <c r="J93" s="42">
        <v>-2.48</v>
      </c>
      <c r="K93" s="42" t="s">
        <v>61</v>
      </c>
    </row>
    <row r="94" spans="2:11">
      <c r="B94" s="42">
        <v>4</v>
      </c>
      <c r="C94" s="42">
        <v>-2.66</v>
      </c>
      <c r="D94" s="42">
        <v>-2.72</v>
      </c>
      <c r="E94" s="42">
        <v>-3.15</v>
      </c>
      <c r="F94" s="42">
        <v>-3.22</v>
      </c>
      <c r="G94" s="42">
        <v>-2.83</v>
      </c>
      <c r="H94" s="42">
        <v>-2.9</v>
      </c>
      <c r="I94" s="42">
        <v>-2.66</v>
      </c>
      <c r="J94" s="42">
        <v>-2.67</v>
      </c>
      <c r="K94" s="42" t="s">
        <v>61</v>
      </c>
    </row>
    <row r="95" spans="2:11">
      <c r="B95" s="42">
        <v>5</v>
      </c>
      <c r="C95" s="42">
        <v>-2.67</v>
      </c>
      <c r="D95" s="42">
        <v>-2.78</v>
      </c>
      <c r="E95" s="42">
        <v>-3.01</v>
      </c>
      <c r="F95" s="42">
        <v>-3.08</v>
      </c>
      <c r="G95" s="42">
        <v>-2.74</v>
      </c>
      <c r="H95" s="42">
        <v>-2.78</v>
      </c>
      <c r="I95" s="42">
        <v>-2.73</v>
      </c>
      <c r="J95" s="42">
        <v>-2.4</v>
      </c>
      <c r="K95" s="42" t="s">
        <v>61</v>
      </c>
    </row>
    <row r="96" spans="2:11">
      <c r="B96" s="42">
        <v>6</v>
      </c>
      <c r="C96" s="42">
        <v>-2.62</v>
      </c>
      <c r="D96" s="42">
        <v>-2.71</v>
      </c>
      <c r="E96" s="42">
        <v>-3.15</v>
      </c>
      <c r="F96" s="42">
        <v>-3.25</v>
      </c>
      <c r="G96" s="42">
        <v>-2.89</v>
      </c>
      <c r="H96" s="42">
        <v>-2.95</v>
      </c>
      <c r="I96" s="42">
        <v>-2.58</v>
      </c>
      <c r="J96" s="42">
        <v>-2.5299999999999998</v>
      </c>
      <c r="K96" s="42" t="s">
        <v>61</v>
      </c>
    </row>
    <row r="97" spans="2:11">
      <c r="B97" s="42">
        <v>7</v>
      </c>
      <c r="C97" s="42">
        <v>-2.63</v>
      </c>
      <c r="D97" s="42">
        <v>-2.79</v>
      </c>
      <c r="E97" s="42">
        <v>-2.96</v>
      </c>
      <c r="F97" s="42">
        <v>-2.99</v>
      </c>
      <c r="G97" s="42">
        <v>-2.68</v>
      </c>
      <c r="H97" s="42">
        <v>-2.76</v>
      </c>
      <c r="I97" s="42">
        <v>-2.72</v>
      </c>
      <c r="J97" s="42">
        <v>-2.4500000000000002</v>
      </c>
      <c r="K97" s="42" t="s">
        <v>61</v>
      </c>
    </row>
    <row r="98" spans="2:11">
      <c r="B98" s="42">
        <v>8</v>
      </c>
      <c r="C98" s="42">
        <v>-2.74</v>
      </c>
      <c r="D98" s="42">
        <v>-2.81</v>
      </c>
      <c r="E98" s="42">
        <v>-3.05</v>
      </c>
      <c r="F98" s="42">
        <v>-3.1</v>
      </c>
      <c r="G98" s="42">
        <v>-2.76</v>
      </c>
      <c r="H98" s="42">
        <v>-2.79</v>
      </c>
      <c r="I98" s="42">
        <v>-2.72</v>
      </c>
      <c r="J98" s="42">
        <v>-2.4500000000000002</v>
      </c>
      <c r="K98" s="42" t="s">
        <v>61</v>
      </c>
    </row>
    <row r="99" spans="2:11">
      <c r="B99" s="42">
        <v>9</v>
      </c>
      <c r="C99" s="42">
        <v>-2.65</v>
      </c>
      <c r="D99" s="42">
        <v>-2.68</v>
      </c>
      <c r="E99" s="42">
        <v>-3.11</v>
      </c>
      <c r="F99" s="42">
        <v>-3.22</v>
      </c>
      <c r="G99" s="42">
        <v>-2.86</v>
      </c>
      <c r="H99" s="42">
        <v>-2.93</v>
      </c>
      <c r="I99" s="42">
        <v>-2.56</v>
      </c>
      <c r="J99" s="42">
        <v>-2.59</v>
      </c>
      <c r="K99" s="42" t="s">
        <v>61</v>
      </c>
    </row>
    <row r="100" spans="2:11">
      <c r="B100" s="42">
        <v>10</v>
      </c>
      <c r="C100" s="42">
        <v>-2.62</v>
      </c>
      <c r="D100" s="42">
        <v>-2.81</v>
      </c>
      <c r="E100" s="42">
        <v>-2.98</v>
      </c>
      <c r="F100" s="42">
        <v>-3.08</v>
      </c>
      <c r="G100" s="42">
        <v>-2.75</v>
      </c>
      <c r="H100" s="42">
        <v>-2.79</v>
      </c>
      <c r="I100" s="42">
        <v>-2.73</v>
      </c>
      <c r="J100" s="42">
        <v>-2.48</v>
      </c>
      <c r="K100" s="42" t="s">
        <v>61</v>
      </c>
    </row>
    <row r="101" spans="2:11">
      <c r="B101" s="42">
        <v>11</v>
      </c>
      <c r="C101" s="42">
        <v>-2.71</v>
      </c>
      <c r="D101" s="42">
        <v>-2.65</v>
      </c>
      <c r="E101" s="42">
        <v>-3.09</v>
      </c>
      <c r="F101" s="42">
        <v>-3.21</v>
      </c>
      <c r="G101" s="42">
        <v>-2.87</v>
      </c>
      <c r="H101" s="42">
        <v>-2.93</v>
      </c>
      <c r="I101" s="42">
        <v>-2.6</v>
      </c>
      <c r="J101" s="42">
        <v>-2.56</v>
      </c>
      <c r="K101" s="42" t="s">
        <v>61</v>
      </c>
    </row>
    <row r="102" spans="2:11">
      <c r="B102" s="42">
        <v>12</v>
      </c>
      <c r="C102" s="42">
        <v>-2.59</v>
      </c>
      <c r="D102" s="42">
        <v>-2.79</v>
      </c>
      <c r="E102" s="42">
        <v>-3.14</v>
      </c>
      <c r="F102" s="42">
        <v>-3.09</v>
      </c>
      <c r="G102" s="42">
        <v>-2.73</v>
      </c>
      <c r="H102" s="42">
        <v>-2.75</v>
      </c>
      <c r="I102" s="42">
        <v>-2.71</v>
      </c>
      <c r="J102" s="42">
        <v>-2.46</v>
      </c>
      <c r="K102" s="42" t="s">
        <v>61</v>
      </c>
    </row>
    <row r="103" spans="2:11">
      <c r="B103" s="42">
        <v>13</v>
      </c>
      <c r="C103" s="42">
        <v>-2.62</v>
      </c>
      <c r="D103" s="42">
        <v>-2.64</v>
      </c>
      <c r="E103" s="42">
        <v>-3.09</v>
      </c>
      <c r="F103" s="42">
        <v>-3.21</v>
      </c>
      <c r="G103" s="42">
        <v>-2.9</v>
      </c>
      <c r="H103" s="42">
        <v>-2.94</v>
      </c>
      <c r="I103" s="42">
        <v>-2.61</v>
      </c>
      <c r="J103" s="42">
        <v>-2.62</v>
      </c>
      <c r="K103" s="42" t="s">
        <v>61</v>
      </c>
    </row>
    <row r="104" spans="2:11">
      <c r="B104" s="42">
        <v>14</v>
      </c>
      <c r="C104" s="42">
        <v>-2.62</v>
      </c>
      <c r="D104" s="42">
        <v>-2.78</v>
      </c>
      <c r="E104" s="42">
        <v>-3.05</v>
      </c>
      <c r="F104" s="42">
        <v>-3.05</v>
      </c>
      <c r="G104" s="42">
        <v>-2.73</v>
      </c>
      <c r="H104" s="42">
        <v>-2.85</v>
      </c>
      <c r="I104" s="42">
        <v>-2.76</v>
      </c>
      <c r="J104" s="42">
        <v>-2.5</v>
      </c>
      <c r="K104" s="42" t="s">
        <v>61</v>
      </c>
    </row>
    <row r="105" spans="2:11">
      <c r="B105" s="42">
        <v>15</v>
      </c>
      <c r="C105" s="42">
        <v>-2.62</v>
      </c>
      <c r="D105" s="42">
        <v>-2.66</v>
      </c>
      <c r="E105" s="42">
        <v>-3.09</v>
      </c>
      <c r="F105" s="42">
        <v>-3.2</v>
      </c>
      <c r="G105" s="42">
        <v>-2.9</v>
      </c>
      <c r="H105" s="42">
        <v>-2.96</v>
      </c>
      <c r="I105" s="42">
        <v>-2.54</v>
      </c>
      <c r="J105" s="42">
        <v>-2.54</v>
      </c>
      <c r="K105" s="42" t="s">
        <v>61</v>
      </c>
    </row>
    <row r="106" spans="2:11">
      <c r="B106" s="42">
        <v>16</v>
      </c>
      <c r="C106" s="42">
        <v>-2.62</v>
      </c>
      <c r="D106" s="42">
        <v>-2.74</v>
      </c>
      <c r="E106" s="42">
        <v>-3.03</v>
      </c>
      <c r="F106" s="42">
        <v>-3.05</v>
      </c>
      <c r="G106" s="42">
        <v>-2.27</v>
      </c>
      <c r="H106" s="42">
        <v>-2.78</v>
      </c>
      <c r="I106" s="42">
        <v>-2.73</v>
      </c>
      <c r="J106" s="42">
        <v>-2.52</v>
      </c>
      <c r="K106" s="42" t="s">
        <v>61</v>
      </c>
    </row>
    <row r="107" spans="2:11">
      <c r="B107" s="42">
        <v>17</v>
      </c>
      <c r="C107" s="42">
        <v>-2.61</v>
      </c>
      <c r="D107" s="42">
        <v>-2.64</v>
      </c>
      <c r="E107" s="42">
        <v>-3.18</v>
      </c>
      <c r="F107" s="42">
        <v>-3.23</v>
      </c>
      <c r="G107" s="42">
        <v>-2.84</v>
      </c>
      <c r="H107" s="42">
        <v>-2.94</v>
      </c>
      <c r="I107" s="42">
        <v>-2.59</v>
      </c>
      <c r="J107" s="42">
        <v>-2.6</v>
      </c>
      <c r="K107" s="42" t="s">
        <v>61</v>
      </c>
    </row>
    <row r="108" spans="2:11">
      <c r="B108" s="42">
        <v>18</v>
      </c>
      <c r="C108" s="42">
        <v>-2.5499999999999998</v>
      </c>
      <c r="D108" s="42">
        <v>-2.77</v>
      </c>
      <c r="E108" s="42">
        <v>-3.14</v>
      </c>
      <c r="F108" s="42">
        <v>-3.15</v>
      </c>
      <c r="G108" s="42">
        <v>-2.98</v>
      </c>
      <c r="H108" s="42">
        <v>-2.99</v>
      </c>
      <c r="I108" s="42">
        <v>-2.76</v>
      </c>
      <c r="J108" s="42">
        <v>-2.5099999999999998</v>
      </c>
      <c r="K108" s="42" t="s">
        <v>61</v>
      </c>
    </row>
    <row r="109" spans="2:11">
      <c r="B109" s="42">
        <v>19</v>
      </c>
      <c r="C109" s="42">
        <v>-2.57</v>
      </c>
      <c r="D109" s="42">
        <v>-2.63</v>
      </c>
      <c r="E109" s="42">
        <v>-3.13</v>
      </c>
      <c r="F109" s="42">
        <v>-3.25</v>
      </c>
      <c r="G109" s="42">
        <v>-2.93</v>
      </c>
      <c r="H109" s="42">
        <v>-2.95</v>
      </c>
      <c r="I109" s="42">
        <v>-2.64</v>
      </c>
      <c r="J109" s="42">
        <v>-2.63</v>
      </c>
      <c r="K109" s="42" t="s">
        <v>61</v>
      </c>
    </row>
    <row r="110" spans="2:11">
      <c r="B110" s="42">
        <v>20</v>
      </c>
      <c r="C110" s="42">
        <v>-2.62</v>
      </c>
      <c r="D110" s="42">
        <v>-2.67</v>
      </c>
      <c r="E110" s="42">
        <v>-3.17</v>
      </c>
      <c r="F110" s="42">
        <v>-3.25</v>
      </c>
      <c r="G110" s="42">
        <v>-2.9</v>
      </c>
      <c r="H110" s="42">
        <v>-2.96</v>
      </c>
      <c r="I110" s="42">
        <v>-2.59</v>
      </c>
      <c r="J110" s="42">
        <v>-2.5499999999999998</v>
      </c>
      <c r="K110" s="42" t="s">
        <v>61</v>
      </c>
    </row>
    <row r="111" spans="2:11">
      <c r="B111" s="23" t="s">
        <v>59</v>
      </c>
      <c r="C111" s="42">
        <f t="shared" ref="C111:J111" si="0">AVERAGE(C91:C110)</f>
        <v>-2.6324999999999994</v>
      </c>
      <c r="D111" s="42">
        <f t="shared" si="0"/>
        <v>-2.7290000000000001</v>
      </c>
      <c r="E111" s="42">
        <f t="shared" si="0"/>
        <v>-3.0860000000000007</v>
      </c>
      <c r="F111" s="42">
        <f t="shared" si="0"/>
        <v>-3.149</v>
      </c>
      <c r="G111" s="42">
        <f t="shared" si="0"/>
        <v>-2.7919999999999998</v>
      </c>
      <c r="H111" s="42">
        <f t="shared" si="0"/>
        <v>-2.8740000000000001</v>
      </c>
      <c r="I111" s="42">
        <f t="shared" si="0"/>
        <v>-2.6634999999999991</v>
      </c>
      <c r="J111" s="42">
        <f t="shared" si="0"/>
        <v>-2.5274999999999999</v>
      </c>
      <c r="K111" s="42"/>
    </row>
    <row r="112" spans="2:11">
      <c r="B112" s="23" t="s">
        <v>31</v>
      </c>
      <c r="C112" s="42">
        <f t="shared" ref="C112:J112" si="1">STDEV(C91:C110)</f>
        <v>5.1694955470122518E-2</v>
      </c>
      <c r="D112" s="42">
        <f t="shared" si="1"/>
        <v>6.5123364713268059E-2</v>
      </c>
      <c r="E112" s="42">
        <f t="shared" si="1"/>
        <v>6.691707358245258E-2</v>
      </c>
      <c r="F112" s="42">
        <f t="shared" si="1"/>
        <v>8.2391874918800345E-2</v>
      </c>
      <c r="G112" s="42">
        <f t="shared" si="1"/>
        <v>0.14996841772783839</v>
      </c>
      <c r="H112" s="42">
        <f t="shared" si="1"/>
        <v>8.3816842924881715E-2</v>
      </c>
      <c r="I112" s="42">
        <f t="shared" si="1"/>
        <v>7.7546251054688736E-2</v>
      </c>
      <c r="J112" s="42">
        <f t="shared" si="1"/>
        <v>6.9651387563160222E-2</v>
      </c>
      <c r="K112" s="42"/>
    </row>
    <row r="113" spans="2:11" ht="15.75">
      <c r="B113" s="47" t="s">
        <v>15</v>
      </c>
      <c r="C113" s="42">
        <f>C112/SQRT(20)</f>
        <v>1.1559343452501855E-2</v>
      </c>
      <c r="D113" s="42">
        <f t="shared" ref="D113:J113" si="2">D112/SQRT(20)</f>
        <v>1.4562027042237847E-2</v>
      </c>
      <c r="E113" s="42">
        <f t="shared" si="2"/>
        <v>1.4963112538571934E-2</v>
      </c>
      <c r="F113" s="42">
        <f t="shared" si="2"/>
        <v>1.8423383311209754E-2</v>
      </c>
      <c r="G113" s="42">
        <f t="shared" si="2"/>
        <v>3.353395765175312E-2</v>
      </c>
      <c r="H113" s="42">
        <f t="shared" si="2"/>
        <v>1.8742015843945782E-2</v>
      </c>
      <c r="I113" s="42">
        <f t="shared" si="2"/>
        <v>1.7339868875854876E-2</v>
      </c>
      <c r="J113" s="42">
        <f t="shared" si="2"/>
        <v>1.5574523731840968E-2</v>
      </c>
      <c r="K113" s="42"/>
    </row>
    <row r="114" spans="2:11" ht="15.75">
      <c r="B114" s="47" t="s">
        <v>16</v>
      </c>
      <c r="C114" s="42">
        <f>C112*$A$1</f>
        <v>0</v>
      </c>
      <c r="D114" s="42">
        <f t="shared" ref="D114:J114" si="3">D112*$A$1</f>
        <v>0</v>
      </c>
      <c r="E114" s="42">
        <f t="shared" si="3"/>
        <v>0</v>
      </c>
      <c r="F114" s="42">
        <f t="shared" si="3"/>
        <v>0</v>
      </c>
      <c r="G114" s="42">
        <f t="shared" si="3"/>
        <v>0</v>
      </c>
      <c r="H114" s="42">
        <f t="shared" si="3"/>
        <v>0</v>
      </c>
      <c r="I114" s="42">
        <f t="shared" si="3"/>
        <v>0</v>
      </c>
      <c r="J114" s="42">
        <f t="shared" si="3"/>
        <v>0</v>
      </c>
      <c r="K114" s="42"/>
    </row>
    <row r="115" spans="2:11" ht="15.75">
      <c r="B115" s="47" t="s">
        <v>17</v>
      </c>
      <c r="C115" s="42">
        <v>2.5000000000000001E-2</v>
      </c>
      <c r="D115" s="42">
        <v>0.04</v>
      </c>
      <c r="E115" s="42">
        <v>0.04</v>
      </c>
      <c r="F115" s="42">
        <v>0.04</v>
      </c>
      <c r="G115" s="42">
        <v>0.08</v>
      </c>
      <c r="H115" s="42">
        <v>0.04</v>
      </c>
      <c r="I115" s="42">
        <v>0.04</v>
      </c>
      <c r="J115" s="42">
        <v>0.04</v>
      </c>
      <c r="K115" s="4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3:L87"/>
  <sheetViews>
    <sheetView tabSelected="1" topLeftCell="A85" workbookViewId="0">
      <selection activeCell="M76" sqref="M76"/>
    </sheetView>
  </sheetViews>
  <sheetFormatPr baseColWidth="10" defaultRowHeight="15"/>
  <sheetData>
    <row r="3" spans="4:12" ht="18.75">
      <c r="D3" s="42"/>
      <c r="E3" s="42"/>
      <c r="F3" s="42"/>
      <c r="G3" s="44" t="s">
        <v>44</v>
      </c>
      <c r="H3" s="42"/>
      <c r="I3" s="42"/>
      <c r="J3" s="42"/>
      <c r="K3" s="42"/>
      <c r="L3" s="42"/>
    </row>
    <row r="4" spans="4:12">
      <c r="D4" s="45" t="s">
        <v>34</v>
      </c>
      <c r="E4" s="46" t="s">
        <v>45</v>
      </c>
      <c r="F4" s="46" t="s">
        <v>46</v>
      </c>
      <c r="G4" s="46" t="s">
        <v>47</v>
      </c>
      <c r="H4" s="46" t="s">
        <v>48</v>
      </c>
      <c r="I4" s="46" t="s">
        <v>49</v>
      </c>
      <c r="J4" s="46" t="s">
        <v>50</v>
      </c>
      <c r="K4" s="46" t="s">
        <v>51</v>
      </c>
      <c r="L4" s="46" t="s">
        <v>52</v>
      </c>
    </row>
    <row r="5" spans="4:12">
      <c r="D5" s="42">
        <v>1</v>
      </c>
      <c r="E5" s="42">
        <v>-0.94</v>
      </c>
      <c r="F5" s="42">
        <v>-1.67</v>
      </c>
      <c r="G5" s="42">
        <v>-0.71</v>
      </c>
      <c r="H5" s="42">
        <v>-1.04</v>
      </c>
      <c r="I5" s="42">
        <v>-1.06</v>
      </c>
      <c r="J5" s="42">
        <v>-0.87</v>
      </c>
      <c r="K5" s="42">
        <v>-1.48</v>
      </c>
      <c r="L5" s="42">
        <v>-1.45</v>
      </c>
    </row>
    <row r="6" spans="4:12">
      <c r="D6" s="42">
        <v>2</v>
      </c>
      <c r="E6" s="42">
        <v>-0.91</v>
      </c>
      <c r="F6" s="42">
        <v>-1.67</v>
      </c>
      <c r="G6" s="42">
        <v>-0.69</v>
      </c>
      <c r="H6" s="42">
        <v>-0.99</v>
      </c>
      <c r="I6" s="42">
        <v>-1.03</v>
      </c>
      <c r="J6" s="42">
        <v>-0.83</v>
      </c>
      <c r="K6" s="42">
        <v>-1.46</v>
      </c>
      <c r="L6" s="42">
        <v>-1.46</v>
      </c>
    </row>
    <row r="7" spans="4:12">
      <c r="D7" s="42">
        <v>3</v>
      </c>
      <c r="E7" s="42">
        <v>-0.88</v>
      </c>
      <c r="F7" s="42">
        <v>-1.66</v>
      </c>
      <c r="G7" s="42">
        <v>-0.71</v>
      </c>
      <c r="H7" s="42">
        <v>-1.06</v>
      </c>
      <c r="I7" s="42">
        <v>-1.1100000000000001</v>
      </c>
      <c r="J7" s="42">
        <v>-0.89</v>
      </c>
      <c r="K7" s="42">
        <v>-1.5</v>
      </c>
      <c r="L7" s="42">
        <v>-1.49</v>
      </c>
    </row>
    <row r="8" spans="4:12">
      <c r="D8" s="42">
        <v>4</v>
      </c>
      <c r="E8" s="42">
        <v>-1.01</v>
      </c>
      <c r="F8" s="42">
        <v>-1.75</v>
      </c>
      <c r="G8" s="42">
        <v>-0.71</v>
      </c>
      <c r="H8" s="42">
        <v>-1.04</v>
      </c>
      <c r="I8" s="42">
        <v>-1.1000000000000001</v>
      </c>
      <c r="J8" s="42">
        <v>-0.82</v>
      </c>
      <c r="K8" s="42">
        <v>-1.65</v>
      </c>
      <c r="L8" s="42">
        <v>-1.5</v>
      </c>
    </row>
    <row r="9" spans="4:12">
      <c r="D9" s="42">
        <v>5</v>
      </c>
      <c r="E9" s="42">
        <v>-0.87</v>
      </c>
      <c r="F9" s="42">
        <v>-1.61</v>
      </c>
      <c r="G9" s="42">
        <v>-0.65</v>
      </c>
      <c r="H9" s="42">
        <v>-1.01</v>
      </c>
      <c r="I9" s="42">
        <v>-1.02</v>
      </c>
      <c r="J9" s="42">
        <v>-0.82</v>
      </c>
      <c r="K9" s="42">
        <v>-1.4</v>
      </c>
      <c r="L9" s="42">
        <v>-1.48</v>
      </c>
    </row>
    <row r="10" spans="4:12">
      <c r="D10" s="42">
        <v>6</v>
      </c>
      <c r="E10" s="42">
        <v>-0.94</v>
      </c>
      <c r="F10" s="42">
        <v>-1.67</v>
      </c>
      <c r="G10" s="42">
        <v>-0.76</v>
      </c>
      <c r="H10" s="42">
        <v>-1.1100000000000001</v>
      </c>
      <c r="I10" s="42">
        <v>-1.1100000000000001</v>
      </c>
      <c r="J10" s="42">
        <v>-0.9</v>
      </c>
      <c r="K10" s="42">
        <v>-1.5</v>
      </c>
      <c r="L10" s="42">
        <v>-1.47</v>
      </c>
    </row>
    <row r="11" spans="4:12">
      <c r="D11" s="42">
        <v>7</v>
      </c>
      <c r="E11" s="42">
        <v>-0.89</v>
      </c>
      <c r="F11" s="42">
        <v>-1.62</v>
      </c>
      <c r="G11" s="42">
        <v>-0.68</v>
      </c>
      <c r="H11" s="42">
        <v>-1</v>
      </c>
      <c r="I11" s="42">
        <v>-1.03</v>
      </c>
      <c r="J11" s="42">
        <v>-0.83</v>
      </c>
      <c r="K11" s="42">
        <v>-1.39</v>
      </c>
      <c r="L11" s="42">
        <v>-1.46</v>
      </c>
    </row>
    <row r="12" spans="4:12">
      <c r="D12" s="42">
        <v>8</v>
      </c>
      <c r="E12" s="42">
        <v>-0.89</v>
      </c>
      <c r="F12" s="42">
        <v>-1.65</v>
      </c>
      <c r="G12" s="42">
        <v>-0.73</v>
      </c>
      <c r="H12" s="42">
        <v>-1.07</v>
      </c>
      <c r="I12" s="42">
        <v>-1.0900000000000001</v>
      </c>
      <c r="J12" s="42">
        <v>-0.86</v>
      </c>
      <c r="K12" s="42">
        <v>-1.52</v>
      </c>
      <c r="L12" s="42">
        <v>-1.52</v>
      </c>
    </row>
    <row r="13" spans="4:12">
      <c r="D13" s="42">
        <v>9</v>
      </c>
      <c r="E13" s="42">
        <v>-0.93</v>
      </c>
      <c r="F13" s="42">
        <v>-1.68</v>
      </c>
      <c r="G13" s="42">
        <v>-0.73</v>
      </c>
      <c r="H13" s="42">
        <v>-1.08</v>
      </c>
      <c r="I13" s="42">
        <v>-1.07</v>
      </c>
      <c r="J13" s="42">
        <v>-0.85</v>
      </c>
      <c r="K13" s="42">
        <v>-1.47</v>
      </c>
      <c r="L13" s="42">
        <v>-1.49</v>
      </c>
    </row>
    <row r="14" spans="4:12">
      <c r="D14" s="42">
        <v>10</v>
      </c>
      <c r="E14" s="42">
        <v>-0.92</v>
      </c>
      <c r="F14" s="42">
        <v>-1.67</v>
      </c>
      <c r="G14" s="42">
        <v>-0.81</v>
      </c>
      <c r="H14" s="42">
        <v>-1.17</v>
      </c>
      <c r="I14" s="42">
        <v>-1.1599999999999999</v>
      </c>
      <c r="J14" s="42">
        <v>-0.92</v>
      </c>
      <c r="K14" s="42">
        <v>-1.5</v>
      </c>
      <c r="L14" s="42">
        <v>-1.48</v>
      </c>
    </row>
    <row r="15" spans="4:12">
      <c r="D15" s="42">
        <v>11</v>
      </c>
      <c r="E15" s="42">
        <v>-0.93</v>
      </c>
      <c r="F15" s="42">
        <v>-1.67</v>
      </c>
      <c r="G15" s="42">
        <v>-0.74</v>
      </c>
      <c r="H15" s="42">
        <v>-1.07</v>
      </c>
      <c r="I15" s="42">
        <v>-1.07</v>
      </c>
      <c r="J15" s="42">
        <v>-0.85</v>
      </c>
      <c r="K15" s="42">
        <v>-1.38</v>
      </c>
      <c r="L15" s="42">
        <v>-1.39</v>
      </c>
    </row>
    <row r="16" spans="4:12">
      <c r="D16" s="42">
        <v>12</v>
      </c>
      <c r="E16" s="42">
        <v>-0.89</v>
      </c>
      <c r="F16" s="42">
        <v>-1.58</v>
      </c>
      <c r="G16" s="42">
        <v>-0.67</v>
      </c>
      <c r="H16" s="42">
        <v>-0.97</v>
      </c>
      <c r="I16" s="42">
        <v>-0.96</v>
      </c>
      <c r="J16" s="42">
        <v>-0.78</v>
      </c>
      <c r="K16" s="42">
        <v>-1.27</v>
      </c>
      <c r="L16" s="42">
        <v>-1.47</v>
      </c>
    </row>
    <row r="17" spans="4:12">
      <c r="D17" s="42">
        <v>13</v>
      </c>
      <c r="E17" s="42">
        <v>-0.91</v>
      </c>
      <c r="F17" s="42">
        <v>-1.62</v>
      </c>
      <c r="G17" s="42">
        <v>-0.68</v>
      </c>
      <c r="H17" s="42">
        <v>-1.01</v>
      </c>
      <c r="I17" s="42">
        <v>-1.01</v>
      </c>
      <c r="J17" s="42">
        <v>-0.78</v>
      </c>
      <c r="K17" s="42">
        <v>-1.36</v>
      </c>
      <c r="L17" s="42">
        <v>-1.5</v>
      </c>
    </row>
    <row r="18" spans="4:12">
      <c r="D18" s="42">
        <v>14</v>
      </c>
      <c r="E18" s="42">
        <v>-0.92</v>
      </c>
      <c r="F18" s="42">
        <v>-1.66</v>
      </c>
      <c r="G18" s="42">
        <v>-0.76</v>
      </c>
      <c r="H18" s="42">
        <v>-1.08</v>
      </c>
      <c r="I18" s="42">
        <v>-1.06</v>
      </c>
      <c r="J18" s="42">
        <v>-0.83</v>
      </c>
      <c r="K18" s="42">
        <v>-1.46</v>
      </c>
      <c r="L18" s="42">
        <v>-1.52</v>
      </c>
    </row>
    <row r="19" spans="4:12">
      <c r="D19" s="42">
        <v>15</v>
      </c>
      <c r="E19" s="42">
        <v>-0.92</v>
      </c>
      <c r="F19" s="42">
        <v>-1.65</v>
      </c>
      <c r="G19" s="42">
        <v>-0.72</v>
      </c>
      <c r="H19" s="42">
        <v>-1.05</v>
      </c>
      <c r="I19" s="42">
        <v>-1.05</v>
      </c>
      <c r="J19" s="42">
        <v>-0.8</v>
      </c>
      <c r="K19" s="42">
        <v>-1.4</v>
      </c>
      <c r="L19" s="42">
        <v>-1.53</v>
      </c>
    </row>
    <row r="20" spans="4:12">
      <c r="D20" s="42">
        <v>16</v>
      </c>
      <c r="E20" s="42">
        <v>-0.97</v>
      </c>
      <c r="F20" s="42">
        <v>-1.81</v>
      </c>
      <c r="G20" s="42">
        <v>-0.74</v>
      </c>
      <c r="H20" s="42">
        <v>-1.07</v>
      </c>
      <c r="I20" s="42">
        <v>-1.0900000000000001</v>
      </c>
      <c r="J20" s="42">
        <v>-0.88</v>
      </c>
      <c r="K20" s="42">
        <v>-1.62</v>
      </c>
      <c r="L20" s="42">
        <v>-1.58</v>
      </c>
    </row>
    <row r="21" spans="4:12">
      <c r="D21" s="42">
        <v>17</v>
      </c>
      <c r="E21" s="42">
        <v>-0.9</v>
      </c>
      <c r="F21" s="42">
        <v>-1.65</v>
      </c>
      <c r="G21" s="42">
        <v>-0.7</v>
      </c>
      <c r="H21" s="42">
        <v>-1.01</v>
      </c>
      <c r="I21" s="42">
        <v>-1.01</v>
      </c>
      <c r="J21" s="42">
        <v>-0.81</v>
      </c>
      <c r="K21" s="42">
        <v>-1.4</v>
      </c>
      <c r="L21" s="42">
        <v>-1.52</v>
      </c>
    </row>
    <row r="22" spans="4:12">
      <c r="D22" s="42">
        <v>18</v>
      </c>
      <c r="E22" s="42">
        <v>-0.92</v>
      </c>
      <c r="F22" s="42">
        <v>-1.66</v>
      </c>
      <c r="G22" s="42">
        <v>-0.71</v>
      </c>
      <c r="H22" s="42">
        <v>-1.02</v>
      </c>
      <c r="I22" s="42">
        <v>-1.02</v>
      </c>
      <c r="J22" s="42">
        <v>-0.78</v>
      </c>
      <c r="K22" s="42">
        <v>-1.39</v>
      </c>
      <c r="L22" s="42">
        <v>-1.48</v>
      </c>
    </row>
    <row r="23" spans="4:12">
      <c r="D23" s="42">
        <v>19</v>
      </c>
      <c r="E23" s="42">
        <v>-0.88</v>
      </c>
      <c r="F23" s="42">
        <v>-1.64</v>
      </c>
      <c r="G23" s="42">
        <v>-0.74</v>
      </c>
      <c r="H23" s="42">
        <v>-1.02</v>
      </c>
      <c r="I23" s="42">
        <v>-1.01</v>
      </c>
      <c r="J23" s="42">
        <v>-0.8</v>
      </c>
      <c r="K23" s="42">
        <v>-1.33</v>
      </c>
      <c r="L23" s="42">
        <v>-1.45</v>
      </c>
    </row>
    <row r="24" spans="4:12">
      <c r="D24" s="42">
        <v>20</v>
      </c>
      <c r="E24" s="42">
        <v>-0.92</v>
      </c>
      <c r="F24" s="42">
        <v>-1.69</v>
      </c>
      <c r="G24" s="42">
        <v>-0.74</v>
      </c>
      <c r="H24" s="42">
        <v>-1.05</v>
      </c>
      <c r="I24" s="42">
        <v>-1.05</v>
      </c>
      <c r="J24" s="42">
        <v>-0.83</v>
      </c>
      <c r="K24" s="42">
        <v>-1.39</v>
      </c>
      <c r="L24" s="42">
        <v>-1.54</v>
      </c>
    </row>
    <row r="25" spans="4:12">
      <c r="D25" s="43" t="s">
        <v>53</v>
      </c>
      <c r="E25" s="42">
        <v>3.2783179255607017E-2</v>
      </c>
      <c r="F25" s="42">
        <v>4.8601494453955771E-2</v>
      </c>
      <c r="G25" s="42">
        <v>3.6548453779663655E-2</v>
      </c>
      <c r="H25" s="42">
        <v>4.5929007002226033E-2</v>
      </c>
      <c r="I25" s="42">
        <v>4.63936247888935E-2</v>
      </c>
      <c r="J25" s="42">
        <v>4.0688159405279978E-2</v>
      </c>
      <c r="K25" s="42">
        <v>9.1782064524726467E-2</v>
      </c>
      <c r="L25" s="42">
        <v>4.0509907819926597E-2</v>
      </c>
    </row>
    <row r="26" spans="4:12">
      <c r="D26" s="43" t="s">
        <v>30</v>
      </c>
      <c r="E26" s="42">
        <v>-0.91700000000000015</v>
      </c>
      <c r="F26" s="42">
        <v>-1.6639999999999997</v>
      </c>
      <c r="G26" s="42">
        <v>-0.71899999999999997</v>
      </c>
      <c r="H26" s="42">
        <v>-1.046</v>
      </c>
      <c r="I26" s="42">
        <v>-1.0555000000000003</v>
      </c>
      <c r="J26" s="42">
        <v>-0.83650000000000002</v>
      </c>
      <c r="K26" s="42">
        <v>-1.4434999999999998</v>
      </c>
      <c r="L26" s="42">
        <v>-1.4889999999999999</v>
      </c>
    </row>
    <row r="27" spans="4:12" ht="15.75">
      <c r="D27" s="47" t="s">
        <v>15</v>
      </c>
      <c r="E27" s="42">
        <v>7.3305417334098236E-3</v>
      </c>
      <c r="F27" s="42">
        <v>1.0867624540712412E-2</v>
      </c>
      <c r="G27" s="42">
        <v>8.1724827123837041E-3</v>
      </c>
      <c r="H27" s="42">
        <v>1.0270038179604124E-2</v>
      </c>
      <c r="I27" s="42">
        <v>1.0373929875058519E-2</v>
      </c>
      <c r="J27" s="42">
        <v>9.098149030955344E-3</v>
      </c>
      <c r="K27" s="42">
        <v>2.0523093539256031E-2</v>
      </c>
      <c r="L27" s="42">
        <v>9.0582907647606178E-3</v>
      </c>
    </row>
    <row r="28" spans="4:12" ht="15.75">
      <c r="D28" s="47" t="s">
        <v>16</v>
      </c>
      <c r="E28" s="42">
        <v>1.5320832222826531E-2</v>
      </c>
      <c r="F28" s="42">
        <v>2.271333529008894E-2</v>
      </c>
      <c r="G28" s="42">
        <v>1.7080488868881943E-2</v>
      </c>
      <c r="H28" s="42">
        <v>2.1464379795372617E-2</v>
      </c>
      <c r="I28" s="42">
        <v>2.1681513438872306E-2</v>
      </c>
      <c r="J28" s="42">
        <v>1.9015131474696668E-2</v>
      </c>
      <c r="K28" s="42">
        <v>4.2893265497045099E-2</v>
      </c>
      <c r="L28" s="42">
        <v>1.8931827698349689E-2</v>
      </c>
    </row>
    <row r="29" spans="4:12" ht="15.75">
      <c r="D29" s="47" t="s">
        <v>17</v>
      </c>
      <c r="E29" s="42">
        <v>1.6E-2</v>
      </c>
      <c r="F29" s="42">
        <v>2.3E-2</v>
      </c>
      <c r="G29" s="42">
        <v>1.7999999999999999E-2</v>
      </c>
      <c r="H29" s="42">
        <v>2.3E-2</v>
      </c>
      <c r="I29" s="42">
        <v>2.1999999999999999E-2</v>
      </c>
      <c r="J29" s="42">
        <v>0.02</v>
      </c>
      <c r="K29" s="42">
        <v>0.05</v>
      </c>
      <c r="L29" s="42">
        <v>1.9E-2</v>
      </c>
    </row>
    <row r="30" spans="4:12" ht="15.75">
      <c r="D30" s="47" t="s">
        <v>37</v>
      </c>
      <c r="E30" s="42">
        <v>1.88</v>
      </c>
      <c r="F30" s="42">
        <v>3.39</v>
      </c>
      <c r="G30" s="42">
        <v>1.46</v>
      </c>
      <c r="H30" s="42">
        <v>2.1399999999999997</v>
      </c>
      <c r="I30" s="42">
        <v>2.12</v>
      </c>
      <c r="J30" s="42">
        <v>1.7000000000000002</v>
      </c>
      <c r="K30" s="42">
        <v>2.92</v>
      </c>
      <c r="L30" s="42">
        <v>2.9699999999999998</v>
      </c>
    </row>
    <row r="31" spans="4:12">
      <c r="D31" s="48" t="s">
        <v>38</v>
      </c>
      <c r="E31" s="42">
        <v>3.39</v>
      </c>
      <c r="F31" s="42"/>
      <c r="G31" s="42"/>
      <c r="H31" s="42"/>
      <c r="I31" s="42"/>
      <c r="J31" s="42"/>
      <c r="K31" s="42"/>
      <c r="L31" s="42"/>
    </row>
    <row r="61" spans="3:12" ht="18.75">
      <c r="C61" s="42"/>
      <c r="D61" s="42"/>
      <c r="E61" s="42"/>
      <c r="F61" s="44" t="s">
        <v>62</v>
      </c>
      <c r="G61" s="44"/>
      <c r="H61" s="42"/>
      <c r="I61" s="42"/>
      <c r="J61" s="42"/>
      <c r="K61" s="42"/>
      <c r="L61" s="42"/>
    </row>
    <row r="62" spans="3:12">
      <c r="C62" s="49" t="s">
        <v>34</v>
      </c>
      <c r="D62" s="50" t="s">
        <v>45</v>
      </c>
      <c r="E62" s="50" t="s">
        <v>46</v>
      </c>
      <c r="F62" s="50" t="s">
        <v>47</v>
      </c>
      <c r="G62" s="50" t="s">
        <v>48</v>
      </c>
      <c r="H62" s="50" t="s">
        <v>49</v>
      </c>
      <c r="I62" s="50" t="s">
        <v>50</v>
      </c>
      <c r="J62" s="50" t="s">
        <v>51</v>
      </c>
      <c r="K62" s="50" t="s">
        <v>52</v>
      </c>
      <c r="L62" s="51" t="s">
        <v>57</v>
      </c>
    </row>
    <row r="63" spans="3:12">
      <c r="C63" s="42">
        <v>1</v>
      </c>
      <c r="D63" s="42">
        <v>-2.57</v>
      </c>
      <c r="E63" s="42">
        <v>-2.81</v>
      </c>
      <c r="F63" s="42">
        <v>-2.99</v>
      </c>
      <c r="G63" s="42">
        <v>-3.04</v>
      </c>
      <c r="H63" s="42">
        <v>-2.78</v>
      </c>
      <c r="I63" s="42">
        <v>-3.05</v>
      </c>
      <c r="J63" s="42">
        <v>-2.4900000000000002</v>
      </c>
      <c r="K63" s="42" t="s">
        <v>63</v>
      </c>
      <c r="L63" s="42" t="s">
        <v>63</v>
      </c>
    </row>
    <row r="64" spans="3:12">
      <c r="C64" s="42">
        <v>2</v>
      </c>
      <c r="D64" s="42" t="s">
        <v>63</v>
      </c>
      <c r="E64" s="42">
        <v>-2.95</v>
      </c>
      <c r="F64" s="42">
        <v>-3.12</v>
      </c>
      <c r="G64" s="42">
        <v>-3.27</v>
      </c>
      <c r="H64" s="42">
        <v>-3.01</v>
      </c>
      <c r="I64" s="42">
        <v>-3.1</v>
      </c>
      <c r="J64" s="42">
        <v>-2.69</v>
      </c>
      <c r="K64" s="42" t="s">
        <v>63</v>
      </c>
      <c r="L64" s="42" t="s">
        <v>63</v>
      </c>
    </row>
    <row r="65" spans="3:12">
      <c r="C65" s="42">
        <v>3</v>
      </c>
      <c r="D65" s="42">
        <v>-2.71</v>
      </c>
      <c r="E65" s="42">
        <v>-2.75</v>
      </c>
      <c r="F65" s="42">
        <v>-3.24</v>
      </c>
      <c r="G65" s="42">
        <v>-3.36</v>
      </c>
      <c r="H65" s="42">
        <v>-3.12</v>
      </c>
      <c r="I65" s="42">
        <v>-3.25</v>
      </c>
      <c r="J65" s="42">
        <v>-2.5</v>
      </c>
      <c r="K65" s="42" t="s">
        <v>63</v>
      </c>
      <c r="L65" s="42" t="s">
        <v>63</v>
      </c>
    </row>
    <row r="66" spans="3:12">
      <c r="C66" s="42">
        <v>4</v>
      </c>
      <c r="D66" s="42" t="s">
        <v>63</v>
      </c>
      <c r="E66" s="42">
        <v>-2.96</v>
      </c>
      <c r="F66" s="42">
        <v>-3.13</v>
      </c>
      <c r="G66" s="42">
        <v>-3.26</v>
      </c>
      <c r="H66" s="42">
        <v>-3</v>
      </c>
      <c r="I66" s="42">
        <v>-3.06</v>
      </c>
      <c r="J66" s="42">
        <v>-2.7</v>
      </c>
      <c r="K66" s="42"/>
      <c r="L66" s="42" t="s">
        <v>63</v>
      </c>
    </row>
    <row r="67" spans="3:12">
      <c r="C67" s="42">
        <v>5</v>
      </c>
      <c r="D67" s="42" t="s">
        <v>63</v>
      </c>
      <c r="E67" s="42">
        <v>-2.88</v>
      </c>
      <c r="F67" s="42">
        <v>-3.19</v>
      </c>
      <c r="G67" s="42">
        <v>-3.24</v>
      </c>
      <c r="H67" s="42">
        <v>-2.95</v>
      </c>
      <c r="I67" s="42">
        <v>-3.03</v>
      </c>
      <c r="J67" s="42">
        <v>-2.6</v>
      </c>
      <c r="K67" s="42" t="s">
        <v>63</v>
      </c>
      <c r="L67" s="42" t="s">
        <v>63</v>
      </c>
    </row>
    <row r="68" spans="3:12">
      <c r="C68" s="42">
        <v>6</v>
      </c>
      <c r="D68" s="42">
        <v>-2.72</v>
      </c>
      <c r="E68" s="42">
        <v>-2.69</v>
      </c>
      <c r="F68" s="42">
        <v>-3.16</v>
      </c>
      <c r="G68" s="42">
        <v>-3.36</v>
      </c>
      <c r="H68" s="42">
        <v>-3.13</v>
      </c>
      <c r="I68" s="42">
        <v>-3.25</v>
      </c>
      <c r="J68" s="42">
        <v>-2.54</v>
      </c>
      <c r="K68" s="42" t="s">
        <v>63</v>
      </c>
      <c r="L68" s="42" t="s">
        <v>63</v>
      </c>
    </row>
    <row r="69" spans="3:12">
      <c r="C69" s="42">
        <v>7</v>
      </c>
      <c r="D69" s="42" t="s">
        <v>63</v>
      </c>
      <c r="E69" s="42">
        <v>-2.85</v>
      </c>
      <c r="F69" s="42">
        <v>-3.16</v>
      </c>
      <c r="G69" s="42">
        <v>-3.27</v>
      </c>
      <c r="H69" s="42">
        <v>-2.97</v>
      </c>
      <c r="I69" s="42">
        <v>-3.07</v>
      </c>
      <c r="J69" s="42">
        <v>-2.65</v>
      </c>
      <c r="K69" s="42" t="s">
        <v>63</v>
      </c>
      <c r="L69" s="42" t="s">
        <v>63</v>
      </c>
    </row>
    <row r="70" spans="3:12">
      <c r="C70" s="42">
        <v>8</v>
      </c>
      <c r="D70" s="42" t="s">
        <v>63</v>
      </c>
      <c r="E70" s="42">
        <v>-2.72</v>
      </c>
      <c r="F70" s="42">
        <v>-3.26</v>
      </c>
      <c r="G70" s="42">
        <v>-3.44</v>
      </c>
      <c r="H70" s="42">
        <v>-3.17</v>
      </c>
      <c r="I70" s="42">
        <v>-3.24</v>
      </c>
      <c r="J70" s="42">
        <v>-2.85</v>
      </c>
      <c r="K70" s="42" t="s">
        <v>63</v>
      </c>
      <c r="L70" s="42" t="s">
        <v>63</v>
      </c>
    </row>
    <row r="71" spans="3:12">
      <c r="C71" s="42">
        <v>9</v>
      </c>
      <c r="D71" s="42" t="s">
        <v>63</v>
      </c>
      <c r="E71" s="42">
        <v>-2.86</v>
      </c>
      <c r="F71" s="42">
        <v>-3.16</v>
      </c>
      <c r="G71" s="42">
        <v>-3.31</v>
      </c>
      <c r="H71" s="42">
        <v>-3.01</v>
      </c>
      <c r="I71" s="42">
        <v>-3.09</v>
      </c>
      <c r="J71" s="42">
        <v>-2.72</v>
      </c>
      <c r="K71" s="42" t="s">
        <v>63</v>
      </c>
      <c r="L71" s="42" t="s">
        <v>63</v>
      </c>
    </row>
    <row r="72" spans="3:12">
      <c r="C72" s="42">
        <v>10</v>
      </c>
      <c r="D72" s="42" t="s">
        <v>63</v>
      </c>
      <c r="E72" s="42">
        <v>-2.7</v>
      </c>
      <c r="F72" s="42">
        <v>-3.29</v>
      </c>
      <c r="G72" s="42">
        <v>-3.44</v>
      </c>
      <c r="H72" s="42">
        <v>-3.17</v>
      </c>
      <c r="I72" s="42">
        <v>-3.2</v>
      </c>
      <c r="J72" s="42">
        <v>-2.4700000000000002</v>
      </c>
      <c r="K72" s="42" t="s">
        <v>63</v>
      </c>
      <c r="L72" s="42" t="s">
        <v>63</v>
      </c>
    </row>
    <row r="73" spans="3:12">
      <c r="C73" s="42">
        <v>11</v>
      </c>
      <c r="D73" s="42" t="s">
        <v>63</v>
      </c>
      <c r="E73" s="42">
        <v>-2.71</v>
      </c>
      <c r="F73" s="42">
        <v>-3.31</v>
      </c>
      <c r="G73" s="42">
        <v>-3.48</v>
      </c>
      <c r="H73" s="42">
        <v>-3.19</v>
      </c>
      <c r="I73" s="42">
        <v>-3.26</v>
      </c>
      <c r="J73" s="42">
        <v>-2.58</v>
      </c>
      <c r="K73" s="42" t="s">
        <v>63</v>
      </c>
      <c r="L73" s="42" t="s">
        <v>63</v>
      </c>
    </row>
    <row r="74" spans="3:12">
      <c r="C74" s="42">
        <v>12</v>
      </c>
      <c r="D74" s="42" t="s">
        <v>63</v>
      </c>
      <c r="E74" s="42">
        <v>-2.87</v>
      </c>
      <c r="F74" s="42">
        <v>-3.16</v>
      </c>
      <c r="G74" s="42">
        <v>-3.22</v>
      </c>
      <c r="H74" s="42">
        <v>-2.92</v>
      </c>
      <c r="I74" s="42">
        <v>-3.09</v>
      </c>
      <c r="J74" s="42">
        <v>-2.68</v>
      </c>
      <c r="K74" s="42" t="s">
        <v>63</v>
      </c>
      <c r="L74" s="42" t="s">
        <v>63</v>
      </c>
    </row>
    <row r="75" spans="3:12">
      <c r="C75" s="42">
        <v>13</v>
      </c>
      <c r="D75" s="42" t="s">
        <v>63</v>
      </c>
      <c r="E75" s="42">
        <v>-2.68</v>
      </c>
      <c r="F75" s="42">
        <v>-3.2</v>
      </c>
      <c r="G75" s="42">
        <v>-3.28</v>
      </c>
      <c r="H75" s="42">
        <v>-2.96</v>
      </c>
      <c r="I75" s="42">
        <v>-3.07</v>
      </c>
      <c r="J75" s="42">
        <v>-2.48</v>
      </c>
      <c r="K75" s="42" t="s">
        <v>63</v>
      </c>
      <c r="L75" s="42" t="s">
        <v>63</v>
      </c>
    </row>
    <row r="76" spans="3:12">
      <c r="C76" s="42">
        <v>14</v>
      </c>
      <c r="D76" s="42" t="s">
        <v>63</v>
      </c>
      <c r="E76" s="42">
        <v>-2.9</v>
      </c>
      <c r="F76" s="42">
        <v>-3.62</v>
      </c>
      <c r="G76" s="42">
        <v>-3.28</v>
      </c>
      <c r="H76" s="42">
        <v>-2.92</v>
      </c>
      <c r="I76" s="42">
        <v>-3.01</v>
      </c>
      <c r="J76" s="42">
        <v>-2.62</v>
      </c>
      <c r="K76" s="42" t="s">
        <v>63</v>
      </c>
      <c r="L76" s="42" t="s">
        <v>63</v>
      </c>
    </row>
    <row r="77" spans="3:12">
      <c r="C77" s="42">
        <v>15</v>
      </c>
      <c r="D77" s="42" t="s">
        <v>63</v>
      </c>
      <c r="E77" s="42">
        <v>-3.03</v>
      </c>
      <c r="F77" s="42">
        <v>-3.88</v>
      </c>
      <c r="G77" s="42">
        <v>-3.29</v>
      </c>
      <c r="H77" s="42">
        <v>-2.91</v>
      </c>
      <c r="I77" s="42">
        <v>-3.07</v>
      </c>
      <c r="J77" s="42">
        <v>-2.5299999999999998</v>
      </c>
      <c r="K77" s="42" t="s">
        <v>63</v>
      </c>
      <c r="L77" s="42" t="s">
        <v>63</v>
      </c>
    </row>
    <row r="78" spans="3:12">
      <c r="C78" s="42">
        <v>16</v>
      </c>
      <c r="D78" s="42" t="s">
        <v>63</v>
      </c>
      <c r="E78" s="42">
        <v>-2.75</v>
      </c>
      <c r="F78" s="42">
        <v>-3.27</v>
      </c>
      <c r="G78" s="42">
        <v>-3.41</v>
      </c>
      <c r="H78" s="42">
        <v>-3.12</v>
      </c>
      <c r="I78" s="42">
        <v>-3.17</v>
      </c>
      <c r="J78" s="42">
        <v>-2.54</v>
      </c>
      <c r="K78" s="42" t="s">
        <v>63</v>
      </c>
      <c r="L78" s="42" t="s">
        <v>63</v>
      </c>
    </row>
    <row r="79" spans="3:12">
      <c r="C79" s="42">
        <v>17</v>
      </c>
      <c r="D79" s="42" t="s">
        <v>63</v>
      </c>
      <c r="E79" s="42">
        <v>-2.86</v>
      </c>
      <c r="F79" s="42">
        <v>-3.37</v>
      </c>
      <c r="G79" s="42">
        <v>-3.24</v>
      </c>
      <c r="H79" s="42">
        <v>-2.93</v>
      </c>
      <c r="I79" s="42">
        <v>-2.94</v>
      </c>
      <c r="J79" s="42">
        <v>-2.61</v>
      </c>
      <c r="K79" s="42" t="s">
        <v>63</v>
      </c>
      <c r="L79" s="42" t="s">
        <v>63</v>
      </c>
    </row>
    <row r="80" spans="3:12">
      <c r="C80" s="42">
        <v>18</v>
      </c>
      <c r="D80" s="42" t="s">
        <v>63</v>
      </c>
      <c r="E80" s="42">
        <v>-2.68</v>
      </c>
      <c r="F80" s="42">
        <v>-3.18</v>
      </c>
      <c r="G80" s="42">
        <v>-3.3</v>
      </c>
      <c r="H80" s="42">
        <v>-3.02</v>
      </c>
      <c r="I80" s="42">
        <v>-3.18</v>
      </c>
      <c r="J80" s="42">
        <v>-2.6</v>
      </c>
      <c r="K80" s="42" t="s">
        <v>63</v>
      </c>
      <c r="L80" s="42" t="s">
        <v>63</v>
      </c>
    </row>
    <row r="81" spans="3:12">
      <c r="C81" s="42">
        <v>19</v>
      </c>
      <c r="D81" s="42" t="s">
        <v>63</v>
      </c>
      <c r="E81" s="42">
        <v>-3.06</v>
      </c>
      <c r="F81" s="42">
        <v>-3.07</v>
      </c>
      <c r="G81" s="42">
        <v>-3.27</v>
      </c>
      <c r="H81" s="42">
        <v>-2.9</v>
      </c>
      <c r="I81" s="42">
        <v>-3.04</v>
      </c>
      <c r="J81" s="42">
        <v>-2.59</v>
      </c>
      <c r="K81" s="42" t="s">
        <v>63</v>
      </c>
      <c r="L81" s="42" t="s">
        <v>63</v>
      </c>
    </row>
    <row r="82" spans="3:12">
      <c r="C82" s="42">
        <v>20</v>
      </c>
      <c r="D82" s="42" t="s">
        <v>63</v>
      </c>
      <c r="E82" s="42">
        <v>-2.73</v>
      </c>
      <c r="F82" s="42">
        <v>-3.26</v>
      </c>
      <c r="G82" s="42">
        <v>-2.42</v>
      </c>
      <c r="H82" s="42">
        <v>-3.14</v>
      </c>
      <c r="I82" s="42">
        <v>-3.25</v>
      </c>
      <c r="J82" s="42">
        <v>-2.6</v>
      </c>
      <c r="K82" s="42" t="s">
        <v>63</v>
      </c>
      <c r="L82" s="42" t="s">
        <v>63</v>
      </c>
    </row>
    <row r="83" spans="3:12">
      <c r="C83" s="43" t="s">
        <v>59</v>
      </c>
      <c r="D83" s="42"/>
      <c r="E83" s="42">
        <f t="shared" ref="E83:J83" si="0">AVERAGE(E63:E82)</f>
        <v>-2.8220000000000001</v>
      </c>
      <c r="F83" s="42">
        <f t="shared" si="0"/>
        <v>-3.2510000000000003</v>
      </c>
      <c r="G83" s="42">
        <f t="shared" si="0"/>
        <v>-3.2590000000000003</v>
      </c>
      <c r="H83" s="42">
        <f t="shared" si="0"/>
        <v>-3.0159999999999996</v>
      </c>
      <c r="I83" s="42">
        <f t="shared" si="0"/>
        <v>-3.1209999999999996</v>
      </c>
      <c r="J83" s="42">
        <f t="shared" si="0"/>
        <v>-2.6019999999999999</v>
      </c>
      <c r="K83" s="42"/>
      <c r="L83" s="42"/>
    </row>
    <row r="84" spans="3:12">
      <c r="C84" s="43" t="s">
        <v>31</v>
      </c>
      <c r="D84" s="42"/>
      <c r="E84" s="42">
        <f t="shared" ref="E84:J84" si="1">STDEV(E63:E82)</f>
        <v>0.11817026075250883</v>
      </c>
      <c r="F84" s="42">
        <f t="shared" si="1"/>
        <v>0.19584902885963382</v>
      </c>
      <c r="G84" s="42">
        <f t="shared" si="1"/>
        <v>0.21983007791904546</v>
      </c>
      <c r="H84" s="42">
        <f t="shared" si="1"/>
        <v>0.11329514320431033</v>
      </c>
      <c r="I84" s="42">
        <f t="shared" si="1"/>
        <v>9.5801329515021919E-2</v>
      </c>
      <c r="J84" s="42">
        <f t="shared" si="1"/>
        <v>9.4679514818761024E-2</v>
      </c>
      <c r="K84" s="42"/>
      <c r="L84" s="42"/>
    </row>
    <row r="85" spans="3:12" ht="15.75">
      <c r="C85" s="47" t="s">
        <v>15</v>
      </c>
      <c r="D85" s="42"/>
      <c r="E85" s="42">
        <f>E84/SQRT(20)</f>
        <v>2.6423673596148518E-2</v>
      </c>
      <c r="F85" s="42">
        <f t="shared" ref="F85:J85" si="2">F84/SQRT(20)</f>
        <v>4.379317418574593E-2</v>
      </c>
      <c r="G85" s="42">
        <f t="shared" si="2"/>
        <v>4.9155499772606116E-2</v>
      </c>
      <c r="H85" s="42">
        <f t="shared" si="2"/>
        <v>2.5333564172541123E-2</v>
      </c>
      <c r="I85" s="42">
        <f t="shared" si="2"/>
        <v>2.1421828513044597E-2</v>
      </c>
      <c r="J85" s="42">
        <f t="shared" si="2"/>
        <v>2.1170983121144831E-2</v>
      </c>
      <c r="K85" s="42"/>
      <c r="L85" s="42"/>
    </row>
    <row r="86" spans="3:12" ht="15.75">
      <c r="C86" s="47" t="s">
        <v>16</v>
      </c>
      <c r="D86" s="42"/>
      <c r="E86" s="42">
        <f>E84*$A$1</f>
        <v>0</v>
      </c>
      <c r="F86" s="42">
        <f t="shared" ref="F86:J86" si="3">F84*$A$1</f>
        <v>0</v>
      </c>
      <c r="G86" s="42">
        <f t="shared" si="3"/>
        <v>0</v>
      </c>
      <c r="H86" s="42">
        <f t="shared" si="3"/>
        <v>0</v>
      </c>
      <c r="I86" s="42">
        <f t="shared" si="3"/>
        <v>0</v>
      </c>
      <c r="J86" s="42">
        <f t="shared" si="3"/>
        <v>0</v>
      </c>
      <c r="K86" s="42"/>
      <c r="L86" s="42"/>
    </row>
    <row r="87" spans="3:12" ht="15.75">
      <c r="C87" s="47" t="s">
        <v>17</v>
      </c>
      <c r="D87" s="42"/>
      <c r="E87" s="42">
        <v>0.06</v>
      </c>
      <c r="F87" s="42">
        <v>0.1</v>
      </c>
      <c r="G87" s="42">
        <v>0.11</v>
      </c>
      <c r="H87" s="42">
        <v>0.06</v>
      </c>
      <c r="I87" s="42">
        <v>0.05</v>
      </c>
      <c r="J87" s="42">
        <v>0.05</v>
      </c>
      <c r="K87" s="42"/>
      <c r="L87" s="42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F13 alt&amp;neu</vt:lpstr>
      <vt:lpstr>Fxx alt&amp;neu</vt:lpstr>
      <vt:lpstr>F17 at&amp;neu</vt:lpstr>
      <vt:lpstr>F18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2014-03-11T10:26:44Z</dcterms:created>
  <dcterms:modified xsi:type="dcterms:W3CDTF">2014-03-12T10:41:30Z</dcterms:modified>
</cp:coreProperties>
</file>