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Kontur aussen F13serie" sheetId="1" r:id="rId1"/>
    <sheet name="Tabelle2" sheetId="2" r:id="rId2"/>
    <sheet name="Tabelle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M67" i="1"/>
  <c r="L67"/>
  <c r="K67"/>
  <c r="J67"/>
  <c r="I67"/>
  <c r="H67"/>
  <c r="G67"/>
  <c r="F67"/>
  <c r="E67"/>
  <c r="D67"/>
  <c r="M68"/>
  <c r="L68"/>
  <c r="K68"/>
  <c r="J68"/>
  <c r="I68"/>
  <c r="H68"/>
  <c r="G68"/>
  <c r="F68"/>
  <c r="E68"/>
  <c r="D68"/>
  <c r="M38"/>
  <c r="L38"/>
  <c r="K38"/>
  <c r="J38"/>
  <c r="I38"/>
  <c r="H38"/>
  <c r="G38"/>
  <c r="F38"/>
  <c r="E38"/>
  <c r="D38"/>
  <c r="M37"/>
  <c r="L37"/>
  <c r="K37"/>
  <c r="J37"/>
  <c r="I37"/>
  <c r="H37"/>
  <c r="G37"/>
  <c r="F37"/>
  <c r="E37"/>
  <c r="D37"/>
  <c r="L26"/>
  <c r="K26"/>
  <c r="J26"/>
  <c r="I26"/>
  <c r="H26"/>
  <c r="G26"/>
  <c r="F26"/>
  <c r="E26"/>
  <c r="D26"/>
  <c r="C26"/>
  <c r="L25"/>
  <c r="K25"/>
  <c r="J25"/>
  <c r="I25"/>
  <c r="H25"/>
  <c r="G25"/>
  <c r="F25"/>
  <c r="E25"/>
  <c r="D25"/>
  <c r="C25"/>
</calcChain>
</file>

<file path=xl/sharedStrings.xml><?xml version="1.0" encoding="utf-8"?>
<sst xmlns="http://schemas.openxmlformats.org/spreadsheetml/2006/main" count="42" uniqueCount="19">
  <si>
    <t>MP1a</t>
  </si>
  <si>
    <t>MP2a</t>
  </si>
  <si>
    <t>MP3a</t>
  </si>
  <si>
    <t>MP4a</t>
  </si>
  <si>
    <t>MP5a</t>
  </si>
  <si>
    <t>MP6a</t>
  </si>
  <si>
    <t>MP7a</t>
  </si>
  <si>
    <t>MP8a</t>
  </si>
  <si>
    <t>MP9a</t>
  </si>
  <si>
    <t>MP10a</t>
  </si>
  <si>
    <t>Frästeile Streckbiegen "Kontur aussen"</t>
  </si>
  <si>
    <t>Mittelwert</t>
  </si>
  <si>
    <t>Standardabweichung</t>
  </si>
  <si>
    <t>Teil Serie F13</t>
  </si>
  <si>
    <t>Charge</t>
  </si>
  <si>
    <t>Serie</t>
  </si>
  <si>
    <t>Standardabweichung [mm]</t>
  </si>
  <si>
    <t>SerieFräs</t>
  </si>
  <si>
    <r>
      <t xml:space="preserve">Mittelwerte </t>
    </r>
    <r>
      <rPr>
        <b/>
        <i/>
        <sz val="14"/>
        <color theme="1"/>
        <rFont val="Calibri"/>
        <family val="2"/>
      </rPr>
      <t>±Δx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</si>
</sst>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F13serie'!$B$25</c:f>
              <c:strCache>
                <c:ptCount val="1"/>
                <c:pt idx="0">
                  <c:v>Mittelwert</c:v>
                </c:pt>
              </c:strCache>
            </c:strRef>
          </c:tx>
          <c:cat>
            <c:strRef>
              <c:f>'Kontur aussen F13serie'!$C$3:$L$3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F13serie'!$C$25:$L$25</c:f>
              <c:numCache>
                <c:formatCode>General</c:formatCode>
                <c:ptCount val="10"/>
                <c:pt idx="0">
                  <c:v>-0.69750000000000001</c:v>
                </c:pt>
                <c:pt idx="1">
                  <c:v>-0.54</c:v>
                </c:pt>
                <c:pt idx="2">
                  <c:v>-0.77100000000000013</c:v>
                </c:pt>
                <c:pt idx="3">
                  <c:v>-0.14400000000000007</c:v>
                </c:pt>
                <c:pt idx="4">
                  <c:v>0.13150000000000001</c:v>
                </c:pt>
                <c:pt idx="5">
                  <c:v>-0.11050000000000001</c:v>
                </c:pt>
                <c:pt idx="6">
                  <c:v>-0.20449999999999996</c:v>
                </c:pt>
                <c:pt idx="7">
                  <c:v>-0.53500000000000003</c:v>
                </c:pt>
                <c:pt idx="8">
                  <c:v>5.7000000000000009E-2</c:v>
                </c:pt>
                <c:pt idx="9">
                  <c:v>-0.28049999999999997</c:v>
                </c:pt>
              </c:numCache>
            </c:numRef>
          </c:val>
        </c:ser>
        <c:shape val="cylinder"/>
        <c:axId val="130491520"/>
        <c:axId val="130493440"/>
        <c:axId val="0"/>
      </c:bar3DChart>
      <c:catAx>
        <c:axId val="130491520"/>
        <c:scaling>
          <c:orientation val="minMax"/>
        </c:scaling>
        <c:axPos val="b"/>
        <c:tickLblPos val="nextTo"/>
        <c:crossAx val="130493440"/>
        <c:crosses val="autoZero"/>
        <c:auto val="1"/>
        <c:lblAlgn val="ctr"/>
        <c:lblOffset val="100"/>
      </c:catAx>
      <c:valAx>
        <c:axId val="130493440"/>
        <c:scaling>
          <c:orientation val="minMax"/>
        </c:scaling>
        <c:axPos val="l"/>
        <c:majorGridlines/>
        <c:numFmt formatCode="General" sourceLinked="1"/>
        <c:tickLblPos val="nextTo"/>
        <c:crossAx val="13049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F13serie'!$B$26</c:f>
              <c:strCache>
                <c:ptCount val="1"/>
                <c:pt idx="0">
                  <c:v>Standardabweichung</c:v>
                </c:pt>
              </c:strCache>
            </c:strRef>
          </c:tx>
          <c:cat>
            <c:strRef>
              <c:f>'Kontur aussen F13serie'!$C$3:$L$3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F13serie'!$C$26:$L$26</c:f>
              <c:numCache>
                <c:formatCode>General</c:formatCode>
                <c:ptCount val="10"/>
                <c:pt idx="0">
                  <c:v>0.33607447482898645</c:v>
                </c:pt>
                <c:pt idx="1">
                  <c:v>0.11502860056250548</c:v>
                </c:pt>
                <c:pt idx="2">
                  <c:v>7.2685334798271481E-2</c:v>
                </c:pt>
                <c:pt idx="3">
                  <c:v>0.1249957894027677</c:v>
                </c:pt>
                <c:pt idx="4">
                  <c:v>0.1249957894027677</c:v>
                </c:pt>
                <c:pt idx="5">
                  <c:v>0.12335123151306379</c:v>
                </c:pt>
                <c:pt idx="6">
                  <c:v>0.12326586585186729</c:v>
                </c:pt>
                <c:pt idx="7">
                  <c:v>0.11918583455215925</c:v>
                </c:pt>
                <c:pt idx="8">
                  <c:v>0.11383737245922822</c:v>
                </c:pt>
                <c:pt idx="9">
                  <c:v>0.28324203895534106</c:v>
                </c:pt>
              </c:numCache>
            </c:numRef>
          </c:val>
        </c:ser>
        <c:shape val="cylinder"/>
        <c:axId val="107285888"/>
        <c:axId val="107295872"/>
        <c:axId val="0"/>
      </c:bar3DChart>
      <c:catAx>
        <c:axId val="107285888"/>
        <c:scaling>
          <c:orientation val="minMax"/>
        </c:scaling>
        <c:axPos val="b"/>
        <c:tickLblPos val="nextTo"/>
        <c:crossAx val="107295872"/>
        <c:crosses val="autoZero"/>
        <c:auto val="1"/>
        <c:lblAlgn val="ctr"/>
        <c:lblOffset val="100"/>
      </c:catAx>
      <c:valAx>
        <c:axId val="107295872"/>
        <c:scaling>
          <c:orientation val="minMax"/>
        </c:scaling>
        <c:axPos val="l"/>
        <c:majorGridlines/>
        <c:numFmt formatCode="General" sourceLinked="1"/>
        <c:tickLblPos val="nextTo"/>
        <c:crossAx val="107285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Standardabweichung [mm] Streckbiegen und Streckbiegen Frästeile Serienmaterial (F13)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F13serie'!$C$37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F13serie'!$D$36:$M$36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F13serie'!$D$37:$M$37</c:f>
              <c:numCache>
                <c:formatCode>General</c:formatCode>
                <c:ptCount val="10"/>
                <c:pt idx="0">
                  <c:v>0.45378959882306691</c:v>
                </c:pt>
                <c:pt idx="1">
                  <c:v>0.12130431501849086</c:v>
                </c:pt>
                <c:pt idx="2">
                  <c:v>6.8092429442401306E-2</c:v>
                </c:pt>
                <c:pt idx="3">
                  <c:v>5.0770380921826529E-2</c:v>
                </c:pt>
                <c:pt idx="4">
                  <c:v>0.10287447640079071</c:v>
                </c:pt>
                <c:pt idx="5">
                  <c:v>0.16392873933190411</c:v>
                </c:pt>
                <c:pt idx="6">
                  <c:v>0.218855275419505</c:v>
                </c:pt>
                <c:pt idx="7">
                  <c:v>0.23452303219850071</c:v>
                </c:pt>
                <c:pt idx="8">
                  <c:v>0.21083792727815212</c:v>
                </c:pt>
                <c:pt idx="9">
                  <c:v>0.43154678955930992</c:v>
                </c:pt>
              </c:numCache>
            </c:numRef>
          </c:val>
        </c:ser>
        <c:ser>
          <c:idx val="1"/>
          <c:order val="1"/>
          <c:tx>
            <c:strRef>
              <c:f>'Kontur aussen F13serie'!$C$38</c:f>
              <c:strCache>
                <c:ptCount val="1"/>
                <c:pt idx="0">
                  <c:v>SerieFräs</c:v>
                </c:pt>
              </c:strCache>
            </c:strRef>
          </c:tx>
          <c:cat>
            <c:strRef>
              <c:f>'Kontur aussen F13serie'!$D$36:$M$36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F13serie'!$D$38:$M$38</c:f>
              <c:numCache>
                <c:formatCode>General</c:formatCode>
                <c:ptCount val="10"/>
                <c:pt idx="0">
                  <c:v>0.33607447482898645</c:v>
                </c:pt>
                <c:pt idx="1">
                  <c:v>0.11502860056250548</c:v>
                </c:pt>
                <c:pt idx="2">
                  <c:v>7.2685334798271481E-2</c:v>
                </c:pt>
                <c:pt idx="3">
                  <c:v>0.1249957894027677</c:v>
                </c:pt>
                <c:pt idx="4">
                  <c:v>0.1249957894027677</c:v>
                </c:pt>
                <c:pt idx="5">
                  <c:v>0.12335123151306379</c:v>
                </c:pt>
                <c:pt idx="6">
                  <c:v>0.12326586585186729</c:v>
                </c:pt>
                <c:pt idx="7">
                  <c:v>0.11918583455215925</c:v>
                </c:pt>
                <c:pt idx="8">
                  <c:v>0.11383737245922822</c:v>
                </c:pt>
                <c:pt idx="9">
                  <c:v>0.28324203895534106</c:v>
                </c:pt>
              </c:numCache>
            </c:numRef>
          </c:val>
        </c:ser>
        <c:shape val="cylinder"/>
        <c:axId val="96107904"/>
        <c:axId val="107634688"/>
        <c:axId val="0"/>
      </c:bar3DChart>
      <c:catAx>
        <c:axId val="9610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1"/>
                </a:pPr>
                <a:r>
                  <a:rPr lang="en-US" sz="1200" b="1" i="1"/>
                  <a:t>Messpunkte</a:t>
                </a:r>
              </a:p>
            </c:rich>
          </c:tx>
          <c:layout/>
        </c:title>
        <c:tickLblPos val="nextTo"/>
        <c:crossAx val="107634688"/>
        <c:crosses val="autoZero"/>
        <c:auto val="1"/>
        <c:lblAlgn val="ctr"/>
        <c:lblOffset val="100"/>
      </c:catAx>
      <c:valAx>
        <c:axId val="107634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i="1"/>
                </a:pPr>
                <a:r>
                  <a:rPr lang="en-US" sz="1200" i="1"/>
                  <a:t>Standardabweichung [mm]</a:t>
                </a:r>
              </a:p>
            </c:rich>
          </c:tx>
          <c:layout/>
        </c:title>
        <c:numFmt formatCode="General" sourceLinked="1"/>
        <c:tickLblPos val="nextTo"/>
        <c:crossAx val="9610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Vergleich Mittelwerte Streckbiegen und Steckbiegen Frästeile (F13 Serienmaterial)</a:t>
            </a:r>
          </a:p>
        </c:rich>
      </c:tx>
      <c:layout/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'Kontur aussen F13serie'!$C$67</c:f>
              <c:strCache>
                <c:ptCount val="1"/>
                <c:pt idx="0">
                  <c:v>Serie</c:v>
                </c:pt>
              </c:strCache>
            </c:strRef>
          </c:tx>
          <c:cat>
            <c:strRef>
              <c:f>'Kontur aussen F13serie'!$D$66:$M$66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F13serie'!$D$67:$M$67</c:f>
              <c:numCache>
                <c:formatCode>General</c:formatCode>
                <c:ptCount val="10"/>
                <c:pt idx="0">
                  <c:v>-0.66249999999999998</c:v>
                </c:pt>
                <c:pt idx="1">
                  <c:v>-0.13100000000000001</c:v>
                </c:pt>
                <c:pt idx="2">
                  <c:v>-0.3805</c:v>
                </c:pt>
                <c:pt idx="3">
                  <c:v>2.7500000000000004E-2</c:v>
                </c:pt>
                <c:pt idx="4">
                  <c:v>-3.9999999999999966E-3</c:v>
                </c:pt>
                <c:pt idx="5">
                  <c:v>-3.9E-2</c:v>
                </c:pt>
                <c:pt idx="6">
                  <c:v>-0.15649999999999994</c:v>
                </c:pt>
                <c:pt idx="7">
                  <c:v>-0.55299999999999994</c:v>
                </c:pt>
                <c:pt idx="8">
                  <c:v>4.0000000000000015E-2</c:v>
                </c:pt>
                <c:pt idx="9">
                  <c:v>-7.6999999999999985E-2</c:v>
                </c:pt>
              </c:numCache>
            </c:numRef>
          </c:val>
        </c:ser>
        <c:ser>
          <c:idx val="1"/>
          <c:order val="1"/>
          <c:tx>
            <c:strRef>
              <c:f>'Kontur aussen F13serie'!$C$68</c:f>
              <c:strCache>
                <c:ptCount val="1"/>
                <c:pt idx="0">
                  <c:v>SerieFräs</c:v>
                </c:pt>
              </c:strCache>
            </c:strRef>
          </c:tx>
          <c:cat>
            <c:strRef>
              <c:f>'Kontur aussen F13serie'!$D$66:$M$66</c:f>
              <c:strCache>
                <c:ptCount val="10"/>
                <c:pt idx="0">
                  <c:v>MP1a</c:v>
                </c:pt>
                <c:pt idx="1">
                  <c:v>MP2a</c:v>
                </c:pt>
                <c:pt idx="2">
                  <c:v>MP3a</c:v>
                </c:pt>
                <c:pt idx="3">
                  <c:v>MP4a</c:v>
                </c:pt>
                <c:pt idx="4">
                  <c:v>MP5a</c:v>
                </c:pt>
                <c:pt idx="5">
                  <c:v>MP6a</c:v>
                </c:pt>
                <c:pt idx="6">
                  <c:v>MP7a</c:v>
                </c:pt>
                <c:pt idx="7">
                  <c:v>MP8a</c:v>
                </c:pt>
                <c:pt idx="8">
                  <c:v>MP9a</c:v>
                </c:pt>
                <c:pt idx="9">
                  <c:v>MP10a</c:v>
                </c:pt>
              </c:strCache>
            </c:strRef>
          </c:cat>
          <c:val>
            <c:numRef>
              <c:f>'Kontur aussen F13serie'!$D$68:$M$68</c:f>
              <c:numCache>
                <c:formatCode>General</c:formatCode>
                <c:ptCount val="10"/>
                <c:pt idx="0">
                  <c:v>-0.69750000000000001</c:v>
                </c:pt>
                <c:pt idx="1">
                  <c:v>-0.54</c:v>
                </c:pt>
                <c:pt idx="2">
                  <c:v>-0.77100000000000013</c:v>
                </c:pt>
                <c:pt idx="3">
                  <c:v>-0.14400000000000007</c:v>
                </c:pt>
                <c:pt idx="4">
                  <c:v>0.13150000000000001</c:v>
                </c:pt>
                <c:pt idx="5">
                  <c:v>-0.11050000000000001</c:v>
                </c:pt>
                <c:pt idx="6">
                  <c:v>-0.20449999999999996</c:v>
                </c:pt>
                <c:pt idx="7">
                  <c:v>-0.53500000000000003</c:v>
                </c:pt>
                <c:pt idx="8">
                  <c:v>5.7000000000000009E-2</c:v>
                </c:pt>
                <c:pt idx="9">
                  <c:v>-0.28049999999999997</c:v>
                </c:pt>
              </c:numCache>
            </c:numRef>
          </c:val>
        </c:ser>
        <c:shape val="cylinder"/>
        <c:axId val="106978304"/>
        <c:axId val="107006208"/>
        <c:axId val="0"/>
      </c:bar3DChart>
      <c:catAx>
        <c:axId val="106978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i="1"/>
                </a:pPr>
                <a:r>
                  <a:rPr lang="en-US" sz="1200" i="1"/>
                  <a:t>Messpunkte</a:t>
                </a:r>
              </a:p>
            </c:rich>
          </c:tx>
          <c:layout/>
        </c:title>
        <c:tickLblPos val="nextTo"/>
        <c:crossAx val="107006208"/>
        <c:crosses val="autoZero"/>
        <c:auto val="1"/>
        <c:lblAlgn val="ctr"/>
        <c:lblOffset val="100"/>
      </c:catAx>
      <c:valAx>
        <c:axId val="107006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i="1"/>
                </a:pPr>
                <a:r>
                  <a:rPr lang="en-US" sz="1200" i="1"/>
                  <a:t>(Mittelwert ± </a:t>
                </a:r>
                <a:r>
                  <a:rPr lang="el-GR" sz="1200" i="1"/>
                  <a:t>Δ</a:t>
                </a:r>
                <a:r>
                  <a:rPr lang="en-US" sz="1200" i="1"/>
                  <a:t>x) [mm]</a:t>
                </a:r>
              </a:p>
            </c:rich>
          </c:tx>
          <c:layout/>
        </c:title>
        <c:numFmt formatCode="General" sourceLinked="1"/>
        <c:tickLblPos val="nextTo"/>
        <c:crossAx val="106978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313766</xdr:colOff>
      <xdr:row>4</xdr:row>
      <xdr:rowOff>145676</xdr:rowOff>
    </xdr:from>
    <xdr:to>
      <xdr:col>18</xdr:col>
      <xdr:colOff>313766</xdr:colOff>
      <xdr:row>19</xdr:row>
      <xdr:rowOff>33617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246530</xdr:colOff>
      <xdr:row>20</xdr:row>
      <xdr:rowOff>0</xdr:rowOff>
    </xdr:from>
    <xdr:to>
      <xdr:col>18</xdr:col>
      <xdr:colOff>246530</xdr:colOff>
      <xdr:row>34</xdr:row>
      <xdr:rowOff>78441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22413</xdr:colOff>
      <xdr:row>40</xdr:row>
      <xdr:rowOff>123264</xdr:rowOff>
    </xdr:from>
    <xdr:to>
      <xdr:col>13</xdr:col>
      <xdr:colOff>291353</xdr:colOff>
      <xdr:row>61</xdr:row>
      <xdr:rowOff>123265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156882</xdr:colOff>
      <xdr:row>69</xdr:row>
      <xdr:rowOff>134472</xdr:rowOff>
    </xdr:from>
    <xdr:to>
      <xdr:col>11</xdr:col>
      <xdr:colOff>459441</xdr:colOff>
      <xdr:row>94</xdr:row>
      <xdr:rowOff>145677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edikt/Desktop/BachelorArbBene/AnalyseVDKDA30312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ntur aussen Charge1"/>
      <sheetName val="Spalt vorne unten Charge1"/>
      <sheetName val="Wölbung oben innen  Charge1"/>
      <sheetName val="Wölbung oben aussen Charge1"/>
      <sheetName val="Kontur aussen Charge2"/>
      <sheetName val="Spalt vorne unten Charge2"/>
      <sheetName val="Wölbung oben innen Charge2"/>
      <sheetName val="Wölbung oben aussen Charge2"/>
      <sheetName val="Kontur aussen Serie"/>
      <sheetName val="Spalt unten Serie"/>
      <sheetName val="Wölbung oben innen Serie"/>
      <sheetName val="Wölbung oben aussen Serie"/>
      <sheetName val="Relativierung Parame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id="1" name="Tabelle1" displayName="Tabelle1" ref="B3:L23" totalsRowShown="0">
  <autoFilter ref="B3:L23"/>
  <tableColumns count="11">
    <tableColumn id="1" name="Teil Serie F13"/>
    <tableColumn id="2" name="MP1a"/>
    <tableColumn id="3" name="MP2a"/>
    <tableColumn id="4" name="MP3a"/>
    <tableColumn id="5" name="MP4a"/>
    <tableColumn id="6" name="MP5a"/>
    <tableColumn id="7" name="MP6a"/>
    <tableColumn id="8" name="MP7a"/>
    <tableColumn id="9" name="MP8a"/>
    <tableColumn id="10" name="MP9a"/>
    <tableColumn id="11" name="MP10a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68"/>
  <sheetViews>
    <sheetView tabSelected="1" zoomScale="88" zoomScaleNormal="88" workbookViewId="0">
      <selection activeCell="M79" sqref="M79"/>
    </sheetView>
  </sheetViews>
  <sheetFormatPr baseColWidth="10" defaultRowHeight="15"/>
  <cols>
    <col min="2" max="2" width="19.7109375" customWidth="1"/>
  </cols>
  <sheetData>
    <row r="2" spans="2:12" ht="18.75">
      <c r="E2" s="1" t="s">
        <v>10</v>
      </c>
    </row>
    <row r="3" spans="2:12">
      <c r="B3" t="s">
        <v>13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</row>
    <row r="4" spans="2:12">
      <c r="B4">
        <v>1</v>
      </c>
      <c r="C4">
        <v>-0.54</v>
      </c>
      <c r="D4">
        <v>-0.45</v>
      </c>
      <c r="E4">
        <v>-0.74</v>
      </c>
      <c r="F4">
        <v>-0.1</v>
      </c>
      <c r="G4">
        <v>0.16</v>
      </c>
      <c r="H4">
        <v>-0.11</v>
      </c>
      <c r="I4">
        <v>-0.22</v>
      </c>
      <c r="J4">
        <v>-0.45</v>
      </c>
      <c r="K4">
        <v>0.09</v>
      </c>
      <c r="L4">
        <v>-0.21</v>
      </c>
    </row>
    <row r="5" spans="2:12">
      <c r="B5">
        <v>2</v>
      </c>
      <c r="C5">
        <v>-0.63</v>
      </c>
      <c r="D5">
        <v>-0.54</v>
      </c>
      <c r="E5">
        <v>-0.8</v>
      </c>
      <c r="F5">
        <v>-0.15</v>
      </c>
      <c r="G5">
        <v>0.08</v>
      </c>
      <c r="H5">
        <v>-0.17</v>
      </c>
      <c r="I5">
        <v>-0.31</v>
      </c>
      <c r="J5">
        <v>-0.63</v>
      </c>
      <c r="K5">
        <v>-0.06</v>
      </c>
      <c r="L5">
        <v>-0.5</v>
      </c>
    </row>
    <row r="6" spans="2:12">
      <c r="B6">
        <v>3</v>
      </c>
      <c r="C6">
        <v>-0.62</v>
      </c>
      <c r="D6">
        <v>-0.48</v>
      </c>
      <c r="E6">
        <v>-0.77</v>
      </c>
      <c r="F6">
        <v>-0.18</v>
      </c>
      <c r="G6">
        <v>0.06</v>
      </c>
      <c r="H6">
        <v>-0.2</v>
      </c>
      <c r="I6">
        <v>-0.32</v>
      </c>
      <c r="J6">
        <v>-0.7</v>
      </c>
      <c r="K6">
        <v>-0.12</v>
      </c>
      <c r="L6">
        <v>-0.55000000000000004</v>
      </c>
    </row>
    <row r="7" spans="2:12">
      <c r="B7">
        <v>4</v>
      </c>
      <c r="C7">
        <v>-0.54</v>
      </c>
      <c r="D7">
        <v>-0.46</v>
      </c>
      <c r="E7">
        <v>-0.8</v>
      </c>
      <c r="F7">
        <v>-0.23</v>
      </c>
      <c r="G7">
        <v>0.08</v>
      </c>
      <c r="H7">
        <v>-0.12</v>
      </c>
      <c r="I7">
        <v>-0.16</v>
      </c>
      <c r="J7">
        <v>-0.5</v>
      </c>
      <c r="K7">
        <v>0.02</v>
      </c>
      <c r="L7">
        <v>-0.3</v>
      </c>
    </row>
    <row r="8" spans="2:12">
      <c r="B8">
        <v>5</v>
      </c>
      <c r="C8">
        <v>-0.42</v>
      </c>
      <c r="D8">
        <v>-0.41</v>
      </c>
      <c r="E8">
        <v>-0.76</v>
      </c>
      <c r="F8">
        <v>-0.22</v>
      </c>
      <c r="G8">
        <v>0.06</v>
      </c>
      <c r="H8">
        <v>-0.18</v>
      </c>
      <c r="I8">
        <v>-0.25</v>
      </c>
      <c r="J8">
        <v>-0.61</v>
      </c>
      <c r="K8">
        <v>0</v>
      </c>
      <c r="L8">
        <v>-0.62</v>
      </c>
    </row>
    <row r="9" spans="2:12">
      <c r="B9">
        <v>6</v>
      </c>
      <c r="C9">
        <v>-0.04</v>
      </c>
      <c r="D9">
        <v>-0.33</v>
      </c>
      <c r="E9">
        <v>-0.84</v>
      </c>
      <c r="F9">
        <v>-0.39</v>
      </c>
      <c r="G9">
        <v>-0.15</v>
      </c>
      <c r="H9">
        <v>-0.44</v>
      </c>
      <c r="I9">
        <v>-0.54</v>
      </c>
      <c r="J9">
        <v>-0.84</v>
      </c>
      <c r="K9">
        <v>0.01</v>
      </c>
      <c r="L9">
        <v>0.03</v>
      </c>
    </row>
    <row r="10" spans="2:12">
      <c r="B10">
        <v>7</v>
      </c>
      <c r="C10">
        <v>-0.67</v>
      </c>
      <c r="D10">
        <v>-0.5</v>
      </c>
      <c r="E10">
        <v>-0.72</v>
      </c>
      <c r="F10">
        <v>-0.11</v>
      </c>
      <c r="G10">
        <v>0.2</v>
      </c>
      <c r="H10">
        <v>-0.02</v>
      </c>
      <c r="I10">
        <v>-0.1</v>
      </c>
      <c r="J10">
        <v>-0.49</v>
      </c>
      <c r="K10">
        <v>0.09</v>
      </c>
      <c r="L10">
        <v>-0.3</v>
      </c>
    </row>
    <row r="11" spans="2:12">
      <c r="B11">
        <v>8</v>
      </c>
      <c r="C11">
        <v>-0.57999999999999996</v>
      </c>
      <c r="D11">
        <v>-0.82</v>
      </c>
      <c r="E11">
        <v>-0.81</v>
      </c>
      <c r="F11">
        <v>-0.23</v>
      </c>
      <c r="G11">
        <v>0.04</v>
      </c>
      <c r="H11">
        <v>-0.2</v>
      </c>
      <c r="I11">
        <v>-0.27</v>
      </c>
      <c r="J11">
        <v>-0.54</v>
      </c>
      <c r="K11">
        <v>0.09</v>
      </c>
      <c r="L11">
        <v>-0.11</v>
      </c>
    </row>
    <row r="12" spans="2:12">
      <c r="B12">
        <v>9</v>
      </c>
      <c r="C12">
        <v>-0.33</v>
      </c>
      <c r="D12">
        <v>-0.57999999999999996</v>
      </c>
      <c r="E12">
        <v>-0.91</v>
      </c>
      <c r="F12">
        <v>-0.25</v>
      </c>
      <c r="G12">
        <v>0.02</v>
      </c>
      <c r="H12">
        <v>-0.15</v>
      </c>
      <c r="I12">
        <v>-0.19</v>
      </c>
      <c r="J12">
        <v>-0.31</v>
      </c>
      <c r="K12">
        <v>0.4</v>
      </c>
      <c r="L12">
        <v>0.43</v>
      </c>
    </row>
    <row r="13" spans="2:12">
      <c r="B13">
        <v>10</v>
      </c>
      <c r="C13">
        <v>-0.15</v>
      </c>
      <c r="D13">
        <v>-0.37</v>
      </c>
      <c r="E13">
        <v>-0.78</v>
      </c>
      <c r="F13">
        <v>-0.24</v>
      </c>
      <c r="G13">
        <v>0</v>
      </c>
      <c r="H13">
        <v>-0.24</v>
      </c>
      <c r="I13">
        <v>-0.34</v>
      </c>
      <c r="J13">
        <v>-0.67</v>
      </c>
      <c r="K13">
        <v>0.18</v>
      </c>
      <c r="L13">
        <v>0.21</v>
      </c>
    </row>
    <row r="14" spans="2:12">
      <c r="B14">
        <v>11</v>
      </c>
      <c r="C14">
        <v>-0.47</v>
      </c>
      <c r="D14">
        <v>-0.48</v>
      </c>
      <c r="E14">
        <v>-0.74</v>
      </c>
      <c r="F14">
        <v>-0.14000000000000001</v>
      </c>
      <c r="G14">
        <v>0.1</v>
      </c>
      <c r="H14">
        <v>-0.19</v>
      </c>
      <c r="I14">
        <v>-0.27</v>
      </c>
      <c r="J14">
        <v>-0.57999999999999996</v>
      </c>
      <c r="K14">
        <v>0.09</v>
      </c>
      <c r="L14">
        <v>-0.17</v>
      </c>
    </row>
    <row r="15" spans="2:12">
      <c r="B15">
        <v>12</v>
      </c>
      <c r="C15">
        <v>-0.85</v>
      </c>
      <c r="D15">
        <v>-0.68</v>
      </c>
      <c r="E15">
        <v>-0.93</v>
      </c>
      <c r="F15">
        <v>-0.31</v>
      </c>
      <c r="G15">
        <v>0.05</v>
      </c>
      <c r="H15">
        <v>-0.12</v>
      </c>
      <c r="I15">
        <v>-0.14000000000000001</v>
      </c>
      <c r="J15">
        <v>-0.48</v>
      </c>
      <c r="K15">
        <v>0.14000000000000001</v>
      </c>
      <c r="L15">
        <v>-0.06</v>
      </c>
    </row>
    <row r="16" spans="2:12">
      <c r="B16">
        <v>13</v>
      </c>
      <c r="C16">
        <v>-0.85</v>
      </c>
      <c r="D16">
        <v>-0.61</v>
      </c>
      <c r="E16">
        <v>-0.74</v>
      </c>
      <c r="F16">
        <v>-0.1</v>
      </c>
      <c r="G16">
        <v>0.19</v>
      </c>
      <c r="H16">
        <v>-0.08</v>
      </c>
      <c r="I16">
        <v>-0.21</v>
      </c>
      <c r="J16">
        <v>-0.56000000000000005</v>
      </c>
      <c r="K16">
        <v>-0.1</v>
      </c>
      <c r="L16">
        <v>-0.5</v>
      </c>
    </row>
    <row r="17" spans="2:12">
      <c r="B17">
        <v>14</v>
      </c>
      <c r="C17">
        <v>-0.74</v>
      </c>
      <c r="D17">
        <v>-0.51</v>
      </c>
      <c r="E17">
        <v>-0.66</v>
      </c>
      <c r="F17">
        <v>0.05</v>
      </c>
      <c r="G17">
        <v>0.34</v>
      </c>
      <c r="H17">
        <v>0.05</v>
      </c>
      <c r="I17">
        <v>-0.08</v>
      </c>
      <c r="J17">
        <v>-0.44</v>
      </c>
      <c r="K17">
        <v>0.04</v>
      </c>
      <c r="L17">
        <v>-0.42</v>
      </c>
    </row>
    <row r="18" spans="2:12">
      <c r="B18">
        <v>15</v>
      </c>
      <c r="C18">
        <v>-0.84</v>
      </c>
      <c r="D18">
        <v>-0.57999999999999996</v>
      </c>
      <c r="E18">
        <v>-0.81</v>
      </c>
      <c r="F18">
        <v>-0.2</v>
      </c>
      <c r="G18">
        <v>0.11</v>
      </c>
      <c r="H18">
        <v>-0.14000000000000001</v>
      </c>
      <c r="I18">
        <v>-0.21</v>
      </c>
      <c r="J18">
        <v>-0.53</v>
      </c>
      <c r="K18">
        <v>0.05</v>
      </c>
      <c r="L18">
        <v>-0.33</v>
      </c>
    </row>
    <row r="19" spans="2:12">
      <c r="B19">
        <v>16</v>
      </c>
      <c r="C19">
        <v>-1.06</v>
      </c>
      <c r="D19">
        <v>-0.67</v>
      </c>
      <c r="E19">
        <v>-0.83</v>
      </c>
      <c r="F19">
        <v>-0.16</v>
      </c>
      <c r="G19">
        <v>0.13</v>
      </c>
      <c r="H19">
        <v>-0.05</v>
      </c>
      <c r="I19">
        <v>-0.13</v>
      </c>
      <c r="J19">
        <v>-0.46</v>
      </c>
      <c r="K19">
        <v>0</v>
      </c>
      <c r="L19">
        <v>-0.25</v>
      </c>
    </row>
    <row r="20" spans="2:12">
      <c r="B20">
        <v>17</v>
      </c>
      <c r="C20">
        <v>-1.1200000000000001</v>
      </c>
      <c r="D20">
        <v>-0.56999999999999995</v>
      </c>
      <c r="E20">
        <v>-0.66</v>
      </c>
      <c r="F20">
        <v>7.0000000000000007E-2</v>
      </c>
      <c r="G20">
        <v>0.3</v>
      </c>
      <c r="H20">
        <v>-0.01</v>
      </c>
      <c r="I20">
        <v>-0.21</v>
      </c>
      <c r="J20">
        <v>-0.6</v>
      </c>
      <c r="K20">
        <v>-0.01</v>
      </c>
      <c r="L20">
        <v>-0.62</v>
      </c>
    </row>
    <row r="21" spans="2:12">
      <c r="B21">
        <v>18</v>
      </c>
      <c r="C21">
        <v>-1.3</v>
      </c>
      <c r="D21">
        <v>-0.63</v>
      </c>
      <c r="E21">
        <v>-0.7</v>
      </c>
      <c r="F21">
        <v>0.05</v>
      </c>
      <c r="G21">
        <v>0.33</v>
      </c>
      <c r="H21">
        <v>0.08</v>
      </c>
      <c r="I21">
        <v>-7.0000000000000007E-2</v>
      </c>
      <c r="J21">
        <v>-0.45</v>
      </c>
      <c r="K21">
        <v>0.01</v>
      </c>
      <c r="L21">
        <v>-0.63</v>
      </c>
    </row>
    <row r="22" spans="2:12">
      <c r="B22">
        <v>19</v>
      </c>
      <c r="C22">
        <v>-1.17</v>
      </c>
      <c r="D22">
        <v>-0.61</v>
      </c>
      <c r="E22">
        <v>-0.71</v>
      </c>
      <c r="F22">
        <v>-0.02</v>
      </c>
      <c r="G22">
        <v>0.27</v>
      </c>
      <c r="H22">
        <v>0.03</v>
      </c>
      <c r="I22">
        <v>-0.1</v>
      </c>
      <c r="J22">
        <v>-0.46</v>
      </c>
      <c r="K22">
        <v>0.04</v>
      </c>
      <c r="L22">
        <v>-0.48</v>
      </c>
    </row>
    <row r="23" spans="2:12">
      <c r="B23">
        <v>20</v>
      </c>
      <c r="C23">
        <v>-1.03</v>
      </c>
      <c r="D23">
        <v>-0.52</v>
      </c>
      <c r="E23">
        <v>-0.71</v>
      </c>
      <c r="F23">
        <v>-0.02</v>
      </c>
      <c r="G23">
        <v>0.26</v>
      </c>
      <c r="H23">
        <v>0.05</v>
      </c>
      <c r="I23">
        <v>0.03</v>
      </c>
      <c r="J23">
        <v>-0.4</v>
      </c>
      <c r="K23">
        <v>0.18</v>
      </c>
      <c r="L23">
        <v>-0.23</v>
      </c>
    </row>
    <row r="25" spans="2:12">
      <c r="B25" s="2" t="s">
        <v>11</v>
      </c>
      <c r="C25">
        <f>AVERAGE(Tabelle1[MP1a])</f>
        <v>-0.69750000000000001</v>
      </c>
      <c r="D25">
        <f>AVERAGE(Tabelle1[MP2a])</f>
        <v>-0.54</v>
      </c>
      <c r="E25">
        <f>AVERAGE(Tabelle1[MP3a])</f>
        <v>-0.77100000000000013</v>
      </c>
      <c r="F25">
        <f>AVERAGE(Tabelle1[MP4a])</f>
        <v>-0.14400000000000007</v>
      </c>
      <c r="G25">
        <f>AVERAGE(Tabelle1[MP5a])</f>
        <v>0.13150000000000001</v>
      </c>
      <c r="H25">
        <f>AVERAGE(Tabelle1[MP6a])</f>
        <v>-0.11050000000000001</v>
      </c>
      <c r="I25">
        <f>AVERAGE(Tabelle1[MP7a])</f>
        <v>-0.20449999999999996</v>
      </c>
      <c r="J25">
        <f>AVERAGE(Tabelle1[MP8a])</f>
        <v>-0.53500000000000003</v>
      </c>
      <c r="K25">
        <f>AVERAGE(Tabelle1[MP9a])</f>
        <v>5.7000000000000009E-2</v>
      </c>
      <c r="L25">
        <f>AVERAGE(Tabelle1[MP10a])</f>
        <v>-0.28049999999999997</v>
      </c>
    </row>
    <row r="26" spans="2:12">
      <c r="B26" s="2" t="s">
        <v>12</v>
      </c>
      <c r="C26">
        <f>STDEV(Tabelle1[MP1a])</f>
        <v>0.33607447482898645</v>
      </c>
      <c r="D26">
        <f>STDEV(Tabelle1[MP2a])</f>
        <v>0.11502860056250548</v>
      </c>
      <c r="E26">
        <f>STDEV(Tabelle1[MP3a])</f>
        <v>7.2685334798271481E-2</v>
      </c>
      <c r="F26">
        <f>STDEV(Tabelle1[MP5a])</f>
        <v>0.1249957894027677</v>
      </c>
      <c r="G26">
        <f>STDEV(Tabelle1[MP5a])</f>
        <v>0.1249957894027677</v>
      </c>
      <c r="H26">
        <f>STDEV(Tabelle1[MP6a])</f>
        <v>0.12335123151306379</v>
      </c>
      <c r="I26">
        <f>STDEV(Tabelle1[MP7a])</f>
        <v>0.12326586585186729</v>
      </c>
      <c r="J26">
        <f>STDEV(Tabelle1[MP8a])</f>
        <v>0.11918583455215925</v>
      </c>
      <c r="K26">
        <f>STDEV(Tabelle1[MP9a])</f>
        <v>0.11383737245922822</v>
      </c>
      <c r="L26">
        <f>STDEV(Tabelle1[MP10a])</f>
        <v>0.28324203895534106</v>
      </c>
    </row>
    <row r="35" spans="3:13" ht="18.75">
      <c r="F35" s="1" t="s">
        <v>16</v>
      </c>
    </row>
    <row r="36" spans="3:13" ht="15.75" thickBot="1">
      <c r="C36" s="3" t="s">
        <v>14</v>
      </c>
      <c r="D36" s="3" t="s">
        <v>0</v>
      </c>
      <c r="E36" s="3" t="s">
        <v>1</v>
      </c>
      <c r="F36" s="3" t="s">
        <v>2</v>
      </c>
      <c r="G36" s="3" t="s">
        <v>3</v>
      </c>
      <c r="H36" s="3" t="s">
        <v>4</v>
      </c>
      <c r="I36" s="3" t="s">
        <v>5</v>
      </c>
      <c r="J36" s="3" t="s">
        <v>6</v>
      </c>
      <c r="K36" s="3" t="s">
        <v>7</v>
      </c>
      <c r="L36" s="3" t="s">
        <v>8</v>
      </c>
      <c r="M36" s="4" t="s">
        <v>9</v>
      </c>
    </row>
    <row r="37" spans="3:13" ht="15.75" thickTop="1">
      <c r="C37" s="2" t="s">
        <v>15</v>
      </c>
      <c r="D37">
        <f>STDEV([1]!Tabelle2[MP1a])</f>
        <v>0.45378959882306691</v>
      </c>
      <c r="E37">
        <f>STDEV([1]!Tabelle2[MP2a])</f>
        <v>0.12130431501849086</v>
      </c>
      <c r="F37">
        <f>STDEV([1]!Tabelle2[MP3a])</f>
        <v>6.8092429442401306E-2</v>
      </c>
      <c r="G37">
        <f>STDEV([1]!Tabelle2[MP4a])</f>
        <v>5.0770380921826529E-2</v>
      </c>
      <c r="H37">
        <f>STDEV([1]!Tabelle2[MP5a])</f>
        <v>0.10287447640079071</v>
      </c>
      <c r="I37">
        <f>STDEV([1]!Tabelle2[MP6a])</f>
        <v>0.16392873933190411</v>
      </c>
      <c r="J37">
        <f>STDEV([1]!Tabelle2[MP7a])</f>
        <v>0.218855275419505</v>
      </c>
      <c r="K37">
        <f>STDEV([1]!Tabelle2[MP8a])</f>
        <v>0.23452303219850071</v>
      </c>
      <c r="L37">
        <f>STDEV([1]!Tabelle2[MP9a])</f>
        <v>0.21083792727815212</v>
      </c>
      <c r="M37">
        <f>STDEV([1]!Tabelle2[MP10a])</f>
        <v>0.43154678955930992</v>
      </c>
    </row>
    <row r="38" spans="3:13">
      <c r="C38" t="s">
        <v>17</v>
      </c>
      <c r="D38">
        <f>STDEV(Tabelle1[MP1a])</f>
        <v>0.33607447482898645</v>
      </c>
      <c r="E38">
        <f>STDEV(Tabelle1[MP2a])</f>
        <v>0.11502860056250548</v>
      </c>
      <c r="F38">
        <f>STDEV(Tabelle1[MP3a])</f>
        <v>7.2685334798271481E-2</v>
      </c>
      <c r="G38">
        <f>STDEV(Tabelle1[MP5a])</f>
        <v>0.1249957894027677</v>
      </c>
      <c r="H38">
        <f>STDEV(Tabelle1[MP5a])</f>
        <v>0.1249957894027677</v>
      </c>
      <c r="I38">
        <f>STDEV(Tabelle1[MP6a])</f>
        <v>0.12335123151306379</v>
      </c>
      <c r="J38">
        <f>STDEV(Tabelle1[MP7a])</f>
        <v>0.12326586585186729</v>
      </c>
      <c r="K38">
        <f>STDEV(Tabelle1[MP8a])</f>
        <v>0.11918583455215925</v>
      </c>
      <c r="L38">
        <f>STDEV(Tabelle1[MP9a])</f>
        <v>0.11383737245922822</v>
      </c>
      <c r="M38">
        <f>STDEV(Tabelle1[MP10a])</f>
        <v>0.28324203895534106</v>
      </c>
    </row>
    <row r="65" spans="3:13" ht="18.75">
      <c r="G65" s="1" t="s">
        <v>18</v>
      </c>
      <c r="H65" s="1"/>
    </row>
    <row r="66" spans="3:13" ht="15.75" thickBot="1">
      <c r="C66" s="3" t="s">
        <v>14</v>
      </c>
      <c r="D66" s="3" t="s">
        <v>0</v>
      </c>
      <c r="E66" s="3" t="s">
        <v>1</v>
      </c>
      <c r="F66" s="3" t="s">
        <v>2</v>
      </c>
      <c r="G66" s="3" t="s">
        <v>3</v>
      </c>
      <c r="H66" s="3" t="s">
        <v>4</v>
      </c>
      <c r="I66" s="3" t="s">
        <v>5</v>
      </c>
      <c r="J66" s="3" t="s">
        <v>6</v>
      </c>
      <c r="K66" s="3" t="s">
        <v>7</v>
      </c>
      <c r="L66" s="3" t="s">
        <v>8</v>
      </c>
      <c r="M66" s="4" t="s">
        <v>9</v>
      </c>
    </row>
    <row r="67" spans="3:13" ht="15.75" thickTop="1">
      <c r="C67" s="2" t="s">
        <v>15</v>
      </c>
      <c r="D67">
        <f>AVERAGE([1]!Tabelle2[MP1a])</f>
        <v>-0.66249999999999998</v>
      </c>
      <c r="E67">
        <f>AVERAGE([1]!Tabelle2[MP2a])</f>
        <v>-0.13100000000000001</v>
      </c>
      <c r="F67">
        <f>AVERAGE([1]!Tabelle2[MP3a])</f>
        <v>-0.3805</v>
      </c>
      <c r="G67">
        <f>AVERAGE([1]!Tabelle2[MP4a])</f>
        <v>2.7500000000000004E-2</v>
      </c>
      <c r="H67">
        <f>AVERAGE([1]!Tabelle2[MP5a])</f>
        <v>-3.9999999999999966E-3</v>
      </c>
      <c r="I67">
        <f>AVERAGE([1]!Tabelle2[MP6a])</f>
        <v>-3.9E-2</v>
      </c>
      <c r="J67">
        <f>AVERAGE([1]!Tabelle2[MP7a])</f>
        <v>-0.15649999999999994</v>
      </c>
      <c r="K67">
        <f>AVERAGE([1]!Tabelle2[MP8a])</f>
        <v>-0.55299999999999994</v>
      </c>
      <c r="L67">
        <f>AVERAGE([1]!Tabelle2[MP9a])</f>
        <v>4.0000000000000015E-2</v>
      </c>
      <c r="M67">
        <f>AVERAGE([1]!Tabelle2[MP10a])</f>
        <v>-7.6999999999999985E-2</v>
      </c>
    </row>
    <row r="68" spans="3:13">
      <c r="C68" s="2" t="s">
        <v>17</v>
      </c>
      <c r="D68">
        <f>AVERAGE(Tabelle1[MP1a])</f>
        <v>-0.69750000000000001</v>
      </c>
      <c r="E68">
        <f>AVERAGE(Tabelle1[MP2a])</f>
        <v>-0.54</v>
      </c>
      <c r="F68">
        <f>AVERAGE(Tabelle1[MP3a])</f>
        <v>-0.77100000000000013</v>
      </c>
      <c r="G68">
        <f>AVERAGE(Tabelle1[MP4a])</f>
        <v>-0.14400000000000007</v>
      </c>
      <c r="H68">
        <f>AVERAGE(Tabelle1[MP5a])</f>
        <v>0.13150000000000001</v>
      </c>
      <c r="I68">
        <f>AVERAGE(Tabelle1[MP6a])</f>
        <v>-0.11050000000000001</v>
      </c>
      <c r="J68">
        <f>AVERAGE(Tabelle1[MP7a])</f>
        <v>-0.20449999999999996</v>
      </c>
      <c r="K68">
        <f>AVERAGE(Tabelle1[MP8a])</f>
        <v>-0.53500000000000003</v>
      </c>
      <c r="L68">
        <f>AVERAGE(Tabelle1[MP9a])</f>
        <v>5.7000000000000009E-2</v>
      </c>
      <c r="M68">
        <f>AVERAGE(Tabelle1[MP10a])</f>
        <v>-0.28049999999999997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Kontur aussen F13serie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</dc:creator>
  <cp:lastModifiedBy>Benedikt</cp:lastModifiedBy>
  <dcterms:created xsi:type="dcterms:W3CDTF">2013-12-03T11:27:18Z</dcterms:created>
  <dcterms:modified xsi:type="dcterms:W3CDTF">2013-12-06T11:29:07Z</dcterms:modified>
</cp:coreProperties>
</file>