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3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  <sheet name="DiffVerzugStandardab." sheetId="7" r:id="rId7"/>
  </sheets>
  <calcPr calcId="125725"/>
</workbook>
</file>

<file path=xl/calcChain.xml><?xml version="1.0" encoding="utf-8"?>
<calcChain xmlns="http://schemas.openxmlformats.org/spreadsheetml/2006/main">
  <c r="E29" i="7"/>
  <c r="F29"/>
  <c r="G29"/>
  <c r="H29"/>
  <c r="I29"/>
  <c r="J29"/>
  <c r="K29"/>
  <c r="L29"/>
  <c r="M29"/>
  <c r="E28"/>
  <c r="F28"/>
  <c r="G28"/>
  <c r="H28"/>
  <c r="I28"/>
  <c r="J28"/>
  <c r="K28"/>
  <c r="L28"/>
  <c r="M28"/>
  <c r="E27"/>
  <c r="F27"/>
  <c r="G27"/>
  <c r="H27"/>
  <c r="I27"/>
  <c r="J27"/>
  <c r="K27"/>
  <c r="L27"/>
  <c r="M27"/>
  <c r="E26"/>
  <c r="F26"/>
  <c r="G26"/>
  <c r="H26"/>
  <c r="I26"/>
  <c r="J26"/>
  <c r="K26"/>
  <c r="L26"/>
  <c r="M26"/>
  <c r="D27"/>
  <c r="D28"/>
  <c r="D29"/>
  <c r="D26"/>
  <c r="E25"/>
  <c r="F25"/>
  <c r="G25"/>
  <c r="H25"/>
  <c r="I25"/>
  <c r="J25"/>
  <c r="K25"/>
  <c r="L25"/>
  <c r="M25"/>
  <c r="E24"/>
  <c r="F24"/>
  <c r="G24"/>
  <c r="H24"/>
  <c r="I24"/>
  <c r="J24"/>
  <c r="K24"/>
  <c r="L24"/>
  <c r="M24"/>
  <c r="E23"/>
  <c r="F23"/>
  <c r="G23"/>
  <c r="H23"/>
  <c r="I23"/>
  <c r="J23"/>
  <c r="K23"/>
  <c r="L23"/>
  <c r="M23"/>
  <c r="E22"/>
  <c r="F22"/>
  <c r="G22"/>
  <c r="H22"/>
  <c r="I22"/>
  <c r="J22"/>
  <c r="K22"/>
  <c r="L22"/>
  <c r="M22"/>
  <c r="D23"/>
  <c r="D24"/>
  <c r="D25"/>
  <c r="D22"/>
  <c r="E21"/>
  <c r="F21"/>
  <c r="G21"/>
  <c r="H21"/>
  <c r="I21"/>
  <c r="J21"/>
  <c r="K21"/>
  <c r="L21"/>
  <c r="M21"/>
  <c r="E20"/>
  <c r="F20"/>
  <c r="G20"/>
  <c r="H20"/>
  <c r="I20"/>
  <c r="J20"/>
  <c r="K20"/>
  <c r="L20"/>
  <c r="M20"/>
  <c r="E17"/>
  <c r="F17"/>
  <c r="G17"/>
  <c r="H17"/>
  <c r="I17"/>
  <c r="J17"/>
  <c r="K17"/>
  <c r="L17"/>
  <c r="M17"/>
  <c r="E16"/>
  <c r="F16"/>
  <c r="G16"/>
  <c r="H16"/>
  <c r="I16"/>
  <c r="J16"/>
  <c r="K16"/>
  <c r="L16"/>
  <c r="M16"/>
  <c r="E15"/>
  <c r="E19" s="1"/>
  <c r="F15"/>
  <c r="F19" s="1"/>
  <c r="G15"/>
  <c r="G19" s="1"/>
  <c r="H15"/>
  <c r="H19" s="1"/>
  <c r="I15"/>
  <c r="I19" s="1"/>
  <c r="J15"/>
  <c r="J19" s="1"/>
  <c r="K15"/>
  <c r="K19" s="1"/>
  <c r="L15"/>
  <c r="L19" s="1"/>
  <c r="M15"/>
  <c r="M19" s="1"/>
  <c r="E14"/>
  <c r="E18" s="1"/>
  <c r="F14"/>
  <c r="F18" s="1"/>
  <c r="G14"/>
  <c r="G18" s="1"/>
  <c r="H14"/>
  <c r="H18" s="1"/>
  <c r="I14"/>
  <c r="I18" s="1"/>
  <c r="J14"/>
  <c r="J18" s="1"/>
  <c r="K14"/>
  <c r="K18" s="1"/>
  <c r="L14"/>
  <c r="L18" s="1"/>
  <c r="M14"/>
  <c r="M18" s="1"/>
  <c r="D15"/>
  <c r="D19" s="1"/>
  <c r="D16"/>
  <c r="D20" s="1"/>
  <c r="D17"/>
  <c r="D21" s="1"/>
  <c r="D14"/>
  <c r="D18" s="1"/>
  <c r="O8" i="6" l="1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<sst xmlns="http://schemas.openxmlformats.org/spreadsheetml/2006/main" count="369" uniqueCount="70">
  <si>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</si>
  <si>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</si>
  <si>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</si>
  <si>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</si>
  <si>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</si>
  <si>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</si>
  <si>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</si>
  <si>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</si>
  <si>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</si>
  <si>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</si>
  <si>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</si>
  <si>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</si>
  <si>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</si>
  <si>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</si>
  <si>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</si>
  <si>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</si>
  <si>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</si>
  <si>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</si>
  <si>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</si>
  <si>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</si>
  <si>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</si>
  <si>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</si>
  <si>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</si>
  <si>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</si>
  <si>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</si>
  <si>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</si>
  <si>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</si>
  <si>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</si>
  <si>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</si>
  <si>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</si>
  <si>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</si>
  <si>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</si>
  <si>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</si>
  <si>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</si>
  <si>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</si>
  <si>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</si>
  <si>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</si>
  <si>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</si>
  <si>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</si>
  <si>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</si>
  <si>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</si>
  <si>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</si>
  <si>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</si>
  <si>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</si>
  <si>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</si>
  <si>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</si>
  <si>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</si>
  <si>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</si>
  <si>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</si>
  <si>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</si>
  <si>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</si>
  <si>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</si>
  <si>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</si>
  <si>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</si>
  <si>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</si>
  <si>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</si>
  <si>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</si>
  <si>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</si>
  <si>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</si>
  <si>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</si>
  <si>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</si>
  <si>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</si>
  <si>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</si>
  <si>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</si>
  <si>
    <t>StandPol</t>
  </si>
  <si>
    <t>Standfräs</t>
  </si>
  <si>
    <t>Standpolier</t>
  </si>
  <si>
    <t>Diff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</si>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</sst>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6485760"/>
        <c:axId val="57763328"/>
      </c:lineChart>
      <c:catAx>
        <c:axId val="5648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crossAx val="57763328"/>
        <c:crosses val="autoZero"/>
        <c:auto val="1"/>
        <c:lblAlgn val="ctr"/>
        <c:lblOffset val="100"/>
      </c:catAx>
      <c:valAx>
        <c:axId val="577633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  <c:layout/>
        </c:title>
        <c:numFmt formatCode="General" sourceLinked="1"/>
        <c:tickLblPos val="nextTo"/>
        <c:crossAx val="5648576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865"/>
          <c:y val="5.0295733169492415E-2"/>
          <c:w val="0.15743140662569624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59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8142080"/>
        <c:axId val="58217984"/>
      </c:lineChart>
      <c:catAx>
        <c:axId val="5814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8217984"/>
        <c:crosses val="autoZero"/>
        <c:auto val="1"/>
        <c:lblAlgn val="ctr"/>
        <c:lblOffset val="100"/>
      </c:catAx>
      <c:valAx>
        <c:axId val="58217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814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1.669</c:v>
                </c:pt>
                <c:pt idx="1">
                  <c:v>0.13150000000000001</c:v>
                </c:pt>
                <c:pt idx="2">
                  <c:v>0.1285</c:v>
                </c:pt>
                <c:pt idx="3">
                  <c:v>-9.7000000000000031E-2</c:v>
                </c:pt>
                <c:pt idx="4">
                  <c:v>-0.38450000000000001</c:v>
                </c:pt>
                <c:pt idx="5">
                  <c:v>-0.45200000000000007</c:v>
                </c:pt>
                <c:pt idx="6">
                  <c:v>-0.26849999999999991</c:v>
                </c:pt>
                <c:pt idx="7">
                  <c:v>-0.66350000000000009</c:v>
                </c:pt>
                <c:pt idx="8">
                  <c:v>0.27400000000000008</c:v>
                </c:pt>
                <c:pt idx="9">
                  <c:v>1.294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2.5860000000000003</c:v>
                </c:pt>
                <c:pt idx="1">
                  <c:v>1.159</c:v>
                </c:pt>
                <c:pt idx="2">
                  <c:v>0.26</c:v>
                </c:pt>
                <c:pt idx="3">
                  <c:v>-0.11350000000000005</c:v>
                </c:pt>
                <c:pt idx="4">
                  <c:v>-0.42300000000000004</c:v>
                </c:pt>
                <c:pt idx="5">
                  <c:v>-0.4425</c:v>
                </c:pt>
                <c:pt idx="6">
                  <c:v>-0.23200000000000004</c:v>
                </c:pt>
                <c:pt idx="7">
                  <c:v>-0.42349999999999993</c:v>
                </c:pt>
                <c:pt idx="8">
                  <c:v>0.69500000000000006</c:v>
                </c:pt>
                <c:pt idx="9">
                  <c:v>2.4575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3.4350000000000009</c:v>
                </c:pt>
                <c:pt idx="1">
                  <c:v>1.3444999999999998</c:v>
                </c:pt>
                <c:pt idx="2">
                  <c:v>0.35149999999999998</c:v>
                </c:pt>
                <c:pt idx="3">
                  <c:v>-6.5500000000000017E-2</c:v>
                </c:pt>
                <c:pt idx="4">
                  <c:v>-0.29750000000000004</c:v>
                </c:pt>
                <c:pt idx="5">
                  <c:v>-0.2555</c:v>
                </c:pt>
                <c:pt idx="6">
                  <c:v>-9.0000000000000028E-3</c:v>
                </c:pt>
                <c:pt idx="7">
                  <c:v>-0.19449999999999998</c:v>
                </c:pt>
                <c:pt idx="8">
                  <c:v>1.2069999999999999</c:v>
                </c:pt>
                <c:pt idx="9">
                  <c:v>3.6464999999999996</c:v>
                </c:pt>
              </c:numCache>
            </c:numRef>
          </c:val>
        </c:ser>
        <c:marker val="1"/>
        <c:axId val="74068736"/>
        <c:axId val="74569216"/>
      </c:lineChart>
      <c:catAx>
        <c:axId val="7406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Messpunkte</a:t>
                </a:r>
              </a:p>
            </c:rich>
          </c:tx>
          <c:layout>
            <c:manualLayout>
              <c:xMode val="edge"/>
              <c:yMode val="edge"/>
              <c:x val="0.43638908772767127"/>
              <c:y val="0.82524969613697718"/>
            </c:manualLayout>
          </c:layout>
        </c:title>
        <c:tickLblPos val="nextTo"/>
        <c:crossAx val="74569216"/>
        <c:crosses val="autoZero"/>
        <c:auto val="1"/>
        <c:lblAlgn val="ctr"/>
        <c:lblOffset val="100"/>
      </c:catAx>
      <c:valAx>
        <c:axId val="745692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/>
                </a:pPr>
                <a:r>
                  <a:rPr lang="en-US" sz="1400" b="1" i="1"/>
                  <a:t>x = ( ± s) [mm]</a:t>
                </a:r>
              </a:p>
            </c:rich>
          </c:tx>
        </c:title>
        <c:numFmt formatCode="General" sourceLinked="1"/>
        <c:tickLblPos val="nextTo"/>
        <c:crossAx val="7406873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5840104986876642"/>
          <c:y val="0.16244335229908341"/>
          <c:w val="0.32604339457567832"/>
          <c:h val="0.21575437298525604"/>
        </c:manualLayout>
      </c:layout>
    </c:legend>
    <c:plotVisOnly val="1"/>
  </c:chart>
  <c:txPr>
    <a:bodyPr/>
    <a:lstStyle/>
    <a:p>
      <a:pPr>
        <a:defRPr sz="1200" b="1" i="1">
          <a:latin typeface="MS Reference Sans Serif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VorprozessVerzug!$E$29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VorprozessVerzug!$F$29:$O$29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0.13</c:v>
                </c:pt>
                <c:pt idx="2">
                  <c:v>6.9999999999999993E-2</c:v>
                </c:pt>
                <c:pt idx="3">
                  <c:v>-6.0000000000000097E-3</c:v>
                </c:pt>
                <c:pt idx="4">
                  <c:v>-2.5999999999999999E-2</c:v>
                </c:pt>
                <c:pt idx="5">
                  <c:v>-1.9E-2</c:v>
                </c:pt>
                <c:pt idx="6">
                  <c:v>-1E-3</c:v>
                </c:pt>
                <c:pt idx="7">
                  <c:v>9.000000000000008E-2</c:v>
                </c:pt>
                <c:pt idx="8">
                  <c:v>0.35</c:v>
                </c:pt>
                <c:pt idx="9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VorprozessVerzug!$E$30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VorprozessVerzug!$F$30:$O$30</c:f>
              <c:numCache>
                <c:formatCode>General</c:formatCode>
                <c:ptCount val="10"/>
                <c:pt idx="0">
                  <c:v>0.39999999999999991</c:v>
                </c:pt>
                <c:pt idx="1">
                  <c:v>-0.52</c:v>
                </c:pt>
                <c:pt idx="2">
                  <c:v>0.1</c:v>
                </c:pt>
                <c:pt idx="3">
                  <c:v>4.0000000000000036E-3</c:v>
                </c:pt>
                <c:pt idx="4">
                  <c:v>-4.4999999999999998E-2</c:v>
                </c:pt>
                <c:pt idx="5">
                  <c:v>-5.6000000000000001E-2</c:v>
                </c:pt>
                <c:pt idx="6">
                  <c:v>-1.7999999999999999E-2</c:v>
                </c:pt>
                <c:pt idx="7">
                  <c:v>0.17999999999999994</c:v>
                </c:pt>
                <c:pt idx="8">
                  <c:v>0.23</c:v>
                </c:pt>
                <c:pt idx="9">
                  <c:v>0.59000000000000008</c:v>
                </c:pt>
              </c:numCache>
            </c:numRef>
          </c:val>
        </c:ser>
        <c:ser>
          <c:idx val="2"/>
          <c:order val="2"/>
          <c:tx>
            <c:strRef>
              <c:f>VorprozessVerzug!$E$31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VorprozessVerzug!$F$31:$O$31</c:f>
              <c:numCache>
                <c:formatCode>General</c:formatCode>
                <c:ptCount val="10"/>
                <c:pt idx="0">
                  <c:v>4.9999999999999822E-2</c:v>
                </c:pt>
                <c:pt idx="1">
                  <c:v>4.9999999999999822E-2</c:v>
                </c:pt>
                <c:pt idx="2">
                  <c:v>-0.05</c:v>
                </c:pt>
                <c:pt idx="3">
                  <c:v>2.0000000000000018E-3</c:v>
                </c:pt>
                <c:pt idx="4">
                  <c:v>1.9000000000000017E-2</c:v>
                </c:pt>
                <c:pt idx="5">
                  <c:v>4.0999999999999981E-2</c:v>
                </c:pt>
                <c:pt idx="6">
                  <c:v>4.0000000000000036E-3</c:v>
                </c:pt>
                <c:pt idx="7">
                  <c:v>0.14000000000000007</c:v>
                </c:pt>
                <c:pt idx="8">
                  <c:v>0.23999999999999994</c:v>
                </c:pt>
                <c:pt idx="9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VorprozessVerzug!$E$32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VorprozessVerzug!$F$32:$O$32</c:f>
              <c:numCache>
                <c:formatCode>General</c:formatCode>
                <c:ptCount val="10"/>
                <c:pt idx="0">
                  <c:v>-0.89</c:v>
                </c:pt>
                <c:pt idx="1">
                  <c:v>-0.15</c:v>
                </c:pt>
                <c:pt idx="2">
                  <c:v>9.8000000000000032E-2</c:v>
                </c:pt>
                <c:pt idx="3">
                  <c:v>4.9999999999999906E-3</c:v>
                </c:pt>
                <c:pt idx="4">
                  <c:v>7.0000000000000007E-2</c:v>
                </c:pt>
                <c:pt idx="5">
                  <c:v>8.9999999999999969E-2</c:v>
                </c:pt>
                <c:pt idx="6">
                  <c:v>0.14099999999999999</c:v>
                </c:pt>
                <c:pt idx="7">
                  <c:v>0.10999999999999999</c:v>
                </c:pt>
                <c:pt idx="8">
                  <c:v>0.12999999999999989</c:v>
                </c:pt>
                <c:pt idx="9">
                  <c:v>-0.11</c:v>
                </c:pt>
              </c:numCache>
            </c:numRef>
          </c:val>
        </c:ser>
        <c:marker val="1"/>
        <c:axId val="93173632"/>
        <c:axId val="57663872"/>
      </c:lineChart>
      <c:catAx>
        <c:axId val="9317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1">
                    <a:solidFill>
                      <a:sysClr val="windowText" lastClr="000000"/>
                    </a:solidFill>
                    <a:latin typeface="MS Reference Sans Serif" pitchFamily="34" charset="0"/>
                  </a:defRPr>
                </a:pPr>
                <a:r>
                  <a:rPr lang="de-DE" sz="1400" b="1" i="1">
                    <a:solidFill>
                      <a:sysClr val="windowText" lastClr="000000"/>
                    </a:solidFill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7295856593777277"/>
              <c:y val="0.8422507831682329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663872"/>
        <c:crosses val="autoZero"/>
        <c:auto val="1"/>
        <c:lblAlgn val="ctr"/>
        <c:lblOffset val="100"/>
      </c:catAx>
      <c:valAx>
        <c:axId val="576638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Verzug</a:t>
                </a:r>
                <a:r>
                  <a:rPr lang="en-US" sz="1400" i="1" baseline="0">
                    <a:latin typeface="MS Reference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9.2523241046482158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9317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914442196273501"/>
          <c:y val="5.2212570202918251E-2"/>
          <c:w val="0.39157797225811225"/>
          <c:h val="0.20740259080518184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VorprozessVerzug!$E$29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DiffVerzugStandardab.!$D$22:$M$22</c:f>
                <c:numCache>
                  <c:formatCode>General</c:formatCode>
                  <c:ptCount val="10"/>
                  <c:pt idx="0">
                    <c:v>1.100000000000001E-2</c:v>
                  </c:pt>
                  <c:pt idx="1">
                    <c:v>6.0000000000000053E-3</c:v>
                  </c:pt>
                  <c:pt idx="2">
                    <c:v>0</c:v>
                  </c:pt>
                  <c:pt idx="3">
                    <c:v>9.0000000000000011E-3</c:v>
                  </c:pt>
                  <c:pt idx="4">
                    <c:v>1.9999999999999983E-3</c:v>
                  </c:pt>
                  <c:pt idx="5">
                    <c:v>1.2E-2</c:v>
                  </c:pt>
                  <c:pt idx="6">
                    <c:v>3.0000000000000027E-3</c:v>
                  </c:pt>
                  <c:pt idx="7">
                    <c:v>1.2000000000000011E-2</c:v>
                  </c:pt>
                  <c:pt idx="8">
                    <c:v>3.2999999999999974E-2</c:v>
                  </c:pt>
                  <c:pt idx="9">
                    <c:v>9.4000000000000028E-2</c:v>
                  </c:pt>
                </c:numCache>
              </c:numRef>
            </c:plus>
            <c:minus>
              <c:numRef>
                <c:f>DiffVerzugStandardab.!$D$26:$M$26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2.3999999999999994E-2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VorprozessVerzug!$F$29:$O$29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0.13</c:v>
                </c:pt>
                <c:pt idx="2">
                  <c:v>6.9999999999999993E-2</c:v>
                </c:pt>
                <c:pt idx="3">
                  <c:v>-6.0000000000000097E-3</c:v>
                </c:pt>
                <c:pt idx="4">
                  <c:v>-2.5999999999999999E-2</c:v>
                </c:pt>
                <c:pt idx="5">
                  <c:v>-1.9E-2</c:v>
                </c:pt>
                <c:pt idx="6">
                  <c:v>-1E-3</c:v>
                </c:pt>
                <c:pt idx="7">
                  <c:v>9.000000000000008E-2</c:v>
                </c:pt>
                <c:pt idx="8">
                  <c:v>0.35</c:v>
                </c:pt>
                <c:pt idx="9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VorprozessVerzug!$E$30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plus>
              <c:numRef>
                <c:f>DiffVerzugStandardab.!$D$23:$M$23</c:f>
                <c:numCache>
                  <c:formatCode>General</c:formatCode>
                  <c:ptCount val="10"/>
                  <c:pt idx="0">
                    <c:v>1.8999999999999961E-2</c:v>
                  </c:pt>
                  <c:pt idx="1">
                    <c:v>0.57699999999999996</c:v>
                  </c:pt>
                  <c:pt idx="2">
                    <c:v>1.4000000000000012E-2</c:v>
                  </c:pt>
                  <c:pt idx="3">
                    <c:v>1.1999999999999997E-2</c:v>
                  </c:pt>
                  <c:pt idx="4">
                    <c:v>2.3E-2</c:v>
                  </c:pt>
                  <c:pt idx="5">
                    <c:v>2.4E-2</c:v>
                  </c:pt>
                  <c:pt idx="6">
                    <c:v>8.9999999999999976E-3</c:v>
                  </c:pt>
                  <c:pt idx="7">
                    <c:v>0</c:v>
                  </c:pt>
                  <c:pt idx="8">
                    <c:v>2.7999999999999997E-2</c:v>
                  </c:pt>
                  <c:pt idx="9">
                    <c:v>1.2000000000000011E-2</c:v>
                  </c:pt>
                </c:numCache>
              </c:numRef>
            </c:plus>
            <c:minus>
              <c:numRef>
                <c:f>DiffVerzugStandardab.!$D$27:$M$27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7.9000000000000015E-2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VorprozessVerzug!$F$30:$O$30</c:f>
              <c:numCache>
                <c:formatCode>General</c:formatCode>
                <c:ptCount val="10"/>
                <c:pt idx="0">
                  <c:v>0.39999999999999991</c:v>
                </c:pt>
                <c:pt idx="1">
                  <c:v>-0.52</c:v>
                </c:pt>
                <c:pt idx="2">
                  <c:v>0.1</c:v>
                </c:pt>
                <c:pt idx="3">
                  <c:v>4.0000000000000036E-3</c:v>
                </c:pt>
                <c:pt idx="4">
                  <c:v>-4.4999999999999998E-2</c:v>
                </c:pt>
                <c:pt idx="5">
                  <c:v>-5.6000000000000001E-2</c:v>
                </c:pt>
                <c:pt idx="6">
                  <c:v>-1.7999999999999999E-2</c:v>
                </c:pt>
                <c:pt idx="7">
                  <c:v>0.17999999999999994</c:v>
                </c:pt>
                <c:pt idx="8">
                  <c:v>0.23</c:v>
                </c:pt>
                <c:pt idx="9">
                  <c:v>0.59000000000000008</c:v>
                </c:pt>
              </c:numCache>
            </c:numRef>
          </c:val>
        </c:ser>
        <c:ser>
          <c:idx val="2"/>
          <c:order val="2"/>
          <c:tx>
            <c:strRef>
              <c:f>VorprozessVerzug!$E$31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DiffVerzugStandardab.!$D$24:$M$24</c:f>
                <c:numCache>
                  <c:formatCode>General</c:formatCode>
                  <c:ptCount val="10"/>
                  <c:pt idx="0">
                    <c:v>1.100000000000001E-2</c:v>
                  </c:pt>
                  <c:pt idx="1">
                    <c:v>1.6000000000000014E-2</c:v>
                  </c:pt>
                  <c:pt idx="2">
                    <c:v>0.30000000000000004</c:v>
                  </c:pt>
                  <c:pt idx="3">
                    <c:v>2.6999999999999996E-2</c:v>
                  </c:pt>
                  <c:pt idx="4">
                    <c:v>8.8000000000000009E-2</c:v>
                  </c:pt>
                  <c:pt idx="5">
                    <c:v>8.199999999999999E-2</c:v>
                  </c:pt>
                  <c:pt idx="6">
                    <c:v>4.1999999999999996E-2</c:v>
                  </c:pt>
                  <c:pt idx="7">
                    <c:v>6.699999999999999E-2</c:v>
                  </c:pt>
                  <c:pt idx="8">
                    <c:v>0</c:v>
                  </c:pt>
                  <c:pt idx="9">
                    <c:v>5.400000000000002E-2</c:v>
                  </c:pt>
                </c:numCache>
              </c:numRef>
            </c:plus>
            <c:minus>
              <c:numRef>
                <c:f>DiffVerzugStandardab.!$D$28:$M$28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2.200000000000002E-2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VorprozessVerzug!$F$31:$O$31</c:f>
              <c:numCache>
                <c:formatCode>General</c:formatCode>
                <c:ptCount val="10"/>
                <c:pt idx="0">
                  <c:v>4.9999999999999822E-2</c:v>
                </c:pt>
                <c:pt idx="1">
                  <c:v>4.9999999999999822E-2</c:v>
                </c:pt>
                <c:pt idx="2">
                  <c:v>-0.05</c:v>
                </c:pt>
                <c:pt idx="3">
                  <c:v>2.0000000000000018E-3</c:v>
                </c:pt>
                <c:pt idx="4">
                  <c:v>1.9000000000000017E-2</c:v>
                </c:pt>
                <c:pt idx="5">
                  <c:v>4.0999999999999981E-2</c:v>
                </c:pt>
                <c:pt idx="6">
                  <c:v>4.0000000000000036E-3</c:v>
                </c:pt>
                <c:pt idx="7">
                  <c:v>0.14000000000000007</c:v>
                </c:pt>
                <c:pt idx="8">
                  <c:v>0.23999999999999994</c:v>
                </c:pt>
                <c:pt idx="9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VorprozessVerzug!$E$32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DiffVerzugStandardab.!$D$25:$M$25</c:f>
                <c:numCache>
                  <c:formatCode>General</c:formatCode>
                  <c:ptCount val="10"/>
                  <c:pt idx="0">
                    <c:v>0.378</c:v>
                  </c:pt>
                  <c:pt idx="1">
                    <c:v>0</c:v>
                  </c:pt>
                  <c:pt idx="2">
                    <c:v>0</c:v>
                  </c:pt>
                  <c:pt idx="3">
                    <c:v>9.0000000000000045E-3</c:v>
                  </c:pt>
                  <c:pt idx="4">
                    <c:v>5.6999999999999995E-2</c:v>
                  </c:pt>
                  <c:pt idx="5">
                    <c:v>9.9999999999999992E-2</c:v>
                  </c:pt>
                  <c:pt idx="6">
                    <c:v>0.21800000000000003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DiffVerzugStandardab.!$D$29:$M$29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5.5999999999999994E-2</c:v>
                  </c:pt>
                  <c:pt idx="2">
                    <c:v>2.3999999999999994E-2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2.0000000000000018E-3</c:v>
                  </c:pt>
                  <c:pt idx="8">
                    <c:v>5.099999999999999E-2</c:v>
                  </c:pt>
                  <c:pt idx="9">
                    <c:v>5.600000000000005E-2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VorprozessVerzug!$F$32:$O$32</c:f>
              <c:numCache>
                <c:formatCode>General</c:formatCode>
                <c:ptCount val="10"/>
                <c:pt idx="0">
                  <c:v>-0.89</c:v>
                </c:pt>
                <c:pt idx="1">
                  <c:v>-0.15</c:v>
                </c:pt>
                <c:pt idx="2">
                  <c:v>9.8000000000000032E-2</c:v>
                </c:pt>
                <c:pt idx="3">
                  <c:v>4.9999999999999906E-3</c:v>
                </c:pt>
                <c:pt idx="4">
                  <c:v>7.0000000000000007E-2</c:v>
                </c:pt>
                <c:pt idx="5">
                  <c:v>8.9999999999999969E-2</c:v>
                </c:pt>
                <c:pt idx="6">
                  <c:v>0.14099999999999999</c:v>
                </c:pt>
                <c:pt idx="7">
                  <c:v>0.10999999999999999</c:v>
                </c:pt>
                <c:pt idx="8">
                  <c:v>0.12999999999999989</c:v>
                </c:pt>
                <c:pt idx="9">
                  <c:v>-0.11</c:v>
                </c:pt>
              </c:numCache>
            </c:numRef>
          </c:val>
        </c:ser>
        <c:marker val="1"/>
        <c:axId val="57815424"/>
        <c:axId val="57817344"/>
      </c:lineChart>
      <c:catAx>
        <c:axId val="5781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1">
                    <a:solidFill>
                      <a:sysClr val="windowText" lastClr="000000"/>
                    </a:solidFill>
                    <a:latin typeface="MS Reference Sans Serif" pitchFamily="34" charset="0"/>
                  </a:defRPr>
                </a:pPr>
                <a:r>
                  <a:rPr lang="de-DE" sz="1400" b="1" i="1">
                    <a:solidFill>
                      <a:sysClr val="windowText" lastClr="000000"/>
                    </a:solidFill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1217425221228154"/>
              <c:y val="0.7906378799424265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817344"/>
        <c:crosses val="autoZero"/>
        <c:auto val="1"/>
        <c:lblAlgn val="ctr"/>
        <c:lblOffset val="100"/>
      </c:catAx>
      <c:valAx>
        <c:axId val="57817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Materialverzug ±  ∆s [mm]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0.132666610222109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81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914442196273512"/>
          <c:y val="5.2212570202918286E-2"/>
          <c:w val="0.39157797225811242"/>
          <c:h val="0.20740259080518189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28</xdr:row>
      <xdr:rowOff>66674</xdr:rowOff>
    </xdr:from>
    <xdr:to>
      <xdr:col>14</xdr:col>
      <xdr:colOff>9525</xdr:colOff>
      <xdr:row>50</xdr:row>
      <xdr:rowOff>133349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34</xdr:row>
      <xdr:rowOff>180975</xdr:rowOff>
    </xdr:from>
    <xdr:to>
      <xdr:col>13</xdr:col>
      <xdr:colOff>76200</xdr:colOff>
      <xdr:row>58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68</xdr:row>
      <xdr:rowOff>9525</xdr:rowOff>
    </xdr:from>
    <xdr:to>
      <xdr:col>14</xdr:col>
      <xdr:colOff>28575</xdr:colOff>
      <xdr:row>91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activeCell="C2" sqref="C2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19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1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D26" sqref="D26:M26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opLeftCell="A13" workbookViewId="0">
      <selection activeCell="P45" sqref="P45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/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0.42449999999999999</v>
      </c>
      <c r="E18">
        <v>0.50550000000000017</v>
      </c>
      <c r="F18">
        <v>-5.3500000000000006E-2</v>
      </c>
      <c r="G18">
        <v>-8.0000000000000029E-2</v>
      </c>
      <c r="H18">
        <v>-0.25650000000000006</v>
      </c>
      <c r="I18">
        <v>-0.29249999999999993</v>
      </c>
      <c r="J18">
        <v>-0.23300000000000001</v>
      </c>
      <c r="K18">
        <v>-0.97050000000000014</v>
      </c>
      <c r="L18">
        <v>-3.2500000000000008E-2</v>
      </c>
      <c r="M18">
        <v>0.18100000000000002</v>
      </c>
    </row>
    <row r="19" spans="2:13">
      <c r="C19" t="s">
        <v>27</v>
      </c>
      <c r="D19">
        <v>1.669</v>
      </c>
      <c r="E19">
        <v>0.13150000000000001</v>
      </c>
      <c r="F19">
        <v>0.1285</v>
      </c>
      <c r="G19">
        <v>-9.7000000000000031E-2</v>
      </c>
      <c r="H19">
        <v>-0.38450000000000001</v>
      </c>
      <c r="I19">
        <v>-0.45200000000000007</v>
      </c>
      <c r="J19">
        <v>-0.26849999999999991</v>
      </c>
      <c r="K19">
        <v>-0.66350000000000009</v>
      </c>
      <c r="L19">
        <v>0.27400000000000008</v>
      </c>
      <c r="M19">
        <v>1.294</v>
      </c>
    </row>
    <row r="20" spans="2:13">
      <c r="C20" t="s">
        <v>28</v>
      </c>
      <c r="D20">
        <v>2.5860000000000003</v>
      </c>
      <c r="E20">
        <v>1.159</v>
      </c>
      <c r="F20">
        <v>0.26</v>
      </c>
      <c r="G20">
        <v>-0.11350000000000005</v>
      </c>
      <c r="H20">
        <v>-0.42300000000000004</v>
      </c>
      <c r="I20">
        <v>-0.4425</v>
      </c>
      <c r="J20">
        <v>-0.23200000000000004</v>
      </c>
      <c r="K20">
        <v>-0.42349999999999993</v>
      </c>
      <c r="L20">
        <v>0.69500000000000006</v>
      </c>
      <c r="M20">
        <v>2.4575</v>
      </c>
    </row>
    <row r="21" spans="2:13">
      <c r="C21" t="s">
        <v>29</v>
      </c>
      <c r="D21">
        <v>3.4350000000000009</v>
      </c>
      <c r="E21">
        <v>1.3444999999999998</v>
      </c>
      <c r="F21">
        <v>0.35149999999999998</v>
      </c>
      <c r="G21">
        <v>-6.5500000000000017E-2</v>
      </c>
      <c r="H21">
        <v>-0.29750000000000004</v>
      </c>
      <c r="I21">
        <v>-0.2555</v>
      </c>
      <c r="J21">
        <v>-9.0000000000000028E-3</v>
      </c>
      <c r="K21">
        <v>-0.19449999999999998</v>
      </c>
      <c r="L21">
        <v>1.2069999999999999</v>
      </c>
      <c r="M21">
        <v>3.6464999999999996</v>
      </c>
    </row>
    <row r="22" spans="2:13">
      <c r="B22" t="s">
        <v>51</v>
      </c>
      <c r="C22" t="s">
        <v>38</v>
      </c>
      <c r="D22">
        <v>0.25713963030556813</v>
      </c>
      <c r="E22">
        <v>0.27694717337807429</v>
      </c>
      <c r="F22">
        <v>0.16566532527961303</v>
      </c>
      <c r="G22">
        <v>2.8654015976455085E-2</v>
      </c>
      <c r="H22">
        <v>2.5603248149198878E-2</v>
      </c>
      <c r="I22">
        <v>3.9586680375575306E-2</v>
      </c>
      <c r="J22">
        <v>3.4958622157600774E-2</v>
      </c>
      <c r="K22">
        <v>0.15786319860462614</v>
      </c>
      <c r="L22">
        <v>0.29989252460804933</v>
      </c>
      <c r="M22">
        <v>0.27472282682541571</v>
      </c>
    </row>
    <row r="23" spans="2:13">
      <c r="C23" t="s">
        <v>27</v>
      </c>
      <c r="D23">
        <v>0.29581110615782386</v>
      </c>
      <c r="E23">
        <v>0.81745609893388793</v>
      </c>
      <c r="F23">
        <v>0.14034825107192242</v>
      </c>
      <c r="G23">
        <v>3.6577243428696157E-2</v>
      </c>
      <c r="H23">
        <v>5.5675280350486314E-2</v>
      </c>
      <c r="I23">
        <v>4.9161388357766546E-2</v>
      </c>
      <c r="J23">
        <v>3.8151360602074622E-2</v>
      </c>
      <c r="K23">
        <v>0.12282957812822561</v>
      </c>
      <c r="L23">
        <v>0.22070222854382435</v>
      </c>
      <c r="M23">
        <v>0.23127563869251783</v>
      </c>
    </row>
    <row r="24" spans="2:13">
      <c r="C24" t="s">
        <v>28</v>
      </c>
      <c r="D24">
        <v>0.13204464954584041</v>
      </c>
      <c r="E24">
        <v>0.16745462857615814</v>
      </c>
      <c r="F24">
        <v>0.38590972492212949</v>
      </c>
      <c r="G24">
        <v>5.8962521548593973E-2</v>
      </c>
      <c r="H24">
        <v>0.11439083511319736</v>
      </c>
      <c r="I24">
        <v>0.12021362563983205</v>
      </c>
      <c r="J24">
        <v>7.5365774725667092E-2</v>
      </c>
      <c r="K24">
        <v>0.18218772851389492</v>
      </c>
      <c r="L24">
        <v>0.20904544960366864</v>
      </c>
      <c r="M24">
        <v>0.26989032860346035</v>
      </c>
    </row>
    <row r="25" spans="2:13">
      <c r="C25" t="s">
        <v>29</v>
      </c>
      <c r="D25">
        <v>0.52313327274474331</v>
      </c>
      <c r="E25">
        <v>9.8380303976592157E-2</v>
      </c>
      <c r="F25">
        <v>6.335156708899678E-2</v>
      </c>
      <c r="G25">
        <v>3.5165024489802646E-2</v>
      </c>
      <c r="H25">
        <v>0.12095562474682479</v>
      </c>
      <c r="I25">
        <v>0.17218334781028594</v>
      </c>
      <c r="J25">
        <v>0.26439404404470951</v>
      </c>
      <c r="K25">
        <v>0.14741545302129519</v>
      </c>
      <c r="L25">
        <v>0.23855044705360326</v>
      </c>
      <c r="M25">
        <v>0.34604950969174708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32"/>
  <sheetViews>
    <sheetView topLeftCell="A16" workbookViewId="0">
      <selection activeCell="O35" sqref="O35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  <row r="28" spans="3:15"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</row>
    <row r="29" spans="3:15">
      <c r="E29" t="s">
        <v>38</v>
      </c>
      <c r="F29">
        <v>0.28999999999999998</v>
      </c>
      <c r="G29">
        <v>0.13</v>
      </c>
      <c r="H29">
        <v>6.9999999999999993E-2</v>
      </c>
      <c r="I29">
        <v>-6.0000000000000097E-3</v>
      </c>
      <c r="J29">
        <v>-2.5999999999999999E-2</v>
      </c>
      <c r="K29">
        <v>-1.9E-2</v>
      </c>
      <c r="L29">
        <v>-1E-3</v>
      </c>
      <c r="M29">
        <v>9.000000000000008E-2</v>
      </c>
      <c r="N29">
        <v>0.35</v>
      </c>
      <c r="O29">
        <v>0.61</v>
      </c>
    </row>
    <row r="30" spans="3:15">
      <c r="E30" t="s">
        <v>27</v>
      </c>
      <c r="F30">
        <v>0.39999999999999991</v>
      </c>
      <c r="G30">
        <v>-0.52</v>
      </c>
      <c r="H30">
        <v>0.1</v>
      </c>
      <c r="I30">
        <v>4.0000000000000036E-3</v>
      </c>
      <c r="J30">
        <v>-4.4999999999999998E-2</v>
      </c>
      <c r="K30">
        <v>-5.6000000000000001E-2</v>
      </c>
      <c r="L30">
        <v>-1.7999999999999999E-2</v>
      </c>
      <c r="M30">
        <v>0.17999999999999994</v>
      </c>
      <c r="N30">
        <v>0.23</v>
      </c>
      <c r="O30">
        <v>0.59000000000000008</v>
      </c>
    </row>
    <row r="31" spans="3:15">
      <c r="E31" t="s">
        <v>28</v>
      </c>
      <c r="F31">
        <v>4.9999999999999822E-2</v>
      </c>
      <c r="G31">
        <v>4.9999999999999822E-2</v>
      </c>
      <c r="H31">
        <v>-0.05</v>
      </c>
      <c r="I31">
        <v>2.0000000000000018E-3</v>
      </c>
      <c r="J31">
        <v>1.9000000000000017E-2</v>
      </c>
      <c r="K31">
        <v>4.0999999999999981E-2</v>
      </c>
      <c r="L31">
        <v>4.0000000000000036E-3</v>
      </c>
      <c r="M31">
        <v>0.14000000000000007</v>
      </c>
      <c r="N31">
        <v>0.23999999999999994</v>
      </c>
      <c r="O31">
        <v>0.48</v>
      </c>
    </row>
    <row r="32" spans="3:15">
      <c r="E32" t="s">
        <v>29</v>
      </c>
      <c r="F32">
        <v>-0.89</v>
      </c>
      <c r="G32">
        <v>-0.15</v>
      </c>
      <c r="H32">
        <v>9.8000000000000032E-2</v>
      </c>
      <c r="I32">
        <v>4.9999999999999906E-3</v>
      </c>
      <c r="J32">
        <v>7.0000000000000007E-2</v>
      </c>
      <c r="K32">
        <v>8.9999999999999969E-2</v>
      </c>
      <c r="L32">
        <v>0.14099999999999999</v>
      </c>
      <c r="M32">
        <v>0.10999999999999999</v>
      </c>
      <c r="N32">
        <v>0.12999999999999989</v>
      </c>
      <c r="O32">
        <v>-0.11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4:M29"/>
  <sheetViews>
    <sheetView topLeftCell="A64" workbookViewId="0">
      <selection activeCell="P86" sqref="P86"/>
    </sheetView>
  </sheetViews>
  <sheetFormatPr baseColWidth="10" defaultRowHeight="15"/>
  <sheetData>
    <row r="4" spans="2:13">
      <c r="B4" t="s">
        <v>64</v>
      </c>
      <c r="C4" t="s">
        <v>38</v>
      </c>
      <c r="D4">
        <v>0.25713963030556813</v>
      </c>
      <c r="E4">
        <v>0.27694717337807429</v>
      </c>
      <c r="F4">
        <v>0.16566532527961303</v>
      </c>
      <c r="G4">
        <v>2.8654015976455085E-2</v>
      </c>
      <c r="H4">
        <v>2.5603248149198878E-2</v>
      </c>
      <c r="I4">
        <v>3.9586680375575306E-2</v>
      </c>
      <c r="J4">
        <v>3.4958622157600774E-2</v>
      </c>
      <c r="K4">
        <v>0.15786319860462614</v>
      </c>
      <c r="L4">
        <v>0.29989252460804933</v>
      </c>
      <c r="M4">
        <v>0.27472282682541571</v>
      </c>
    </row>
    <row r="5" spans="2:13">
      <c r="C5" t="s">
        <v>27</v>
      </c>
      <c r="D5">
        <v>0.29581110615782386</v>
      </c>
      <c r="E5">
        <v>0.81745609893388793</v>
      </c>
      <c r="F5">
        <v>0.14034825107192242</v>
      </c>
      <c r="G5">
        <v>3.6577243428696157E-2</v>
      </c>
      <c r="H5">
        <v>5.5675280350486314E-2</v>
      </c>
      <c r="I5">
        <v>4.9161388357766546E-2</v>
      </c>
      <c r="J5">
        <v>3.8151360602074622E-2</v>
      </c>
      <c r="K5">
        <v>0.12282957812822561</v>
      </c>
      <c r="L5">
        <v>0.22070222854382435</v>
      </c>
      <c r="M5">
        <v>0.23127563869251783</v>
      </c>
    </row>
    <row r="6" spans="2:13">
      <c r="C6" t="s">
        <v>28</v>
      </c>
      <c r="D6">
        <v>0.13204464954584041</v>
      </c>
      <c r="E6">
        <v>0.16745462857615814</v>
      </c>
      <c r="F6">
        <v>0.38590972492212949</v>
      </c>
      <c r="G6">
        <v>5.8962521548593973E-2</v>
      </c>
      <c r="H6">
        <v>0.11439083511319736</v>
      </c>
      <c r="I6">
        <v>0.12021362563983205</v>
      </c>
      <c r="J6">
        <v>7.5365774725667092E-2</v>
      </c>
      <c r="K6">
        <v>0.18218772851389492</v>
      </c>
      <c r="L6">
        <v>0.20904544960366864</v>
      </c>
      <c r="M6">
        <v>0.26989032860346035</v>
      </c>
    </row>
    <row r="7" spans="2:13">
      <c r="C7" t="s">
        <v>29</v>
      </c>
      <c r="D7">
        <v>0.52313327274474331</v>
      </c>
      <c r="E7">
        <v>9.8380303976592157E-2</v>
      </c>
      <c r="F7">
        <v>6.335156708899678E-2</v>
      </c>
      <c r="G7">
        <v>3.5165024489802646E-2</v>
      </c>
      <c r="H7">
        <v>0.12095562474682479</v>
      </c>
      <c r="I7">
        <v>0.17218334781028594</v>
      </c>
      <c r="J7">
        <v>0.26439404404470951</v>
      </c>
      <c r="K7">
        <v>0.14741545302129519</v>
      </c>
      <c r="L7">
        <v>0.23855044705360326</v>
      </c>
      <c r="M7">
        <v>0.34604950969174708</v>
      </c>
    </row>
    <row r="10" spans="2:13">
      <c r="B10" t="s">
        <v>65</v>
      </c>
      <c r="C10" t="s">
        <v>38</v>
      </c>
      <c r="D10">
        <v>0.246</v>
      </c>
      <c r="E10">
        <v>0.27100000000000002</v>
      </c>
      <c r="F10">
        <v>0.19</v>
      </c>
      <c r="G10">
        <v>0.02</v>
      </c>
      <c r="H10">
        <v>2.4E-2</v>
      </c>
      <c r="I10">
        <v>2.8000000000000001E-2</v>
      </c>
      <c r="J10">
        <v>3.2000000000000001E-2</v>
      </c>
      <c r="K10">
        <v>0.14599999999999999</v>
      </c>
      <c r="L10">
        <v>0.26700000000000002</v>
      </c>
      <c r="M10">
        <v>0.18099999999999999</v>
      </c>
    </row>
    <row r="11" spans="2:13">
      <c r="C11" t="s">
        <v>27</v>
      </c>
      <c r="D11">
        <v>0.27700000000000002</v>
      </c>
      <c r="E11">
        <v>0.24</v>
      </c>
      <c r="F11">
        <v>0.126</v>
      </c>
      <c r="G11">
        <v>2.5000000000000001E-2</v>
      </c>
      <c r="H11">
        <v>3.3000000000000002E-2</v>
      </c>
      <c r="I11">
        <v>2.5000000000000001E-2</v>
      </c>
      <c r="J11">
        <v>2.9000000000000001E-2</v>
      </c>
      <c r="K11">
        <v>0.20200000000000001</v>
      </c>
      <c r="L11">
        <v>0.193</v>
      </c>
      <c r="M11">
        <v>0.219</v>
      </c>
    </row>
    <row r="12" spans="2:13">
      <c r="C12" t="s">
        <v>28</v>
      </c>
      <c r="D12">
        <v>0.121</v>
      </c>
      <c r="E12">
        <v>0.151</v>
      </c>
      <c r="F12">
        <v>8.5999999999999993E-2</v>
      </c>
      <c r="G12">
        <v>3.2000000000000001E-2</v>
      </c>
      <c r="H12">
        <v>2.5999999999999999E-2</v>
      </c>
      <c r="I12">
        <v>3.7999999999999999E-2</v>
      </c>
      <c r="J12">
        <v>3.3000000000000002E-2</v>
      </c>
      <c r="K12">
        <v>0.115</v>
      </c>
      <c r="L12">
        <v>0.23100000000000001</v>
      </c>
      <c r="M12">
        <v>0.216</v>
      </c>
    </row>
    <row r="13" spans="2:13">
      <c r="C13" t="s">
        <v>29</v>
      </c>
      <c r="D13">
        <v>0.14499999999999999</v>
      </c>
      <c r="E13">
        <v>0.154</v>
      </c>
      <c r="F13">
        <v>8.6999999999999994E-2</v>
      </c>
      <c r="G13">
        <v>2.5999999999999999E-2</v>
      </c>
      <c r="H13">
        <v>6.4000000000000001E-2</v>
      </c>
      <c r="I13">
        <v>7.1999999999999995E-2</v>
      </c>
      <c r="J13">
        <v>4.5999999999999999E-2</v>
      </c>
      <c r="K13">
        <v>0.14899999999999999</v>
      </c>
      <c r="L13">
        <v>0.28999999999999998</v>
      </c>
      <c r="M13">
        <v>0.40200000000000002</v>
      </c>
    </row>
    <row r="14" spans="2:13">
      <c r="B14" t="s">
        <v>66</v>
      </c>
      <c r="C14" t="s">
        <v>38</v>
      </c>
      <c r="D14">
        <f>ROUND(D4,3)</f>
        <v>0.25700000000000001</v>
      </c>
      <c r="E14">
        <f t="shared" ref="E14:M14" si="0">ROUND(E4,3)</f>
        <v>0.27700000000000002</v>
      </c>
      <c r="F14">
        <f t="shared" si="0"/>
        <v>0.16600000000000001</v>
      </c>
      <c r="G14">
        <f t="shared" si="0"/>
        <v>2.9000000000000001E-2</v>
      </c>
      <c r="H14">
        <f t="shared" si="0"/>
        <v>2.5999999999999999E-2</v>
      </c>
      <c r="I14">
        <f t="shared" si="0"/>
        <v>0.04</v>
      </c>
      <c r="J14">
        <f t="shared" si="0"/>
        <v>3.5000000000000003E-2</v>
      </c>
      <c r="K14">
        <f t="shared" si="0"/>
        <v>0.158</v>
      </c>
      <c r="L14">
        <f t="shared" si="0"/>
        <v>0.3</v>
      </c>
      <c r="M14">
        <f t="shared" si="0"/>
        <v>0.27500000000000002</v>
      </c>
    </row>
    <row r="15" spans="2:13">
      <c r="C15" t="s">
        <v>27</v>
      </c>
      <c r="D15">
        <f t="shared" ref="D15:M17" si="1">ROUND(D5,3)</f>
        <v>0.29599999999999999</v>
      </c>
      <c r="E15">
        <f t="shared" si="1"/>
        <v>0.81699999999999995</v>
      </c>
      <c r="F15">
        <f t="shared" si="1"/>
        <v>0.14000000000000001</v>
      </c>
      <c r="G15">
        <f t="shared" si="1"/>
        <v>3.6999999999999998E-2</v>
      </c>
      <c r="H15">
        <f t="shared" si="1"/>
        <v>5.6000000000000001E-2</v>
      </c>
      <c r="I15">
        <f t="shared" si="1"/>
        <v>4.9000000000000002E-2</v>
      </c>
      <c r="J15">
        <f t="shared" si="1"/>
        <v>3.7999999999999999E-2</v>
      </c>
      <c r="K15">
        <f t="shared" si="1"/>
        <v>0.123</v>
      </c>
      <c r="L15">
        <f t="shared" si="1"/>
        <v>0.221</v>
      </c>
      <c r="M15">
        <f t="shared" si="1"/>
        <v>0.23100000000000001</v>
      </c>
    </row>
    <row r="16" spans="2:13">
      <c r="C16" t="s">
        <v>28</v>
      </c>
      <c r="D16">
        <f t="shared" si="1"/>
        <v>0.13200000000000001</v>
      </c>
      <c r="E16">
        <f t="shared" si="1"/>
        <v>0.16700000000000001</v>
      </c>
      <c r="F16">
        <f t="shared" si="1"/>
        <v>0.38600000000000001</v>
      </c>
      <c r="G16">
        <f t="shared" si="1"/>
        <v>5.8999999999999997E-2</v>
      </c>
      <c r="H16">
        <f t="shared" si="1"/>
        <v>0.114</v>
      </c>
      <c r="I16">
        <f t="shared" si="1"/>
        <v>0.12</v>
      </c>
      <c r="J16">
        <f t="shared" si="1"/>
        <v>7.4999999999999997E-2</v>
      </c>
      <c r="K16">
        <f t="shared" si="1"/>
        <v>0.182</v>
      </c>
      <c r="L16">
        <f t="shared" si="1"/>
        <v>0.20899999999999999</v>
      </c>
      <c r="M16">
        <f t="shared" si="1"/>
        <v>0.27</v>
      </c>
    </row>
    <row r="17" spans="2:13">
      <c r="C17" t="s">
        <v>29</v>
      </c>
      <c r="D17">
        <f t="shared" si="1"/>
        <v>0.52300000000000002</v>
      </c>
      <c r="E17">
        <f t="shared" si="1"/>
        <v>9.8000000000000004E-2</v>
      </c>
      <c r="F17">
        <f t="shared" si="1"/>
        <v>6.3E-2</v>
      </c>
      <c r="G17">
        <f t="shared" si="1"/>
        <v>3.5000000000000003E-2</v>
      </c>
      <c r="H17">
        <f t="shared" si="1"/>
        <v>0.121</v>
      </c>
      <c r="I17">
        <f t="shared" si="1"/>
        <v>0.17199999999999999</v>
      </c>
      <c r="J17">
        <f t="shared" si="1"/>
        <v>0.26400000000000001</v>
      </c>
      <c r="K17">
        <f t="shared" si="1"/>
        <v>0.14699999999999999</v>
      </c>
      <c r="L17">
        <f t="shared" si="1"/>
        <v>0.23899999999999999</v>
      </c>
      <c r="M17">
        <f t="shared" si="1"/>
        <v>0.34599999999999997</v>
      </c>
    </row>
    <row r="18" spans="2:13">
      <c r="B18" t="s">
        <v>67</v>
      </c>
      <c r="C18" t="s">
        <v>38</v>
      </c>
      <c r="D18">
        <f>D14-D10</f>
        <v>1.100000000000001E-2</v>
      </c>
      <c r="E18">
        <f t="shared" ref="E18:M18" si="2">E14-E10</f>
        <v>6.0000000000000053E-3</v>
      </c>
      <c r="F18">
        <f t="shared" si="2"/>
        <v>-2.3999999999999994E-2</v>
      </c>
      <c r="G18">
        <f t="shared" si="2"/>
        <v>9.0000000000000011E-3</v>
      </c>
      <c r="H18">
        <f t="shared" si="2"/>
        <v>1.9999999999999983E-3</v>
      </c>
      <c r="I18">
        <f t="shared" si="2"/>
        <v>1.2E-2</v>
      </c>
      <c r="J18">
        <f t="shared" si="2"/>
        <v>3.0000000000000027E-3</v>
      </c>
      <c r="K18">
        <f t="shared" si="2"/>
        <v>1.2000000000000011E-2</v>
      </c>
      <c r="L18">
        <f t="shared" si="2"/>
        <v>3.2999999999999974E-2</v>
      </c>
      <c r="M18">
        <f t="shared" si="2"/>
        <v>9.4000000000000028E-2</v>
      </c>
    </row>
    <row r="19" spans="2:13">
      <c r="C19" t="s">
        <v>27</v>
      </c>
      <c r="D19">
        <f t="shared" ref="D19:M21" si="3">D15-D11</f>
        <v>1.8999999999999961E-2</v>
      </c>
      <c r="E19">
        <f t="shared" si="3"/>
        <v>0.57699999999999996</v>
      </c>
      <c r="F19">
        <f t="shared" si="3"/>
        <v>1.4000000000000012E-2</v>
      </c>
      <c r="G19">
        <f t="shared" si="3"/>
        <v>1.1999999999999997E-2</v>
      </c>
      <c r="H19">
        <f t="shared" si="3"/>
        <v>2.3E-2</v>
      </c>
      <c r="I19">
        <f t="shared" si="3"/>
        <v>2.4E-2</v>
      </c>
      <c r="J19">
        <f t="shared" si="3"/>
        <v>8.9999999999999976E-3</v>
      </c>
      <c r="K19">
        <f t="shared" si="3"/>
        <v>-7.9000000000000015E-2</v>
      </c>
      <c r="L19">
        <f t="shared" si="3"/>
        <v>2.7999999999999997E-2</v>
      </c>
      <c r="M19">
        <f t="shared" si="3"/>
        <v>1.2000000000000011E-2</v>
      </c>
    </row>
    <row r="20" spans="2:13">
      <c r="C20" t="s">
        <v>28</v>
      </c>
      <c r="D20">
        <f>D16-D12</f>
        <v>1.100000000000001E-2</v>
      </c>
      <c r="E20">
        <f t="shared" ref="E20:M20" si="4">E16-E12</f>
        <v>1.6000000000000014E-2</v>
      </c>
      <c r="F20">
        <f t="shared" si="4"/>
        <v>0.30000000000000004</v>
      </c>
      <c r="G20">
        <f t="shared" si="4"/>
        <v>2.6999999999999996E-2</v>
      </c>
      <c r="H20">
        <f t="shared" si="4"/>
        <v>8.8000000000000009E-2</v>
      </c>
      <c r="I20">
        <f t="shared" si="4"/>
        <v>8.199999999999999E-2</v>
      </c>
      <c r="J20">
        <f t="shared" si="4"/>
        <v>4.1999999999999996E-2</v>
      </c>
      <c r="K20">
        <f t="shared" si="4"/>
        <v>6.699999999999999E-2</v>
      </c>
      <c r="L20">
        <f t="shared" si="4"/>
        <v>-2.200000000000002E-2</v>
      </c>
      <c r="M20">
        <f t="shared" si="4"/>
        <v>5.400000000000002E-2</v>
      </c>
    </row>
    <row r="21" spans="2:13">
      <c r="C21" t="s">
        <v>29</v>
      </c>
      <c r="D21">
        <f t="shared" si="3"/>
        <v>0.378</v>
      </c>
      <c r="E21">
        <f t="shared" si="3"/>
        <v>-5.5999999999999994E-2</v>
      </c>
      <c r="F21">
        <f t="shared" si="3"/>
        <v>-2.3999999999999994E-2</v>
      </c>
      <c r="G21">
        <f t="shared" si="3"/>
        <v>9.0000000000000045E-3</v>
      </c>
      <c r="H21">
        <f t="shared" si="3"/>
        <v>5.6999999999999995E-2</v>
      </c>
      <c r="I21">
        <f t="shared" si="3"/>
        <v>9.9999999999999992E-2</v>
      </c>
      <c r="J21">
        <f t="shared" si="3"/>
        <v>0.21800000000000003</v>
      </c>
      <c r="K21">
        <f t="shared" si="3"/>
        <v>-2.0000000000000018E-3</v>
      </c>
      <c r="L21">
        <f t="shared" si="3"/>
        <v>-5.099999999999999E-2</v>
      </c>
      <c r="M21">
        <f t="shared" si="3"/>
        <v>-5.600000000000005E-2</v>
      </c>
    </row>
    <row r="22" spans="2:13">
      <c r="B22" t="s">
        <v>68</v>
      </c>
      <c r="C22" t="s">
        <v>38</v>
      </c>
      <c r="D22">
        <f>IF(D18&gt;0,D18,0)</f>
        <v>1.100000000000001E-2</v>
      </c>
      <c r="E22">
        <f t="shared" ref="E22:M22" si="5">IF(E18&gt;0,E18,0)</f>
        <v>6.0000000000000053E-3</v>
      </c>
      <c r="F22">
        <f t="shared" si="5"/>
        <v>0</v>
      </c>
      <c r="G22">
        <f t="shared" si="5"/>
        <v>9.0000000000000011E-3</v>
      </c>
      <c r="H22">
        <f t="shared" si="5"/>
        <v>1.9999999999999983E-3</v>
      </c>
      <c r="I22">
        <f t="shared" si="5"/>
        <v>1.2E-2</v>
      </c>
      <c r="J22">
        <f t="shared" si="5"/>
        <v>3.0000000000000027E-3</v>
      </c>
      <c r="K22">
        <f t="shared" si="5"/>
        <v>1.2000000000000011E-2</v>
      </c>
      <c r="L22">
        <f t="shared" si="5"/>
        <v>3.2999999999999974E-2</v>
      </c>
      <c r="M22">
        <f t="shared" si="5"/>
        <v>9.4000000000000028E-2</v>
      </c>
    </row>
    <row r="23" spans="2:13">
      <c r="C23" t="s">
        <v>27</v>
      </c>
      <c r="D23">
        <f t="shared" ref="D23:M25" si="6">IF(D19&gt;0,D19,0)</f>
        <v>1.8999999999999961E-2</v>
      </c>
      <c r="E23">
        <f t="shared" si="6"/>
        <v>0.57699999999999996</v>
      </c>
      <c r="F23">
        <f t="shared" si="6"/>
        <v>1.4000000000000012E-2</v>
      </c>
      <c r="G23">
        <f t="shared" si="6"/>
        <v>1.1999999999999997E-2</v>
      </c>
      <c r="H23">
        <f t="shared" si="6"/>
        <v>2.3E-2</v>
      </c>
      <c r="I23">
        <f t="shared" si="6"/>
        <v>2.4E-2</v>
      </c>
      <c r="J23">
        <f t="shared" si="6"/>
        <v>8.9999999999999976E-3</v>
      </c>
      <c r="K23">
        <f t="shared" si="6"/>
        <v>0</v>
      </c>
      <c r="L23">
        <f t="shared" si="6"/>
        <v>2.7999999999999997E-2</v>
      </c>
      <c r="M23">
        <f t="shared" si="6"/>
        <v>1.2000000000000011E-2</v>
      </c>
    </row>
    <row r="24" spans="2:13">
      <c r="C24" t="s">
        <v>28</v>
      </c>
      <c r="D24">
        <f t="shared" si="6"/>
        <v>1.100000000000001E-2</v>
      </c>
      <c r="E24">
        <f t="shared" si="6"/>
        <v>1.6000000000000014E-2</v>
      </c>
      <c r="F24">
        <f t="shared" si="6"/>
        <v>0.30000000000000004</v>
      </c>
      <c r="G24">
        <f t="shared" si="6"/>
        <v>2.6999999999999996E-2</v>
      </c>
      <c r="H24">
        <f t="shared" si="6"/>
        <v>8.8000000000000009E-2</v>
      </c>
      <c r="I24">
        <f t="shared" si="6"/>
        <v>8.199999999999999E-2</v>
      </c>
      <c r="J24">
        <f t="shared" si="6"/>
        <v>4.1999999999999996E-2</v>
      </c>
      <c r="K24">
        <f t="shared" si="6"/>
        <v>6.699999999999999E-2</v>
      </c>
      <c r="L24">
        <f t="shared" si="6"/>
        <v>0</v>
      </c>
      <c r="M24">
        <f t="shared" si="6"/>
        <v>5.400000000000002E-2</v>
      </c>
    </row>
    <row r="25" spans="2:13">
      <c r="C25" t="s">
        <v>29</v>
      </c>
      <c r="D25">
        <f t="shared" si="6"/>
        <v>0.378</v>
      </c>
      <c r="E25">
        <f t="shared" si="6"/>
        <v>0</v>
      </c>
      <c r="F25">
        <f t="shared" si="6"/>
        <v>0</v>
      </c>
      <c r="G25">
        <f t="shared" si="6"/>
        <v>9.0000000000000045E-3</v>
      </c>
      <c r="H25">
        <f t="shared" si="6"/>
        <v>5.6999999999999995E-2</v>
      </c>
      <c r="I25">
        <f t="shared" si="6"/>
        <v>9.9999999999999992E-2</v>
      </c>
      <c r="J25">
        <f t="shared" si="6"/>
        <v>0.21800000000000003</v>
      </c>
      <c r="K25">
        <f t="shared" si="6"/>
        <v>0</v>
      </c>
      <c r="L25">
        <f t="shared" si="6"/>
        <v>0</v>
      </c>
      <c r="M25">
        <f t="shared" si="6"/>
        <v>0</v>
      </c>
    </row>
    <row r="26" spans="2:13">
      <c r="B26" t="s">
        <v>69</v>
      </c>
      <c r="C26" t="s">
        <v>38</v>
      </c>
      <c r="D26">
        <f>IF(D18&lt;0,ABS(D18),0)</f>
        <v>0</v>
      </c>
      <c r="E26">
        <f t="shared" ref="E26:M26" si="7">IF(E18&lt;0,ABS(E18),0)</f>
        <v>0</v>
      </c>
      <c r="F26">
        <f t="shared" si="7"/>
        <v>2.3999999999999994E-2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</row>
    <row r="27" spans="2:13">
      <c r="C27" t="s">
        <v>27</v>
      </c>
      <c r="D27">
        <f t="shared" ref="D27:M29" si="8">IF(D19&lt;0,ABS(D19),0)</f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7.9000000000000015E-2</v>
      </c>
      <c r="L27">
        <f t="shared" si="8"/>
        <v>0</v>
      </c>
      <c r="M27">
        <f t="shared" si="8"/>
        <v>0</v>
      </c>
    </row>
    <row r="28" spans="2:13">
      <c r="C28" t="s">
        <v>28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2.200000000000002E-2</v>
      </c>
      <c r="M28">
        <f t="shared" si="8"/>
        <v>0</v>
      </c>
    </row>
    <row r="29" spans="2:13">
      <c r="C29" t="s">
        <v>29</v>
      </c>
      <c r="D29">
        <f t="shared" si="8"/>
        <v>0</v>
      </c>
      <c r="E29">
        <f t="shared" si="8"/>
        <v>5.5999999999999994E-2</v>
      </c>
      <c r="F29">
        <f t="shared" si="8"/>
        <v>2.3999999999999994E-2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2.0000000000000018E-3</v>
      </c>
      <c r="L29">
        <f t="shared" si="8"/>
        <v>5.099999999999999E-2</v>
      </c>
      <c r="M29">
        <f t="shared" si="8"/>
        <v>5.600000000000005E-2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F13polier</vt:lpstr>
      <vt:lpstr>Fxxpolier</vt:lpstr>
      <vt:lpstr>F17polier</vt:lpstr>
      <vt:lpstr>F18polier</vt:lpstr>
      <vt:lpstr>Vergleiche</vt:lpstr>
      <vt:lpstr>VorprozessVerzug</vt:lpstr>
      <vt:lpstr>DiffVerzugStandardab.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2014-05-29T16:40:54Z</dcterms:modified>
</cp:coreProperties>
</file>