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3580" windowHeight="9855" activeTab="3"/>
  </bookViews>
  <sheets>
    <sheet name="F13polier" sheetId="1" r:id="rId1"/>
    <sheet name="Fxxpolier" sheetId="2" r:id="rId2"/>
    <sheet name="F17polier" sheetId="3" r:id="rId3"/>
    <sheet name="F18polier" sheetId="4" r:id="rId4"/>
    <sheet name="Vergleiche" sheetId="5" r:id="rId5"/>
  </sheets>
  <calcPr calcId="125725"/>
</workbook>
</file>

<file path=xl/calcChain.xml><?xml version="1.0" encoding="utf-8"?>
<calcChain xmlns="http://schemas.openxmlformats.org/spreadsheetml/2006/main">
  <c r="E27" i="4"/>
  <c r="F27"/>
  <c r="G27"/>
  <c r="H27"/>
  <c r="I27"/>
  <c r="J27"/>
  <c r="K27"/>
  <c r="L27"/>
  <c r="M27"/>
  <c r="D27"/>
  <c r="A1"/>
  <c r="E26" l="1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6" i="3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6" i="2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6" i="1" l="1"/>
  <c r="F26"/>
  <c r="G26"/>
  <c r="H26"/>
  <c r="I26"/>
  <c r="J26"/>
  <c r="K26"/>
  <c r="L26"/>
  <c r="M26"/>
  <c r="D26"/>
  <c r="A26"/>
  <c r="R25"/>
  <c r="S25"/>
  <c r="T25"/>
  <c r="U25"/>
  <c r="V25"/>
  <c r="W25"/>
  <c r="X25"/>
  <c r="Y25"/>
  <c r="Z25"/>
  <c r="Q25"/>
  <c r="R24"/>
  <c r="S24"/>
  <c r="T24"/>
  <c r="U24"/>
  <c r="V24"/>
  <c r="W24"/>
  <c r="X24"/>
  <c r="Y24"/>
  <c r="Z24"/>
  <c r="Q24"/>
  <c r="E25" l="1"/>
  <c r="F25"/>
  <c r="G25"/>
  <c r="H25"/>
  <c r="I25"/>
  <c r="J25"/>
  <c r="K25"/>
  <c r="L25"/>
  <c r="M25"/>
  <c r="D25"/>
  <c r="E24"/>
  <c r="F24"/>
  <c r="G24"/>
  <c r="H24"/>
  <c r="I24"/>
  <c r="J24"/>
  <c r="K24"/>
  <c r="L24"/>
  <c r="M24"/>
  <c r="D24"/>
</calcChain>
</file>

<file path=xl/sharedStrings.xml><?xml version="1.0" encoding="utf-8"?>
<sst xmlns="http://schemas.openxmlformats.org/spreadsheetml/2006/main" count="110" uniqueCount="35">
  <si>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</si>
  <si>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</si>
  <si>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</si>
  <si>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</si>
  <si>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</si>
  <si>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</si>
  <si>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</si>
  <si>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</si>
  <si>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</si>
  <si>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</si>
  <si>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Spalte1</t>
  </si>
  <si>
    <t>F13 Polier Kontur</t>
  </si>
  <si>
    <t>Mittelw</t>
  </si>
  <si>
    <t>Standardab.</t>
  </si>
  <si>
    <t>F13 Polier Spalt</t>
  </si>
  <si>
    <t>Mittelw.</t>
  </si>
  <si>
    <t>Fehler</t>
  </si>
  <si>
    <t>Fehler ger.</t>
  </si>
  <si>
    <t>Feher ger</t>
  </si>
  <si>
    <r>
      <rPr>
        <b/>
        <i/>
        <sz val="11"/>
        <color theme="1"/>
        <rFont val="Calibri"/>
        <family val="2"/>
        <scheme val="minor"/>
      </rPr>
      <t>Mittelw.ger</t>
    </r>
    <r>
      <rPr>
        <sz val="11"/>
        <color theme="1"/>
        <rFont val="Calibri"/>
        <family val="2"/>
        <scheme val="minor"/>
      </rPr>
      <t>r.</t>
    </r>
  </si>
  <si>
    <t>Nr.</t>
  </si>
  <si>
    <t>Fxx Polier Kont</t>
  </si>
  <si>
    <t>F17 kont pol</t>
  </si>
  <si>
    <t>Mitt</t>
  </si>
  <si>
    <t>Stand</t>
  </si>
  <si>
    <t>F18 Pol Kont</t>
  </si>
  <si>
    <t>mitt</t>
  </si>
  <si>
    <t>Mat.</t>
  </si>
  <si>
    <t>Fxx</t>
  </si>
  <si>
    <t>F17</t>
  </si>
  <si>
    <t>F18</t>
  </si>
  <si>
    <t>F13 Serie</t>
  </si>
  <si>
    <t>fehler</t>
  </si>
  <si>
    <t>feher ger.</t>
  </si>
  <si>
    <t>mit ger.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</si>
</sst>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0" fontId="5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164" fontId="0" fillId="0" borderId="0" xfId="0" applyNumberFormat="1" applyBorder="1"/>
    <xf numFmtId="2" fontId="0" fillId="0" borderId="0" xfId="0" applyNumberForma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F13polier!$C$36</c:f>
              <c:strCache>
                <c:ptCount val="1"/>
                <c:pt idx="0">
                  <c:v>F13 Serie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trendline>
            <c:spPr>
              <a:ln w="15875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F13polier!$D$25:$M$25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2.5603248149199224E-2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plus>
            <c:minus>
              <c:numRef>
                <c:f>F13polier!$D$25:$M$25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2.5603248149199224E-2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minus>
            <c:spPr>
              <a:ln w="41275">
                <a:solidFill>
                  <a:srgbClr val="00B050"/>
                </a:solidFill>
              </a:ln>
            </c:spPr>
          </c:errBars>
          <c:cat>
            <c:strRef>
              <c:f>F13polier!$D$35:$M$35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F13polier!$D$36:$M$36</c:f>
              <c:numCache>
                <c:formatCode>General</c:formatCode>
                <c:ptCount val="10"/>
                <c:pt idx="0">
                  <c:v>0.42449999999999999</c:v>
                </c:pt>
                <c:pt idx="1">
                  <c:v>0.50550000000000017</c:v>
                </c:pt>
                <c:pt idx="2">
                  <c:v>-5.3500000000000006E-2</c:v>
                </c:pt>
                <c:pt idx="3">
                  <c:v>-8.0000000000000029E-2</c:v>
                </c:pt>
                <c:pt idx="4">
                  <c:v>-0.25650000000000006</c:v>
                </c:pt>
                <c:pt idx="5">
                  <c:v>-0.29249999999999993</c:v>
                </c:pt>
                <c:pt idx="6">
                  <c:v>-0.23300000000000001</c:v>
                </c:pt>
                <c:pt idx="7">
                  <c:v>-0.97050000000000014</c:v>
                </c:pt>
                <c:pt idx="8">
                  <c:v>-3.2500000000000008E-2</c:v>
                </c:pt>
                <c:pt idx="9">
                  <c:v>0.18100000000000002</c:v>
                </c:pt>
              </c:numCache>
            </c:numRef>
          </c:val>
        </c:ser>
        <c:marker val="1"/>
        <c:axId val="80523264"/>
        <c:axId val="80590336"/>
      </c:lineChart>
      <c:catAx>
        <c:axId val="80523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 i="1"/>
                </a:pPr>
                <a:r>
                  <a:rPr lang="en-US" sz="1600" b="1" i="1"/>
                  <a:t>Messpunkte</a:t>
                </a:r>
              </a:p>
            </c:rich>
          </c:tx>
          <c:layout/>
        </c:title>
        <c:tickLblPos val="nextTo"/>
        <c:crossAx val="80590336"/>
        <c:crosses val="autoZero"/>
        <c:auto val="1"/>
        <c:lblAlgn val="ctr"/>
        <c:lblOffset val="100"/>
      </c:catAx>
      <c:valAx>
        <c:axId val="805903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 b="1" i="1">
                    <a:latin typeface="MS Reference Sans Serif" pitchFamily="34" charset="0"/>
                  </a:defRPr>
                </a:pPr>
                <a:r>
                  <a:rPr lang="en-US" sz="1600" b="1" i="1">
                    <a:latin typeface="MS Reference Sans Serif" pitchFamily="34" charset="0"/>
                  </a:rPr>
                  <a:t> ± s [mm]</a:t>
                </a:r>
              </a:p>
            </c:rich>
          </c:tx>
          <c:layout/>
        </c:title>
        <c:numFmt formatCode="General" sourceLinked="1"/>
        <c:tickLblPos val="nextTo"/>
        <c:crossAx val="80523264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3849505285122472"/>
          <c:y val="5.0295733169492422E-2"/>
          <c:w val="0.15743140662569546"/>
          <c:h val="7.0574198062907739E-2"/>
        </c:manualLayout>
      </c:layout>
      <c:txPr>
        <a:bodyPr/>
        <a:lstStyle/>
        <a:p>
          <a:pPr>
            <a:defRPr sz="1400" b="1" i="1"/>
          </a:pPr>
          <a:endParaRPr lang="de-DE"/>
        </a:p>
      </c:txPr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>
        <c:manualLayout>
          <c:layoutTarget val="inner"/>
          <c:xMode val="edge"/>
          <c:yMode val="edge"/>
          <c:x val="7.3420375168758864E-2"/>
          <c:y val="0.11163819510276203"/>
          <c:w val="0.7810961569100987"/>
          <c:h val="0.82578188782913198"/>
        </c:manualLayout>
      </c:layout>
      <c:lineChart>
        <c:grouping val="standard"/>
        <c:ser>
          <c:idx val="0"/>
          <c:order val="0"/>
          <c:tx>
            <c:strRef>
              <c:f>F13polier!$C$37</c:f>
              <c:strCache>
                <c:ptCount val="1"/>
                <c:pt idx="0">
                  <c:v>F13 Serie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F13polier!$D$27:$M$27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plus>
            <c:minus>
              <c:numRef>
                <c:f>F13polier!$D$27:$M$27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minus>
            <c:spPr>
              <a:ln w="41275">
                <a:solidFill>
                  <a:srgbClr val="00B050"/>
                </a:solidFill>
              </a:ln>
            </c:spPr>
          </c:errBars>
          <c:cat>
            <c:strRef>
              <c:f>F13polier!$D$35:$M$35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F13polier!$D$37:$M$37</c:f>
              <c:numCache>
                <c:formatCode>General</c:formatCode>
                <c:ptCount val="10"/>
                <c:pt idx="0">
                  <c:v>0.42</c:v>
                </c:pt>
                <c:pt idx="1">
                  <c:v>0.51</c:v>
                </c:pt>
                <c:pt idx="2">
                  <c:v>-0.05</c:v>
                </c:pt>
                <c:pt idx="3">
                  <c:v>-0.08</c:v>
                </c:pt>
                <c:pt idx="4">
                  <c:v>-0.25700000000000001</c:v>
                </c:pt>
                <c:pt idx="5">
                  <c:v>-0.29299999999999998</c:v>
                </c:pt>
                <c:pt idx="6">
                  <c:v>-0.23300000000000001</c:v>
                </c:pt>
                <c:pt idx="7">
                  <c:v>-0.97</c:v>
                </c:pt>
                <c:pt idx="8">
                  <c:v>-0.03</c:v>
                </c:pt>
                <c:pt idx="9">
                  <c:v>0.18</c:v>
                </c:pt>
              </c:numCache>
            </c:numRef>
          </c:val>
        </c:ser>
        <c:marker val="1"/>
        <c:axId val="137608192"/>
        <c:axId val="137692672"/>
      </c:lineChart>
      <c:catAx>
        <c:axId val="13760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i="1"/>
                </a:pPr>
                <a:r>
                  <a:rPr lang="en-US" sz="1600" i="1"/>
                  <a:t>Messpunkte</a:t>
                </a:r>
              </a:p>
            </c:rich>
          </c:tx>
          <c:layout/>
        </c:title>
        <c:tickLblPos val="nextTo"/>
        <c:crossAx val="137692672"/>
        <c:crosses val="autoZero"/>
        <c:auto val="1"/>
        <c:lblAlgn val="ctr"/>
        <c:lblOffset val="100"/>
      </c:catAx>
      <c:valAx>
        <c:axId val="13769267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X =  ± ∆ [mm]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i="0"/>
            </a:pPr>
            <a:endParaRPr lang="de-DE"/>
          </a:p>
        </c:txPr>
        <c:crossAx val="137608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7729949818448858"/>
          <c:y val="0.19679287017869698"/>
          <c:w val="8.6817715991903674E-2"/>
          <c:h val="5.9239683491651998E-2"/>
        </c:manualLayout>
      </c:layout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4.6396521685462121E-2"/>
          <c:y val="1.548722699255353E-2"/>
          <c:w val="0.85904831765025003"/>
          <c:h val="0.93632965059020679"/>
        </c:manualLayout>
      </c:layout>
      <c:lineChart>
        <c:grouping val="standard"/>
        <c:ser>
          <c:idx val="0"/>
          <c:order val="0"/>
          <c:tx>
            <c:strRef>
              <c:f>Vergleiche!$C$4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Vergleiche!$D$10:$M$10</c:f>
                <c:numCache>
                  <c:formatCode>General</c:formatCode>
                  <c:ptCount val="10"/>
                  <c:pt idx="0">
                    <c:v>0.29581110615782386</c:v>
                  </c:pt>
                  <c:pt idx="1">
                    <c:v>0.81745609893388793</c:v>
                  </c:pt>
                  <c:pt idx="2">
                    <c:v>0.14034825107192242</c:v>
                  </c:pt>
                  <c:pt idx="3">
                    <c:v>3.6577243428696157E-2</c:v>
                  </c:pt>
                  <c:pt idx="4">
                    <c:v>5.5675280350486314E-2</c:v>
                  </c:pt>
                  <c:pt idx="5">
                    <c:v>4.9161388357766546E-2</c:v>
                  </c:pt>
                  <c:pt idx="6">
                    <c:v>3.8151360602074622E-2</c:v>
                  </c:pt>
                  <c:pt idx="7">
                    <c:v>0.12282957812822561</c:v>
                  </c:pt>
                  <c:pt idx="8">
                    <c:v>0.22070222854382435</c:v>
                  </c:pt>
                  <c:pt idx="9">
                    <c:v>0.23127563869251783</c:v>
                  </c:pt>
                </c:numCache>
              </c:numRef>
            </c:plus>
            <c:minus>
              <c:numRef>
                <c:f>Vergleiche!$D$10:$M$10</c:f>
                <c:numCache>
                  <c:formatCode>General</c:formatCode>
                  <c:ptCount val="10"/>
                  <c:pt idx="0">
                    <c:v>0.29581110615782386</c:v>
                  </c:pt>
                  <c:pt idx="1">
                    <c:v>0.81745609893388793</c:v>
                  </c:pt>
                  <c:pt idx="2">
                    <c:v>0.14034825107192242</c:v>
                  </c:pt>
                  <c:pt idx="3">
                    <c:v>3.6577243428696157E-2</c:v>
                  </c:pt>
                  <c:pt idx="4">
                    <c:v>5.5675280350486314E-2</c:v>
                  </c:pt>
                  <c:pt idx="5">
                    <c:v>4.9161388357766546E-2</c:v>
                  </c:pt>
                  <c:pt idx="6">
                    <c:v>3.8151360602074622E-2</c:v>
                  </c:pt>
                  <c:pt idx="7">
                    <c:v>0.12282957812822561</c:v>
                  </c:pt>
                  <c:pt idx="8">
                    <c:v>0.22070222854382435</c:v>
                  </c:pt>
                  <c:pt idx="9">
                    <c:v>0.23127563869251783</c:v>
                  </c:pt>
                </c:numCache>
              </c:numRef>
            </c:minus>
            <c:spPr>
              <a:ln w="41275">
                <a:solidFill>
                  <a:srgbClr val="FF0000"/>
                </a:solidFill>
              </a:ln>
            </c:spPr>
          </c:errBars>
          <c:cat>
            <c:strRef>
              <c:f>Vergleiche!$D$3:$M$3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Vergleiche!$D$4:$M$4</c:f>
              <c:numCache>
                <c:formatCode>General</c:formatCode>
                <c:ptCount val="10"/>
                <c:pt idx="0">
                  <c:v>1.669</c:v>
                </c:pt>
                <c:pt idx="1">
                  <c:v>0.13150000000000001</c:v>
                </c:pt>
                <c:pt idx="2">
                  <c:v>0.1285</c:v>
                </c:pt>
                <c:pt idx="3">
                  <c:v>-9.7000000000000031E-2</c:v>
                </c:pt>
                <c:pt idx="4">
                  <c:v>-0.38450000000000001</c:v>
                </c:pt>
                <c:pt idx="5">
                  <c:v>-0.45200000000000007</c:v>
                </c:pt>
                <c:pt idx="6">
                  <c:v>-0.26849999999999991</c:v>
                </c:pt>
                <c:pt idx="7">
                  <c:v>-0.66350000000000009</c:v>
                </c:pt>
                <c:pt idx="8">
                  <c:v>0.27400000000000008</c:v>
                </c:pt>
                <c:pt idx="9">
                  <c:v>1.294</c:v>
                </c:pt>
              </c:numCache>
            </c:numRef>
          </c:val>
        </c:ser>
        <c:ser>
          <c:idx val="1"/>
          <c:order val="1"/>
          <c:tx>
            <c:strRef>
              <c:f>Vergleiche!$C$5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0B0F0"/>
              </a:solidFill>
            </c:spPr>
          </c:marker>
          <c:trendline>
            <c:spPr>
              <a:ln w="19050">
                <a:solidFill>
                  <a:srgbClr val="00B0F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Vergleiche!$D$11:$M$11</c:f>
                <c:numCache>
                  <c:formatCode>General</c:formatCode>
                  <c:ptCount val="10"/>
                  <c:pt idx="0">
                    <c:v>0.13204464954584041</c:v>
                  </c:pt>
                  <c:pt idx="1">
                    <c:v>0.16745462857615814</c:v>
                  </c:pt>
                  <c:pt idx="2">
                    <c:v>0.38590972492212949</c:v>
                  </c:pt>
                  <c:pt idx="3">
                    <c:v>5.8962521548593973E-2</c:v>
                  </c:pt>
                  <c:pt idx="4">
                    <c:v>0.11439083511319736</c:v>
                  </c:pt>
                  <c:pt idx="5">
                    <c:v>0.12021362563983205</c:v>
                  </c:pt>
                  <c:pt idx="6">
                    <c:v>7.5365774725667092E-2</c:v>
                  </c:pt>
                  <c:pt idx="7">
                    <c:v>0.18218772851389492</c:v>
                  </c:pt>
                  <c:pt idx="8">
                    <c:v>0.20904544960366864</c:v>
                  </c:pt>
                  <c:pt idx="9">
                    <c:v>0.26989032860346035</c:v>
                  </c:pt>
                </c:numCache>
              </c:numRef>
            </c:plus>
            <c:minus>
              <c:numRef>
                <c:f>Vergleiche!$D$11:$M$11</c:f>
                <c:numCache>
                  <c:formatCode>General</c:formatCode>
                  <c:ptCount val="10"/>
                  <c:pt idx="0">
                    <c:v>0.13204464954584041</c:v>
                  </c:pt>
                  <c:pt idx="1">
                    <c:v>0.16745462857615814</c:v>
                  </c:pt>
                  <c:pt idx="2">
                    <c:v>0.38590972492212949</c:v>
                  </c:pt>
                  <c:pt idx="3">
                    <c:v>5.8962521548593973E-2</c:v>
                  </c:pt>
                  <c:pt idx="4">
                    <c:v>0.11439083511319736</c:v>
                  </c:pt>
                  <c:pt idx="5">
                    <c:v>0.12021362563983205</c:v>
                  </c:pt>
                  <c:pt idx="6">
                    <c:v>7.5365774725667092E-2</c:v>
                  </c:pt>
                  <c:pt idx="7">
                    <c:v>0.18218772851389492</c:v>
                  </c:pt>
                  <c:pt idx="8">
                    <c:v>0.20904544960366864</c:v>
                  </c:pt>
                  <c:pt idx="9">
                    <c:v>0.26989032860346035</c:v>
                  </c:pt>
                </c:numCache>
              </c:numRef>
            </c:minus>
            <c:spPr>
              <a:ln w="41275">
                <a:solidFill>
                  <a:srgbClr val="00B0F0"/>
                </a:solidFill>
              </a:ln>
            </c:spPr>
          </c:errBars>
          <c:cat>
            <c:strRef>
              <c:f>Vergleiche!$D$3:$M$3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Vergleiche!$D$5:$M$5</c:f>
              <c:numCache>
                <c:formatCode>General</c:formatCode>
                <c:ptCount val="10"/>
                <c:pt idx="0">
                  <c:v>2.5860000000000003</c:v>
                </c:pt>
                <c:pt idx="1">
                  <c:v>1.159</c:v>
                </c:pt>
                <c:pt idx="2">
                  <c:v>0.26</c:v>
                </c:pt>
                <c:pt idx="3">
                  <c:v>-0.11350000000000005</c:v>
                </c:pt>
                <c:pt idx="4">
                  <c:v>-0.42300000000000004</c:v>
                </c:pt>
                <c:pt idx="5">
                  <c:v>-0.4425</c:v>
                </c:pt>
                <c:pt idx="6">
                  <c:v>-0.23200000000000004</c:v>
                </c:pt>
                <c:pt idx="7">
                  <c:v>-0.42349999999999993</c:v>
                </c:pt>
                <c:pt idx="8">
                  <c:v>0.69500000000000006</c:v>
                </c:pt>
                <c:pt idx="9">
                  <c:v>2.4575</c:v>
                </c:pt>
              </c:numCache>
            </c:numRef>
          </c:val>
        </c:ser>
        <c:ser>
          <c:idx val="2"/>
          <c:order val="2"/>
          <c:tx>
            <c:strRef>
              <c:f>Vergleiche!$C$6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FF00"/>
              </a:solidFill>
            </c:spPr>
          </c:marker>
          <c:trendline>
            <c:spPr>
              <a:ln w="19050">
                <a:solidFill>
                  <a:srgbClr val="FFFF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Vergleiche!$D$12:$M$12</c:f>
                <c:numCache>
                  <c:formatCode>General</c:formatCode>
                  <c:ptCount val="10"/>
                  <c:pt idx="0">
                    <c:v>0.52313327274474331</c:v>
                  </c:pt>
                  <c:pt idx="1">
                    <c:v>9.8380303976592157E-2</c:v>
                  </c:pt>
                  <c:pt idx="2">
                    <c:v>6.335156708899678E-2</c:v>
                  </c:pt>
                  <c:pt idx="3">
                    <c:v>3.5165024489802646E-2</c:v>
                  </c:pt>
                  <c:pt idx="4">
                    <c:v>0.12095562474682479</c:v>
                  </c:pt>
                  <c:pt idx="5">
                    <c:v>0.17218334781028594</c:v>
                  </c:pt>
                  <c:pt idx="6">
                    <c:v>0.26439404404470951</c:v>
                  </c:pt>
                  <c:pt idx="7">
                    <c:v>0.14741545302129519</c:v>
                  </c:pt>
                  <c:pt idx="8">
                    <c:v>0.23855044705360326</c:v>
                  </c:pt>
                  <c:pt idx="9">
                    <c:v>0.34604950969174708</c:v>
                  </c:pt>
                </c:numCache>
              </c:numRef>
            </c:plus>
            <c:minus>
              <c:numRef>
                <c:f>Vergleiche!$D$12:$M$12</c:f>
                <c:numCache>
                  <c:formatCode>General</c:formatCode>
                  <c:ptCount val="10"/>
                  <c:pt idx="0">
                    <c:v>0.52313327274474331</c:v>
                  </c:pt>
                  <c:pt idx="1">
                    <c:v>9.8380303976592157E-2</c:v>
                  </c:pt>
                  <c:pt idx="2">
                    <c:v>6.335156708899678E-2</c:v>
                  </c:pt>
                  <c:pt idx="3">
                    <c:v>3.5165024489802646E-2</c:v>
                  </c:pt>
                  <c:pt idx="4">
                    <c:v>0.12095562474682479</c:v>
                  </c:pt>
                  <c:pt idx="5">
                    <c:v>0.17218334781028594</c:v>
                  </c:pt>
                  <c:pt idx="6">
                    <c:v>0.26439404404470951</c:v>
                  </c:pt>
                  <c:pt idx="7">
                    <c:v>0.14741545302129519</c:v>
                  </c:pt>
                  <c:pt idx="8">
                    <c:v>0.23855044705360326</c:v>
                  </c:pt>
                  <c:pt idx="9">
                    <c:v>0.34604950969174708</c:v>
                  </c:pt>
                </c:numCache>
              </c:numRef>
            </c:minus>
            <c:spPr>
              <a:ln w="41275">
                <a:solidFill>
                  <a:srgbClr val="FFFF00"/>
                </a:solidFill>
              </a:ln>
            </c:spPr>
          </c:errBars>
          <c:cat>
            <c:strRef>
              <c:f>Vergleiche!$D$3:$M$3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Vergleiche!$D$6:$M$6</c:f>
              <c:numCache>
                <c:formatCode>General</c:formatCode>
                <c:ptCount val="10"/>
                <c:pt idx="0">
                  <c:v>3.4350000000000009</c:v>
                </c:pt>
                <c:pt idx="1">
                  <c:v>1.3444999999999998</c:v>
                </c:pt>
                <c:pt idx="2">
                  <c:v>0.35149999999999998</c:v>
                </c:pt>
                <c:pt idx="3">
                  <c:v>-6.5500000000000017E-2</c:v>
                </c:pt>
                <c:pt idx="4">
                  <c:v>-0.29750000000000004</c:v>
                </c:pt>
                <c:pt idx="5">
                  <c:v>-0.2555</c:v>
                </c:pt>
                <c:pt idx="6">
                  <c:v>-9.0000000000000028E-3</c:v>
                </c:pt>
                <c:pt idx="7">
                  <c:v>-0.19449999999999998</c:v>
                </c:pt>
                <c:pt idx="8">
                  <c:v>1.2069999999999999</c:v>
                </c:pt>
                <c:pt idx="9">
                  <c:v>3.6464999999999996</c:v>
                </c:pt>
              </c:numCache>
            </c:numRef>
          </c:val>
        </c:ser>
        <c:marker val="1"/>
        <c:axId val="78622720"/>
        <c:axId val="78624256"/>
      </c:lineChart>
      <c:catAx>
        <c:axId val="78622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 i="1"/>
                </a:pPr>
                <a:r>
                  <a:rPr lang="en-US" sz="1600" b="1" i="1"/>
                  <a:t>Messpunkte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 b="1" i="1"/>
            </a:pPr>
            <a:endParaRPr lang="de-DE"/>
          </a:p>
        </c:txPr>
        <c:crossAx val="78624256"/>
        <c:crosses val="autoZero"/>
        <c:auto val="1"/>
        <c:lblAlgn val="ctr"/>
        <c:lblOffset val="10"/>
      </c:catAx>
      <c:valAx>
        <c:axId val="78624256"/>
        <c:scaling>
          <c:orientation val="minMax"/>
          <c:max val="4.25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 sz="1600">
                    <a:latin typeface="MS Reference Sans Serif" pitchFamily="34" charset="0"/>
                  </a:defRPr>
                </a:pPr>
                <a:r>
                  <a:rPr lang="en-US" sz="1600">
                    <a:latin typeface="MS Reference Sans Serif" pitchFamily="34" charset="0"/>
                  </a:rPr>
                  <a:t> ± s [mm]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i="1"/>
            </a:pPr>
            <a:endParaRPr lang="de-DE"/>
          </a:p>
        </c:txPr>
        <c:crossAx val="78622720"/>
        <c:crosses val="autoZero"/>
        <c:crossBetween val="between"/>
        <c:majorUnit val="0.5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44353318280629767"/>
          <c:y val="8.9607520761432385E-2"/>
          <c:w val="4.4264545704733392E-2"/>
          <c:h val="0.10312250338786391"/>
        </c:manualLayout>
      </c:layout>
      <c:txPr>
        <a:bodyPr/>
        <a:lstStyle/>
        <a:p>
          <a:pPr>
            <a:defRPr sz="1400" b="1" i="1"/>
          </a:pPr>
          <a:endParaRPr lang="de-DE"/>
        </a:p>
      </c:txPr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40</xdr:row>
      <xdr:rowOff>95249</xdr:rowOff>
    </xdr:from>
    <xdr:to>
      <xdr:col>11</xdr:col>
      <xdr:colOff>66675</xdr:colOff>
      <xdr:row>62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65</xdr:row>
      <xdr:rowOff>114299</xdr:rowOff>
    </xdr:from>
    <xdr:to>
      <xdr:col>15</xdr:col>
      <xdr:colOff>219076</xdr:colOff>
      <xdr:row>85</xdr:row>
      <xdr:rowOff>180974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304801</xdr:colOff>
      <xdr:row>10</xdr:row>
      <xdr:rowOff>38100</xdr:rowOff>
    </xdr:from>
    <xdr:to>
      <xdr:col>16</xdr:col>
      <xdr:colOff>161925</xdr:colOff>
      <xdr:row>54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C3:M28" totalsRowShown="0">
  <autoFilter ref="C3:M28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P3:Z27" totalsRowShown="0">
  <autoFilter ref="P3:Z27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C4:M26" totalsRowShown="0">
  <autoFilter ref="C4:M26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C4:M26" totalsRowShown="0">
  <autoFilter ref="C4:M26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C4:M29" totalsRowShown="0">
  <autoFilter ref="C4:M29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C3:M6" totalsRowShown="0">
  <autoFilter ref="C3:M6"/>
  <tableColumns count="11">
    <tableColumn id="1" name="Mat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opLeftCell="A62" workbookViewId="0">
      <selection activeCell="Q74" sqref="Q74"/>
    </sheetView>
  </sheetViews>
  <sheetFormatPr baseColWidth="10" defaultRowHeight="15"/>
  <sheetData>
    <row r="1" spans="3:26" ht="33.75">
      <c r="F1" s="1" t="s">
        <v>11</v>
      </c>
      <c r="S1" s="2" t="s">
        <v>14</v>
      </c>
    </row>
    <row r="3" spans="3:26">
      <c r="C3" t="s">
        <v>10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P3" t="s">
        <v>10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V3" t="s">
        <v>5</v>
      </c>
      <c r="W3" t="s">
        <v>6</v>
      </c>
      <c r="X3" t="s">
        <v>7</v>
      </c>
      <c r="Y3" t="s">
        <v>8</v>
      </c>
      <c r="Z3" t="s">
        <v>9</v>
      </c>
    </row>
    <row r="4" spans="3:26">
      <c r="C4">
        <v>1</v>
      </c>
      <c r="D4">
        <v>0.24</v>
      </c>
      <c r="E4">
        <v>0.26</v>
      </c>
      <c r="F4">
        <v>-0.21</v>
      </c>
      <c r="G4">
        <v>-0.09</v>
      </c>
      <c r="H4">
        <v>-0.26</v>
      </c>
      <c r="I4">
        <v>-0.32</v>
      </c>
      <c r="J4">
        <v>-0.26</v>
      </c>
      <c r="K4">
        <v>-0.88</v>
      </c>
      <c r="L4">
        <v>0.15</v>
      </c>
      <c r="M4">
        <v>0.38</v>
      </c>
      <c r="P4">
        <v>1</v>
      </c>
      <c r="Q4">
        <v>-2.2200000000000002</v>
      </c>
      <c r="R4">
        <v>-2.41</v>
      </c>
      <c r="S4">
        <v>-2.82</v>
      </c>
      <c r="T4">
        <v>-2.8</v>
      </c>
      <c r="U4">
        <v>-2.88</v>
      </c>
      <c r="V4">
        <v>-2.46</v>
      </c>
      <c r="W4">
        <v>-2.59</v>
      </c>
      <c r="X4">
        <v>-2.62</v>
      </c>
      <c r="Y4">
        <v>-2.39</v>
      </c>
      <c r="Z4">
        <v>-2.65</v>
      </c>
    </row>
    <row r="5" spans="3:26">
      <c r="C5">
        <v>2</v>
      </c>
      <c r="D5">
        <v>0.51</v>
      </c>
      <c r="E5">
        <v>0.72</v>
      </c>
      <c r="F5">
        <v>0.06</v>
      </c>
      <c r="G5">
        <v>-0.11</v>
      </c>
      <c r="H5">
        <v>-0.28000000000000003</v>
      </c>
      <c r="I5">
        <v>-0.28999999999999998</v>
      </c>
      <c r="J5">
        <v>-0.2</v>
      </c>
      <c r="K5">
        <v>-1.1200000000000001</v>
      </c>
      <c r="L5">
        <v>-0.3</v>
      </c>
      <c r="M5">
        <v>0.05</v>
      </c>
      <c r="P5">
        <v>2</v>
      </c>
      <c r="Q5">
        <v>-2.3199999999999998</v>
      </c>
      <c r="R5">
        <v>-2.39</v>
      </c>
      <c r="S5">
        <v>-2.52</v>
      </c>
      <c r="T5">
        <v>-3.01</v>
      </c>
      <c r="U5">
        <v>-3.15</v>
      </c>
      <c r="V5">
        <v>-2.91</v>
      </c>
      <c r="W5">
        <v>-2.86</v>
      </c>
      <c r="X5">
        <v>-2.68</v>
      </c>
      <c r="Y5">
        <v>-2.58</v>
      </c>
      <c r="Z5">
        <v>-2.54</v>
      </c>
    </row>
    <row r="6" spans="3:26">
      <c r="C6">
        <v>3</v>
      </c>
      <c r="D6">
        <v>0.14000000000000001</v>
      </c>
      <c r="E6">
        <v>0.22</v>
      </c>
      <c r="F6">
        <v>-0.22</v>
      </c>
      <c r="G6">
        <v>-7.0000000000000007E-2</v>
      </c>
      <c r="H6">
        <v>-0.24</v>
      </c>
      <c r="I6">
        <v>-0.28000000000000003</v>
      </c>
      <c r="J6">
        <v>-0.23</v>
      </c>
      <c r="K6">
        <v>-0.83</v>
      </c>
      <c r="L6">
        <v>0.17</v>
      </c>
      <c r="M6">
        <v>0.36</v>
      </c>
      <c r="P6">
        <v>3</v>
      </c>
      <c r="Q6">
        <v>-2.19</v>
      </c>
      <c r="R6">
        <v>-2.38</v>
      </c>
      <c r="S6">
        <v>-2.71</v>
      </c>
      <c r="T6">
        <v>-2.91</v>
      </c>
      <c r="U6">
        <v>-2.81</v>
      </c>
      <c r="V6">
        <v>-2.4300000000000002</v>
      </c>
      <c r="W6">
        <v>-2.61</v>
      </c>
      <c r="X6">
        <v>-2.52</v>
      </c>
      <c r="Y6">
        <v>-2.35</v>
      </c>
      <c r="Z6">
        <v>-2.58</v>
      </c>
    </row>
    <row r="7" spans="3:26">
      <c r="C7">
        <v>4</v>
      </c>
      <c r="D7">
        <v>0.65</v>
      </c>
      <c r="E7">
        <v>0.8</v>
      </c>
      <c r="F7">
        <v>0.1</v>
      </c>
      <c r="G7">
        <v>-0.09</v>
      </c>
      <c r="H7">
        <v>-0.26</v>
      </c>
      <c r="I7">
        <v>-0.26</v>
      </c>
      <c r="J7">
        <v>-0.2</v>
      </c>
      <c r="K7">
        <v>-1.1599999999999999</v>
      </c>
      <c r="L7">
        <v>-0.42</v>
      </c>
      <c r="M7">
        <v>-0.04</v>
      </c>
      <c r="P7">
        <v>4</v>
      </c>
      <c r="Q7">
        <v>-2.67</v>
      </c>
      <c r="R7">
        <v>-2.37</v>
      </c>
      <c r="S7">
        <v>-2.5299999999999998</v>
      </c>
      <c r="T7">
        <v>-3.03</v>
      </c>
      <c r="U7">
        <v>-3.17</v>
      </c>
      <c r="V7">
        <v>-2.91</v>
      </c>
      <c r="W7">
        <v>-2.83</v>
      </c>
      <c r="X7">
        <v>-2.65</v>
      </c>
      <c r="Y7">
        <v>-2.56</v>
      </c>
      <c r="Z7">
        <v>-2.52</v>
      </c>
    </row>
    <row r="8" spans="3:26">
      <c r="C8">
        <v>5</v>
      </c>
      <c r="D8">
        <v>0.19</v>
      </c>
      <c r="E8">
        <v>0.22</v>
      </c>
      <c r="F8">
        <v>-0.22</v>
      </c>
      <c r="G8">
        <v>-0.06</v>
      </c>
      <c r="H8">
        <v>-0.25</v>
      </c>
      <c r="I8">
        <v>-0.3</v>
      </c>
      <c r="J8">
        <v>-0.26</v>
      </c>
      <c r="K8">
        <v>-0.82</v>
      </c>
      <c r="L8">
        <v>0.24</v>
      </c>
      <c r="M8">
        <v>0.51</v>
      </c>
      <c r="P8">
        <v>5</v>
      </c>
      <c r="Q8">
        <v>-2.15</v>
      </c>
      <c r="R8">
        <v>-2.39</v>
      </c>
      <c r="S8">
        <v>-2.79</v>
      </c>
      <c r="T8">
        <v>-2.77</v>
      </c>
      <c r="U8">
        <v>-2.87</v>
      </c>
      <c r="V8">
        <v>-2.46</v>
      </c>
      <c r="W8">
        <v>-2.5299999999999998</v>
      </c>
      <c r="X8">
        <v>-2.68</v>
      </c>
      <c r="Y8">
        <v>-2.4300000000000002</v>
      </c>
      <c r="Z8">
        <v>-2.68</v>
      </c>
    </row>
    <row r="9" spans="3:26">
      <c r="C9">
        <v>6</v>
      </c>
      <c r="D9">
        <v>0.64</v>
      </c>
      <c r="E9">
        <v>0.76</v>
      </c>
      <c r="F9">
        <v>0.11</v>
      </c>
      <c r="G9">
        <v>-0.09</v>
      </c>
      <c r="H9">
        <v>-0.26</v>
      </c>
      <c r="I9">
        <v>-0.24</v>
      </c>
      <c r="J9">
        <v>-0.21</v>
      </c>
      <c r="K9">
        <v>-1.07</v>
      </c>
      <c r="L9">
        <v>-0.38</v>
      </c>
      <c r="M9">
        <v>-0.1</v>
      </c>
      <c r="P9">
        <v>6</v>
      </c>
      <c r="Q9">
        <v>-2.5299999999999998</v>
      </c>
      <c r="R9">
        <v>-2.38</v>
      </c>
      <c r="S9">
        <v>-2.5</v>
      </c>
      <c r="T9">
        <v>-2.96</v>
      </c>
      <c r="U9">
        <v>-3.1</v>
      </c>
      <c r="V9">
        <v>-2.85</v>
      </c>
      <c r="W9">
        <v>-2.79</v>
      </c>
      <c r="X9">
        <v>-2.63</v>
      </c>
      <c r="Y9">
        <v>-2.58</v>
      </c>
      <c r="Z9">
        <v>-2.5499999999999998</v>
      </c>
    </row>
    <row r="10" spans="3:26">
      <c r="C10">
        <v>7</v>
      </c>
      <c r="D10">
        <v>0.22</v>
      </c>
      <c r="E10">
        <v>0.22</v>
      </c>
      <c r="F10">
        <v>-0.25</v>
      </c>
      <c r="G10">
        <v>-0.06</v>
      </c>
      <c r="H10">
        <v>-0.25</v>
      </c>
      <c r="I10">
        <v>-0.32</v>
      </c>
      <c r="J10">
        <v>-0.27</v>
      </c>
      <c r="K10">
        <v>-0.83</v>
      </c>
      <c r="L10">
        <v>0.17</v>
      </c>
      <c r="M10">
        <v>0.33</v>
      </c>
      <c r="P10">
        <v>7</v>
      </c>
      <c r="Q10">
        <v>-2.15</v>
      </c>
      <c r="R10">
        <v>-2.36</v>
      </c>
      <c r="S10">
        <v>-2.73</v>
      </c>
      <c r="T10">
        <v>-2.76</v>
      </c>
      <c r="U10">
        <v>-2.87</v>
      </c>
      <c r="V10">
        <v>-2.4700000000000002</v>
      </c>
      <c r="W10">
        <v>-2.57</v>
      </c>
      <c r="X10">
        <v>-2.63</v>
      </c>
      <c r="Y10">
        <v>-2.36</v>
      </c>
      <c r="Z10">
        <v>-2.5299999999999998</v>
      </c>
    </row>
    <row r="11" spans="3:26">
      <c r="C11">
        <v>8</v>
      </c>
      <c r="D11">
        <v>0.68</v>
      </c>
      <c r="E11">
        <v>0.76</v>
      </c>
      <c r="F11">
        <v>7.0000000000000007E-2</v>
      </c>
      <c r="G11">
        <v>-0.13</v>
      </c>
      <c r="H11">
        <v>-0.3</v>
      </c>
      <c r="I11">
        <v>-0.3</v>
      </c>
      <c r="J11">
        <v>-0.23</v>
      </c>
      <c r="K11">
        <v>-1.1399999999999999</v>
      </c>
      <c r="L11">
        <v>-0.34</v>
      </c>
      <c r="M11">
        <v>-0.09</v>
      </c>
      <c r="P11">
        <v>8</v>
      </c>
      <c r="Q11">
        <v>-2.62</v>
      </c>
      <c r="R11">
        <v>-2.39</v>
      </c>
      <c r="S11">
        <v>-2.54</v>
      </c>
      <c r="T11">
        <v>-2.98</v>
      </c>
      <c r="U11">
        <v>-3.17</v>
      </c>
      <c r="V11">
        <v>-2.89</v>
      </c>
      <c r="W11">
        <v>-2.81</v>
      </c>
      <c r="X11">
        <v>-2.69</v>
      </c>
      <c r="Y11">
        <v>-2.63</v>
      </c>
      <c r="Z11">
        <v>-2.54</v>
      </c>
    </row>
    <row r="12" spans="3:26">
      <c r="C12">
        <v>9</v>
      </c>
      <c r="D12">
        <v>0.21</v>
      </c>
      <c r="E12">
        <v>0.25</v>
      </c>
      <c r="F12">
        <v>-0.21</v>
      </c>
      <c r="G12">
        <v>-0.04</v>
      </c>
      <c r="H12">
        <v>-0.25</v>
      </c>
      <c r="I12">
        <v>-0.34</v>
      </c>
      <c r="J12">
        <v>-0.26</v>
      </c>
      <c r="K12">
        <v>-0.8</v>
      </c>
      <c r="L12">
        <v>0.28000000000000003</v>
      </c>
      <c r="M12">
        <v>0.53</v>
      </c>
      <c r="P12">
        <v>9</v>
      </c>
      <c r="Q12">
        <v>-2.16</v>
      </c>
      <c r="R12">
        <v>-2.4</v>
      </c>
      <c r="S12">
        <v>-2.73</v>
      </c>
      <c r="T12">
        <v>-2.78</v>
      </c>
      <c r="U12">
        <v>-2.92</v>
      </c>
      <c r="V12">
        <v>-2.52</v>
      </c>
      <c r="W12">
        <v>-2.62</v>
      </c>
      <c r="X12">
        <v>-2.65</v>
      </c>
      <c r="Y12">
        <v>-2.5099999999999998</v>
      </c>
      <c r="Z12">
        <v>-2.52</v>
      </c>
    </row>
    <row r="13" spans="3:26">
      <c r="C13">
        <v>10</v>
      </c>
      <c r="D13">
        <v>0.51</v>
      </c>
      <c r="E13">
        <v>0.67</v>
      </c>
      <c r="F13">
        <v>0.09</v>
      </c>
      <c r="G13">
        <v>-0.09</v>
      </c>
      <c r="H13">
        <v>-0.23</v>
      </c>
      <c r="I13">
        <v>-0.23</v>
      </c>
      <c r="J13">
        <v>-0.17</v>
      </c>
      <c r="K13">
        <v>-1.05</v>
      </c>
      <c r="L13">
        <v>-0.28999999999999998</v>
      </c>
      <c r="M13">
        <v>0.11</v>
      </c>
      <c r="P13">
        <v>10</v>
      </c>
      <c r="Q13">
        <v>-2.2400000000000002</v>
      </c>
      <c r="R13">
        <v>-2.38</v>
      </c>
      <c r="S13">
        <v>-2.52</v>
      </c>
      <c r="T13">
        <v>-2.94</v>
      </c>
      <c r="U13">
        <v>-3.12</v>
      </c>
      <c r="V13">
        <v>-2.86</v>
      </c>
      <c r="W13">
        <v>-2.89</v>
      </c>
      <c r="X13">
        <v>-2.66</v>
      </c>
      <c r="Y13">
        <v>-2.58</v>
      </c>
      <c r="Z13">
        <v>-2.5499999999999998</v>
      </c>
    </row>
    <row r="14" spans="3:26">
      <c r="C14">
        <v>11</v>
      </c>
      <c r="D14">
        <v>0.16</v>
      </c>
      <c r="E14">
        <v>0.32</v>
      </c>
      <c r="F14">
        <v>-0.18</v>
      </c>
      <c r="G14">
        <v>-0.05</v>
      </c>
      <c r="H14">
        <v>-0.24</v>
      </c>
      <c r="I14">
        <v>-0.32</v>
      </c>
      <c r="J14">
        <v>-0.28999999999999998</v>
      </c>
      <c r="K14">
        <v>-0.87</v>
      </c>
      <c r="L14">
        <v>0.18</v>
      </c>
      <c r="M14">
        <v>0.83</v>
      </c>
      <c r="P14">
        <v>11</v>
      </c>
      <c r="Q14">
        <v>-2.2799999999999998</v>
      </c>
      <c r="R14">
        <v>-2.4900000000000002</v>
      </c>
      <c r="S14">
        <v>-2.81</v>
      </c>
      <c r="T14">
        <v>-2.84</v>
      </c>
      <c r="U14">
        <v>-2.91</v>
      </c>
      <c r="V14">
        <v>-2.46</v>
      </c>
      <c r="W14">
        <v>-2.57</v>
      </c>
      <c r="X14">
        <v>-2.75</v>
      </c>
      <c r="Y14">
        <v>-2.6</v>
      </c>
      <c r="Z14">
        <v>-3.48</v>
      </c>
    </row>
    <row r="15" spans="3:26">
      <c r="C15">
        <v>12</v>
      </c>
      <c r="D15">
        <v>0.67</v>
      </c>
      <c r="E15">
        <v>0.74</v>
      </c>
      <c r="F15">
        <v>0.11</v>
      </c>
      <c r="G15">
        <v>-0.08</v>
      </c>
      <c r="H15">
        <v>-0.25</v>
      </c>
      <c r="I15">
        <v>-0.26</v>
      </c>
      <c r="J15">
        <v>-0.21</v>
      </c>
      <c r="K15">
        <v>-1.06</v>
      </c>
      <c r="L15">
        <v>-0.33</v>
      </c>
      <c r="M15">
        <v>-0.1</v>
      </c>
      <c r="P15">
        <v>12</v>
      </c>
      <c r="Q15">
        <v>-2.73</v>
      </c>
      <c r="R15">
        <v>-2.4300000000000002</v>
      </c>
      <c r="S15">
        <v>-2.5499999999999998</v>
      </c>
      <c r="T15">
        <v>-3.01</v>
      </c>
      <c r="U15">
        <v>-3.16</v>
      </c>
      <c r="V15">
        <v>-2.86</v>
      </c>
      <c r="W15">
        <v>-2.8</v>
      </c>
      <c r="X15">
        <v>-2.57</v>
      </c>
      <c r="Y15">
        <v>-2.57</v>
      </c>
      <c r="Z15">
        <v>-2.4900000000000002</v>
      </c>
    </row>
    <row r="16" spans="3:26">
      <c r="C16">
        <v>13</v>
      </c>
      <c r="D16">
        <v>0.28000000000000003</v>
      </c>
      <c r="E16">
        <v>0.32</v>
      </c>
      <c r="F16">
        <v>-0.18</v>
      </c>
      <c r="G16">
        <v>-7.0000000000000007E-2</v>
      </c>
      <c r="H16">
        <v>-0.28999999999999998</v>
      </c>
      <c r="I16">
        <v>-0.34</v>
      </c>
      <c r="J16">
        <v>-0.23</v>
      </c>
      <c r="K16">
        <v>-0.84</v>
      </c>
      <c r="L16">
        <v>0.18</v>
      </c>
      <c r="M16">
        <v>0.39</v>
      </c>
      <c r="P16">
        <v>13</v>
      </c>
      <c r="Q16">
        <v>-2.1800000000000002</v>
      </c>
      <c r="R16">
        <v>-2.36</v>
      </c>
      <c r="S16">
        <v>-2.71</v>
      </c>
      <c r="T16">
        <v>-2.74</v>
      </c>
      <c r="U16">
        <v>-2.77</v>
      </c>
      <c r="V16">
        <v>-2.35</v>
      </c>
      <c r="W16">
        <v>-2.56</v>
      </c>
      <c r="X16">
        <v>-2.5499999999999998</v>
      </c>
      <c r="Y16">
        <v>-2.39</v>
      </c>
      <c r="Z16">
        <v>-2.72</v>
      </c>
    </row>
    <row r="17" spans="1:26">
      <c r="C17">
        <v>14</v>
      </c>
      <c r="D17">
        <v>0.64</v>
      </c>
      <c r="E17">
        <v>0.79</v>
      </c>
      <c r="F17">
        <v>0.09</v>
      </c>
      <c r="G17">
        <v>-7.0000000000000007E-2</v>
      </c>
      <c r="H17">
        <v>-0.25</v>
      </c>
      <c r="I17">
        <v>-0.26</v>
      </c>
      <c r="J17">
        <v>-0.21</v>
      </c>
      <c r="K17">
        <v>-1.1499999999999999</v>
      </c>
      <c r="L17">
        <v>-0.44</v>
      </c>
      <c r="M17">
        <v>-0.13</v>
      </c>
      <c r="P17">
        <v>14</v>
      </c>
      <c r="Q17">
        <v>-2.5299999999999998</v>
      </c>
      <c r="R17">
        <v>-2.38</v>
      </c>
      <c r="S17">
        <v>-2.56</v>
      </c>
      <c r="T17">
        <v>-3</v>
      </c>
      <c r="U17">
        <v>-3.22</v>
      </c>
      <c r="V17">
        <v>-2.92</v>
      </c>
      <c r="W17">
        <v>-2.99</v>
      </c>
      <c r="X17">
        <v>-2.73</v>
      </c>
      <c r="Y17">
        <v>-2.62</v>
      </c>
      <c r="Z17">
        <v>-2.5499999999999998</v>
      </c>
    </row>
    <row r="18" spans="1:26">
      <c r="C18">
        <v>15</v>
      </c>
      <c r="D18">
        <v>0.17</v>
      </c>
      <c r="E18">
        <v>0.17</v>
      </c>
      <c r="F18">
        <v>-0.19</v>
      </c>
      <c r="G18">
        <v>-0.04</v>
      </c>
      <c r="H18">
        <v>-0.21</v>
      </c>
      <c r="I18">
        <v>-0.27</v>
      </c>
      <c r="J18">
        <v>-0.24</v>
      </c>
      <c r="K18">
        <v>-0.77</v>
      </c>
      <c r="L18">
        <v>0.24</v>
      </c>
      <c r="M18">
        <v>0.27</v>
      </c>
      <c r="P18">
        <v>15</v>
      </c>
      <c r="Q18">
        <v>-2.2200000000000002</v>
      </c>
      <c r="R18">
        <v>-2.36</v>
      </c>
      <c r="S18">
        <v>-2.74</v>
      </c>
      <c r="T18">
        <v>-2.79</v>
      </c>
      <c r="U18">
        <v>-2.89</v>
      </c>
      <c r="V18">
        <v>-2.52</v>
      </c>
      <c r="W18">
        <v>-2.5299999999999998</v>
      </c>
      <c r="X18">
        <v>-2.57</v>
      </c>
      <c r="Y18">
        <v>-2.38</v>
      </c>
      <c r="Z18">
        <v>-2.58</v>
      </c>
    </row>
    <row r="19" spans="1:26">
      <c r="C19">
        <v>16</v>
      </c>
      <c r="D19">
        <v>0.71</v>
      </c>
      <c r="E19">
        <v>0.78</v>
      </c>
      <c r="F19">
        <v>0.14000000000000001</v>
      </c>
      <c r="G19">
        <v>-0.05</v>
      </c>
      <c r="H19">
        <v>-0.23</v>
      </c>
      <c r="I19">
        <v>-0.24</v>
      </c>
      <c r="J19">
        <v>-0.18</v>
      </c>
      <c r="K19">
        <v>-1.02</v>
      </c>
      <c r="L19">
        <v>-0.22</v>
      </c>
      <c r="M19">
        <v>0.04</v>
      </c>
      <c r="P19">
        <v>16</v>
      </c>
      <c r="Q19">
        <v>-2.68</v>
      </c>
      <c r="R19">
        <v>-2.42</v>
      </c>
      <c r="S19">
        <v>-2.6</v>
      </c>
      <c r="T19">
        <v>-3.05</v>
      </c>
      <c r="U19">
        <v>-3.19</v>
      </c>
      <c r="V19">
        <v>-2.92</v>
      </c>
      <c r="W19">
        <v>-2.87</v>
      </c>
      <c r="X19">
        <v>-2.63</v>
      </c>
      <c r="Y19">
        <v>-2.54</v>
      </c>
      <c r="Z19">
        <v>-2.52</v>
      </c>
    </row>
    <row r="20" spans="1:26">
      <c r="C20">
        <v>17</v>
      </c>
      <c r="D20">
        <v>0.12</v>
      </c>
      <c r="E20">
        <v>0.21</v>
      </c>
      <c r="F20">
        <v>-0.18</v>
      </c>
      <c r="G20">
        <v>-0.05</v>
      </c>
      <c r="H20">
        <v>-0.22</v>
      </c>
      <c r="I20">
        <v>-0.3</v>
      </c>
      <c r="J20">
        <v>-0.26</v>
      </c>
      <c r="K20">
        <v>-0.77</v>
      </c>
      <c r="L20">
        <v>0.21</v>
      </c>
      <c r="M20">
        <v>0.3</v>
      </c>
      <c r="P20">
        <v>17</v>
      </c>
      <c r="Q20">
        <v>-2.2000000000000002</v>
      </c>
      <c r="R20">
        <v>-2.37</v>
      </c>
      <c r="S20">
        <v>-2.73</v>
      </c>
      <c r="T20">
        <v>-2.71</v>
      </c>
      <c r="U20">
        <v>-2.82</v>
      </c>
      <c r="V20">
        <v>-2.44</v>
      </c>
      <c r="W20">
        <v>-2.5</v>
      </c>
      <c r="X20">
        <v>-2.61</v>
      </c>
      <c r="Y20">
        <v>-2.38</v>
      </c>
      <c r="Z20">
        <v>-2.57</v>
      </c>
    </row>
    <row r="21" spans="1:26">
      <c r="C21">
        <v>18</v>
      </c>
      <c r="D21">
        <v>0.79</v>
      </c>
      <c r="E21">
        <v>0.84</v>
      </c>
      <c r="F21">
        <v>0.17</v>
      </c>
      <c r="G21">
        <v>-0.12</v>
      </c>
      <c r="H21">
        <v>-0.27</v>
      </c>
      <c r="I21">
        <v>-0.27</v>
      </c>
      <c r="J21">
        <v>-0.2</v>
      </c>
      <c r="K21">
        <v>-1.1200000000000001</v>
      </c>
      <c r="L21">
        <v>-0.39</v>
      </c>
      <c r="M21">
        <v>-7.0000000000000007E-2</v>
      </c>
      <c r="P21">
        <v>18</v>
      </c>
      <c r="Q21">
        <v>-2.94</v>
      </c>
      <c r="R21">
        <v>-2.4300000000000002</v>
      </c>
      <c r="S21">
        <v>-2.5499999999999998</v>
      </c>
      <c r="T21">
        <v>-2.96</v>
      </c>
      <c r="U21">
        <v>-3.13</v>
      </c>
      <c r="V21">
        <v>-2.87</v>
      </c>
      <c r="W21">
        <v>-2.9</v>
      </c>
      <c r="X21">
        <v>-2.61</v>
      </c>
      <c r="Y21">
        <v>-2.6</v>
      </c>
      <c r="Z21">
        <v>-2.5</v>
      </c>
    </row>
    <row r="22" spans="1:26">
      <c r="C22">
        <v>19</v>
      </c>
      <c r="D22">
        <v>0.13</v>
      </c>
      <c r="E22">
        <v>0.21</v>
      </c>
      <c r="F22">
        <v>-0.28000000000000003</v>
      </c>
      <c r="G22">
        <v>-0.12</v>
      </c>
      <c r="H22">
        <v>-0.28999999999999998</v>
      </c>
      <c r="I22">
        <v>-0.38</v>
      </c>
      <c r="J22">
        <v>-0.28999999999999998</v>
      </c>
      <c r="K22">
        <v>-0.85</v>
      </c>
      <c r="L22">
        <v>0.2</v>
      </c>
      <c r="M22">
        <v>0.24</v>
      </c>
      <c r="P22">
        <v>19</v>
      </c>
      <c r="Q22">
        <v>-2.14</v>
      </c>
      <c r="R22">
        <v>-2.38</v>
      </c>
      <c r="S22">
        <v>-2.71</v>
      </c>
      <c r="T22">
        <v>-2.79</v>
      </c>
      <c r="U22">
        <v>-2.86</v>
      </c>
      <c r="V22">
        <v>-2.46</v>
      </c>
      <c r="W22">
        <v>-2.5499999999999998</v>
      </c>
      <c r="X22">
        <v>-2.66</v>
      </c>
      <c r="Y22">
        <v>-2.33</v>
      </c>
      <c r="Z22">
        <v>-2.5099999999999998</v>
      </c>
    </row>
    <row r="23" spans="1:26">
      <c r="C23">
        <v>20</v>
      </c>
      <c r="D23">
        <v>0.83</v>
      </c>
      <c r="E23">
        <v>0.85</v>
      </c>
      <c r="F23">
        <v>0.11</v>
      </c>
      <c r="G23">
        <v>-0.12</v>
      </c>
      <c r="H23">
        <v>-0.3</v>
      </c>
      <c r="I23">
        <v>-0.33</v>
      </c>
      <c r="J23">
        <v>-0.26</v>
      </c>
      <c r="K23">
        <v>-1.26</v>
      </c>
      <c r="L23">
        <v>0.44</v>
      </c>
      <c r="M23">
        <v>-0.19</v>
      </c>
      <c r="P23">
        <v>20</v>
      </c>
      <c r="Q23">
        <v>-2.82</v>
      </c>
      <c r="R23">
        <v>-2.42</v>
      </c>
      <c r="S23">
        <v>-2.58</v>
      </c>
      <c r="T23">
        <v>-2.95</v>
      </c>
      <c r="U23">
        <v>-3.16</v>
      </c>
      <c r="V23">
        <v>-2.86</v>
      </c>
      <c r="W23">
        <v>-2.92</v>
      </c>
      <c r="X23">
        <v>-2.66</v>
      </c>
      <c r="Y23">
        <v>-2.54</v>
      </c>
      <c r="Z23">
        <v>-2.4700000000000002</v>
      </c>
    </row>
    <row r="24" spans="1:26">
      <c r="C24" s="3" t="s">
        <v>12</v>
      </c>
      <c r="D24">
        <f>SUBTOTAL(101,D4:D23)</f>
        <v>0.42449999999999999</v>
      </c>
      <c r="E24">
        <f t="shared" ref="E24:M24" si="0">SUBTOTAL(101,E4:E23)</f>
        <v>0.50550000000000017</v>
      </c>
      <c r="F24">
        <f t="shared" si="0"/>
        <v>-5.3500000000000006E-2</v>
      </c>
      <c r="G24">
        <f t="shared" si="0"/>
        <v>-8.0000000000000029E-2</v>
      </c>
      <c r="H24">
        <f t="shared" si="0"/>
        <v>-0.25650000000000006</v>
      </c>
      <c r="I24">
        <f t="shared" si="0"/>
        <v>-0.29249999999999993</v>
      </c>
      <c r="J24">
        <f t="shared" si="0"/>
        <v>-0.23300000000000001</v>
      </c>
      <c r="K24">
        <f t="shared" si="0"/>
        <v>-0.97050000000000014</v>
      </c>
      <c r="L24">
        <f t="shared" si="0"/>
        <v>-3.2500000000000008E-2</v>
      </c>
      <c r="M24">
        <f t="shared" si="0"/>
        <v>0.18100000000000002</v>
      </c>
      <c r="P24" t="s">
        <v>15</v>
      </c>
      <c r="Q24">
        <f>SUBTOTAL(101,Q4:Q23)</f>
        <v>-2.3984999999999999</v>
      </c>
      <c r="R24">
        <f t="shared" ref="R24:Z24" si="1">SUBTOTAL(101,R4:R23)</f>
        <v>-2.3944999999999999</v>
      </c>
      <c r="S24">
        <f t="shared" si="1"/>
        <v>-2.6465000000000001</v>
      </c>
      <c r="T24">
        <f t="shared" si="1"/>
        <v>-2.8890000000000002</v>
      </c>
      <c r="U24">
        <f t="shared" si="1"/>
        <v>-3.0085000000000006</v>
      </c>
      <c r="V24">
        <f t="shared" si="1"/>
        <v>-2.6710000000000003</v>
      </c>
      <c r="W24">
        <f t="shared" si="1"/>
        <v>-2.7145000000000001</v>
      </c>
      <c r="X24">
        <f t="shared" si="1"/>
        <v>-2.6375000000000002</v>
      </c>
      <c r="Y24">
        <f t="shared" si="1"/>
        <v>-2.496</v>
      </c>
      <c r="Z24">
        <f t="shared" si="1"/>
        <v>-2.6025</v>
      </c>
    </row>
    <row r="25" spans="1:26">
      <c r="C25" s="3" t="s">
        <v>13</v>
      </c>
      <c r="D25">
        <f>STDEV(D4:D23)</f>
        <v>0.25713963030556813</v>
      </c>
      <c r="E25">
        <f t="shared" ref="E25:M25" si="2">STDEV(E4:E23)</f>
        <v>0.27694717337807429</v>
      </c>
      <c r="F25">
        <f t="shared" si="2"/>
        <v>0.16566532527961303</v>
      </c>
      <c r="G25">
        <f t="shared" si="2"/>
        <v>2.8654015976455085E-2</v>
      </c>
      <c r="H25">
        <f t="shared" si="2"/>
        <v>2.5603248149199224E-2</v>
      </c>
      <c r="I25">
        <f t="shared" si="2"/>
        <v>3.9586680375575306E-2</v>
      </c>
      <c r="J25">
        <f t="shared" si="2"/>
        <v>3.4958622157600774E-2</v>
      </c>
      <c r="K25">
        <f t="shared" si="2"/>
        <v>0.15786319860462614</v>
      </c>
      <c r="L25">
        <f t="shared" si="2"/>
        <v>0.29989252460804933</v>
      </c>
      <c r="M25">
        <f t="shared" si="2"/>
        <v>0.27472282682541571</v>
      </c>
      <c r="P25" t="s">
        <v>13</v>
      </c>
      <c r="Q25">
        <f>STDEV(Q4:Q23)</f>
        <v>0.26200190838999465</v>
      </c>
      <c r="R25">
        <f t="shared" ref="R25:Z25" si="3">STDEV(R4:R23)</f>
        <v>3.1701734968294787E-2</v>
      </c>
      <c r="S25">
        <f t="shared" si="3"/>
        <v>0.11008489546947992</v>
      </c>
      <c r="T25">
        <f t="shared" si="3"/>
        <v>0.11224503271156833</v>
      </c>
      <c r="U25">
        <f t="shared" si="3"/>
        <v>0.15755617210512909</v>
      </c>
      <c r="V25">
        <f t="shared" si="3"/>
        <v>0.22284996132635496</v>
      </c>
      <c r="W25">
        <f t="shared" si="3"/>
        <v>0.16323941087604402</v>
      </c>
      <c r="X25">
        <f t="shared" si="3"/>
        <v>5.7112538949543858E-2</v>
      </c>
      <c r="Y25">
        <f t="shared" si="3"/>
        <v>0.10535154184168855</v>
      </c>
      <c r="Z25">
        <f t="shared" si="3"/>
        <v>0.21584290095978798</v>
      </c>
    </row>
    <row r="26" spans="1:26">
      <c r="A26">
        <f>2.09/(SQRT(20))</f>
        <v>0.46733820729745601</v>
      </c>
      <c r="C26" s="3" t="s">
        <v>16</v>
      </c>
      <c r="D26">
        <f>D25*$A$26</f>
        <v>0.1201711738521348</v>
      </c>
      <c r="E26">
        <f t="shared" ref="E26:M26" si="4">E25*$A$26</f>
        <v>0.12942799552260698</v>
      </c>
      <c r="F26">
        <f t="shared" si="4"/>
        <v>7.7421736127524274E-2</v>
      </c>
      <c r="G26">
        <f t="shared" si="4"/>
        <v>1.3391116458309182E-2</v>
      </c>
      <c r="H26">
        <f t="shared" si="4"/>
        <v>1.1965376091038675E-2</v>
      </c>
      <c r="I26">
        <f t="shared" si="4"/>
        <v>1.8500368239578745E-2</v>
      </c>
      <c r="J26">
        <f t="shared" si="4"/>
        <v>1.6337499808722268E-2</v>
      </c>
      <c r="K26">
        <f t="shared" si="4"/>
        <v>7.3775504234128236E-2</v>
      </c>
      <c r="L26">
        <f t="shared" si="4"/>
        <v>0.14015123483223399</v>
      </c>
      <c r="M26">
        <f t="shared" si="4"/>
        <v>0.12838847339227924</v>
      </c>
      <c r="P26" t="s">
        <v>16</v>
      </c>
    </row>
    <row r="27" spans="1:26">
      <c r="C27" s="3" t="s">
        <v>17</v>
      </c>
      <c r="D27">
        <v>0.13</v>
      </c>
      <c r="E27">
        <v>0.13</v>
      </c>
      <c r="F27">
        <v>0.08</v>
      </c>
      <c r="G27">
        <v>1.4E-2</v>
      </c>
      <c r="H27">
        <v>1.2E-2</v>
      </c>
      <c r="I27">
        <v>1.9E-2</v>
      </c>
      <c r="J27">
        <v>1.7000000000000001E-2</v>
      </c>
      <c r="K27">
        <v>0.09</v>
      </c>
      <c r="L27">
        <v>0.15</v>
      </c>
      <c r="M27">
        <v>0.13</v>
      </c>
      <c r="P27" t="s">
        <v>18</v>
      </c>
    </row>
    <row r="28" spans="1:26">
      <c r="C28" t="s">
        <v>19</v>
      </c>
      <c r="D28">
        <v>0.42</v>
      </c>
      <c r="E28">
        <v>0.51</v>
      </c>
      <c r="F28">
        <v>-0.05</v>
      </c>
      <c r="G28" s="4">
        <v>-0.08</v>
      </c>
      <c r="H28">
        <v>-0.25700000000000001</v>
      </c>
      <c r="I28">
        <v>-0.29299999999999998</v>
      </c>
      <c r="J28">
        <v>-0.23300000000000001</v>
      </c>
      <c r="K28">
        <v>-0.97</v>
      </c>
      <c r="L28">
        <v>-0.03</v>
      </c>
      <c r="M28">
        <v>0.18</v>
      </c>
    </row>
    <row r="35" spans="3:13" ht="15.75" thickBot="1">
      <c r="C35" s="7" t="s">
        <v>10</v>
      </c>
      <c r="D35" s="7" t="s">
        <v>0</v>
      </c>
      <c r="E35" s="7" t="s">
        <v>1</v>
      </c>
      <c r="F35" s="7" t="s">
        <v>2</v>
      </c>
      <c r="G35" s="7" t="s">
        <v>3</v>
      </c>
      <c r="H35" s="7" t="s">
        <v>4</v>
      </c>
      <c r="I35" s="7" t="s">
        <v>5</v>
      </c>
      <c r="J35" s="7" t="s">
        <v>6</v>
      </c>
      <c r="K35" s="7" t="s">
        <v>7</v>
      </c>
      <c r="L35" s="7" t="s">
        <v>8</v>
      </c>
      <c r="M35" s="8" t="s">
        <v>9</v>
      </c>
    </row>
    <row r="36" spans="3:13" ht="15.75" thickTop="1">
      <c r="C36" t="s">
        <v>31</v>
      </c>
      <c r="D36">
        <v>0.42449999999999999</v>
      </c>
      <c r="E36">
        <v>0.50550000000000017</v>
      </c>
      <c r="F36">
        <v>-5.3500000000000006E-2</v>
      </c>
      <c r="G36">
        <v>-8.0000000000000029E-2</v>
      </c>
      <c r="H36">
        <v>-0.25650000000000006</v>
      </c>
      <c r="I36">
        <v>-0.29249999999999993</v>
      </c>
      <c r="J36">
        <v>-0.23300000000000001</v>
      </c>
      <c r="K36">
        <v>-0.97050000000000014</v>
      </c>
      <c r="L36">
        <v>-3.2500000000000008E-2</v>
      </c>
      <c r="M36">
        <v>0.18100000000000002</v>
      </c>
    </row>
    <row r="37" spans="3:13">
      <c r="C37" t="s">
        <v>31</v>
      </c>
      <c r="D37">
        <v>0.42</v>
      </c>
      <c r="E37">
        <v>0.51</v>
      </c>
      <c r="F37">
        <v>-0.05</v>
      </c>
      <c r="G37">
        <v>-0.08</v>
      </c>
      <c r="H37">
        <v>-0.25700000000000001</v>
      </c>
      <c r="I37">
        <v>-0.29299999999999998</v>
      </c>
      <c r="J37">
        <v>-0.23300000000000001</v>
      </c>
      <c r="K37">
        <v>-0.97</v>
      </c>
      <c r="L37">
        <v>-0.03</v>
      </c>
      <c r="M37">
        <v>0.18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2:M26"/>
  <sheetViews>
    <sheetView workbookViewId="0">
      <selection activeCell="D28" sqref="D28"/>
    </sheetView>
  </sheetViews>
  <sheetFormatPr baseColWidth="10" defaultRowHeight="15"/>
  <sheetData>
    <row r="2" spans="3:13" ht="21">
      <c r="F2" s="6" t="s">
        <v>21</v>
      </c>
      <c r="G2" s="6"/>
    </row>
    <row r="4" spans="3:13">
      <c r="C4" t="s">
        <v>20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3:13">
      <c r="C5">
        <v>1</v>
      </c>
      <c r="D5">
        <v>1.63</v>
      </c>
      <c r="E5">
        <v>-0.67</v>
      </c>
      <c r="F5">
        <v>0.05</v>
      </c>
      <c r="G5">
        <v>-0.11</v>
      </c>
      <c r="H5">
        <v>-0.4</v>
      </c>
      <c r="I5">
        <v>-0.48</v>
      </c>
      <c r="J5">
        <v>-0.37</v>
      </c>
      <c r="K5">
        <v>-0.53</v>
      </c>
      <c r="L5">
        <v>0.56999999999999995</v>
      </c>
      <c r="M5">
        <v>1.54</v>
      </c>
    </row>
    <row r="6" spans="3:13">
      <c r="C6">
        <v>2</v>
      </c>
      <c r="D6">
        <v>1.89</v>
      </c>
      <c r="E6">
        <v>1.02</v>
      </c>
      <c r="F6">
        <v>0.25</v>
      </c>
      <c r="G6">
        <v>-0.15</v>
      </c>
      <c r="H6">
        <v>-0.48</v>
      </c>
      <c r="I6">
        <v>-0.54</v>
      </c>
      <c r="J6">
        <v>-0.3</v>
      </c>
      <c r="K6">
        <v>-0.72</v>
      </c>
      <c r="L6">
        <v>0.24</v>
      </c>
      <c r="M6">
        <v>1.46</v>
      </c>
    </row>
    <row r="7" spans="3:13">
      <c r="C7">
        <v>3</v>
      </c>
      <c r="D7">
        <v>1.5</v>
      </c>
      <c r="E7">
        <v>-0.63</v>
      </c>
      <c r="F7">
        <v>0.03</v>
      </c>
      <c r="G7">
        <v>-0.14000000000000001</v>
      </c>
      <c r="H7">
        <v>-0.51</v>
      </c>
      <c r="I7">
        <v>-0.56000000000000005</v>
      </c>
      <c r="J7">
        <v>-0.32</v>
      </c>
      <c r="K7">
        <v>-0.63</v>
      </c>
      <c r="L7">
        <v>0.45</v>
      </c>
      <c r="M7">
        <v>1.52</v>
      </c>
    </row>
    <row r="8" spans="3:13">
      <c r="C8">
        <v>4</v>
      </c>
      <c r="D8">
        <v>1.87</v>
      </c>
      <c r="E8">
        <v>1.06</v>
      </c>
      <c r="F8">
        <v>0.26</v>
      </c>
      <c r="G8">
        <v>-0.14000000000000001</v>
      </c>
      <c r="H8">
        <v>-0.46</v>
      </c>
      <c r="I8">
        <v>-0.49</v>
      </c>
      <c r="J8">
        <v>-0.23</v>
      </c>
      <c r="K8">
        <v>-0.81</v>
      </c>
      <c r="L8">
        <v>0</v>
      </c>
      <c r="M8">
        <v>1.17</v>
      </c>
    </row>
    <row r="9" spans="3:13">
      <c r="C9">
        <v>5</v>
      </c>
      <c r="D9">
        <v>1.69</v>
      </c>
      <c r="E9">
        <v>-0.97</v>
      </c>
      <c r="F9">
        <v>0.21</v>
      </c>
      <c r="G9">
        <v>-0.15</v>
      </c>
      <c r="H9">
        <v>-0.43</v>
      </c>
      <c r="I9">
        <v>-0.45</v>
      </c>
      <c r="J9">
        <v>-0.26</v>
      </c>
      <c r="K9">
        <v>-0.84</v>
      </c>
      <c r="L9">
        <v>-0.02</v>
      </c>
      <c r="M9">
        <v>1.01</v>
      </c>
    </row>
    <row r="10" spans="3:13">
      <c r="C10">
        <v>6</v>
      </c>
      <c r="D10">
        <v>1.82</v>
      </c>
      <c r="E10">
        <v>-0.72</v>
      </c>
      <c r="F10">
        <v>7.0000000000000007E-2</v>
      </c>
      <c r="G10">
        <v>-0.05</v>
      </c>
      <c r="H10">
        <v>-0.37</v>
      </c>
      <c r="I10">
        <v>-0.45</v>
      </c>
      <c r="J10">
        <v>-0.25</v>
      </c>
      <c r="K10">
        <v>-0.63</v>
      </c>
      <c r="L10">
        <v>0.36</v>
      </c>
      <c r="M10">
        <v>1.1000000000000001</v>
      </c>
    </row>
    <row r="11" spans="3:13">
      <c r="C11">
        <v>7</v>
      </c>
      <c r="D11">
        <v>1.4</v>
      </c>
      <c r="E11">
        <v>-0.53</v>
      </c>
      <c r="F11">
        <v>-0.01</v>
      </c>
      <c r="G11">
        <v>-0.08</v>
      </c>
      <c r="H11">
        <v>-0.37</v>
      </c>
      <c r="I11">
        <v>-0.45</v>
      </c>
      <c r="J11">
        <v>-0.27</v>
      </c>
      <c r="K11">
        <v>-0.56999999999999995</v>
      </c>
      <c r="L11">
        <v>0.37</v>
      </c>
      <c r="M11">
        <v>1.28</v>
      </c>
    </row>
    <row r="12" spans="3:13">
      <c r="C12">
        <v>8</v>
      </c>
      <c r="D12">
        <v>1.57</v>
      </c>
      <c r="E12">
        <v>-0.93</v>
      </c>
      <c r="F12">
        <v>0.21</v>
      </c>
      <c r="G12">
        <v>-0.12</v>
      </c>
      <c r="H12">
        <v>-0.39</v>
      </c>
      <c r="I12">
        <v>-0.42</v>
      </c>
      <c r="J12">
        <v>-0.24</v>
      </c>
      <c r="K12">
        <v>-0.85</v>
      </c>
      <c r="L12">
        <v>-0.03</v>
      </c>
      <c r="M12">
        <v>0.97</v>
      </c>
    </row>
    <row r="13" spans="3:13">
      <c r="C13">
        <v>9</v>
      </c>
      <c r="D13">
        <v>1.57</v>
      </c>
      <c r="E13">
        <v>-0.61</v>
      </c>
      <c r="F13">
        <v>0.06</v>
      </c>
      <c r="G13">
        <v>-0.06</v>
      </c>
      <c r="H13">
        <v>-0.31</v>
      </c>
      <c r="I13">
        <v>-0.41</v>
      </c>
      <c r="J13">
        <v>-0.26</v>
      </c>
      <c r="K13">
        <v>-0.52</v>
      </c>
      <c r="L13">
        <v>0.51</v>
      </c>
      <c r="M13">
        <v>1.52</v>
      </c>
    </row>
    <row r="14" spans="3:13">
      <c r="C14">
        <v>10</v>
      </c>
      <c r="D14">
        <v>1.44</v>
      </c>
      <c r="E14">
        <v>-0.56999999999999995</v>
      </c>
      <c r="F14">
        <v>0.02</v>
      </c>
      <c r="G14">
        <v>-7.0000000000000007E-2</v>
      </c>
      <c r="H14">
        <v>-0.33</v>
      </c>
      <c r="I14">
        <v>-0.45</v>
      </c>
      <c r="J14">
        <v>-0.26</v>
      </c>
      <c r="K14">
        <v>-0.57999999999999996</v>
      </c>
      <c r="L14">
        <v>0.39</v>
      </c>
      <c r="M14">
        <v>1.27</v>
      </c>
    </row>
    <row r="15" spans="3:13">
      <c r="C15">
        <v>11</v>
      </c>
      <c r="D15">
        <v>1.7</v>
      </c>
      <c r="E15">
        <v>-0.84</v>
      </c>
      <c r="F15">
        <v>0.18</v>
      </c>
      <c r="G15">
        <v>-0.1</v>
      </c>
      <c r="H15">
        <v>-0.35</v>
      </c>
      <c r="I15">
        <v>-0.4</v>
      </c>
      <c r="J15">
        <v>-0.25</v>
      </c>
      <c r="K15">
        <v>-0.87</v>
      </c>
      <c r="L15">
        <v>-0.08</v>
      </c>
      <c r="M15">
        <v>0.83</v>
      </c>
    </row>
    <row r="16" spans="3:13">
      <c r="C16">
        <v>12</v>
      </c>
      <c r="D16">
        <v>1.43</v>
      </c>
      <c r="E16">
        <v>0.59</v>
      </c>
      <c r="F16">
        <v>0.03</v>
      </c>
      <c r="G16">
        <v>-0.12</v>
      </c>
      <c r="H16">
        <v>-0.38</v>
      </c>
      <c r="I16">
        <v>-0.47</v>
      </c>
      <c r="J16">
        <v>-0.28999999999999998</v>
      </c>
      <c r="K16">
        <v>-0.59</v>
      </c>
      <c r="L16">
        <v>0.39</v>
      </c>
      <c r="M16">
        <v>1.32</v>
      </c>
    </row>
    <row r="17" spans="3:13">
      <c r="C17">
        <v>13</v>
      </c>
      <c r="D17">
        <v>1.72</v>
      </c>
      <c r="E17">
        <v>0.94</v>
      </c>
      <c r="F17">
        <v>0.23</v>
      </c>
      <c r="G17">
        <v>-0.11</v>
      </c>
      <c r="H17">
        <v>-0.35</v>
      </c>
      <c r="I17">
        <v>-0.39</v>
      </c>
      <c r="J17">
        <v>-0.25</v>
      </c>
      <c r="K17">
        <v>-0.71</v>
      </c>
      <c r="L17">
        <v>0.17</v>
      </c>
      <c r="M17">
        <v>1.33</v>
      </c>
    </row>
    <row r="18" spans="3:13">
      <c r="C18">
        <v>14</v>
      </c>
      <c r="D18">
        <v>1.21</v>
      </c>
      <c r="E18">
        <v>0.43</v>
      </c>
      <c r="F18">
        <v>-0.04</v>
      </c>
      <c r="G18">
        <v>-0.06</v>
      </c>
      <c r="H18">
        <v>-0.32</v>
      </c>
      <c r="I18">
        <v>-0.42</v>
      </c>
      <c r="J18">
        <v>-0.31</v>
      </c>
      <c r="K18">
        <v>-0.54</v>
      </c>
      <c r="L18">
        <v>0.45</v>
      </c>
      <c r="M18">
        <v>1.31</v>
      </c>
    </row>
    <row r="19" spans="3:13">
      <c r="C19">
        <v>15</v>
      </c>
      <c r="D19">
        <v>2.12</v>
      </c>
      <c r="E19">
        <v>1.0900000000000001</v>
      </c>
      <c r="F19">
        <v>0.46</v>
      </c>
      <c r="G19">
        <v>-0.01</v>
      </c>
      <c r="H19">
        <v>-0.33</v>
      </c>
      <c r="I19">
        <v>-0.41</v>
      </c>
      <c r="J19">
        <v>-0.25</v>
      </c>
      <c r="K19">
        <v>-0.69</v>
      </c>
      <c r="L19">
        <v>0.18</v>
      </c>
      <c r="M19">
        <v>1.31</v>
      </c>
    </row>
    <row r="20" spans="3:13">
      <c r="C20">
        <v>16</v>
      </c>
      <c r="D20">
        <v>1.2</v>
      </c>
      <c r="E20">
        <v>0.46</v>
      </c>
      <c r="F20">
        <v>-0.03</v>
      </c>
      <c r="G20">
        <v>-0.08</v>
      </c>
      <c r="H20">
        <v>-0.32</v>
      </c>
      <c r="I20">
        <v>-0.41</v>
      </c>
      <c r="J20">
        <v>-0.26</v>
      </c>
      <c r="K20">
        <v>-0.65</v>
      </c>
      <c r="L20">
        <v>0.26</v>
      </c>
      <c r="M20">
        <v>1.1399999999999999</v>
      </c>
    </row>
    <row r="21" spans="3:13">
      <c r="C21">
        <v>17</v>
      </c>
      <c r="D21">
        <v>1.59</v>
      </c>
      <c r="E21">
        <v>0.89</v>
      </c>
      <c r="F21">
        <v>0.19</v>
      </c>
      <c r="G21">
        <v>-0.1</v>
      </c>
      <c r="H21">
        <v>-0.36</v>
      </c>
      <c r="I21">
        <v>-0.4</v>
      </c>
      <c r="J21">
        <v>-0.22</v>
      </c>
      <c r="K21">
        <v>-0.83</v>
      </c>
      <c r="L21">
        <v>-0.04</v>
      </c>
      <c r="M21">
        <v>1.03</v>
      </c>
    </row>
    <row r="22" spans="3:13">
      <c r="C22">
        <v>18</v>
      </c>
      <c r="D22">
        <v>1.89</v>
      </c>
      <c r="E22">
        <v>0.78</v>
      </c>
      <c r="F22">
        <v>0.13</v>
      </c>
      <c r="G22">
        <v>-0.08</v>
      </c>
      <c r="H22">
        <v>-0.41</v>
      </c>
      <c r="I22">
        <v>-0.48</v>
      </c>
      <c r="J22">
        <v>-0.26</v>
      </c>
      <c r="K22">
        <v>-0.54</v>
      </c>
      <c r="L22">
        <v>0.5</v>
      </c>
      <c r="M22">
        <v>1.62</v>
      </c>
    </row>
    <row r="23" spans="3:13">
      <c r="C23">
        <v>19</v>
      </c>
      <c r="D23">
        <v>1.68</v>
      </c>
      <c r="E23">
        <v>0.68</v>
      </c>
      <c r="F23">
        <v>-7.0000000000000007E-2</v>
      </c>
      <c r="G23">
        <v>-0.12</v>
      </c>
      <c r="H23">
        <v>-0.43</v>
      </c>
      <c r="I23">
        <v>-0.53</v>
      </c>
      <c r="J23">
        <v>-0.31</v>
      </c>
      <c r="K23">
        <v>-0.49</v>
      </c>
      <c r="L23">
        <v>0.62</v>
      </c>
      <c r="M23">
        <v>1.65</v>
      </c>
    </row>
    <row r="24" spans="3:13">
      <c r="C24">
        <v>20</v>
      </c>
      <c r="D24">
        <v>2.46</v>
      </c>
      <c r="E24">
        <v>1.1599999999999999</v>
      </c>
      <c r="F24">
        <v>0.34</v>
      </c>
      <c r="G24">
        <v>-0.09</v>
      </c>
      <c r="H24">
        <v>-0.39</v>
      </c>
      <c r="I24">
        <v>-0.43</v>
      </c>
      <c r="J24">
        <v>-0.21</v>
      </c>
      <c r="K24">
        <v>-0.68</v>
      </c>
      <c r="L24">
        <v>0.19</v>
      </c>
      <c r="M24">
        <v>1.5</v>
      </c>
    </row>
    <row r="25" spans="3:13">
      <c r="C25" s="5" t="s">
        <v>15</v>
      </c>
      <c r="D25" s="5">
        <f>SUBTOTAL(101,D5:D24)</f>
        <v>1.669</v>
      </c>
      <c r="E25" s="5">
        <f t="shared" ref="E25:M25" si="0">SUBTOTAL(101,E5:E24)</f>
        <v>0.13150000000000001</v>
      </c>
      <c r="F25" s="5">
        <f t="shared" si="0"/>
        <v>0.1285</v>
      </c>
      <c r="G25" s="5">
        <f t="shared" si="0"/>
        <v>-9.7000000000000031E-2</v>
      </c>
      <c r="H25" s="5">
        <f t="shared" si="0"/>
        <v>-0.38450000000000001</v>
      </c>
      <c r="I25" s="5">
        <f t="shared" si="0"/>
        <v>-0.45200000000000007</v>
      </c>
      <c r="J25" s="5">
        <f t="shared" si="0"/>
        <v>-0.26849999999999991</v>
      </c>
      <c r="K25" s="5">
        <f t="shared" si="0"/>
        <v>-0.66350000000000009</v>
      </c>
      <c r="L25" s="5">
        <f t="shared" si="0"/>
        <v>0.27400000000000008</v>
      </c>
      <c r="M25" s="5">
        <f t="shared" si="0"/>
        <v>1.294</v>
      </c>
    </row>
    <row r="26" spans="3:13">
      <c r="C26" s="5" t="s">
        <v>13</v>
      </c>
      <c r="D26" s="5">
        <f>STDEV(D5:D24)</f>
        <v>0.29581110615782386</v>
      </c>
      <c r="E26" s="5">
        <f t="shared" ref="E26:M26" si="1">STDEV(E5:E24)</f>
        <v>0.81745609893388793</v>
      </c>
      <c r="F26" s="5">
        <f t="shared" si="1"/>
        <v>0.14034825107192242</v>
      </c>
      <c r="G26" s="5">
        <f t="shared" si="1"/>
        <v>3.6577243428696157E-2</v>
      </c>
      <c r="H26" s="5">
        <f t="shared" si="1"/>
        <v>5.5675280350486314E-2</v>
      </c>
      <c r="I26" s="5">
        <f t="shared" si="1"/>
        <v>4.9161388357766546E-2</v>
      </c>
      <c r="J26" s="5">
        <f t="shared" si="1"/>
        <v>3.8151360602074622E-2</v>
      </c>
      <c r="K26" s="5">
        <f t="shared" si="1"/>
        <v>0.12282957812822561</v>
      </c>
      <c r="L26" s="5">
        <f t="shared" si="1"/>
        <v>0.22070222854382435</v>
      </c>
      <c r="M26" s="5">
        <f t="shared" si="1"/>
        <v>0.23127563869251783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C2:M26"/>
  <sheetViews>
    <sheetView workbookViewId="0">
      <selection activeCell="D26" sqref="D26:M26"/>
    </sheetView>
  </sheetViews>
  <sheetFormatPr baseColWidth="10" defaultRowHeight="15"/>
  <sheetData>
    <row r="2" spans="3:13" ht="21">
      <c r="G2" s="6" t="s">
        <v>22</v>
      </c>
    </row>
    <row r="4" spans="3:13">
      <c r="C4" t="s">
        <v>20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3:13">
      <c r="C5">
        <v>1</v>
      </c>
      <c r="D5">
        <v>2.4700000000000002</v>
      </c>
      <c r="E5">
        <v>0.94</v>
      </c>
      <c r="F5">
        <v>0.21</v>
      </c>
      <c r="G5">
        <v>-7.0000000000000007E-2</v>
      </c>
      <c r="H5">
        <v>-0.41</v>
      </c>
      <c r="I5">
        <v>-0.48</v>
      </c>
      <c r="J5">
        <v>-0.28999999999999998</v>
      </c>
      <c r="K5">
        <v>-0.41</v>
      </c>
      <c r="L5">
        <v>0.76</v>
      </c>
      <c r="M5">
        <v>2.42</v>
      </c>
    </row>
    <row r="6" spans="3:13">
      <c r="C6">
        <v>2</v>
      </c>
      <c r="D6">
        <v>2.34</v>
      </c>
      <c r="E6">
        <v>0.94</v>
      </c>
      <c r="F6">
        <v>0.21</v>
      </c>
      <c r="G6">
        <v>-0.11</v>
      </c>
      <c r="H6">
        <v>-0.47</v>
      </c>
      <c r="I6">
        <v>-0.54</v>
      </c>
      <c r="J6">
        <v>-0.28999999999999998</v>
      </c>
      <c r="K6">
        <v>-0.4</v>
      </c>
      <c r="L6">
        <v>0.86</v>
      </c>
      <c r="M6">
        <v>2.38</v>
      </c>
    </row>
    <row r="7" spans="3:13">
      <c r="C7">
        <v>3</v>
      </c>
      <c r="D7">
        <v>2.5</v>
      </c>
      <c r="E7">
        <v>1.25</v>
      </c>
      <c r="F7">
        <v>0.38</v>
      </c>
      <c r="G7">
        <v>-0.14000000000000001</v>
      </c>
      <c r="H7">
        <v>-0.45</v>
      </c>
      <c r="I7">
        <v>-0.48</v>
      </c>
      <c r="J7">
        <v>-0.24</v>
      </c>
      <c r="K7">
        <v>-0.6</v>
      </c>
      <c r="L7">
        <v>0.44</v>
      </c>
      <c r="M7">
        <v>2.0499999999999998</v>
      </c>
    </row>
    <row r="8" spans="3:13">
      <c r="C8">
        <v>4</v>
      </c>
      <c r="D8">
        <v>2.46</v>
      </c>
      <c r="E8">
        <v>1.04</v>
      </c>
      <c r="F8">
        <v>0.2</v>
      </c>
      <c r="G8">
        <v>-0.12</v>
      </c>
      <c r="H8">
        <v>-0.44</v>
      </c>
      <c r="I8">
        <v>-0.5</v>
      </c>
      <c r="J8">
        <v>-0.27</v>
      </c>
      <c r="K8">
        <v>-0.43</v>
      </c>
      <c r="L8">
        <v>0.73</v>
      </c>
      <c r="M8">
        <v>2.46</v>
      </c>
    </row>
    <row r="9" spans="3:13">
      <c r="C9">
        <v>5</v>
      </c>
      <c r="D9">
        <v>2.54</v>
      </c>
      <c r="E9">
        <v>1.3</v>
      </c>
      <c r="F9">
        <v>0.42</v>
      </c>
      <c r="G9">
        <v>-0.13</v>
      </c>
      <c r="H9">
        <v>-0.46</v>
      </c>
      <c r="I9">
        <v>-0.49</v>
      </c>
      <c r="J9">
        <v>-0.25</v>
      </c>
      <c r="K9">
        <v>-0.68</v>
      </c>
      <c r="L9">
        <v>0.35</v>
      </c>
      <c r="M9">
        <v>2.0499999999999998</v>
      </c>
    </row>
    <row r="10" spans="3:13">
      <c r="C10">
        <v>6</v>
      </c>
      <c r="D10">
        <v>2.61</v>
      </c>
      <c r="E10">
        <v>1.03</v>
      </c>
      <c r="F10">
        <v>0.27</v>
      </c>
      <c r="G10">
        <v>-0.12</v>
      </c>
      <c r="H10">
        <v>-0.48</v>
      </c>
      <c r="I10">
        <v>-0.55000000000000004</v>
      </c>
      <c r="J10">
        <v>-0.28999999999999998</v>
      </c>
      <c r="K10">
        <v>-0.38</v>
      </c>
      <c r="L10">
        <v>0.86</v>
      </c>
      <c r="M10">
        <v>2.6</v>
      </c>
    </row>
    <row r="11" spans="3:13">
      <c r="C11">
        <v>7</v>
      </c>
      <c r="D11">
        <v>2.62</v>
      </c>
      <c r="E11">
        <v>1.23</v>
      </c>
      <c r="F11">
        <v>0.42</v>
      </c>
      <c r="G11">
        <v>-0.12</v>
      </c>
      <c r="H11">
        <v>-0.43</v>
      </c>
      <c r="I11">
        <v>-0.45</v>
      </c>
      <c r="J11">
        <v>-0.16</v>
      </c>
      <c r="K11">
        <v>-0.61</v>
      </c>
      <c r="L11">
        <v>0.33</v>
      </c>
      <c r="M11">
        <v>2.0299999999999998</v>
      </c>
    </row>
    <row r="12" spans="3:13">
      <c r="C12">
        <v>8</v>
      </c>
      <c r="D12">
        <v>2.4</v>
      </c>
      <c r="E12">
        <v>0.87</v>
      </c>
      <c r="F12">
        <v>0.22</v>
      </c>
      <c r="G12">
        <v>-7.0000000000000007E-2</v>
      </c>
      <c r="H12">
        <v>-0.43</v>
      </c>
      <c r="I12">
        <v>-0.51</v>
      </c>
      <c r="J12">
        <v>-0.26</v>
      </c>
      <c r="K12">
        <v>-0.37</v>
      </c>
      <c r="L12">
        <v>0.81</v>
      </c>
      <c r="M12">
        <v>2.4500000000000002</v>
      </c>
    </row>
    <row r="13" spans="3:13">
      <c r="C13">
        <v>9</v>
      </c>
      <c r="D13">
        <v>2.74</v>
      </c>
      <c r="E13">
        <v>1.1299999999999999</v>
      </c>
      <c r="F13">
        <v>1.02</v>
      </c>
      <c r="G13">
        <v>-0.31</v>
      </c>
      <c r="H13">
        <v>-0.01</v>
      </c>
      <c r="I13">
        <v>-0.33</v>
      </c>
      <c r="J13">
        <v>-0.14000000000000001</v>
      </c>
      <c r="K13">
        <v>-0.4</v>
      </c>
      <c r="L13">
        <v>0.7</v>
      </c>
      <c r="M13">
        <v>2.82</v>
      </c>
    </row>
    <row r="14" spans="3:13">
      <c r="C14">
        <v>10</v>
      </c>
      <c r="D14">
        <v>2.4700000000000002</v>
      </c>
      <c r="E14">
        <v>1</v>
      </c>
      <c r="F14">
        <v>-0.28999999999999998</v>
      </c>
      <c r="G14">
        <v>-0.09</v>
      </c>
      <c r="H14">
        <v>-0.44</v>
      </c>
      <c r="I14">
        <v>-0.51</v>
      </c>
      <c r="J14">
        <v>-0.26</v>
      </c>
      <c r="K14">
        <v>-0.42</v>
      </c>
      <c r="L14">
        <v>0.74</v>
      </c>
      <c r="M14">
        <v>2.42</v>
      </c>
    </row>
    <row r="15" spans="3:13">
      <c r="C15">
        <v>11</v>
      </c>
      <c r="D15">
        <v>2.64</v>
      </c>
      <c r="E15">
        <v>1.26</v>
      </c>
      <c r="F15">
        <v>-0.38</v>
      </c>
      <c r="G15">
        <v>-0.15</v>
      </c>
      <c r="H15">
        <v>-0.45</v>
      </c>
      <c r="I15">
        <v>-0.38</v>
      </c>
      <c r="J15">
        <v>-0.08</v>
      </c>
      <c r="K15">
        <v>-0.08</v>
      </c>
      <c r="L15">
        <v>0.75</v>
      </c>
      <c r="M15">
        <v>2.61</v>
      </c>
    </row>
    <row r="16" spans="3:13">
      <c r="C16">
        <v>12</v>
      </c>
      <c r="D16">
        <v>2.39</v>
      </c>
      <c r="E16">
        <v>0.93</v>
      </c>
      <c r="F16">
        <v>-0.24</v>
      </c>
      <c r="G16">
        <v>-0.11</v>
      </c>
      <c r="H16">
        <v>-0.4</v>
      </c>
      <c r="I16">
        <v>-0.47</v>
      </c>
      <c r="J16">
        <v>-0.25</v>
      </c>
      <c r="K16">
        <v>-0.35</v>
      </c>
      <c r="L16">
        <v>0.85</v>
      </c>
      <c r="M16">
        <v>2.59</v>
      </c>
    </row>
    <row r="17" spans="3:13">
      <c r="C17">
        <v>13</v>
      </c>
      <c r="D17">
        <v>2.67</v>
      </c>
      <c r="E17">
        <v>1.4</v>
      </c>
      <c r="F17">
        <v>-0.63</v>
      </c>
      <c r="G17">
        <v>-0.1</v>
      </c>
      <c r="H17">
        <v>-0.55000000000000004</v>
      </c>
      <c r="I17">
        <v>-0.48</v>
      </c>
      <c r="J17">
        <v>-0.21</v>
      </c>
      <c r="K17">
        <v>-0.72</v>
      </c>
      <c r="L17">
        <v>0.42</v>
      </c>
      <c r="M17">
        <v>2.29</v>
      </c>
    </row>
    <row r="18" spans="3:13">
      <c r="C18">
        <v>14</v>
      </c>
      <c r="D18">
        <v>2.82</v>
      </c>
      <c r="E18">
        <v>1.1599999999999999</v>
      </c>
      <c r="F18">
        <v>0.48</v>
      </c>
      <c r="G18">
        <v>-7.0000000000000007E-2</v>
      </c>
      <c r="H18">
        <v>-0.46</v>
      </c>
      <c r="I18">
        <v>-0.51</v>
      </c>
      <c r="J18">
        <v>-0.34</v>
      </c>
      <c r="K18">
        <v>-0.46</v>
      </c>
      <c r="L18">
        <v>1.05</v>
      </c>
      <c r="M18">
        <v>2.84</v>
      </c>
    </row>
    <row r="19" spans="3:13">
      <c r="C19">
        <v>15</v>
      </c>
      <c r="D19">
        <v>2.69</v>
      </c>
      <c r="E19">
        <v>1.42</v>
      </c>
      <c r="F19">
        <v>0.64</v>
      </c>
      <c r="G19">
        <v>-0.05</v>
      </c>
      <c r="H19">
        <v>-0.35</v>
      </c>
      <c r="I19">
        <v>-0.23</v>
      </c>
      <c r="J19">
        <v>-0.18</v>
      </c>
      <c r="K19">
        <v>-0.11</v>
      </c>
      <c r="L19">
        <v>0.94</v>
      </c>
      <c r="M19">
        <v>2.96</v>
      </c>
    </row>
    <row r="20" spans="3:13">
      <c r="C20">
        <v>16</v>
      </c>
      <c r="D20">
        <v>2.67</v>
      </c>
      <c r="E20">
        <v>1.18</v>
      </c>
      <c r="F20">
        <v>0.47</v>
      </c>
      <c r="G20">
        <v>-0.08</v>
      </c>
      <c r="H20">
        <v>-0.53</v>
      </c>
      <c r="I20">
        <v>-0.62</v>
      </c>
      <c r="J20">
        <v>-0.32</v>
      </c>
      <c r="K20">
        <v>-0.47</v>
      </c>
      <c r="L20">
        <v>0.79</v>
      </c>
      <c r="M20">
        <v>2.54</v>
      </c>
    </row>
    <row r="21" spans="3:13">
      <c r="C21">
        <v>17</v>
      </c>
      <c r="D21">
        <v>2.74</v>
      </c>
      <c r="E21">
        <v>1.37</v>
      </c>
      <c r="F21">
        <v>0.59</v>
      </c>
      <c r="G21">
        <v>-0.05</v>
      </c>
      <c r="H21">
        <v>-0.44</v>
      </c>
      <c r="I21">
        <v>-0.28000000000000003</v>
      </c>
      <c r="J21">
        <v>-0.06</v>
      </c>
      <c r="K21">
        <v>-0.45</v>
      </c>
      <c r="L21">
        <v>0.69</v>
      </c>
      <c r="M21">
        <v>2.56</v>
      </c>
    </row>
    <row r="22" spans="3:13">
      <c r="C22">
        <v>18</v>
      </c>
      <c r="D22">
        <v>2.68</v>
      </c>
      <c r="E22">
        <v>1.17</v>
      </c>
      <c r="F22">
        <v>0.5</v>
      </c>
      <c r="G22">
        <v>-7.0000000000000007E-2</v>
      </c>
      <c r="H22">
        <v>-0.5</v>
      </c>
      <c r="I22">
        <v>-0.41</v>
      </c>
      <c r="J22">
        <v>-0.26</v>
      </c>
      <c r="K22">
        <v>-0.51</v>
      </c>
      <c r="L22">
        <v>0.77</v>
      </c>
      <c r="M22">
        <v>2.46</v>
      </c>
    </row>
    <row r="23" spans="3:13">
      <c r="C23">
        <v>19</v>
      </c>
      <c r="D23">
        <v>2.63</v>
      </c>
      <c r="E23">
        <v>1.28</v>
      </c>
      <c r="F23">
        <v>0.37</v>
      </c>
      <c r="G23">
        <v>-0.11</v>
      </c>
      <c r="H23">
        <v>-0.27</v>
      </c>
      <c r="I23">
        <v>-0.12</v>
      </c>
      <c r="J23">
        <v>-0.28999999999999998</v>
      </c>
      <c r="K23">
        <v>-0.04</v>
      </c>
      <c r="L23">
        <v>0.73</v>
      </c>
      <c r="M23">
        <v>2.61</v>
      </c>
    </row>
    <row r="24" spans="3:13">
      <c r="C24">
        <v>20</v>
      </c>
      <c r="D24">
        <v>2.64</v>
      </c>
      <c r="E24">
        <v>1.28</v>
      </c>
      <c r="F24">
        <v>0.34</v>
      </c>
      <c r="G24">
        <v>-0.2</v>
      </c>
      <c r="H24">
        <v>-0.49</v>
      </c>
      <c r="I24">
        <v>-0.51</v>
      </c>
      <c r="J24">
        <v>-0.2</v>
      </c>
      <c r="K24">
        <v>-0.57999999999999996</v>
      </c>
      <c r="L24">
        <v>0.33</v>
      </c>
      <c r="M24">
        <v>2.0099999999999998</v>
      </c>
    </row>
    <row r="25" spans="3:13">
      <c r="C25" s="5" t="s">
        <v>23</v>
      </c>
      <c r="D25" s="5">
        <f>SUBTOTAL(101,D5:D24)</f>
        <v>2.5860000000000003</v>
      </c>
      <c r="E25" s="5">
        <f t="shared" ref="E25:M25" si="0">SUBTOTAL(101,E5:E24)</f>
        <v>1.159</v>
      </c>
      <c r="F25" s="5">
        <f t="shared" si="0"/>
        <v>0.26</v>
      </c>
      <c r="G25" s="5">
        <f t="shared" si="0"/>
        <v>-0.11350000000000005</v>
      </c>
      <c r="H25" s="5">
        <f t="shared" si="0"/>
        <v>-0.42300000000000004</v>
      </c>
      <c r="I25" s="5">
        <f t="shared" si="0"/>
        <v>-0.4425</v>
      </c>
      <c r="J25" s="5">
        <f t="shared" si="0"/>
        <v>-0.23200000000000004</v>
      </c>
      <c r="K25" s="5">
        <f t="shared" si="0"/>
        <v>-0.42349999999999993</v>
      </c>
      <c r="L25" s="5">
        <f t="shared" si="0"/>
        <v>0.69500000000000006</v>
      </c>
      <c r="M25" s="5">
        <f t="shared" si="0"/>
        <v>2.4575</v>
      </c>
    </row>
    <row r="26" spans="3:13">
      <c r="C26" s="5" t="s">
        <v>24</v>
      </c>
      <c r="D26" s="5">
        <f>STDEV(D5:D24)</f>
        <v>0.13204464954584041</v>
      </c>
      <c r="E26" s="5">
        <f t="shared" ref="E26:M26" si="1">STDEV(E5:E24)</f>
        <v>0.16745462857615814</v>
      </c>
      <c r="F26" s="5">
        <f t="shared" si="1"/>
        <v>0.38590972492212949</v>
      </c>
      <c r="G26" s="5">
        <f t="shared" si="1"/>
        <v>5.8962521548593973E-2</v>
      </c>
      <c r="H26" s="5">
        <f t="shared" si="1"/>
        <v>0.11439083511319736</v>
      </c>
      <c r="I26" s="5">
        <f t="shared" si="1"/>
        <v>0.12021362563983205</v>
      </c>
      <c r="J26" s="5">
        <f t="shared" si="1"/>
        <v>7.5365774725667092E-2</v>
      </c>
      <c r="K26" s="5">
        <f t="shared" si="1"/>
        <v>0.18218772851389492</v>
      </c>
      <c r="L26" s="5">
        <f t="shared" si="1"/>
        <v>0.20904544960366864</v>
      </c>
      <c r="M26" s="5">
        <f t="shared" si="1"/>
        <v>0.26989032860346035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M29"/>
  <sheetViews>
    <sheetView tabSelected="1" topLeftCell="A7" workbookViewId="0">
      <selection activeCell="P29" sqref="P29"/>
    </sheetView>
  </sheetViews>
  <sheetFormatPr baseColWidth="10" defaultRowHeight="15"/>
  <sheetData>
    <row r="1" spans="1:13">
      <c r="A1">
        <f>2.09/SQRT(20)</f>
        <v>0.46733820729745601</v>
      </c>
    </row>
    <row r="2" spans="1:13" ht="21">
      <c r="G2" s="6" t="s">
        <v>25</v>
      </c>
    </row>
    <row r="4" spans="1:13">
      <c r="C4" t="s">
        <v>20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1:13">
      <c r="C5">
        <v>1</v>
      </c>
      <c r="D5">
        <v>4.33</v>
      </c>
      <c r="E5">
        <v>1.17</v>
      </c>
      <c r="F5">
        <v>0.27</v>
      </c>
      <c r="G5">
        <v>0.03</v>
      </c>
      <c r="H5">
        <v>-0.21</v>
      </c>
      <c r="I5">
        <v>-0.23</v>
      </c>
      <c r="J5">
        <v>-0.11</v>
      </c>
      <c r="K5">
        <v>-0.24</v>
      </c>
      <c r="L5">
        <v>1.27</v>
      </c>
      <c r="M5">
        <v>3.84</v>
      </c>
    </row>
    <row r="6" spans="1:13">
      <c r="C6">
        <v>2</v>
      </c>
      <c r="D6">
        <v>3.54</v>
      </c>
      <c r="E6">
        <v>1.31</v>
      </c>
      <c r="F6">
        <v>0.32</v>
      </c>
      <c r="G6">
        <v>-0.08</v>
      </c>
      <c r="H6">
        <v>-0.37</v>
      </c>
      <c r="I6">
        <v>-0.37</v>
      </c>
      <c r="J6">
        <v>-0.19</v>
      </c>
      <c r="K6">
        <v>-0.21</v>
      </c>
      <c r="L6">
        <v>1.3</v>
      </c>
      <c r="M6">
        <v>3.96</v>
      </c>
    </row>
    <row r="7" spans="1:13">
      <c r="C7">
        <v>3</v>
      </c>
      <c r="D7">
        <v>3.18</v>
      </c>
      <c r="E7">
        <v>1.44</v>
      </c>
      <c r="F7">
        <v>0.42</v>
      </c>
      <c r="G7">
        <v>-0.11</v>
      </c>
      <c r="H7">
        <v>-0.3</v>
      </c>
      <c r="I7">
        <v>-0.2</v>
      </c>
      <c r="J7">
        <v>-0.04</v>
      </c>
      <c r="K7">
        <v>-0.28999999999999998</v>
      </c>
      <c r="L7">
        <v>0.9</v>
      </c>
      <c r="M7">
        <v>3.81</v>
      </c>
    </row>
    <row r="8" spans="1:13">
      <c r="C8">
        <v>4</v>
      </c>
      <c r="D8">
        <v>3.81</v>
      </c>
      <c r="E8">
        <v>1.23</v>
      </c>
      <c r="F8">
        <v>0.35</v>
      </c>
      <c r="G8">
        <v>-0.08</v>
      </c>
      <c r="H8">
        <v>-0.4</v>
      </c>
      <c r="I8">
        <v>-0.4</v>
      </c>
      <c r="J8">
        <v>-0.18</v>
      </c>
      <c r="K8">
        <v>-0.2</v>
      </c>
      <c r="L8">
        <v>1.22</v>
      </c>
      <c r="M8">
        <v>3.47</v>
      </c>
    </row>
    <row r="9" spans="1:13">
      <c r="C9">
        <v>5</v>
      </c>
      <c r="D9">
        <v>3.26</v>
      </c>
      <c r="E9">
        <v>1.26</v>
      </c>
      <c r="F9">
        <v>0.3</v>
      </c>
      <c r="G9">
        <v>-0.08</v>
      </c>
      <c r="H9">
        <v>-0.41</v>
      </c>
      <c r="I9">
        <v>-0.4</v>
      </c>
      <c r="J9">
        <v>-0.2</v>
      </c>
      <c r="K9">
        <v>-0.21</v>
      </c>
      <c r="L9">
        <v>1.33</v>
      </c>
      <c r="M9">
        <v>3.78</v>
      </c>
    </row>
    <row r="10" spans="1:13">
      <c r="C10">
        <v>6</v>
      </c>
      <c r="D10">
        <v>4.6100000000000003</v>
      </c>
      <c r="E10">
        <v>1.56</v>
      </c>
      <c r="F10">
        <v>0.43</v>
      </c>
      <c r="G10">
        <v>-0.09</v>
      </c>
      <c r="H10">
        <v>-0.26</v>
      </c>
      <c r="I10">
        <v>-0.21</v>
      </c>
      <c r="J10">
        <v>-0.06</v>
      </c>
      <c r="K10">
        <v>-0.56000000000000005</v>
      </c>
      <c r="L10">
        <v>0.59</v>
      </c>
      <c r="M10">
        <v>2.92</v>
      </c>
    </row>
    <row r="11" spans="1:13">
      <c r="C11">
        <v>7</v>
      </c>
      <c r="D11">
        <v>2.85</v>
      </c>
      <c r="E11">
        <v>1.31</v>
      </c>
      <c r="F11">
        <v>0.33</v>
      </c>
      <c r="G11">
        <v>-7.0000000000000007E-2</v>
      </c>
      <c r="H11">
        <v>-0.38</v>
      </c>
      <c r="I11">
        <v>-0.37</v>
      </c>
      <c r="J11">
        <v>-0.2</v>
      </c>
      <c r="K11">
        <v>-0.19</v>
      </c>
      <c r="L11">
        <v>1.33</v>
      </c>
      <c r="M11">
        <v>3.26</v>
      </c>
    </row>
    <row r="12" spans="1:13">
      <c r="C12">
        <v>8</v>
      </c>
      <c r="D12">
        <v>3.21</v>
      </c>
      <c r="E12">
        <v>1.43</v>
      </c>
      <c r="F12">
        <v>0.41</v>
      </c>
      <c r="G12">
        <v>-0.02</v>
      </c>
      <c r="H12">
        <v>-0.1</v>
      </c>
      <c r="I12">
        <v>0.1</v>
      </c>
      <c r="J12">
        <v>0.44</v>
      </c>
      <c r="K12">
        <v>0.11</v>
      </c>
      <c r="L12">
        <v>1.19</v>
      </c>
      <c r="M12">
        <v>3.74</v>
      </c>
    </row>
    <row r="13" spans="1:13">
      <c r="C13">
        <v>9</v>
      </c>
      <c r="D13">
        <v>3.44</v>
      </c>
      <c r="E13">
        <v>1.29</v>
      </c>
      <c r="F13">
        <v>0.32</v>
      </c>
      <c r="G13">
        <v>-0.08</v>
      </c>
      <c r="H13">
        <v>-0.37</v>
      </c>
      <c r="I13">
        <v>-0.4</v>
      </c>
      <c r="J13">
        <v>-0.22</v>
      </c>
      <c r="K13">
        <v>-0.17</v>
      </c>
      <c r="L13">
        <v>1.39</v>
      </c>
      <c r="M13">
        <v>4.03</v>
      </c>
    </row>
    <row r="14" spans="1:13">
      <c r="C14">
        <v>10</v>
      </c>
      <c r="D14">
        <v>4.1399999999999997</v>
      </c>
      <c r="E14">
        <v>1.43</v>
      </c>
      <c r="F14">
        <v>0.38</v>
      </c>
      <c r="G14">
        <v>-7.0000000000000007E-2</v>
      </c>
      <c r="H14">
        <v>-0.24</v>
      </c>
      <c r="I14">
        <v>-0.21</v>
      </c>
      <c r="J14">
        <v>-7.0000000000000007E-2</v>
      </c>
      <c r="K14">
        <v>-0.49</v>
      </c>
      <c r="L14">
        <v>0.65</v>
      </c>
      <c r="M14">
        <v>2.81</v>
      </c>
    </row>
    <row r="15" spans="1:13">
      <c r="C15">
        <v>11</v>
      </c>
      <c r="D15">
        <v>3.17</v>
      </c>
      <c r="E15">
        <v>1.38</v>
      </c>
      <c r="F15">
        <v>0.4</v>
      </c>
      <c r="G15">
        <v>-0.04</v>
      </c>
      <c r="H15">
        <v>-0.19</v>
      </c>
      <c r="I15">
        <v>-0.06</v>
      </c>
      <c r="J15">
        <v>0.18</v>
      </c>
      <c r="K15">
        <v>-7.0000000000000007E-2</v>
      </c>
      <c r="L15">
        <v>1.1499999999999999</v>
      </c>
      <c r="M15">
        <v>3.74</v>
      </c>
    </row>
    <row r="16" spans="1:13">
      <c r="C16">
        <v>12</v>
      </c>
      <c r="D16">
        <v>3.45</v>
      </c>
      <c r="E16">
        <v>1.34</v>
      </c>
      <c r="F16">
        <v>0.3</v>
      </c>
      <c r="G16">
        <v>-0.11</v>
      </c>
      <c r="H16">
        <v>-0.45</v>
      </c>
      <c r="I16">
        <v>-0.48</v>
      </c>
      <c r="J16">
        <v>-0.24</v>
      </c>
      <c r="K16">
        <v>-0.26</v>
      </c>
      <c r="L16">
        <v>1.33</v>
      </c>
      <c r="M16">
        <v>4.08</v>
      </c>
    </row>
    <row r="17" spans="3:13">
      <c r="C17">
        <v>13</v>
      </c>
      <c r="D17">
        <v>3.13</v>
      </c>
      <c r="E17">
        <v>1.38</v>
      </c>
      <c r="F17">
        <v>0.35</v>
      </c>
      <c r="G17">
        <v>-0.04</v>
      </c>
      <c r="H17">
        <v>-0.11</v>
      </c>
      <c r="I17">
        <v>-0.08</v>
      </c>
      <c r="J17">
        <v>0.44</v>
      </c>
      <c r="K17">
        <v>-0.14000000000000001</v>
      </c>
      <c r="L17">
        <v>1.28</v>
      </c>
      <c r="M17">
        <v>3.78</v>
      </c>
    </row>
    <row r="18" spans="3:13">
      <c r="C18">
        <v>14</v>
      </c>
      <c r="D18">
        <v>4.0999999999999996</v>
      </c>
      <c r="E18">
        <v>1.23</v>
      </c>
      <c r="F18">
        <v>0.24</v>
      </c>
      <c r="G18">
        <v>-0.1</v>
      </c>
      <c r="H18">
        <v>-0.38</v>
      </c>
      <c r="I18">
        <v>-0.4</v>
      </c>
      <c r="J18">
        <v>-0.22</v>
      </c>
      <c r="K18">
        <v>-0.18</v>
      </c>
      <c r="L18">
        <v>1.42</v>
      </c>
      <c r="M18">
        <v>4.13</v>
      </c>
    </row>
    <row r="19" spans="3:13">
      <c r="C19">
        <v>15</v>
      </c>
      <c r="D19">
        <v>2.93</v>
      </c>
      <c r="E19">
        <v>1.26</v>
      </c>
      <c r="F19">
        <v>0.28999999999999998</v>
      </c>
      <c r="G19">
        <v>-0.1</v>
      </c>
      <c r="H19">
        <v>-0.45</v>
      </c>
      <c r="I19">
        <v>-0.44</v>
      </c>
      <c r="J19">
        <v>-0.23</v>
      </c>
      <c r="K19">
        <v>-0.16</v>
      </c>
      <c r="L19">
        <v>1.45</v>
      </c>
      <c r="M19">
        <v>3.69</v>
      </c>
    </row>
    <row r="20" spans="3:13">
      <c r="C20">
        <v>16</v>
      </c>
      <c r="D20">
        <v>2.91</v>
      </c>
      <c r="E20">
        <v>1.36</v>
      </c>
      <c r="F20">
        <v>0.43</v>
      </c>
      <c r="G20">
        <v>-0.03</v>
      </c>
      <c r="H20">
        <v>-0.14000000000000001</v>
      </c>
      <c r="I20">
        <v>-0.08</v>
      </c>
      <c r="J20">
        <v>0.49</v>
      </c>
      <c r="K20">
        <v>-0.19</v>
      </c>
      <c r="L20">
        <v>1.2</v>
      </c>
      <c r="M20">
        <v>3.51</v>
      </c>
    </row>
    <row r="21" spans="3:13">
      <c r="C21">
        <v>17</v>
      </c>
      <c r="D21">
        <v>3.65</v>
      </c>
      <c r="E21">
        <v>1.32</v>
      </c>
      <c r="F21">
        <v>0.33</v>
      </c>
      <c r="G21">
        <v>-0.08</v>
      </c>
      <c r="H21">
        <v>-0.4</v>
      </c>
      <c r="I21">
        <v>-0.39</v>
      </c>
      <c r="J21">
        <v>-0.2</v>
      </c>
      <c r="K21">
        <v>-0.23</v>
      </c>
      <c r="L21">
        <v>1.31</v>
      </c>
      <c r="M21">
        <v>3.68</v>
      </c>
    </row>
    <row r="22" spans="3:13">
      <c r="C22">
        <v>18</v>
      </c>
      <c r="D22">
        <v>2.79</v>
      </c>
      <c r="E22">
        <v>1.43</v>
      </c>
      <c r="F22">
        <v>0.42</v>
      </c>
      <c r="G22">
        <v>-0.03</v>
      </c>
      <c r="H22">
        <v>-0.19</v>
      </c>
      <c r="I22">
        <v>-0.03</v>
      </c>
      <c r="J22">
        <v>0.28000000000000003</v>
      </c>
      <c r="K22">
        <v>-0.02</v>
      </c>
      <c r="L22">
        <v>1.25</v>
      </c>
      <c r="M22">
        <v>3.42</v>
      </c>
    </row>
    <row r="23" spans="3:13">
      <c r="C23">
        <v>19</v>
      </c>
      <c r="D23">
        <v>2.93</v>
      </c>
      <c r="E23">
        <v>1.27</v>
      </c>
      <c r="F23">
        <v>0.28000000000000003</v>
      </c>
      <c r="G23">
        <v>-0.08</v>
      </c>
      <c r="H23">
        <v>-0.44</v>
      </c>
      <c r="I23">
        <v>-0.41</v>
      </c>
      <c r="J23">
        <v>-0.21</v>
      </c>
      <c r="K23">
        <v>-0.17</v>
      </c>
      <c r="L23">
        <v>1.47</v>
      </c>
      <c r="M23">
        <v>3.71</v>
      </c>
    </row>
    <row r="24" spans="3:13">
      <c r="C24">
        <v>20</v>
      </c>
      <c r="D24">
        <v>3.27</v>
      </c>
      <c r="E24">
        <v>1.49</v>
      </c>
      <c r="F24">
        <v>0.46</v>
      </c>
      <c r="G24">
        <v>-0.05</v>
      </c>
      <c r="H24">
        <v>-0.16</v>
      </c>
      <c r="I24">
        <v>-0.05</v>
      </c>
      <c r="J24">
        <v>0.36</v>
      </c>
      <c r="K24">
        <v>-0.02</v>
      </c>
      <c r="L24">
        <v>1.1100000000000001</v>
      </c>
      <c r="M24">
        <v>3.57</v>
      </c>
    </row>
    <row r="25" spans="3:13">
      <c r="C25" s="5" t="s">
        <v>26</v>
      </c>
      <c r="D25" s="5">
        <f>SUBTOTAL(101,D5:D24)</f>
        <v>3.4350000000000009</v>
      </c>
      <c r="E25" s="5">
        <f t="shared" ref="E25:M25" si="0">SUBTOTAL(101,E5:E24)</f>
        <v>1.3444999999999998</v>
      </c>
      <c r="F25" s="5">
        <f t="shared" si="0"/>
        <v>0.35149999999999998</v>
      </c>
      <c r="G25" s="5">
        <f t="shared" si="0"/>
        <v>-6.5500000000000017E-2</v>
      </c>
      <c r="H25" s="5">
        <f t="shared" si="0"/>
        <v>-0.29750000000000004</v>
      </c>
      <c r="I25" s="5">
        <f t="shared" si="0"/>
        <v>-0.2555</v>
      </c>
      <c r="J25" s="5">
        <f t="shared" si="0"/>
        <v>-9.0000000000000028E-3</v>
      </c>
      <c r="K25" s="5">
        <f t="shared" si="0"/>
        <v>-0.19449999999999998</v>
      </c>
      <c r="L25" s="5">
        <f t="shared" si="0"/>
        <v>1.2069999999999999</v>
      </c>
      <c r="M25" s="5">
        <f t="shared" si="0"/>
        <v>3.6464999999999996</v>
      </c>
    </row>
    <row r="26" spans="3:13">
      <c r="C26" s="5" t="s">
        <v>24</v>
      </c>
      <c r="D26" s="5">
        <f>STDEV(D5:D24)</f>
        <v>0.52313327274474331</v>
      </c>
      <c r="E26" s="5">
        <f t="shared" ref="E26:M26" si="1">STDEV(E5:E24)</f>
        <v>9.8380303976592157E-2</v>
      </c>
      <c r="F26" s="5">
        <f t="shared" si="1"/>
        <v>6.335156708899678E-2</v>
      </c>
      <c r="G26" s="5">
        <f t="shared" si="1"/>
        <v>3.5165024489802646E-2</v>
      </c>
      <c r="H26" s="5">
        <f t="shared" si="1"/>
        <v>0.12095562474682479</v>
      </c>
      <c r="I26" s="5">
        <f t="shared" si="1"/>
        <v>0.17218334781028594</v>
      </c>
      <c r="J26" s="5">
        <f t="shared" si="1"/>
        <v>0.26439404404470951</v>
      </c>
      <c r="K26" s="5">
        <f t="shared" si="1"/>
        <v>0.14741545302129519</v>
      </c>
      <c r="L26" s="5">
        <f t="shared" si="1"/>
        <v>0.23855044705360326</v>
      </c>
      <c r="M26" s="5">
        <f t="shared" si="1"/>
        <v>0.34604950969174708</v>
      </c>
    </row>
    <row r="27" spans="3:13">
      <c r="C27" s="5" t="s">
        <v>32</v>
      </c>
      <c r="D27" s="5">
        <f>D26*$A$1</f>
        <v>0.24448016586217944</v>
      </c>
      <c r="E27" s="5">
        <f t="shared" ref="E27:M27" si="2">E26*$A$1</f>
        <v>4.5976874893799362E-2</v>
      </c>
      <c r="F27" s="5">
        <f t="shared" si="2"/>
        <v>2.960660779285627E-2</v>
      </c>
      <c r="G27" s="5">
        <f t="shared" si="2"/>
        <v>1.6433959504635505E-2</v>
      </c>
      <c r="H27" s="5">
        <f t="shared" si="2"/>
        <v>5.6527184831724905E-2</v>
      </c>
      <c r="I27" s="5">
        <f t="shared" si="2"/>
        <v>8.0467857092133374E-2</v>
      </c>
      <c r="J27" s="5">
        <f t="shared" si="2"/>
        <v>0.12356143856397916</v>
      </c>
      <c r="K27" s="5">
        <f t="shared" si="2"/>
        <v>6.8892873542914443E-2</v>
      </c>
      <c r="L27" s="5">
        <f t="shared" si="2"/>
        <v>0.11148373827603765</v>
      </c>
      <c r="M27" s="5">
        <f t="shared" si="2"/>
        <v>0.1617221574955047</v>
      </c>
    </row>
    <row r="28" spans="3:13">
      <c r="C28" s="5" t="s">
        <v>33</v>
      </c>
      <c r="D28" s="5">
        <v>0.25</v>
      </c>
      <c r="E28" s="5">
        <v>0.05</v>
      </c>
      <c r="F28" s="9">
        <v>0.03</v>
      </c>
      <c r="G28" s="5">
        <v>1.7000000000000001E-2</v>
      </c>
      <c r="H28" s="5">
        <v>0.06</v>
      </c>
      <c r="I28" s="5">
        <v>0.09</v>
      </c>
      <c r="J28" s="5">
        <v>0.13</v>
      </c>
      <c r="K28" s="5">
        <v>7.0000000000000007E-2</v>
      </c>
      <c r="L28" s="5">
        <v>0.12</v>
      </c>
      <c r="M28" s="5">
        <v>0.17</v>
      </c>
    </row>
    <row r="29" spans="3:13">
      <c r="C29" s="5" t="s">
        <v>34</v>
      </c>
      <c r="D29" s="5">
        <v>3.44</v>
      </c>
      <c r="E29" s="5">
        <v>1.34</v>
      </c>
      <c r="F29" s="5">
        <v>0.35199999999999998</v>
      </c>
      <c r="G29" s="5">
        <v>-6.6000000000000003E-2</v>
      </c>
      <c r="H29" s="10">
        <v>-0.3</v>
      </c>
      <c r="I29" s="5">
        <v>-0.26</v>
      </c>
      <c r="J29" s="5">
        <v>-0.01</v>
      </c>
      <c r="K29" s="10">
        <v>-0.2</v>
      </c>
      <c r="L29" s="5">
        <v>1.21</v>
      </c>
      <c r="M29" s="5">
        <v>3.65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C2:M12"/>
  <sheetViews>
    <sheetView topLeftCell="A7" workbookViewId="0">
      <selection activeCell="R21" sqref="R21"/>
    </sheetView>
  </sheetViews>
  <sheetFormatPr baseColWidth="10" defaultRowHeight="15"/>
  <sheetData>
    <row r="2" spans="3:13">
      <c r="F2" t="s">
        <v>23</v>
      </c>
    </row>
    <row r="3" spans="3:13">
      <c r="C3" t="s">
        <v>27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</row>
    <row r="4" spans="3:13">
      <c r="C4" t="s">
        <v>28</v>
      </c>
      <c r="D4">
        <v>1.669</v>
      </c>
      <c r="E4">
        <v>0.13150000000000001</v>
      </c>
      <c r="F4">
        <v>0.1285</v>
      </c>
      <c r="G4">
        <v>-9.7000000000000031E-2</v>
      </c>
      <c r="H4">
        <v>-0.38450000000000001</v>
      </c>
      <c r="I4">
        <v>-0.45200000000000007</v>
      </c>
      <c r="J4">
        <v>-0.26849999999999991</v>
      </c>
      <c r="K4">
        <v>-0.66350000000000009</v>
      </c>
      <c r="L4">
        <v>0.27400000000000008</v>
      </c>
      <c r="M4">
        <v>1.294</v>
      </c>
    </row>
    <row r="5" spans="3:13">
      <c r="C5" t="s">
        <v>29</v>
      </c>
      <c r="D5">
        <v>2.5860000000000003</v>
      </c>
      <c r="E5">
        <v>1.159</v>
      </c>
      <c r="F5">
        <v>0.26</v>
      </c>
      <c r="G5">
        <v>-0.11350000000000005</v>
      </c>
      <c r="H5">
        <v>-0.42300000000000004</v>
      </c>
      <c r="I5">
        <v>-0.4425</v>
      </c>
      <c r="J5">
        <v>-0.23200000000000004</v>
      </c>
      <c r="K5">
        <v>-0.42349999999999993</v>
      </c>
      <c r="L5">
        <v>0.69500000000000006</v>
      </c>
      <c r="M5">
        <v>2.4575</v>
      </c>
    </row>
    <row r="6" spans="3:13">
      <c r="C6" t="s">
        <v>30</v>
      </c>
      <c r="D6">
        <v>3.4350000000000009</v>
      </c>
      <c r="E6">
        <v>1.3444999999999998</v>
      </c>
      <c r="F6">
        <v>0.35149999999999998</v>
      </c>
      <c r="G6">
        <v>-6.5500000000000017E-2</v>
      </c>
      <c r="H6">
        <v>-0.29750000000000004</v>
      </c>
      <c r="I6">
        <v>-0.2555</v>
      </c>
      <c r="J6">
        <v>-9.0000000000000028E-3</v>
      </c>
      <c r="K6">
        <v>-0.19449999999999998</v>
      </c>
      <c r="L6">
        <v>1.2069999999999999</v>
      </c>
      <c r="M6">
        <v>3.6464999999999996</v>
      </c>
    </row>
    <row r="9" spans="3:13">
      <c r="F9" t="s">
        <v>24</v>
      </c>
    </row>
    <row r="10" spans="3:13">
      <c r="C10" t="s">
        <v>28</v>
      </c>
      <c r="D10">
        <v>0.29581110615782386</v>
      </c>
      <c r="E10">
        <v>0.81745609893388793</v>
      </c>
      <c r="F10">
        <v>0.14034825107192242</v>
      </c>
      <c r="G10">
        <v>3.6577243428696157E-2</v>
      </c>
      <c r="H10">
        <v>5.5675280350486314E-2</v>
      </c>
      <c r="I10">
        <v>4.9161388357766546E-2</v>
      </c>
      <c r="J10">
        <v>3.8151360602074622E-2</v>
      </c>
      <c r="K10">
        <v>0.12282957812822561</v>
      </c>
      <c r="L10">
        <v>0.22070222854382435</v>
      </c>
      <c r="M10">
        <v>0.23127563869251783</v>
      </c>
    </row>
    <row r="11" spans="3:13">
      <c r="C11" t="s">
        <v>29</v>
      </c>
      <c r="D11">
        <v>0.13204464954584041</v>
      </c>
      <c r="E11">
        <v>0.16745462857615814</v>
      </c>
      <c r="F11">
        <v>0.38590972492212949</v>
      </c>
      <c r="G11">
        <v>5.8962521548593973E-2</v>
      </c>
      <c r="H11">
        <v>0.11439083511319736</v>
      </c>
      <c r="I11">
        <v>0.12021362563983205</v>
      </c>
      <c r="J11">
        <v>7.5365774725667092E-2</v>
      </c>
      <c r="K11">
        <v>0.18218772851389492</v>
      </c>
      <c r="L11">
        <v>0.20904544960366864</v>
      </c>
      <c r="M11">
        <v>0.26989032860346035</v>
      </c>
    </row>
    <row r="12" spans="3:13">
      <c r="C12" t="s">
        <v>30</v>
      </c>
      <c r="D12">
        <v>0.52313327274474331</v>
      </c>
      <c r="E12">
        <v>9.8380303976592157E-2</v>
      </c>
      <c r="F12">
        <v>6.335156708899678E-2</v>
      </c>
      <c r="G12">
        <v>3.5165024489802646E-2</v>
      </c>
      <c r="H12">
        <v>0.12095562474682479</v>
      </c>
      <c r="I12">
        <v>0.17218334781028594</v>
      </c>
      <c r="J12">
        <v>0.26439404404470951</v>
      </c>
      <c r="K12">
        <v>0.14741545302129519</v>
      </c>
      <c r="L12">
        <v>0.23855044705360326</v>
      </c>
      <c r="M12">
        <v>0.34604950969174708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F13polier</vt:lpstr>
      <vt:lpstr>Fxxpolier</vt:lpstr>
      <vt:lpstr>F17polier</vt:lpstr>
      <vt:lpstr>F18polier</vt:lpstr>
      <vt:lpstr>Vergleiche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2014-04-04T05:53:15Z</dcterms:created>
  <dcterms:modified xsi:type="dcterms:W3CDTF">2014-04-16T09:49:19Z</dcterms:modified>
</cp:coreProperties>
</file>